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rasad\Documents\Plotly Dash App\"/>
    </mc:Choice>
  </mc:AlternateContent>
  <xr:revisionPtr revIDLastSave="0" documentId="13_ncr:1_{204C9AD6-87B4-4426-85BB-D0BCDF6E63C2}" xr6:coauthVersionLast="47" xr6:coauthVersionMax="47" xr10:uidLastSave="{00000000-0000-0000-0000-000000000000}"/>
  <bookViews>
    <workbookView xWindow="-120" yWindow="-120" windowWidth="20730" windowHeight="11160" tabRatio="874" activeTab="1" xr2:uid="{00000000-000D-0000-FFFF-FFFF00000000}"/>
  </bookViews>
  <sheets>
    <sheet name="Introduction" sheetId="5" r:id="rId1"/>
    <sheet name="Processed Data" sheetId="4" r:id="rId2"/>
    <sheet name="Q&amp;A" sheetId="21" r:id="rId3"/>
    <sheet name="Raw Data" sheetId="3" r:id="rId4"/>
    <sheet name="ISO 3166 Country Codes" sheetId="7" r:id="rId5"/>
    <sheet name="EL &amp; ET" sheetId="13" r:id="rId6"/>
  </sheets>
  <definedNames>
    <definedName name="ExternalData_1" localSheetId="4" hidden="1">'ISO 3166 Country Codes'!$A$1:$C$272</definedName>
    <definedName name="Slicer_Year">#N/A</definedName>
    <definedName name="Slicer_Year1">#N/A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5" i="4" l="1"/>
  <c r="R2" i="4"/>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475" i="4"/>
  <c r="R476" i="4"/>
  <c r="R477" i="4"/>
  <c r="R478" i="4"/>
  <c r="R479" i="4"/>
  <c r="R480" i="4"/>
  <c r="R481" i="4"/>
  <c r="R482" i="4"/>
  <c r="R483" i="4"/>
  <c r="R484" i="4"/>
  <c r="R485" i="4"/>
  <c r="R486" i="4"/>
  <c r="R487" i="4"/>
  <c r="R488" i="4"/>
  <c r="R489" i="4"/>
  <c r="R490" i="4"/>
  <c r="R491" i="4"/>
  <c r="R492" i="4"/>
  <c r="R493" i="4"/>
  <c r="R494" i="4"/>
  <c r="R495" i="4"/>
  <c r="R496" i="4"/>
  <c r="R497" i="4"/>
  <c r="R498" i="4"/>
  <c r="R499" i="4"/>
  <c r="R500" i="4"/>
  <c r="R501" i="4"/>
  <c r="R502" i="4"/>
  <c r="R503" i="4"/>
  <c r="R504"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533" i="4"/>
  <c r="R534" i="4"/>
  <c r="R535" i="4"/>
  <c r="R536" i="4"/>
  <c r="R537" i="4"/>
  <c r="R538" i="4"/>
  <c r="R539" i="4"/>
  <c r="R540" i="4"/>
  <c r="R541" i="4"/>
  <c r="R542" i="4"/>
  <c r="R543" i="4"/>
  <c r="R544" i="4"/>
  <c r="R545" i="4"/>
  <c r="R546" i="4"/>
  <c r="R547" i="4"/>
  <c r="R548" i="4"/>
  <c r="R549" i="4"/>
  <c r="R550" i="4"/>
  <c r="R551" i="4"/>
  <c r="R552" i="4"/>
  <c r="R553" i="4"/>
  <c r="R554" i="4"/>
  <c r="R555" i="4"/>
  <c r="R556" i="4"/>
  <c r="R557" i="4"/>
  <c r="R558" i="4"/>
  <c r="R559" i="4"/>
  <c r="R560" i="4"/>
  <c r="R561" i="4"/>
  <c r="R562" i="4"/>
  <c r="R563" i="4"/>
  <c r="R564" i="4"/>
  <c r="R565" i="4"/>
  <c r="R566" i="4"/>
  <c r="R567" i="4"/>
  <c r="R568" i="4"/>
  <c r="R569" i="4"/>
  <c r="R570" i="4"/>
  <c r="R571" i="4"/>
  <c r="R572" i="4"/>
  <c r="R573" i="4"/>
  <c r="R574" i="4"/>
  <c r="R575" i="4"/>
  <c r="R576" i="4"/>
  <c r="R577" i="4"/>
  <c r="R578" i="4"/>
  <c r="R579" i="4"/>
  <c r="R580" i="4"/>
  <c r="R581" i="4"/>
  <c r="R582" i="4"/>
  <c r="R583" i="4"/>
  <c r="R584" i="4"/>
  <c r="R585" i="4"/>
  <c r="R586" i="4"/>
  <c r="R587" i="4"/>
  <c r="R588" i="4"/>
  <c r="R589" i="4"/>
  <c r="R590" i="4"/>
  <c r="R591" i="4"/>
  <c r="R592" i="4"/>
  <c r="R593" i="4"/>
  <c r="R594" i="4"/>
  <c r="R595" i="4"/>
  <c r="R596" i="4"/>
  <c r="R597" i="4"/>
  <c r="R598" i="4"/>
  <c r="R599" i="4"/>
  <c r="R600" i="4"/>
  <c r="R601" i="4"/>
  <c r="R602" i="4"/>
  <c r="R603" i="4"/>
  <c r="R604" i="4"/>
  <c r="R605" i="4"/>
  <c r="R606" i="4"/>
  <c r="R607" i="4"/>
  <c r="R608" i="4"/>
  <c r="R609" i="4"/>
  <c r="R610" i="4"/>
  <c r="R611" i="4"/>
  <c r="R612" i="4"/>
  <c r="R613" i="4"/>
  <c r="R614" i="4"/>
  <c r="R615" i="4"/>
  <c r="R616" i="4"/>
  <c r="R617" i="4"/>
  <c r="R618" i="4"/>
  <c r="R619" i="4"/>
  <c r="R620" i="4"/>
  <c r="R621" i="4"/>
  <c r="R622" i="4"/>
  <c r="R623" i="4"/>
  <c r="R624" i="4"/>
  <c r="R625" i="4"/>
  <c r="R626" i="4"/>
  <c r="R627" i="4"/>
  <c r="R628" i="4"/>
  <c r="R629" i="4"/>
  <c r="R630" i="4"/>
  <c r="R631" i="4"/>
  <c r="R632" i="4"/>
  <c r="R633" i="4"/>
  <c r="R634" i="4"/>
  <c r="R635" i="4"/>
  <c r="R636" i="4"/>
  <c r="R637" i="4"/>
  <c r="R638" i="4"/>
  <c r="R639" i="4"/>
  <c r="R640" i="4"/>
  <c r="R641" i="4"/>
  <c r="R642" i="4"/>
  <c r="R643" i="4"/>
  <c r="R644" i="4"/>
  <c r="R645" i="4"/>
  <c r="R646" i="4"/>
  <c r="R647" i="4"/>
  <c r="R648" i="4"/>
  <c r="R649" i="4"/>
  <c r="R650" i="4"/>
  <c r="R651" i="4"/>
  <c r="R652" i="4"/>
  <c r="R653" i="4"/>
  <c r="R654" i="4"/>
  <c r="R655" i="4"/>
  <c r="R656" i="4"/>
  <c r="R657" i="4"/>
  <c r="R658" i="4"/>
  <c r="R659" i="4"/>
  <c r="R660" i="4"/>
  <c r="R661" i="4"/>
  <c r="R662" i="4"/>
  <c r="R663" i="4"/>
  <c r="R664" i="4"/>
  <c r="R665" i="4"/>
  <c r="R666" i="4"/>
  <c r="R667" i="4"/>
  <c r="R668" i="4"/>
  <c r="R669" i="4"/>
  <c r="R670" i="4"/>
  <c r="R671" i="4"/>
  <c r="R672" i="4"/>
  <c r="R673" i="4"/>
  <c r="R674" i="4"/>
  <c r="R675" i="4"/>
  <c r="R676" i="4"/>
  <c r="R677" i="4"/>
  <c r="R678" i="4"/>
  <c r="R679" i="4"/>
  <c r="R680" i="4"/>
  <c r="R681" i="4"/>
  <c r="R682" i="4"/>
  <c r="R683" i="4"/>
  <c r="R684" i="4"/>
  <c r="R685" i="4"/>
  <c r="R686" i="4"/>
  <c r="R687" i="4"/>
  <c r="R688" i="4"/>
  <c r="R689" i="4"/>
  <c r="R690" i="4"/>
  <c r="R691" i="4"/>
  <c r="R692" i="4"/>
  <c r="R693" i="4"/>
  <c r="R694" i="4"/>
  <c r="R695" i="4"/>
  <c r="R696" i="4"/>
  <c r="R697" i="4"/>
  <c r="R698" i="4"/>
  <c r="R699" i="4"/>
  <c r="R700" i="4"/>
  <c r="R701" i="4"/>
  <c r="R702" i="4"/>
  <c r="R703" i="4"/>
  <c r="R704" i="4"/>
  <c r="R705" i="4"/>
  <c r="R706" i="4"/>
  <c r="R707" i="4"/>
  <c r="R708" i="4"/>
  <c r="R709" i="4"/>
  <c r="R710" i="4"/>
  <c r="R711" i="4"/>
  <c r="R712" i="4"/>
  <c r="R713" i="4"/>
  <c r="R714" i="4"/>
  <c r="R715" i="4"/>
  <c r="R716" i="4"/>
  <c r="R717" i="4"/>
  <c r="R718" i="4"/>
  <c r="R719" i="4"/>
  <c r="R720" i="4"/>
  <c r="R721" i="4"/>
  <c r="R722" i="4"/>
  <c r="R723" i="4"/>
  <c r="R724" i="4"/>
  <c r="R725" i="4"/>
  <c r="R726" i="4"/>
  <c r="R727" i="4"/>
  <c r="R728" i="4"/>
  <c r="R729" i="4"/>
  <c r="R730" i="4"/>
  <c r="R731" i="4"/>
  <c r="R732" i="4"/>
  <c r="R733" i="4"/>
  <c r="R734" i="4"/>
  <c r="R735" i="4"/>
  <c r="R736" i="4"/>
  <c r="R737" i="4"/>
  <c r="R738" i="4"/>
  <c r="R739" i="4"/>
  <c r="R740" i="4"/>
  <c r="R741" i="4"/>
  <c r="R742" i="4"/>
  <c r="R743" i="4"/>
  <c r="R744" i="4"/>
  <c r="R745" i="4"/>
  <c r="R746" i="4"/>
  <c r="R747" i="4"/>
  <c r="R748" i="4"/>
  <c r="R749" i="4"/>
  <c r="R750" i="4"/>
  <c r="R751" i="4"/>
  <c r="R752" i="4"/>
  <c r="R753" i="4"/>
  <c r="R754" i="4"/>
  <c r="R755" i="4"/>
  <c r="R756" i="4"/>
  <c r="R757" i="4"/>
  <c r="R758" i="4"/>
  <c r="R759" i="4"/>
  <c r="R760" i="4"/>
  <c r="R761" i="4"/>
  <c r="R762" i="4"/>
  <c r="R763" i="4"/>
  <c r="R764" i="4"/>
  <c r="R765" i="4"/>
  <c r="R766" i="4"/>
  <c r="R767" i="4"/>
  <c r="R768" i="4"/>
  <c r="R769" i="4"/>
  <c r="R770" i="4"/>
  <c r="R771" i="4"/>
  <c r="R772" i="4"/>
  <c r="R773" i="4"/>
  <c r="R774" i="4"/>
  <c r="R775" i="4"/>
  <c r="R776" i="4"/>
  <c r="R777" i="4"/>
  <c r="R778" i="4"/>
  <c r="R779" i="4"/>
  <c r="R780" i="4"/>
  <c r="R781" i="4"/>
  <c r="R782" i="4"/>
  <c r="R783" i="4"/>
  <c r="R784" i="4"/>
  <c r="R785" i="4"/>
  <c r="R786" i="4"/>
  <c r="R787" i="4"/>
  <c r="R788" i="4"/>
  <c r="R789" i="4"/>
  <c r="R790" i="4"/>
  <c r="R791" i="4"/>
  <c r="R792" i="4"/>
  <c r="R793" i="4"/>
  <c r="R794" i="4"/>
  <c r="R795" i="4"/>
  <c r="R796" i="4"/>
  <c r="R797" i="4"/>
  <c r="R798" i="4"/>
  <c r="R799" i="4"/>
  <c r="R800" i="4"/>
  <c r="R801" i="4"/>
  <c r="R802" i="4"/>
  <c r="R803" i="4"/>
  <c r="R804" i="4"/>
  <c r="R805" i="4"/>
  <c r="R806" i="4"/>
  <c r="R807" i="4"/>
  <c r="R808" i="4"/>
  <c r="R809" i="4"/>
  <c r="R810" i="4"/>
  <c r="R811" i="4"/>
  <c r="R812" i="4"/>
  <c r="R813" i="4"/>
  <c r="R814" i="4"/>
  <c r="R815" i="4"/>
  <c r="R816" i="4"/>
  <c r="R817" i="4"/>
  <c r="R818" i="4"/>
  <c r="R819" i="4"/>
  <c r="R820" i="4"/>
  <c r="R821" i="4"/>
  <c r="R822" i="4"/>
  <c r="R823" i="4"/>
  <c r="R824" i="4"/>
  <c r="R825" i="4"/>
  <c r="R826" i="4"/>
  <c r="R827" i="4"/>
  <c r="R828" i="4"/>
  <c r="R829" i="4"/>
  <c r="R830" i="4"/>
  <c r="R831" i="4"/>
  <c r="R832" i="4"/>
  <c r="R833" i="4"/>
  <c r="R834" i="4"/>
  <c r="R835" i="4"/>
  <c r="R836" i="4"/>
  <c r="R837" i="4"/>
  <c r="R838" i="4"/>
  <c r="R839" i="4"/>
  <c r="R840" i="4"/>
  <c r="R841" i="4"/>
  <c r="R842" i="4"/>
  <c r="R843" i="4"/>
  <c r="R844" i="4"/>
  <c r="R845" i="4"/>
  <c r="R846" i="4"/>
  <c r="R847" i="4"/>
  <c r="R848" i="4"/>
  <c r="R849" i="4"/>
  <c r="R850" i="4"/>
  <c r="R851" i="4"/>
  <c r="R852" i="4"/>
  <c r="R853" i="4"/>
  <c r="R854" i="4"/>
  <c r="R855" i="4"/>
  <c r="R856" i="4"/>
  <c r="R857" i="4"/>
  <c r="R858" i="4"/>
  <c r="R859" i="4"/>
  <c r="R860" i="4"/>
  <c r="R861" i="4"/>
  <c r="R862" i="4"/>
  <c r="R863" i="4"/>
  <c r="R864" i="4"/>
  <c r="R865" i="4"/>
  <c r="R866" i="4"/>
  <c r="R867" i="4"/>
  <c r="R868" i="4"/>
  <c r="R869" i="4"/>
  <c r="R870" i="4"/>
  <c r="R871" i="4"/>
  <c r="R872" i="4"/>
  <c r="R873" i="4"/>
  <c r="R874" i="4"/>
  <c r="R875" i="4"/>
  <c r="R876" i="4"/>
  <c r="R877" i="4"/>
  <c r="R878" i="4"/>
  <c r="R879" i="4"/>
  <c r="R880" i="4"/>
  <c r="R881" i="4"/>
  <c r="R882" i="4"/>
  <c r="R883" i="4"/>
  <c r="R884" i="4"/>
  <c r="R885" i="4"/>
  <c r="R886" i="4"/>
  <c r="R887" i="4"/>
  <c r="R888" i="4"/>
  <c r="R889" i="4"/>
  <c r="R890" i="4"/>
  <c r="R891" i="4"/>
  <c r="R892" i="4"/>
  <c r="R893" i="4"/>
  <c r="R894" i="4"/>
  <c r="R895" i="4"/>
  <c r="R896" i="4"/>
  <c r="R897" i="4"/>
  <c r="R898" i="4"/>
  <c r="R899" i="4"/>
  <c r="R900" i="4"/>
  <c r="R901" i="4"/>
  <c r="R902" i="4"/>
  <c r="R903" i="4"/>
  <c r="R904" i="4"/>
  <c r="R905" i="4"/>
  <c r="R906" i="4"/>
  <c r="R907" i="4"/>
  <c r="R908" i="4"/>
  <c r="R909" i="4"/>
  <c r="R910" i="4"/>
  <c r="R911" i="4"/>
  <c r="R912" i="4"/>
  <c r="R913" i="4"/>
  <c r="R914" i="4"/>
  <c r="R915" i="4"/>
  <c r="R916" i="4"/>
  <c r="R917" i="4"/>
  <c r="R918" i="4"/>
  <c r="R919" i="4"/>
  <c r="R920" i="4"/>
  <c r="R921" i="4"/>
  <c r="R922" i="4"/>
  <c r="R923" i="4"/>
  <c r="R924" i="4"/>
  <c r="R925" i="4"/>
  <c r="R926" i="4"/>
  <c r="R927" i="4"/>
  <c r="R928" i="4"/>
  <c r="R929" i="4"/>
  <c r="R930" i="4"/>
  <c r="R931" i="4"/>
  <c r="R932" i="4"/>
  <c r="R933" i="4"/>
  <c r="R934" i="4"/>
  <c r="R935" i="4"/>
  <c r="R936" i="4"/>
  <c r="R937" i="4"/>
  <c r="R938" i="4"/>
  <c r="R939" i="4"/>
  <c r="R940" i="4"/>
  <c r="R941" i="4"/>
  <c r="R942" i="4"/>
  <c r="R943" i="4"/>
  <c r="R944" i="4"/>
  <c r="R945" i="4"/>
  <c r="R946" i="4"/>
  <c r="R947" i="4"/>
  <c r="R948" i="4"/>
  <c r="R949" i="4"/>
  <c r="R950" i="4"/>
  <c r="R951" i="4"/>
  <c r="R952" i="4"/>
  <c r="R953" i="4"/>
  <c r="R954" i="4"/>
  <c r="R955" i="4"/>
  <c r="R956" i="4"/>
  <c r="R957" i="4"/>
  <c r="R958" i="4"/>
  <c r="R959" i="4"/>
  <c r="R960" i="4"/>
  <c r="R961" i="4"/>
  <c r="R962" i="4"/>
  <c r="R963" i="4"/>
  <c r="R964" i="4"/>
  <c r="R965" i="4"/>
  <c r="R966" i="4"/>
  <c r="R967" i="4"/>
  <c r="R968" i="4"/>
  <c r="R969" i="4"/>
  <c r="R970" i="4"/>
  <c r="R971" i="4"/>
  <c r="R972" i="4"/>
  <c r="R973" i="4"/>
  <c r="R974" i="4"/>
  <c r="R975" i="4"/>
  <c r="R976" i="4"/>
  <c r="R977" i="4"/>
  <c r="R978" i="4"/>
  <c r="R979" i="4"/>
  <c r="R980" i="4"/>
  <c r="R981" i="4"/>
  <c r="R982" i="4"/>
  <c r="R983" i="4"/>
  <c r="R984" i="4"/>
  <c r="R985" i="4"/>
  <c r="R986" i="4"/>
  <c r="R987" i="4"/>
  <c r="R988" i="4"/>
  <c r="R989" i="4"/>
  <c r="R990" i="4"/>
  <c r="R991" i="4"/>
  <c r="R992" i="4"/>
  <c r="R993" i="4"/>
  <c r="R994" i="4"/>
  <c r="R995" i="4"/>
  <c r="R996" i="4"/>
  <c r="R997" i="4"/>
  <c r="R998" i="4"/>
  <c r="R999" i="4"/>
  <c r="R1000" i="4"/>
  <c r="R1001" i="4"/>
  <c r="R1002" i="4"/>
  <c r="R1003" i="4"/>
  <c r="R1004" i="4"/>
  <c r="R1005" i="4"/>
  <c r="R1006" i="4"/>
  <c r="R1007" i="4"/>
  <c r="R1008" i="4"/>
  <c r="R1009" i="4"/>
  <c r="R1010" i="4"/>
  <c r="R1011" i="4"/>
  <c r="R1012" i="4"/>
  <c r="R1013" i="4"/>
  <c r="R1014" i="4"/>
  <c r="R1015" i="4"/>
  <c r="R1016" i="4"/>
  <c r="R1017" i="4"/>
  <c r="R1018" i="4"/>
  <c r="R1019" i="4"/>
  <c r="R1020" i="4"/>
  <c r="R1021" i="4"/>
  <c r="R1022" i="4"/>
  <c r="R1023" i="4"/>
  <c r="R1024" i="4"/>
  <c r="R1025" i="4"/>
  <c r="R1026" i="4"/>
  <c r="R1027" i="4"/>
  <c r="R1028" i="4"/>
  <c r="R1029" i="4"/>
  <c r="R1030" i="4"/>
  <c r="R1031" i="4"/>
  <c r="R1032" i="4"/>
  <c r="R1033" i="4"/>
  <c r="R1034" i="4"/>
  <c r="R1035" i="4"/>
  <c r="R1036" i="4"/>
  <c r="R1037" i="4"/>
  <c r="R1038" i="4"/>
  <c r="R1039" i="4"/>
  <c r="R1040" i="4"/>
  <c r="R1041" i="4"/>
  <c r="R1042" i="4"/>
  <c r="R1043" i="4"/>
  <c r="R1044" i="4"/>
  <c r="R1045" i="4"/>
  <c r="R1046" i="4"/>
  <c r="R1047" i="4"/>
  <c r="R1048" i="4"/>
  <c r="R1049" i="4"/>
  <c r="R1050" i="4"/>
  <c r="R1051" i="4"/>
  <c r="R1052" i="4"/>
  <c r="R1053" i="4"/>
  <c r="R1054" i="4"/>
  <c r="R1055" i="4"/>
  <c r="R1056" i="4"/>
  <c r="R1057" i="4"/>
  <c r="R1058" i="4"/>
  <c r="R1059" i="4"/>
  <c r="R1060" i="4"/>
  <c r="R1061" i="4"/>
  <c r="R1062" i="4"/>
  <c r="R1063" i="4"/>
  <c r="R1064" i="4"/>
  <c r="R1065" i="4"/>
  <c r="R1066" i="4"/>
  <c r="R1067" i="4"/>
  <c r="R1068" i="4"/>
  <c r="R1069" i="4"/>
  <c r="R1070" i="4"/>
  <c r="R1071" i="4"/>
  <c r="R1072" i="4"/>
  <c r="R1073" i="4"/>
  <c r="R1074" i="4"/>
  <c r="R1075" i="4"/>
  <c r="R1076" i="4"/>
  <c r="R1077" i="4"/>
  <c r="R1078" i="4"/>
  <c r="R1079" i="4"/>
  <c r="R1080" i="4"/>
  <c r="R1081" i="4"/>
  <c r="R1082" i="4"/>
  <c r="R1083" i="4"/>
  <c r="R1084" i="4"/>
  <c r="R1085" i="4"/>
  <c r="R1086" i="4"/>
  <c r="R1087" i="4"/>
  <c r="R1088" i="4"/>
  <c r="R1089" i="4"/>
  <c r="R1090" i="4"/>
  <c r="R1091" i="4"/>
  <c r="R1092" i="4"/>
  <c r="R1093" i="4"/>
  <c r="R1094" i="4"/>
  <c r="R1095" i="4"/>
  <c r="R1096" i="4"/>
  <c r="R1097" i="4"/>
  <c r="R1098" i="4"/>
  <c r="R1099" i="4"/>
  <c r="R1100" i="4"/>
  <c r="R1101" i="4"/>
  <c r="R1102" i="4"/>
  <c r="R1103" i="4"/>
  <c r="R1104" i="4"/>
  <c r="R1105" i="4"/>
  <c r="R1106" i="4"/>
  <c r="R1107" i="4"/>
  <c r="R1108" i="4"/>
  <c r="R1109" i="4"/>
  <c r="R1110" i="4"/>
  <c r="R1111" i="4"/>
  <c r="R1112" i="4"/>
  <c r="R1113" i="4"/>
  <c r="R1114" i="4"/>
  <c r="R1115" i="4"/>
  <c r="R1116" i="4"/>
  <c r="R1117" i="4"/>
  <c r="R1118" i="4"/>
  <c r="R1119" i="4"/>
  <c r="R1120" i="4"/>
  <c r="R1121" i="4"/>
  <c r="R1122" i="4"/>
  <c r="R1123" i="4"/>
  <c r="R1124" i="4"/>
  <c r="R1125" i="4"/>
  <c r="R1126" i="4"/>
  <c r="R1127" i="4"/>
  <c r="R1128" i="4"/>
  <c r="R1129" i="4"/>
  <c r="R1130" i="4"/>
  <c r="R1131" i="4"/>
  <c r="R1132" i="4"/>
  <c r="R1133" i="4"/>
  <c r="R1134" i="4"/>
  <c r="R1135" i="4"/>
  <c r="R1136" i="4"/>
  <c r="R1137" i="4"/>
  <c r="R1138" i="4"/>
  <c r="R1139" i="4"/>
  <c r="R1140" i="4"/>
  <c r="R1141" i="4"/>
  <c r="R1142" i="4"/>
  <c r="R1143" i="4"/>
  <c r="R1144" i="4"/>
  <c r="R1145" i="4"/>
  <c r="R1146" i="4"/>
  <c r="R1147" i="4"/>
  <c r="R1148" i="4"/>
  <c r="R1149" i="4"/>
  <c r="R1150" i="4"/>
  <c r="R1151" i="4"/>
  <c r="R1152" i="4"/>
  <c r="R1153" i="4"/>
  <c r="R1154" i="4"/>
  <c r="R1155" i="4"/>
  <c r="R1156" i="4"/>
  <c r="R1157" i="4"/>
  <c r="R1158" i="4"/>
  <c r="R1159" i="4"/>
  <c r="R1160" i="4"/>
  <c r="R1161" i="4"/>
  <c r="R1162" i="4"/>
  <c r="R1163" i="4"/>
  <c r="R1164" i="4"/>
  <c r="R1165" i="4"/>
  <c r="R1166" i="4"/>
  <c r="R1167" i="4"/>
  <c r="R1168" i="4"/>
  <c r="R1169" i="4"/>
  <c r="R1170" i="4"/>
  <c r="R1171" i="4"/>
  <c r="R1172" i="4"/>
  <c r="R1173" i="4"/>
  <c r="R1174" i="4"/>
  <c r="R1175" i="4"/>
  <c r="R1176" i="4"/>
  <c r="R1177" i="4"/>
  <c r="R1178" i="4"/>
  <c r="R1179" i="4"/>
  <c r="R1180" i="4"/>
  <c r="R1181" i="4"/>
  <c r="R1182" i="4"/>
  <c r="R1183" i="4"/>
  <c r="R1184" i="4"/>
  <c r="R1185" i="4"/>
  <c r="R1186" i="4"/>
  <c r="R1187" i="4"/>
  <c r="R1188" i="4"/>
  <c r="R1189" i="4"/>
  <c r="R1190" i="4"/>
  <c r="R1191" i="4"/>
  <c r="R1192" i="4"/>
  <c r="R1193" i="4"/>
  <c r="R1194" i="4"/>
  <c r="R1195" i="4"/>
  <c r="R1196" i="4"/>
  <c r="R1197" i="4"/>
  <c r="R1198" i="4"/>
  <c r="R1199" i="4"/>
  <c r="R1200" i="4"/>
  <c r="R1201" i="4"/>
  <c r="R1202" i="4"/>
  <c r="R1203" i="4"/>
  <c r="R1204" i="4"/>
  <c r="R1205" i="4"/>
  <c r="R1206" i="4"/>
  <c r="R1207" i="4"/>
  <c r="R1208" i="4"/>
  <c r="R1209" i="4"/>
  <c r="R1210" i="4"/>
  <c r="R1211" i="4"/>
  <c r="R1212" i="4"/>
  <c r="R1213" i="4"/>
  <c r="R1214" i="4"/>
  <c r="R1215" i="4"/>
  <c r="R1216" i="4"/>
  <c r="R1217" i="4"/>
  <c r="R1218" i="4"/>
  <c r="R1219" i="4"/>
  <c r="R1220" i="4"/>
  <c r="R1221" i="4"/>
  <c r="R1222" i="4"/>
  <c r="R1223" i="4"/>
  <c r="R1224" i="4"/>
  <c r="R1225" i="4"/>
  <c r="R1226" i="4"/>
  <c r="R1227" i="4"/>
  <c r="R1228" i="4"/>
  <c r="R1229" i="4"/>
  <c r="R1230" i="4"/>
  <c r="R1231" i="4"/>
  <c r="R1232" i="4"/>
  <c r="R1233" i="4"/>
  <c r="R1234" i="4"/>
  <c r="R1235" i="4"/>
  <c r="R1236" i="4"/>
  <c r="R1237" i="4"/>
  <c r="R1238" i="4"/>
  <c r="R1239" i="4"/>
  <c r="R1240" i="4"/>
  <c r="R1241" i="4"/>
  <c r="R1242" i="4"/>
  <c r="R1243" i="4"/>
  <c r="R1244" i="4"/>
  <c r="R1245" i="4"/>
  <c r="R1246" i="4"/>
  <c r="R1247" i="4"/>
  <c r="R1248" i="4"/>
  <c r="R1249" i="4"/>
  <c r="R1250" i="4"/>
  <c r="R1251" i="4"/>
  <c r="R1252" i="4"/>
  <c r="R1253" i="4"/>
  <c r="R1254" i="4"/>
  <c r="R1255" i="4"/>
  <c r="R1256" i="4"/>
  <c r="R1257" i="4"/>
  <c r="R1258" i="4"/>
  <c r="R1259" i="4"/>
  <c r="R1260" i="4"/>
  <c r="R1261" i="4"/>
  <c r="R1262" i="4"/>
  <c r="R1263" i="4"/>
  <c r="R1264" i="4"/>
  <c r="R1265" i="4"/>
  <c r="R1266" i="4"/>
  <c r="R1267" i="4"/>
  <c r="R1268" i="4"/>
  <c r="R1269" i="4"/>
  <c r="R1270" i="4"/>
  <c r="R1271" i="4"/>
  <c r="R1272" i="4"/>
  <c r="R1273" i="4"/>
  <c r="R1274" i="4"/>
  <c r="R1275" i="4"/>
  <c r="R1276" i="4"/>
  <c r="R1277" i="4"/>
  <c r="R1278" i="4"/>
  <c r="R1279" i="4"/>
  <c r="R1280" i="4"/>
  <c r="R1281" i="4"/>
  <c r="R1282" i="4"/>
  <c r="R1283" i="4"/>
  <c r="R1284" i="4"/>
  <c r="R1285" i="4"/>
  <c r="R1286" i="4"/>
  <c r="R1287" i="4"/>
  <c r="R1288" i="4"/>
  <c r="R1289" i="4"/>
  <c r="R1290" i="4"/>
  <c r="R1291" i="4"/>
  <c r="R1292" i="4"/>
  <c r="R1293" i="4"/>
  <c r="R1294" i="4"/>
  <c r="R1295" i="4"/>
  <c r="R1296" i="4"/>
  <c r="R1297" i="4"/>
  <c r="R1298" i="4"/>
  <c r="R1299" i="4"/>
  <c r="R1300" i="4"/>
  <c r="R1301" i="4"/>
  <c r="R1302" i="4"/>
  <c r="R1303" i="4"/>
  <c r="R1304" i="4"/>
  <c r="R1305" i="4"/>
  <c r="R1306" i="4"/>
  <c r="R1307" i="4"/>
  <c r="R1308" i="4"/>
  <c r="R1309" i="4"/>
  <c r="R1310" i="4"/>
  <c r="R1311" i="4"/>
  <c r="R1312" i="4"/>
  <c r="R1313" i="4"/>
  <c r="R1314" i="4"/>
  <c r="R1315" i="4"/>
  <c r="R1316" i="4"/>
  <c r="R1317" i="4"/>
  <c r="R1318" i="4"/>
  <c r="R1319" i="4"/>
  <c r="R1320" i="4"/>
  <c r="R1321" i="4"/>
  <c r="R1322" i="4"/>
  <c r="R1323" i="4"/>
  <c r="R1324" i="4"/>
  <c r="R1325" i="4"/>
  <c r="R1326" i="4"/>
  <c r="R1327" i="4"/>
  <c r="R1328" i="4"/>
  <c r="R1329" i="4"/>
  <c r="R1330" i="4"/>
  <c r="R1331" i="4"/>
  <c r="R1332" i="4"/>
  <c r="R1333" i="4"/>
  <c r="R1334" i="4"/>
  <c r="R1335" i="4"/>
  <c r="R1336" i="4"/>
  <c r="R1337" i="4"/>
  <c r="R1338" i="4"/>
  <c r="R1339" i="4"/>
  <c r="R1340" i="4"/>
  <c r="R1341" i="4"/>
  <c r="R1342" i="4"/>
  <c r="R1343" i="4"/>
  <c r="R1344" i="4"/>
  <c r="R1345" i="4"/>
  <c r="R1346" i="4"/>
  <c r="R1347" i="4"/>
  <c r="R1348" i="4"/>
  <c r="R1349" i="4"/>
  <c r="R1350" i="4"/>
  <c r="R1351" i="4"/>
  <c r="R1352" i="4"/>
  <c r="R1353" i="4"/>
  <c r="R1354" i="4"/>
  <c r="R1355" i="4"/>
  <c r="R1356" i="4"/>
  <c r="R1357" i="4"/>
  <c r="R1358" i="4"/>
  <c r="R1359" i="4"/>
  <c r="R1360" i="4"/>
  <c r="R1361" i="4"/>
  <c r="R1362" i="4"/>
  <c r="R1363" i="4"/>
  <c r="R1364" i="4"/>
  <c r="R1365" i="4"/>
  <c r="R1366" i="4"/>
  <c r="R1367" i="4"/>
  <c r="R1368" i="4"/>
  <c r="R1369" i="4"/>
  <c r="R1370" i="4"/>
  <c r="R1371" i="4"/>
  <c r="R1372" i="4"/>
  <c r="R1373" i="4"/>
  <c r="R1374" i="4"/>
  <c r="R1375" i="4"/>
  <c r="R1376" i="4"/>
  <c r="R1377" i="4"/>
  <c r="R1378" i="4"/>
  <c r="R1379" i="4"/>
  <c r="R1380" i="4"/>
  <c r="R1381" i="4"/>
  <c r="R1382" i="4"/>
  <c r="R1383" i="4"/>
  <c r="R1384" i="4"/>
  <c r="R1385" i="4"/>
  <c r="R1386" i="4"/>
  <c r="R1387" i="4"/>
  <c r="R1388" i="4"/>
  <c r="R1389" i="4"/>
  <c r="R1390" i="4"/>
  <c r="R1391" i="4"/>
  <c r="R1392" i="4"/>
  <c r="R1393" i="4"/>
  <c r="R1394" i="4"/>
  <c r="R1395" i="4"/>
  <c r="R1396" i="4"/>
  <c r="R1397" i="4"/>
  <c r="R1398" i="4"/>
  <c r="R1399" i="4"/>
  <c r="R1400" i="4"/>
  <c r="R1401" i="4"/>
  <c r="R1402" i="4"/>
  <c r="R1403" i="4"/>
  <c r="R1404" i="4"/>
  <c r="R1405" i="4"/>
  <c r="R1406" i="4"/>
  <c r="R1407" i="4"/>
  <c r="R1408" i="4"/>
  <c r="R1409" i="4"/>
  <c r="R1410" i="4"/>
  <c r="R1411" i="4"/>
  <c r="R1412" i="4"/>
  <c r="R1413" i="4"/>
  <c r="R1414" i="4"/>
  <c r="R1415" i="4"/>
  <c r="R1416" i="4"/>
  <c r="R1417" i="4"/>
  <c r="R1418" i="4"/>
  <c r="R1419" i="4"/>
  <c r="R1420" i="4"/>
  <c r="R1421" i="4"/>
  <c r="R1422" i="4"/>
  <c r="R1423" i="4"/>
  <c r="R1424" i="4"/>
  <c r="R1425" i="4"/>
  <c r="R1426" i="4"/>
  <c r="R1427" i="4"/>
  <c r="R1428" i="4"/>
  <c r="R1429" i="4"/>
  <c r="R1430" i="4"/>
  <c r="R1431" i="4"/>
  <c r="R1432" i="4"/>
  <c r="R1433" i="4"/>
  <c r="R1434" i="4"/>
  <c r="R1435" i="4"/>
  <c r="R1436" i="4"/>
  <c r="R1437" i="4"/>
  <c r="R1438" i="4"/>
  <c r="R1439" i="4"/>
  <c r="R1440" i="4"/>
  <c r="R1441" i="4"/>
  <c r="R1442" i="4"/>
  <c r="R1443" i="4"/>
  <c r="R1444" i="4"/>
  <c r="R1445" i="4"/>
  <c r="R1446" i="4"/>
  <c r="R1447" i="4"/>
  <c r="R1448" i="4"/>
  <c r="R1449" i="4"/>
  <c r="R1450" i="4"/>
  <c r="R1451" i="4"/>
  <c r="R1452" i="4"/>
  <c r="R1453" i="4"/>
  <c r="R1454" i="4"/>
  <c r="R1455" i="4"/>
  <c r="R1456" i="4"/>
  <c r="R1457" i="4"/>
  <c r="R1458" i="4"/>
  <c r="R1459" i="4"/>
  <c r="R1460" i="4"/>
  <c r="R1461" i="4"/>
  <c r="R1462" i="4"/>
  <c r="R1463" i="4"/>
  <c r="R1464" i="4"/>
  <c r="R1465" i="4"/>
  <c r="R1466" i="4"/>
  <c r="R1467" i="4"/>
  <c r="R1468" i="4"/>
  <c r="R1469" i="4"/>
  <c r="R1470" i="4"/>
  <c r="R1471" i="4"/>
  <c r="R1472" i="4"/>
  <c r="R1473" i="4"/>
  <c r="R1474" i="4"/>
  <c r="R1475" i="4"/>
  <c r="R1476" i="4"/>
  <c r="R1477" i="4"/>
  <c r="R1478" i="4"/>
  <c r="R1479" i="4"/>
  <c r="R1480" i="4"/>
  <c r="R1481" i="4"/>
  <c r="R1482" i="4"/>
  <c r="R1483" i="4"/>
  <c r="R1484" i="4"/>
  <c r="R1485" i="4"/>
  <c r="R1486" i="4"/>
  <c r="R1487" i="4"/>
  <c r="R1488" i="4"/>
  <c r="R1489" i="4"/>
  <c r="R1490" i="4"/>
  <c r="R1491" i="4"/>
  <c r="R1492" i="4"/>
  <c r="R1493" i="4"/>
  <c r="R1494" i="4"/>
  <c r="R1495" i="4"/>
  <c r="R1496" i="4"/>
  <c r="R1497" i="4"/>
  <c r="R1498" i="4"/>
  <c r="R1499" i="4"/>
  <c r="R1500" i="4"/>
  <c r="R1501" i="4"/>
  <c r="R1502" i="4"/>
  <c r="R1503" i="4"/>
  <c r="R1504" i="4"/>
  <c r="R1505" i="4"/>
  <c r="R1506" i="4"/>
  <c r="R1507" i="4"/>
  <c r="R1508" i="4"/>
  <c r="R1509" i="4"/>
  <c r="R1510" i="4"/>
  <c r="R1511" i="4"/>
  <c r="R1512" i="4"/>
  <c r="R1513" i="4"/>
  <c r="R1514" i="4"/>
  <c r="R1515" i="4"/>
  <c r="R1516" i="4"/>
  <c r="R1517" i="4"/>
  <c r="R1518" i="4"/>
  <c r="R1519" i="4"/>
  <c r="R1520" i="4"/>
  <c r="R1521" i="4"/>
  <c r="R1522" i="4"/>
  <c r="R1523" i="4"/>
  <c r="R1524" i="4"/>
  <c r="R1525" i="4"/>
  <c r="R1526" i="4"/>
  <c r="R1527" i="4"/>
  <c r="R1528" i="4"/>
  <c r="R1529" i="4"/>
  <c r="R1530" i="4"/>
  <c r="R1531" i="4"/>
  <c r="R1532" i="4"/>
  <c r="R1533" i="4"/>
  <c r="R1534" i="4"/>
  <c r="R1535" i="4"/>
  <c r="R1536" i="4"/>
  <c r="R1537" i="4"/>
  <c r="R1538" i="4"/>
  <c r="R1539" i="4"/>
  <c r="R1540" i="4"/>
  <c r="R1541" i="4"/>
  <c r="R1542" i="4"/>
  <c r="R1543" i="4"/>
  <c r="R1544" i="4"/>
  <c r="R1545" i="4"/>
  <c r="R1546" i="4"/>
  <c r="R1547" i="4"/>
  <c r="R1548" i="4"/>
  <c r="R1549" i="4"/>
  <c r="R1550" i="4"/>
  <c r="R1551" i="4"/>
  <c r="R1552" i="4"/>
  <c r="R1553" i="4"/>
  <c r="R1554" i="4"/>
  <c r="R1555" i="4"/>
  <c r="R1556" i="4"/>
  <c r="R1557" i="4"/>
  <c r="R1558" i="4"/>
  <c r="R1559" i="4"/>
  <c r="R1560" i="4"/>
  <c r="R1561" i="4"/>
  <c r="R1562" i="4"/>
  <c r="R1563" i="4"/>
  <c r="R1564" i="4"/>
  <c r="R1565" i="4"/>
  <c r="R1566" i="4"/>
  <c r="R1567" i="4"/>
  <c r="R1568" i="4"/>
  <c r="R1569" i="4"/>
  <c r="R1570" i="4"/>
  <c r="R1571" i="4"/>
  <c r="R1572" i="4"/>
  <c r="R1573" i="4"/>
  <c r="R1574" i="4"/>
  <c r="R1575" i="4"/>
  <c r="R1576" i="4"/>
  <c r="R1577" i="4"/>
  <c r="R1578" i="4"/>
  <c r="R1579" i="4"/>
  <c r="R1580" i="4"/>
  <c r="R1581" i="4"/>
  <c r="R1582" i="4"/>
  <c r="R1583" i="4"/>
  <c r="R1584" i="4"/>
  <c r="R1585" i="4"/>
  <c r="R1586" i="4"/>
  <c r="R1587" i="4"/>
  <c r="R1588" i="4"/>
  <c r="R1589" i="4"/>
  <c r="R1590" i="4"/>
  <c r="R1591" i="4"/>
  <c r="R1592" i="4"/>
  <c r="R1593" i="4"/>
  <c r="R1594" i="4"/>
  <c r="R1595" i="4"/>
  <c r="R1596" i="4"/>
  <c r="R1597" i="4"/>
  <c r="R1598" i="4"/>
  <c r="R1599" i="4"/>
  <c r="R1600" i="4"/>
  <c r="R1601" i="4"/>
  <c r="R1602" i="4"/>
  <c r="R1603" i="4"/>
  <c r="R1604" i="4"/>
  <c r="R1605" i="4"/>
  <c r="R1606" i="4"/>
  <c r="R1607" i="4"/>
  <c r="R1608" i="4"/>
  <c r="R1609" i="4"/>
  <c r="R1610" i="4"/>
  <c r="R1611" i="4"/>
  <c r="R1612" i="4"/>
  <c r="R1613" i="4"/>
  <c r="R1614" i="4"/>
  <c r="R1615" i="4"/>
  <c r="R1616" i="4"/>
  <c r="R1617" i="4"/>
  <c r="R1618" i="4"/>
  <c r="R1619" i="4"/>
  <c r="R1620" i="4"/>
  <c r="R1621" i="4"/>
  <c r="R1622" i="4"/>
  <c r="R1623" i="4"/>
  <c r="R1624" i="4"/>
  <c r="R1625" i="4"/>
  <c r="R1626" i="4"/>
  <c r="R1627" i="4"/>
  <c r="R1628" i="4"/>
  <c r="R1629" i="4"/>
  <c r="R1630" i="4"/>
  <c r="R1631" i="4"/>
  <c r="R1632" i="4"/>
  <c r="R1633" i="4"/>
  <c r="R1634" i="4"/>
  <c r="R1635" i="4"/>
  <c r="R1636" i="4"/>
  <c r="R1637" i="4"/>
  <c r="R1638" i="4"/>
  <c r="R1639" i="4"/>
  <c r="R1640" i="4"/>
  <c r="R1641" i="4"/>
  <c r="R1642" i="4"/>
  <c r="R1643" i="4"/>
  <c r="R1644" i="4"/>
  <c r="R1645" i="4"/>
  <c r="R1646" i="4"/>
  <c r="R1647" i="4"/>
  <c r="R1648" i="4"/>
  <c r="R1649" i="4"/>
  <c r="R1650" i="4"/>
  <c r="R1651" i="4"/>
  <c r="R1652" i="4"/>
  <c r="R1653" i="4"/>
  <c r="R1654" i="4"/>
  <c r="R1655" i="4"/>
  <c r="R1656" i="4"/>
  <c r="R1657" i="4"/>
  <c r="R1658" i="4"/>
  <c r="R1659" i="4"/>
  <c r="R1660" i="4"/>
  <c r="R1661" i="4"/>
  <c r="R1662" i="4"/>
  <c r="R1663" i="4"/>
  <c r="R1664" i="4"/>
  <c r="R1665" i="4"/>
  <c r="R1666" i="4"/>
  <c r="R1667" i="4"/>
  <c r="R1668" i="4"/>
  <c r="R1669" i="4"/>
  <c r="R1670" i="4"/>
  <c r="R1671" i="4"/>
  <c r="R1672" i="4"/>
  <c r="R1673" i="4"/>
  <c r="R1674" i="4"/>
  <c r="R1675" i="4"/>
  <c r="R1676" i="4"/>
  <c r="R1677" i="4"/>
  <c r="R1678" i="4"/>
  <c r="R1679" i="4"/>
  <c r="R1680" i="4"/>
  <c r="R1681" i="4"/>
  <c r="R1682" i="4"/>
  <c r="R1683" i="4"/>
  <c r="R1684" i="4"/>
  <c r="R1685" i="4"/>
  <c r="R1686" i="4"/>
  <c r="R1687" i="4"/>
  <c r="R1688" i="4"/>
  <c r="R1689" i="4"/>
  <c r="R1690" i="4"/>
  <c r="R1691" i="4"/>
  <c r="R1692" i="4"/>
  <c r="R1693" i="4"/>
  <c r="R1694" i="4"/>
  <c r="R1695" i="4"/>
  <c r="R1696" i="4"/>
  <c r="R1697" i="4"/>
  <c r="R1698" i="4"/>
  <c r="R1699" i="4"/>
  <c r="R1700" i="4"/>
  <c r="R1701" i="4"/>
  <c r="R1702" i="4"/>
  <c r="R1703" i="4"/>
  <c r="R1704" i="4"/>
  <c r="R1705" i="4"/>
  <c r="R1706" i="4"/>
  <c r="R1707" i="4"/>
  <c r="R1708" i="4"/>
  <c r="R1709" i="4"/>
  <c r="R1710" i="4"/>
  <c r="R1711" i="4"/>
  <c r="R1712" i="4"/>
  <c r="R1713" i="4"/>
  <c r="R1714" i="4"/>
  <c r="R1715" i="4"/>
  <c r="R1716" i="4"/>
  <c r="R1717" i="4"/>
  <c r="R1718" i="4"/>
  <c r="R1719" i="4"/>
  <c r="R1720" i="4"/>
  <c r="R1721" i="4"/>
  <c r="R1722" i="4"/>
  <c r="R1723" i="4"/>
  <c r="R1724" i="4"/>
  <c r="R1725" i="4"/>
  <c r="R1726" i="4"/>
  <c r="R1727" i="4"/>
  <c r="R1728" i="4"/>
  <c r="R1729" i="4"/>
  <c r="R1730" i="4"/>
  <c r="R1731" i="4"/>
  <c r="R1732" i="4"/>
  <c r="R1733" i="4"/>
  <c r="R1734" i="4"/>
  <c r="R1735" i="4"/>
  <c r="R1736" i="4"/>
  <c r="R1737" i="4"/>
  <c r="R1738" i="4"/>
  <c r="R1739" i="4"/>
  <c r="R1740" i="4"/>
  <c r="R1741" i="4"/>
  <c r="R1742" i="4"/>
  <c r="R1743" i="4"/>
  <c r="R1744" i="4"/>
  <c r="R1745" i="4"/>
  <c r="R1746" i="4"/>
  <c r="R1747" i="4"/>
  <c r="R1748" i="4"/>
  <c r="R1749" i="4"/>
  <c r="R1750" i="4"/>
  <c r="R1751" i="4"/>
  <c r="R1752" i="4"/>
  <c r="R1753" i="4"/>
  <c r="R1754" i="4"/>
  <c r="R1755" i="4"/>
  <c r="R1756" i="4"/>
  <c r="R1757" i="4"/>
  <c r="R1758" i="4"/>
  <c r="R1759" i="4"/>
  <c r="R1760" i="4"/>
  <c r="R1761" i="4"/>
  <c r="R1762" i="4"/>
  <c r="R1763" i="4"/>
  <c r="R1764" i="4"/>
  <c r="R1765" i="4"/>
  <c r="R1766" i="4"/>
  <c r="R1767" i="4"/>
  <c r="R1768" i="4"/>
  <c r="R1769" i="4"/>
  <c r="R1770" i="4"/>
  <c r="R1771" i="4"/>
  <c r="R1772" i="4"/>
  <c r="R1773" i="4"/>
  <c r="R1774" i="4"/>
  <c r="R1775" i="4"/>
  <c r="R1776" i="4"/>
  <c r="R1777" i="4"/>
  <c r="R1778" i="4"/>
  <c r="R1779" i="4"/>
  <c r="R1780" i="4"/>
  <c r="R1781" i="4"/>
  <c r="R1782" i="4"/>
  <c r="R1783" i="4"/>
  <c r="R1784" i="4"/>
  <c r="R1785" i="4"/>
  <c r="R1786" i="4"/>
  <c r="R1787" i="4"/>
  <c r="R1788" i="4"/>
  <c r="R1789" i="4"/>
  <c r="R1790" i="4"/>
  <c r="R1791" i="4"/>
  <c r="R1792" i="4"/>
  <c r="R1793" i="4"/>
  <c r="R1794" i="4"/>
  <c r="R1795" i="4"/>
  <c r="R1796" i="4"/>
  <c r="R1797" i="4"/>
  <c r="R1798" i="4"/>
  <c r="R1799" i="4"/>
  <c r="R1800" i="4"/>
  <c r="R1801" i="4"/>
  <c r="R1802" i="4"/>
  <c r="R1803" i="4"/>
  <c r="R1804" i="4"/>
  <c r="R1805" i="4"/>
  <c r="R1806" i="4"/>
  <c r="R1807" i="4"/>
  <c r="R1808" i="4"/>
  <c r="R1809" i="4"/>
  <c r="R1810" i="4"/>
  <c r="R1811" i="4"/>
  <c r="R1812" i="4"/>
  <c r="R1813" i="4"/>
  <c r="R1814" i="4"/>
  <c r="R1815" i="4"/>
  <c r="R1816" i="4"/>
  <c r="R1817" i="4"/>
  <c r="R1818" i="4"/>
  <c r="R1819" i="4"/>
  <c r="R1820" i="4"/>
  <c r="R1821" i="4"/>
  <c r="R1822" i="4"/>
  <c r="R1823" i="4"/>
  <c r="R1824" i="4"/>
  <c r="R1825" i="4"/>
  <c r="R1826" i="4"/>
  <c r="R1827" i="4"/>
  <c r="R1828" i="4"/>
  <c r="R1829" i="4"/>
  <c r="R1830" i="4"/>
  <c r="R1831" i="4"/>
  <c r="R1832" i="4"/>
  <c r="R1833" i="4"/>
  <c r="R1834" i="4"/>
  <c r="R1835" i="4"/>
  <c r="R1836" i="4"/>
  <c r="R1837" i="4"/>
  <c r="R1838" i="4"/>
  <c r="R1839" i="4"/>
  <c r="R1840" i="4"/>
  <c r="R1841" i="4"/>
  <c r="R1842" i="4"/>
  <c r="R1843" i="4"/>
  <c r="R1844" i="4"/>
  <c r="R1845" i="4"/>
  <c r="R1846" i="4"/>
  <c r="R1847" i="4"/>
  <c r="R1848" i="4"/>
  <c r="R1849" i="4"/>
  <c r="R1850" i="4"/>
  <c r="R1851" i="4"/>
  <c r="R1852" i="4"/>
  <c r="R1853" i="4"/>
  <c r="R1854" i="4"/>
  <c r="R1855" i="4"/>
  <c r="R1856" i="4"/>
  <c r="R1857" i="4"/>
  <c r="R1858" i="4"/>
  <c r="R1859" i="4"/>
  <c r="R1860" i="4"/>
  <c r="R1861" i="4"/>
  <c r="R1862" i="4"/>
  <c r="R1863" i="4"/>
  <c r="R1864" i="4"/>
  <c r="R1865" i="4"/>
  <c r="R1866" i="4"/>
  <c r="R1867" i="4"/>
  <c r="R1868" i="4"/>
  <c r="R1869" i="4"/>
  <c r="R1870" i="4"/>
  <c r="R1871" i="4"/>
  <c r="R1872" i="4"/>
  <c r="R1873" i="4"/>
  <c r="R1874" i="4"/>
  <c r="R1875" i="4"/>
  <c r="R1876" i="4"/>
  <c r="R1877" i="4"/>
  <c r="R1878" i="4"/>
  <c r="R1879" i="4"/>
  <c r="R1880" i="4"/>
  <c r="R1881" i="4"/>
  <c r="R1882" i="4"/>
  <c r="R1883" i="4"/>
  <c r="R1884" i="4"/>
  <c r="R1885" i="4"/>
  <c r="R1886" i="4"/>
  <c r="R1887" i="4"/>
  <c r="R1888" i="4"/>
  <c r="R1889" i="4"/>
  <c r="R1890" i="4"/>
  <c r="R1891" i="4"/>
  <c r="R1892" i="4"/>
  <c r="R1893" i="4"/>
  <c r="R1894" i="4"/>
  <c r="R1895" i="4"/>
  <c r="R1896" i="4"/>
  <c r="R1897" i="4"/>
  <c r="R1898" i="4"/>
  <c r="R1899" i="4"/>
  <c r="R1900" i="4"/>
  <c r="R1901" i="4"/>
  <c r="R1902" i="4"/>
  <c r="R1903" i="4"/>
  <c r="R1904" i="4"/>
  <c r="R1905" i="4"/>
  <c r="R1906" i="4"/>
  <c r="R1907" i="4"/>
  <c r="R1908" i="4"/>
  <c r="R1909" i="4"/>
  <c r="R1910" i="4"/>
  <c r="R1911" i="4"/>
  <c r="R1912" i="4"/>
  <c r="R1913" i="4"/>
  <c r="R1914" i="4"/>
  <c r="R1915" i="4"/>
  <c r="R1916" i="4"/>
  <c r="R1917" i="4"/>
  <c r="R1918" i="4"/>
  <c r="R1919" i="4"/>
  <c r="R1920" i="4"/>
  <c r="R1921" i="4"/>
  <c r="R1922" i="4"/>
  <c r="R1923" i="4"/>
  <c r="R1924" i="4"/>
  <c r="R1925" i="4"/>
  <c r="R1926" i="4"/>
  <c r="R1927" i="4"/>
  <c r="R1928" i="4"/>
  <c r="R1929" i="4"/>
  <c r="R1930" i="4"/>
  <c r="R1931" i="4"/>
  <c r="R1932" i="4"/>
  <c r="R1933" i="4"/>
  <c r="R1934" i="4"/>
  <c r="R1935" i="4"/>
  <c r="R1936" i="4"/>
  <c r="R1937" i="4"/>
  <c r="R1938" i="4"/>
  <c r="R1939" i="4"/>
  <c r="R1940" i="4"/>
  <c r="R1941" i="4"/>
  <c r="R1942" i="4"/>
  <c r="R1943" i="4"/>
  <c r="R1944" i="4"/>
  <c r="R1945" i="4"/>
  <c r="R1946" i="4"/>
  <c r="R1947" i="4"/>
  <c r="R1948" i="4"/>
  <c r="R1949" i="4"/>
  <c r="R1950" i="4"/>
  <c r="R1951" i="4"/>
  <c r="R1952" i="4"/>
  <c r="R1953" i="4"/>
  <c r="R1954" i="4"/>
  <c r="R1955" i="4"/>
  <c r="R1956" i="4"/>
  <c r="R1957" i="4"/>
  <c r="R1958" i="4"/>
  <c r="R1959" i="4"/>
  <c r="R1960" i="4"/>
  <c r="R1961" i="4"/>
  <c r="R1962" i="4"/>
  <c r="R1963" i="4"/>
  <c r="R1964" i="4"/>
  <c r="R1965" i="4"/>
  <c r="R1966" i="4"/>
  <c r="R1967" i="4"/>
  <c r="R1968" i="4"/>
  <c r="R1969" i="4"/>
  <c r="R1970" i="4"/>
  <c r="R1971" i="4"/>
  <c r="R1972" i="4"/>
  <c r="R1973" i="4"/>
  <c r="R1974" i="4"/>
  <c r="R1975" i="4"/>
  <c r="R1976" i="4"/>
  <c r="R1977" i="4"/>
  <c r="R1978" i="4"/>
  <c r="R1979" i="4"/>
  <c r="R1980" i="4"/>
  <c r="R1981" i="4"/>
  <c r="R1982" i="4"/>
  <c r="R1983" i="4"/>
  <c r="R1984" i="4"/>
  <c r="R1985" i="4"/>
  <c r="R1986" i="4"/>
  <c r="R1987" i="4"/>
  <c r="R1988" i="4"/>
  <c r="R1989" i="4"/>
  <c r="R1990" i="4"/>
  <c r="R1991" i="4"/>
  <c r="R1992" i="4"/>
  <c r="R1993" i="4"/>
  <c r="R1994" i="4"/>
  <c r="R1995" i="4"/>
  <c r="R1996" i="4"/>
  <c r="R1997" i="4"/>
  <c r="R1998" i="4"/>
  <c r="R1999" i="4"/>
  <c r="R2000" i="4"/>
  <c r="R2001" i="4"/>
  <c r="R2002" i="4"/>
  <c r="R2003" i="4"/>
  <c r="R2004" i="4"/>
  <c r="R2005" i="4"/>
  <c r="R2006" i="4"/>
  <c r="R2007" i="4"/>
  <c r="R2008" i="4"/>
  <c r="R2009" i="4"/>
  <c r="R2010" i="4"/>
  <c r="R2011" i="4"/>
  <c r="R2012" i="4"/>
  <c r="R2013" i="4"/>
  <c r="R2014" i="4"/>
  <c r="R2015" i="4"/>
  <c r="R2016" i="4"/>
  <c r="R2017" i="4"/>
  <c r="R2018" i="4"/>
  <c r="R2019" i="4"/>
  <c r="R2020" i="4"/>
  <c r="R2021" i="4"/>
  <c r="R2022" i="4"/>
  <c r="R2023" i="4"/>
  <c r="R2024" i="4"/>
  <c r="R2025" i="4"/>
  <c r="R2026" i="4"/>
  <c r="R2027" i="4"/>
  <c r="R2028" i="4"/>
  <c r="R2029" i="4"/>
  <c r="R2030" i="4"/>
  <c r="R2031" i="4"/>
  <c r="R2032" i="4"/>
  <c r="R2033" i="4"/>
  <c r="R2034" i="4"/>
  <c r="R2035" i="4"/>
  <c r="R2036" i="4"/>
  <c r="R2037" i="4"/>
  <c r="R2038" i="4"/>
  <c r="R2039" i="4"/>
  <c r="R2040" i="4"/>
  <c r="R2041" i="4"/>
  <c r="R2042" i="4"/>
  <c r="R2043" i="4"/>
  <c r="R2044" i="4"/>
  <c r="R2045" i="4"/>
  <c r="R2046" i="4"/>
  <c r="R2047" i="4"/>
  <c r="R2048" i="4"/>
  <c r="R2049" i="4"/>
  <c r="R2050" i="4"/>
  <c r="R2051" i="4"/>
  <c r="R2052" i="4"/>
  <c r="R2053" i="4"/>
  <c r="R2054" i="4"/>
  <c r="R2055" i="4"/>
  <c r="R2056" i="4"/>
  <c r="R2057" i="4"/>
  <c r="R2058" i="4"/>
  <c r="R2059" i="4"/>
  <c r="R2060" i="4"/>
  <c r="R2061" i="4"/>
  <c r="R2062" i="4"/>
  <c r="R2063" i="4"/>
  <c r="R2064" i="4"/>
  <c r="R2065" i="4"/>
  <c r="R2066" i="4"/>
  <c r="R2067" i="4"/>
  <c r="R2068" i="4"/>
  <c r="R2069" i="4"/>
  <c r="R2070" i="4"/>
  <c r="R2071" i="4"/>
  <c r="R2072" i="4"/>
  <c r="R2073" i="4"/>
  <c r="R2074" i="4"/>
  <c r="R2075" i="4"/>
  <c r="R2076" i="4"/>
  <c r="R2077" i="4"/>
  <c r="R2078" i="4"/>
  <c r="R2079" i="4"/>
  <c r="R2080" i="4"/>
  <c r="R2081" i="4"/>
  <c r="R2082" i="4"/>
  <c r="R2083" i="4"/>
  <c r="R2084" i="4"/>
  <c r="R2085" i="4"/>
  <c r="R2086" i="4"/>
  <c r="R2087" i="4"/>
  <c r="R2088" i="4"/>
  <c r="R2089" i="4"/>
  <c r="R2090" i="4"/>
  <c r="R2091" i="4"/>
  <c r="R2092" i="4"/>
  <c r="R2093" i="4"/>
  <c r="R2094" i="4"/>
  <c r="R2095" i="4"/>
  <c r="R2096" i="4"/>
  <c r="R2097" i="4"/>
  <c r="R2098" i="4"/>
  <c r="R2099" i="4"/>
  <c r="R2100" i="4"/>
  <c r="R2101" i="4"/>
  <c r="R2102" i="4"/>
  <c r="R2103" i="4"/>
  <c r="R2104" i="4"/>
  <c r="R2105" i="4"/>
  <c r="R2106" i="4"/>
  <c r="R2107" i="4"/>
  <c r="R2108" i="4"/>
  <c r="R2109" i="4"/>
  <c r="R2110" i="4"/>
  <c r="R2111" i="4"/>
  <c r="R2112" i="4"/>
  <c r="R2113" i="4"/>
  <c r="R2114" i="4"/>
  <c r="R2115" i="4"/>
  <c r="R2116" i="4"/>
  <c r="R2117" i="4"/>
  <c r="R2118" i="4"/>
  <c r="R2119" i="4"/>
  <c r="R2120" i="4"/>
  <c r="R2121" i="4"/>
  <c r="R2122" i="4"/>
  <c r="R2123" i="4"/>
  <c r="R2124" i="4"/>
  <c r="R2125" i="4"/>
  <c r="R2126" i="4"/>
  <c r="R2127" i="4"/>
  <c r="R2128" i="4"/>
  <c r="R2129" i="4"/>
  <c r="R2130" i="4"/>
  <c r="R2131" i="4"/>
  <c r="R2132" i="4"/>
  <c r="R2133" i="4"/>
  <c r="R2134" i="4"/>
  <c r="R2135" i="4"/>
  <c r="R2136" i="4"/>
  <c r="R2137" i="4"/>
  <c r="R2138" i="4"/>
  <c r="R2139" i="4"/>
  <c r="R2140" i="4"/>
  <c r="R2141" i="4"/>
  <c r="R2142" i="4"/>
  <c r="R2143" i="4"/>
  <c r="R2144" i="4"/>
  <c r="R2145" i="4"/>
  <c r="R2146" i="4"/>
  <c r="R2147" i="4"/>
  <c r="R2148" i="4"/>
  <c r="R2149" i="4"/>
  <c r="R2150" i="4"/>
  <c r="R2151" i="4"/>
  <c r="R2152" i="4"/>
  <c r="R2153" i="4"/>
  <c r="R2154" i="4"/>
  <c r="R2155" i="4"/>
  <c r="R2156" i="4"/>
  <c r="R2157" i="4"/>
  <c r="R2158" i="4"/>
  <c r="R2159" i="4"/>
  <c r="R2160" i="4"/>
  <c r="R2161" i="4"/>
  <c r="R2162" i="4"/>
  <c r="R2163" i="4"/>
  <c r="R2164" i="4"/>
  <c r="R2165" i="4"/>
  <c r="R2166" i="4"/>
  <c r="R2167" i="4"/>
  <c r="R2168" i="4"/>
  <c r="R2169" i="4"/>
  <c r="R2170" i="4"/>
  <c r="R2171" i="4"/>
  <c r="R2172" i="4"/>
  <c r="R2173" i="4"/>
  <c r="R2174" i="4"/>
  <c r="R2175" i="4"/>
  <c r="R2176" i="4"/>
  <c r="R2177" i="4"/>
  <c r="R2178" i="4"/>
  <c r="R2179" i="4"/>
  <c r="R2180" i="4"/>
  <c r="R2181" i="4"/>
  <c r="R2182" i="4"/>
  <c r="R2183" i="4"/>
  <c r="R2184" i="4"/>
  <c r="R2185" i="4"/>
  <c r="R2186" i="4"/>
  <c r="R2187" i="4"/>
  <c r="R2188" i="4"/>
  <c r="R2189" i="4"/>
  <c r="R2190" i="4"/>
  <c r="R2191" i="4"/>
  <c r="R2192" i="4"/>
  <c r="R2193" i="4"/>
  <c r="R2194" i="4"/>
  <c r="R2195" i="4"/>
  <c r="R2196" i="4"/>
  <c r="R2197" i="4"/>
  <c r="R2198" i="4"/>
  <c r="R2199" i="4"/>
  <c r="R2200" i="4"/>
  <c r="R2201" i="4"/>
  <c r="R2202" i="4"/>
  <c r="R2203" i="4"/>
  <c r="R2204" i="4"/>
  <c r="R2205" i="4"/>
  <c r="R2206" i="4"/>
  <c r="R2207" i="4"/>
  <c r="R2208" i="4"/>
  <c r="R2209" i="4"/>
  <c r="R2210" i="4"/>
  <c r="R2211" i="4"/>
  <c r="R2212" i="4"/>
  <c r="R2213" i="4"/>
  <c r="R2214" i="4"/>
  <c r="R2215" i="4"/>
  <c r="R2216" i="4"/>
  <c r="R2217" i="4"/>
  <c r="R2218" i="4"/>
  <c r="R2219" i="4"/>
  <c r="R2220" i="4"/>
  <c r="R2221" i="4"/>
  <c r="R2222" i="4"/>
  <c r="R2223" i="4"/>
  <c r="R2224" i="4"/>
  <c r="R2225" i="4"/>
  <c r="R2226" i="4"/>
  <c r="R2227" i="4"/>
  <c r="R2228" i="4"/>
  <c r="R2229" i="4"/>
  <c r="R2230" i="4"/>
  <c r="R2231" i="4"/>
  <c r="R2232" i="4"/>
  <c r="R2233" i="4"/>
  <c r="R2234" i="4"/>
  <c r="R2235" i="4"/>
  <c r="R2236" i="4"/>
  <c r="R2237" i="4"/>
  <c r="R2238" i="4"/>
  <c r="R2239" i="4"/>
  <c r="R2240" i="4"/>
  <c r="R2241" i="4"/>
  <c r="R2242" i="4"/>
  <c r="R2243" i="4"/>
  <c r="R2244" i="4"/>
  <c r="R2245" i="4"/>
  <c r="R2246" i="4"/>
  <c r="R2247" i="4"/>
  <c r="R2248" i="4"/>
  <c r="R2249" i="4"/>
  <c r="R2250" i="4"/>
  <c r="R2251" i="4"/>
  <c r="R2252" i="4"/>
  <c r="R2253" i="4"/>
  <c r="R2254" i="4"/>
  <c r="R2255" i="4"/>
  <c r="R2256" i="4"/>
  <c r="R2257" i="4"/>
  <c r="R2258" i="4"/>
  <c r="R2259" i="4"/>
  <c r="R2260" i="4"/>
  <c r="R2261" i="4"/>
  <c r="R2262" i="4"/>
  <c r="R2263" i="4"/>
  <c r="R2264" i="4"/>
  <c r="R2265" i="4"/>
  <c r="R2266" i="4"/>
  <c r="R2267" i="4"/>
  <c r="R2268" i="4"/>
  <c r="R2269" i="4"/>
  <c r="R2270" i="4"/>
  <c r="R2271" i="4"/>
  <c r="R2272" i="4"/>
  <c r="R2273" i="4"/>
  <c r="R2274" i="4"/>
  <c r="R2275" i="4"/>
  <c r="R2276" i="4"/>
  <c r="R2277" i="4"/>
  <c r="R2278" i="4"/>
  <c r="R2279" i="4"/>
  <c r="R2280" i="4"/>
  <c r="R2281" i="4"/>
  <c r="R2282" i="4"/>
  <c r="R2283" i="4"/>
  <c r="R2284" i="4"/>
  <c r="R2285" i="4"/>
  <c r="R2286" i="4"/>
  <c r="R2287" i="4"/>
  <c r="R2288" i="4"/>
  <c r="R2289" i="4"/>
  <c r="R2290" i="4"/>
  <c r="R2291" i="4"/>
  <c r="R2292" i="4"/>
  <c r="R2293" i="4"/>
  <c r="R2294" i="4"/>
  <c r="R2295" i="4"/>
  <c r="R2296" i="4"/>
  <c r="R2297" i="4"/>
  <c r="R2298" i="4"/>
  <c r="R2299" i="4"/>
  <c r="R2300" i="4"/>
  <c r="R2301" i="4"/>
  <c r="R2302" i="4"/>
  <c r="R2303" i="4"/>
  <c r="R2304" i="4"/>
  <c r="R2305" i="4"/>
  <c r="R2306" i="4"/>
  <c r="R2307" i="4"/>
  <c r="R2308" i="4"/>
  <c r="R2309" i="4"/>
  <c r="R2310" i="4"/>
  <c r="R2311" i="4"/>
  <c r="R2312" i="4"/>
  <c r="R2313" i="4"/>
  <c r="R2314" i="4"/>
  <c r="R2315" i="4"/>
  <c r="R2316" i="4"/>
  <c r="R2317" i="4"/>
  <c r="R2318" i="4"/>
  <c r="R2319" i="4"/>
  <c r="R2320" i="4"/>
  <c r="R2321" i="4"/>
  <c r="R2322" i="4"/>
  <c r="R2323" i="4"/>
  <c r="R2324" i="4"/>
  <c r="R2325" i="4"/>
  <c r="R2326" i="4"/>
  <c r="R2327" i="4"/>
  <c r="R2328" i="4"/>
  <c r="R2329" i="4"/>
  <c r="R2330" i="4"/>
  <c r="R2331" i="4"/>
  <c r="R2332" i="4"/>
  <c r="R2333" i="4"/>
  <c r="R2334" i="4"/>
  <c r="R2335" i="4"/>
  <c r="R2336" i="4"/>
  <c r="R2337" i="4"/>
  <c r="R2338" i="4"/>
  <c r="R2339" i="4"/>
  <c r="R2340" i="4"/>
  <c r="R2341" i="4"/>
  <c r="R2342" i="4"/>
  <c r="R2343" i="4"/>
  <c r="R2344" i="4"/>
  <c r="R2345" i="4"/>
  <c r="R2346" i="4"/>
  <c r="R2347" i="4"/>
  <c r="R2348" i="4"/>
  <c r="R2349" i="4"/>
  <c r="R2350" i="4"/>
  <c r="R2351" i="4"/>
  <c r="R2352" i="4"/>
  <c r="R2353" i="4"/>
  <c r="R2354" i="4"/>
  <c r="R2355" i="4"/>
  <c r="R2356" i="4"/>
  <c r="R2357" i="4"/>
  <c r="R2358" i="4"/>
  <c r="R2359" i="4"/>
  <c r="R2360" i="4"/>
  <c r="R2361" i="4"/>
  <c r="R2362" i="4"/>
  <c r="R2363" i="4"/>
  <c r="R2364" i="4"/>
  <c r="R2365" i="4"/>
  <c r="R2366" i="4"/>
  <c r="R2367" i="4"/>
  <c r="R2368" i="4"/>
  <c r="R2369" i="4"/>
  <c r="R2370" i="4"/>
  <c r="R2371" i="4"/>
  <c r="R2372" i="4"/>
  <c r="R2373" i="4"/>
  <c r="R2374" i="4"/>
  <c r="R2375" i="4"/>
  <c r="R2376" i="4"/>
  <c r="R2377" i="4"/>
  <c r="R2378" i="4"/>
  <c r="R2379" i="4"/>
  <c r="R2380" i="4"/>
  <c r="R2381" i="4"/>
  <c r="R2382" i="4"/>
  <c r="R2383" i="4"/>
  <c r="R2384" i="4"/>
  <c r="R2385" i="4"/>
  <c r="R2386" i="4"/>
  <c r="R2387" i="4"/>
  <c r="R2388" i="4"/>
  <c r="R2389" i="4"/>
  <c r="R2390" i="4"/>
  <c r="R2391" i="4"/>
  <c r="R2392" i="4"/>
  <c r="R2393" i="4"/>
  <c r="R2394" i="4"/>
  <c r="R2395" i="4"/>
  <c r="R2396" i="4"/>
  <c r="R2397" i="4"/>
  <c r="R2398" i="4"/>
  <c r="R2399" i="4"/>
  <c r="R2400" i="4"/>
  <c r="R2401" i="4"/>
  <c r="R2402" i="4"/>
  <c r="R2403" i="4"/>
  <c r="R2404" i="4"/>
  <c r="R2405" i="4"/>
  <c r="R2406" i="4"/>
  <c r="R2407" i="4"/>
  <c r="R2408" i="4"/>
  <c r="R2409" i="4"/>
  <c r="R2410" i="4"/>
  <c r="R2411" i="4"/>
  <c r="R2412" i="4"/>
  <c r="R2413" i="4"/>
  <c r="R2414" i="4"/>
  <c r="R2415" i="4"/>
  <c r="R2416" i="4"/>
  <c r="R2417" i="4"/>
  <c r="R2418" i="4"/>
  <c r="R2419" i="4"/>
  <c r="R2420" i="4"/>
  <c r="R2421" i="4"/>
  <c r="R2422" i="4"/>
  <c r="R2423" i="4"/>
  <c r="R2424" i="4"/>
  <c r="R2425" i="4"/>
  <c r="R2426" i="4"/>
  <c r="R2427" i="4"/>
  <c r="R2428" i="4"/>
  <c r="R2429" i="4"/>
  <c r="R2430" i="4"/>
  <c r="R2431" i="4"/>
  <c r="R2432" i="4"/>
  <c r="R2433" i="4"/>
  <c r="R2434" i="4"/>
  <c r="R2435" i="4"/>
  <c r="R2436" i="4"/>
  <c r="R2437" i="4"/>
  <c r="R2438" i="4"/>
  <c r="R2439" i="4"/>
  <c r="R2440" i="4"/>
  <c r="R2441" i="4"/>
  <c r="R2442" i="4"/>
  <c r="R2443" i="4"/>
  <c r="R2444" i="4"/>
  <c r="R2445" i="4"/>
  <c r="R2446" i="4"/>
  <c r="R2447" i="4"/>
  <c r="R2448" i="4"/>
  <c r="R2449" i="4"/>
  <c r="R2450" i="4"/>
  <c r="R2451" i="4"/>
  <c r="R2452" i="4"/>
  <c r="R2453" i="4"/>
  <c r="R2454" i="4"/>
  <c r="R2455" i="4"/>
  <c r="R2456" i="4"/>
  <c r="R2457" i="4"/>
  <c r="R2458" i="4"/>
  <c r="R2459" i="4"/>
  <c r="R2460" i="4"/>
  <c r="R2461" i="4"/>
  <c r="R2462" i="4"/>
  <c r="R2463" i="4"/>
  <c r="R2464" i="4"/>
  <c r="R2465" i="4"/>
  <c r="R2466" i="4"/>
  <c r="R2467" i="4"/>
  <c r="R2468" i="4"/>
  <c r="R2469" i="4"/>
  <c r="R2470" i="4"/>
  <c r="R2471" i="4"/>
  <c r="R2472" i="4"/>
  <c r="R2473" i="4"/>
  <c r="R2474" i="4"/>
  <c r="R2475" i="4"/>
  <c r="R2476" i="4"/>
  <c r="R2477" i="4"/>
  <c r="R2478" i="4"/>
  <c r="R2479" i="4"/>
  <c r="R2480" i="4"/>
  <c r="R2481" i="4"/>
  <c r="R2482" i="4"/>
  <c r="R2483" i="4"/>
  <c r="R2484" i="4"/>
  <c r="R2485" i="4"/>
  <c r="R2486" i="4"/>
  <c r="R2487" i="4"/>
  <c r="R2488" i="4"/>
  <c r="R2489" i="4"/>
  <c r="R2490" i="4"/>
  <c r="R2491" i="4"/>
  <c r="R2492" i="4"/>
  <c r="R2493" i="4"/>
  <c r="R2494" i="4"/>
  <c r="R2495" i="4"/>
  <c r="R2496" i="4"/>
  <c r="R2497" i="4"/>
  <c r="R2498" i="4"/>
  <c r="R2499" i="4"/>
  <c r="R2500" i="4"/>
  <c r="R2501" i="4"/>
  <c r="R2502" i="4"/>
  <c r="R2503" i="4"/>
  <c r="R2504" i="4"/>
  <c r="R2505" i="4"/>
  <c r="R2506" i="4"/>
  <c r="R2507" i="4"/>
  <c r="R2508" i="4"/>
  <c r="R2509" i="4"/>
  <c r="R2510" i="4"/>
  <c r="R2511" i="4"/>
  <c r="R2512" i="4"/>
  <c r="R2513" i="4"/>
  <c r="R2514" i="4"/>
  <c r="R2515" i="4"/>
  <c r="R2516" i="4"/>
  <c r="R2517" i="4"/>
  <c r="R2518" i="4"/>
  <c r="R2519" i="4"/>
  <c r="R2520" i="4"/>
  <c r="R2521" i="4"/>
  <c r="R2522" i="4"/>
  <c r="R2523" i="4"/>
  <c r="R2524" i="4"/>
  <c r="R2525" i="4"/>
  <c r="R2526" i="4"/>
  <c r="R2527" i="4"/>
  <c r="R2528" i="4"/>
  <c r="R2529" i="4"/>
  <c r="R2530" i="4"/>
  <c r="R2531" i="4"/>
  <c r="R2532" i="4"/>
  <c r="R2533" i="4"/>
  <c r="R2534" i="4"/>
  <c r="R2535" i="4"/>
  <c r="R2536" i="4"/>
  <c r="R2537" i="4"/>
  <c r="R2538" i="4"/>
  <c r="R2539" i="4"/>
  <c r="R2540" i="4"/>
  <c r="R2541" i="4"/>
  <c r="R2542" i="4"/>
  <c r="R2543" i="4"/>
  <c r="R2544" i="4"/>
  <c r="R2545" i="4"/>
  <c r="R2546" i="4"/>
  <c r="R2547" i="4"/>
  <c r="R2548" i="4"/>
  <c r="R2549" i="4"/>
  <c r="R2550" i="4"/>
  <c r="R2551" i="4"/>
  <c r="R2552" i="4"/>
  <c r="R2553" i="4"/>
  <c r="R2554" i="4"/>
  <c r="R2555" i="4"/>
  <c r="R2556" i="4"/>
  <c r="R2557" i="4"/>
  <c r="R2558" i="4"/>
  <c r="R2559" i="4"/>
  <c r="R2560" i="4"/>
  <c r="R2561" i="4"/>
  <c r="R2562" i="4"/>
  <c r="R2563" i="4"/>
  <c r="R2564" i="4"/>
  <c r="R2565" i="4"/>
  <c r="R2566" i="4"/>
  <c r="R2567" i="4"/>
  <c r="R2568" i="4"/>
  <c r="R2569" i="4"/>
  <c r="R2570" i="4"/>
  <c r="R2571" i="4"/>
  <c r="R2572" i="4"/>
  <c r="R2573" i="4"/>
  <c r="R2574" i="4"/>
  <c r="R2575" i="4"/>
  <c r="R2576" i="4"/>
  <c r="R2577" i="4"/>
  <c r="R2578" i="4"/>
  <c r="R2579" i="4"/>
  <c r="R2580" i="4"/>
  <c r="R2581" i="4"/>
  <c r="R2582" i="4"/>
  <c r="R2583" i="4"/>
  <c r="R2584" i="4"/>
  <c r="R2585" i="4"/>
  <c r="R2586" i="4"/>
  <c r="R2587" i="4"/>
  <c r="R2588" i="4"/>
  <c r="R2589" i="4"/>
  <c r="R2590" i="4"/>
  <c r="R2591" i="4"/>
  <c r="R2592" i="4"/>
  <c r="R2593" i="4"/>
  <c r="R2594" i="4"/>
  <c r="R2595" i="4"/>
  <c r="R2596" i="4"/>
  <c r="R2597" i="4"/>
  <c r="R2598" i="4"/>
  <c r="R2599" i="4"/>
  <c r="R2600" i="4"/>
  <c r="R2601" i="4"/>
  <c r="R2602" i="4"/>
  <c r="R2603" i="4"/>
  <c r="R2604" i="4"/>
  <c r="R2605" i="4"/>
  <c r="R2606" i="4"/>
  <c r="R2607" i="4"/>
  <c r="R2608" i="4"/>
  <c r="R2609" i="4"/>
  <c r="R2610" i="4"/>
  <c r="R2611" i="4"/>
  <c r="R2612" i="4"/>
  <c r="R2613" i="4"/>
  <c r="R2614" i="4"/>
  <c r="R2615" i="4"/>
  <c r="R2616" i="4"/>
  <c r="R2617" i="4"/>
  <c r="R2618" i="4"/>
  <c r="R2619" i="4"/>
  <c r="R2620" i="4"/>
  <c r="R2621" i="4"/>
  <c r="R2622" i="4"/>
  <c r="R2623" i="4"/>
  <c r="R2624" i="4"/>
  <c r="R2625" i="4"/>
  <c r="R2626" i="4"/>
  <c r="R2627" i="4"/>
  <c r="R2628" i="4"/>
  <c r="R2629" i="4"/>
  <c r="R2630" i="4"/>
  <c r="R2631" i="4"/>
  <c r="R2632" i="4"/>
  <c r="R2633" i="4"/>
  <c r="R2634" i="4"/>
  <c r="R2635" i="4"/>
  <c r="R2636" i="4"/>
  <c r="R2637" i="4"/>
  <c r="R2638" i="4"/>
  <c r="R2639" i="4"/>
  <c r="R2640" i="4"/>
  <c r="R2641" i="4"/>
  <c r="R2642" i="4"/>
  <c r="R2643" i="4"/>
  <c r="R2644" i="4"/>
  <c r="R2645" i="4"/>
  <c r="R2646" i="4"/>
  <c r="R2647" i="4"/>
  <c r="R2648" i="4"/>
  <c r="R2649" i="4"/>
  <c r="R2650" i="4"/>
  <c r="R2651" i="4"/>
  <c r="R2652" i="4"/>
  <c r="R2653" i="4"/>
  <c r="R2654" i="4"/>
  <c r="R2655" i="4"/>
  <c r="R2656" i="4"/>
  <c r="R2657" i="4"/>
  <c r="R2658" i="4"/>
  <c r="R2659" i="4"/>
  <c r="R2660" i="4"/>
  <c r="R2661" i="4"/>
  <c r="R2662" i="4"/>
  <c r="R2663" i="4"/>
  <c r="R2664" i="4"/>
  <c r="R2665" i="4"/>
  <c r="R2666" i="4"/>
  <c r="R2667" i="4"/>
  <c r="R2668" i="4"/>
  <c r="R2669" i="4"/>
  <c r="R2670" i="4"/>
  <c r="R2671" i="4"/>
  <c r="R2672" i="4"/>
  <c r="R2673" i="4"/>
  <c r="R2674" i="4"/>
  <c r="R2675" i="4"/>
  <c r="R2676" i="4"/>
  <c r="R2677" i="4"/>
  <c r="R2678" i="4"/>
  <c r="R2679" i="4"/>
  <c r="R2680" i="4"/>
  <c r="R2681" i="4"/>
  <c r="R2682" i="4"/>
  <c r="R2683" i="4"/>
  <c r="R2684" i="4"/>
  <c r="R2685" i="4"/>
  <c r="R2686" i="4"/>
  <c r="R2687" i="4"/>
  <c r="R2688" i="4"/>
  <c r="R2689" i="4"/>
  <c r="R2690" i="4"/>
  <c r="R2691" i="4"/>
  <c r="R2692" i="4"/>
  <c r="R2693" i="4"/>
  <c r="R2694" i="4"/>
  <c r="R2695" i="4"/>
  <c r="R2696" i="4"/>
  <c r="R2697" i="4"/>
  <c r="R2698" i="4"/>
  <c r="R2699" i="4"/>
  <c r="R2700" i="4"/>
  <c r="R2701" i="4"/>
  <c r="R2702" i="4"/>
  <c r="R2703" i="4"/>
  <c r="R2704" i="4"/>
  <c r="R2705" i="4"/>
  <c r="R2706" i="4"/>
  <c r="R2707" i="4"/>
  <c r="R2708" i="4"/>
  <c r="R2709" i="4"/>
  <c r="R2710" i="4"/>
  <c r="R2711" i="4"/>
  <c r="R2712" i="4"/>
  <c r="R2713" i="4"/>
  <c r="R2714" i="4"/>
  <c r="R2715" i="4"/>
  <c r="R2716" i="4"/>
  <c r="R2717" i="4"/>
  <c r="R2718" i="4"/>
  <c r="R2719" i="4"/>
  <c r="R2720" i="4"/>
  <c r="R2721" i="4"/>
  <c r="R2722" i="4"/>
  <c r="R2723" i="4"/>
  <c r="R2724" i="4"/>
  <c r="R2725" i="4"/>
  <c r="R2726" i="4"/>
  <c r="R2727" i="4"/>
  <c r="R2728" i="4"/>
  <c r="R2729" i="4"/>
  <c r="R2730" i="4"/>
  <c r="R2731" i="4"/>
  <c r="R2732" i="4"/>
  <c r="R2733" i="4"/>
  <c r="R2734" i="4"/>
  <c r="R2735" i="4"/>
  <c r="R2736" i="4"/>
  <c r="R2737" i="4"/>
  <c r="R2738" i="4"/>
  <c r="R2739" i="4"/>
  <c r="R2740" i="4"/>
  <c r="R2741" i="4"/>
  <c r="R2742" i="4"/>
  <c r="R2743" i="4"/>
  <c r="R2744" i="4"/>
  <c r="R2745" i="4"/>
  <c r="R2746" i="4"/>
  <c r="R2747" i="4"/>
  <c r="R2748" i="4"/>
  <c r="R2749" i="4"/>
  <c r="R2750" i="4"/>
  <c r="R2751" i="4"/>
  <c r="R2752" i="4"/>
  <c r="R2753" i="4"/>
  <c r="R2754" i="4"/>
  <c r="R2755" i="4"/>
  <c r="R2756" i="4"/>
  <c r="R2757" i="4"/>
  <c r="R2758" i="4"/>
  <c r="R2759" i="4"/>
  <c r="R2760" i="4"/>
  <c r="R2761" i="4"/>
  <c r="R2762" i="4"/>
  <c r="R2763" i="4"/>
  <c r="R2764" i="4"/>
  <c r="R2765" i="4"/>
  <c r="R2766" i="4"/>
  <c r="R2767" i="4"/>
  <c r="R2768" i="4"/>
  <c r="R2769" i="4"/>
  <c r="R2770" i="4"/>
  <c r="R2771" i="4"/>
  <c r="R2772" i="4"/>
  <c r="R2773" i="4"/>
  <c r="R2774" i="4"/>
  <c r="R2775" i="4"/>
  <c r="R2776" i="4"/>
  <c r="R2777" i="4"/>
  <c r="R2778" i="4"/>
  <c r="R2779" i="4"/>
  <c r="R2780" i="4"/>
  <c r="R2781" i="4"/>
  <c r="R2782" i="4"/>
  <c r="R2783" i="4"/>
  <c r="R2784" i="4"/>
  <c r="R2785" i="4"/>
  <c r="R2786" i="4"/>
  <c r="R2787" i="4"/>
  <c r="R2788" i="4"/>
  <c r="R2789" i="4"/>
  <c r="R2790" i="4"/>
  <c r="R2791" i="4"/>
  <c r="R2792" i="4"/>
  <c r="R2793" i="4"/>
  <c r="R2794" i="4"/>
  <c r="R2795" i="4"/>
  <c r="R2796" i="4"/>
  <c r="R2797" i="4"/>
  <c r="R2798" i="4"/>
  <c r="R2799" i="4"/>
  <c r="R2800" i="4"/>
  <c r="R2801" i="4"/>
  <c r="R2802" i="4"/>
  <c r="R2803" i="4"/>
  <c r="R2804" i="4"/>
  <c r="R2805" i="4"/>
  <c r="R2806" i="4"/>
  <c r="R2807" i="4"/>
  <c r="R2808" i="4"/>
  <c r="R2809" i="4"/>
  <c r="R2810" i="4"/>
  <c r="R2811" i="4"/>
  <c r="R2812" i="4"/>
  <c r="R2813" i="4"/>
  <c r="R2814" i="4"/>
  <c r="R2815" i="4"/>
  <c r="R2816" i="4"/>
  <c r="R2817" i="4"/>
  <c r="R2818" i="4"/>
  <c r="R2819" i="4"/>
  <c r="R2820" i="4"/>
  <c r="R2821" i="4"/>
  <c r="R2822" i="4"/>
  <c r="R2823" i="4"/>
  <c r="R2824" i="4"/>
  <c r="R2825" i="4"/>
  <c r="R2826" i="4"/>
  <c r="R2827" i="4"/>
  <c r="R2828" i="4"/>
  <c r="R2829" i="4"/>
  <c r="R2830" i="4"/>
  <c r="R2831" i="4"/>
  <c r="R2832" i="4"/>
  <c r="R2833" i="4"/>
  <c r="R2834" i="4"/>
  <c r="R2835" i="4"/>
  <c r="R2836" i="4"/>
  <c r="R2837" i="4"/>
  <c r="R2838" i="4"/>
  <c r="R2839" i="4"/>
  <c r="R2840" i="4"/>
  <c r="R2841" i="4"/>
  <c r="R2842" i="4"/>
  <c r="R2843" i="4"/>
  <c r="R2844" i="4"/>
  <c r="R2845" i="4"/>
  <c r="R2846" i="4"/>
  <c r="R2847" i="4"/>
  <c r="R2848" i="4"/>
  <c r="R2849" i="4"/>
  <c r="R2850" i="4"/>
  <c r="R2851" i="4"/>
  <c r="R2852" i="4"/>
  <c r="R2853" i="4"/>
  <c r="R2854" i="4"/>
  <c r="R2855" i="4"/>
  <c r="R2856" i="4"/>
  <c r="R2857" i="4"/>
  <c r="R2858" i="4"/>
  <c r="R2859" i="4"/>
  <c r="R2860" i="4"/>
  <c r="R2861" i="4"/>
  <c r="R2862" i="4"/>
  <c r="R2863" i="4"/>
  <c r="R2864" i="4"/>
  <c r="R2865" i="4"/>
  <c r="R2866" i="4"/>
  <c r="R2867" i="4"/>
  <c r="R2868" i="4"/>
  <c r="R2869" i="4"/>
  <c r="R2870" i="4"/>
  <c r="R2871" i="4"/>
  <c r="R2872" i="4"/>
  <c r="R2873" i="4"/>
  <c r="R2874" i="4"/>
  <c r="R2875" i="4"/>
  <c r="R2876" i="4"/>
  <c r="R2877" i="4"/>
  <c r="R2878" i="4"/>
  <c r="R2879" i="4"/>
  <c r="R2880" i="4"/>
  <c r="R2881" i="4"/>
  <c r="R2882" i="4"/>
  <c r="R2883" i="4"/>
  <c r="R2884" i="4"/>
  <c r="R2885" i="4"/>
  <c r="R2886" i="4"/>
  <c r="R2887" i="4"/>
  <c r="R2888" i="4"/>
  <c r="R2889" i="4"/>
  <c r="R2890" i="4"/>
  <c r="R2891" i="4"/>
  <c r="R2892" i="4"/>
  <c r="R2893" i="4"/>
  <c r="R2894" i="4"/>
  <c r="R2895" i="4"/>
  <c r="R2896" i="4"/>
  <c r="R2897" i="4"/>
  <c r="R2898" i="4"/>
  <c r="R2899" i="4"/>
  <c r="R2900" i="4"/>
  <c r="R2901" i="4"/>
  <c r="R2902" i="4"/>
  <c r="R2903" i="4"/>
  <c r="R2904" i="4"/>
  <c r="R2905" i="4"/>
  <c r="R2906" i="4"/>
  <c r="R2907" i="4"/>
  <c r="R2908" i="4"/>
  <c r="R2909" i="4"/>
  <c r="R2910" i="4"/>
  <c r="R2911" i="4"/>
  <c r="R2912" i="4"/>
  <c r="R2913" i="4"/>
  <c r="R2914" i="4"/>
  <c r="R2915" i="4"/>
  <c r="R2916" i="4"/>
  <c r="R2917" i="4"/>
  <c r="R2918" i="4"/>
  <c r="R2919" i="4"/>
  <c r="R2920" i="4"/>
  <c r="R2921" i="4"/>
  <c r="R2922" i="4"/>
  <c r="R2923" i="4"/>
  <c r="R2924" i="4"/>
  <c r="R2925" i="4"/>
  <c r="R2926" i="4"/>
  <c r="R2927" i="4"/>
  <c r="R2928" i="4"/>
  <c r="R2929" i="4"/>
  <c r="R2930" i="4"/>
  <c r="R2931" i="4"/>
  <c r="R2932" i="4"/>
  <c r="R2933" i="4"/>
  <c r="R2934" i="4"/>
  <c r="R2935" i="4"/>
  <c r="R2936" i="4"/>
  <c r="R2937" i="4"/>
  <c r="R2938" i="4"/>
  <c r="R2939" i="4"/>
  <c r="R2940" i="4"/>
  <c r="R2941" i="4"/>
  <c r="R2942" i="4"/>
  <c r="R2943" i="4"/>
  <c r="R2944" i="4"/>
  <c r="R2945" i="4"/>
  <c r="R2946" i="4"/>
  <c r="R2947" i="4"/>
  <c r="R2948" i="4"/>
  <c r="R2949" i="4"/>
  <c r="R2950" i="4"/>
  <c r="R2951" i="4"/>
  <c r="R2952" i="4"/>
  <c r="R2953" i="4"/>
  <c r="R2954" i="4"/>
  <c r="R2955" i="4"/>
  <c r="R2956" i="4"/>
  <c r="R2957" i="4"/>
  <c r="R2958" i="4"/>
  <c r="R2959" i="4"/>
  <c r="R2960" i="4"/>
  <c r="R2961" i="4"/>
  <c r="R2962" i="4"/>
  <c r="R2963" i="4"/>
  <c r="R2964" i="4"/>
  <c r="R2965" i="4"/>
  <c r="R2966" i="4"/>
  <c r="R2967" i="4"/>
  <c r="R2968" i="4"/>
  <c r="R2969" i="4"/>
  <c r="R2970" i="4"/>
  <c r="R2971" i="4"/>
  <c r="R2972" i="4"/>
  <c r="R2973" i="4"/>
  <c r="R2974" i="4"/>
  <c r="R2975" i="4"/>
  <c r="R2976" i="4"/>
  <c r="R2977" i="4"/>
  <c r="R2978" i="4"/>
  <c r="R2979" i="4"/>
  <c r="R2980" i="4"/>
  <c r="R2981" i="4"/>
  <c r="R2982" i="4"/>
  <c r="R2983" i="4"/>
  <c r="R2984" i="4"/>
  <c r="R2985" i="4"/>
  <c r="R2986" i="4"/>
  <c r="R2987" i="4"/>
  <c r="R2988" i="4"/>
  <c r="R2989" i="4"/>
  <c r="R2990" i="4"/>
  <c r="R2991" i="4"/>
  <c r="R2992" i="4"/>
  <c r="R2993" i="4"/>
  <c r="R2994" i="4"/>
  <c r="R2995" i="4"/>
  <c r="R2996" i="4"/>
  <c r="R2997" i="4"/>
  <c r="R2998" i="4"/>
  <c r="R2999" i="4"/>
  <c r="R3000" i="4"/>
  <c r="R3001" i="4"/>
  <c r="R3002" i="4"/>
  <c r="R3003" i="4"/>
  <c r="R3004" i="4"/>
  <c r="R3005" i="4"/>
  <c r="R3006" i="4"/>
  <c r="R3007" i="4"/>
  <c r="R3008" i="4"/>
  <c r="R3009" i="4"/>
  <c r="R3010" i="4"/>
  <c r="R3011" i="4"/>
  <c r="R3012" i="4"/>
  <c r="R3013" i="4"/>
  <c r="R3014" i="4"/>
  <c r="R3015" i="4"/>
  <c r="R3016" i="4"/>
  <c r="R3017" i="4"/>
  <c r="R3018" i="4"/>
  <c r="R3019" i="4"/>
  <c r="R3020" i="4"/>
  <c r="R3021" i="4"/>
  <c r="R3022" i="4"/>
  <c r="R3023" i="4"/>
  <c r="R3024" i="4"/>
  <c r="R3025" i="4"/>
  <c r="R3026" i="4"/>
  <c r="R3027" i="4"/>
  <c r="R3028" i="4"/>
  <c r="R3029" i="4"/>
  <c r="R3030" i="4"/>
  <c r="R3031" i="4"/>
  <c r="R3032" i="4"/>
  <c r="R3033" i="4"/>
  <c r="R3034" i="4"/>
  <c r="R3035" i="4"/>
  <c r="R3036" i="4"/>
  <c r="R3037" i="4"/>
  <c r="R3038" i="4"/>
  <c r="R3039" i="4"/>
  <c r="R3040" i="4"/>
  <c r="R3041" i="4"/>
  <c r="R3042" i="4"/>
  <c r="R3043" i="4"/>
  <c r="R3044" i="4"/>
  <c r="R3045" i="4"/>
  <c r="R3046" i="4"/>
  <c r="R3047" i="4"/>
  <c r="R3048" i="4"/>
  <c r="R3049" i="4"/>
  <c r="R3050" i="4"/>
  <c r="R3051" i="4"/>
  <c r="R3052" i="4"/>
  <c r="R3053" i="4"/>
  <c r="R3054" i="4"/>
  <c r="R3055" i="4"/>
  <c r="R3056" i="4"/>
  <c r="R3057" i="4"/>
  <c r="R3058" i="4"/>
  <c r="R3059" i="4"/>
  <c r="R3060" i="4"/>
  <c r="R3061" i="4"/>
  <c r="R3062" i="4"/>
  <c r="R3063" i="4"/>
  <c r="R3064" i="4"/>
  <c r="R3065" i="4"/>
  <c r="R3066" i="4"/>
  <c r="R3067" i="4"/>
  <c r="R3068" i="4"/>
  <c r="R3069" i="4"/>
  <c r="R3070" i="4"/>
  <c r="R3071" i="4"/>
  <c r="R3072" i="4"/>
  <c r="R3073" i="4"/>
  <c r="R3074" i="4"/>
  <c r="R3075" i="4"/>
  <c r="R3076" i="4"/>
  <c r="R3077" i="4"/>
  <c r="R3078" i="4"/>
  <c r="R3079" i="4"/>
  <c r="R3080" i="4"/>
  <c r="R3081" i="4"/>
  <c r="R3082" i="4"/>
  <c r="R3083" i="4"/>
  <c r="R3084" i="4"/>
  <c r="R3085" i="4"/>
  <c r="R3086" i="4"/>
  <c r="R3087" i="4"/>
  <c r="R3088" i="4"/>
  <c r="R3089" i="4"/>
  <c r="R3090" i="4"/>
  <c r="R3091" i="4"/>
  <c r="R3092" i="4"/>
  <c r="R3093" i="4"/>
  <c r="R3094" i="4"/>
  <c r="R3095" i="4"/>
  <c r="R3096" i="4"/>
  <c r="R3097" i="4"/>
  <c r="R3098" i="4"/>
  <c r="R3099" i="4"/>
  <c r="R3100" i="4"/>
  <c r="R3101" i="4"/>
  <c r="R3102" i="4"/>
  <c r="R3103" i="4"/>
  <c r="R3104" i="4"/>
  <c r="R3105" i="4"/>
  <c r="R3106" i="4"/>
  <c r="R3107" i="4"/>
  <c r="R3108" i="4"/>
  <c r="R3109" i="4"/>
  <c r="R3110" i="4"/>
  <c r="R3111" i="4"/>
  <c r="R3112" i="4"/>
  <c r="R3113" i="4"/>
  <c r="R3114" i="4"/>
  <c r="R3115" i="4"/>
  <c r="R3116" i="4"/>
  <c r="R3117" i="4"/>
  <c r="R3118" i="4"/>
  <c r="R3119" i="4"/>
  <c r="R3120" i="4"/>
  <c r="R3121" i="4"/>
  <c r="R3122" i="4"/>
  <c r="R3123" i="4"/>
  <c r="R3124" i="4"/>
  <c r="R3125" i="4"/>
  <c r="R3126" i="4"/>
  <c r="R3127" i="4"/>
  <c r="R3128" i="4"/>
  <c r="R3129" i="4"/>
  <c r="R3130" i="4"/>
  <c r="R3131" i="4"/>
  <c r="R3132" i="4"/>
  <c r="R3133" i="4"/>
  <c r="R3134" i="4"/>
  <c r="R3135" i="4"/>
  <c r="R3136" i="4"/>
  <c r="R3137" i="4"/>
  <c r="R3138" i="4"/>
  <c r="R3139" i="4"/>
  <c r="R3140" i="4"/>
  <c r="R3141" i="4"/>
  <c r="R3142" i="4"/>
  <c r="R3143" i="4"/>
  <c r="R3144" i="4"/>
  <c r="R3145" i="4"/>
  <c r="R3146" i="4"/>
  <c r="R3147" i="4"/>
  <c r="R3148" i="4"/>
  <c r="R3149" i="4"/>
  <c r="R3150" i="4"/>
  <c r="R3151" i="4"/>
  <c r="R3152" i="4"/>
  <c r="R3153" i="4"/>
  <c r="R3154" i="4"/>
  <c r="R3155" i="4"/>
  <c r="R3156" i="4"/>
  <c r="R3157" i="4"/>
  <c r="R3158" i="4"/>
  <c r="R3159" i="4"/>
  <c r="R3160" i="4"/>
  <c r="R3161" i="4"/>
  <c r="R3162" i="4"/>
  <c r="R3163" i="4"/>
  <c r="R3164" i="4"/>
  <c r="R3165" i="4"/>
  <c r="R3166" i="4"/>
  <c r="R3167" i="4"/>
  <c r="R3168" i="4"/>
  <c r="R3169" i="4"/>
  <c r="R3170" i="4"/>
  <c r="R3171" i="4"/>
  <c r="R3172" i="4"/>
  <c r="R3173" i="4"/>
  <c r="R3174" i="4"/>
  <c r="R3175" i="4"/>
  <c r="R3176" i="4"/>
  <c r="R3177" i="4"/>
  <c r="R3178" i="4"/>
  <c r="R3179" i="4"/>
  <c r="R3180" i="4"/>
  <c r="R3181" i="4"/>
  <c r="R3182" i="4"/>
  <c r="R3183" i="4"/>
  <c r="R3184" i="4"/>
  <c r="R3185" i="4"/>
  <c r="R3186" i="4"/>
  <c r="R3187" i="4"/>
  <c r="R3188" i="4"/>
  <c r="R3189" i="4"/>
  <c r="R3190" i="4"/>
  <c r="R3191" i="4"/>
  <c r="R3192" i="4"/>
  <c r="R3193" i="4"/>
  <c r="R3194" i="4"/>
  <c r="R3195" i="4"/>
  <c r="R3196" i="4"/>
  <c r="R3197" i="4"/>
  <c r="R3198" i="4"/>
  <c r="R3199" i="4"/>
  <c r="R3200" i="4"/>
  <c r="R3201" i="4"/>
  <c r="R3202" i="4"/>
  <c r="R3203" i="4"/>
  <c r="R3204" i="4"/>
  <c r="R3205" i="4"/>
  <c r="R3206" i="4"/>
  <c r="R3207" i="4"/>
  <c r="R3208" i="4"/>
  <c r="R3209" i="4"/>
  <c r="R3210" i="4"/>
  <c r="R3211" i="4"/>
  <c r="R3212" i="4"/>
  <c r="R3213" i="4"/>
  <c r="R3214" i="4"/>
  <c r="R3215" i="4"/>
  <c r="R3216" i="4"/>
  <c r="R3217" i="4"/>
  <c r="R3218" i="4"/>
  <c r="R3219" i="4"/>
  <c r="R3220" i="4"/>
  <c r="R3221" i="4"/>
  <c r="R3222" i="4"/>
  <c r="R3223" i="4"/>
  <c r="R3224" i="4"/>
  <c r="R3225" i="4"/>
  <c r="R3226" i="4"/>
  <c r="R3227" i="4"/>
  <c r="R3228" i="4"/>
  <c r="R3229" i="4"/>
  <c r="R3230" i="4"/>
  <c r="R3231" i="4"/>
  <c r="R3232" i="4"/>
  <c r="R3233" i="4"/>
  <c r="R3234" i="4"/>
  <c r="R3235" i="4"/>
  <c r="R3236" i="4"/>
  <c r="R3237" i="4"/>
  <c r="R3238" i="4"/>
  <c r="R3239" i="4"/>
  <c r="R3240" i="4"/>
  <c r="R3241" i="4"/>
  <c r="R3242" i="4"/>
  <c r="R3243" i="4"/>
  <c r="R3244" i="4"/>
  <c r="R3245" i="4"/>
  <c r="R3246" i="4"/>
  <c r="R3247" i="4"/>
  <c r="R3248" i="4"/>
  <c r="R3249" i="4"/>
  <c r="R3250" i="4"/>
  <c r="R3251" i="4"/>
  <c r="R3252" i="4"/>
  <c r="R3253" i="4"/>
  <c r="R3254" i="4"/>
  <c r="R3255" i="4"/>
  <c r="R3256" i="4"/>
  <c r="R3257" i="4"/>
  <c r="R3258" i="4"/>
  <c r="R3259" i="4"/>
  <c r="R3260" i="4"/>
  <c r="R3261" i="4"/>
  <c r="R3262" i="4"/>
  <c r="R3263" i="4"/>
  <c r="R3264" i="4"/>
  <c r="R3265" i="4"/>
  <c r="R3266" i="4"/>
  <c r="R3267" i="4"/>
  <c r="R3268" i="4"/>
  <c r="R3269" i="4"/>
  <c r="R3270" i="4"/>
  <c r="R3271" i="4"/>
  <c r="R3272" i="4"/>
  <c r="R3273" i="4"/>
  <c r="R3274" i="4"/>
  <c r="R3275" i="4"/>
  <c r="R3276" i="4"/>
  <c r="R3277" i="4"/>
  <c r="R3278" i="4"/>
  <c r="R3279" i="4"/>
  <c r="R3280" i="4"/>
  <c r="R3281" i="4"/>
  <c r="R3282" i="4"/>
  <c r="R3283" i="4"/>
  <c r="R3284" i="4"/>
  <c r="R3285" i="4"/>
  <c r="R3286" i="4"/>
  <c r="R3287" i="4"/>
  <c r="R3288" i="4"/>
  <c r="R3289" i="4"/>
  <c r="R3290" i="4"/>
  <c r="R3291" i="4"/>
  <c r="R3292" i="4"/>
  <c r="R3293" i="4"/>
  <c r="R3294" i="4"/>
  <c r="R3295" i="4"/>
  <c r="R3296" i="4"/>
  <c r="R3297" i="4"/>
  <c r="R3298" i="4"/>
  <c r="R3299" i="4"/>
  <c r="R3300" i="4"/>
  <c r="R3301" i="4"/>
  <c r="R3302" i="4"/>
  <c r="R3303" i="4"/>
  <c r="R3304" i="4"/>
  <c r="R3305" i="4"/>
  <c r="R3306" i="4"/>
  <c r="R3307" i="4"/>
  <c r="R3308" i="4"/>
  <c r="R3309" i="4"/>
  <c r="R3310" i="4"/>
  <c r="R3311" i="4"/>
  <c r="R3312" i="4"/>
  <c r="R3313" i="4"/>
  <c r="R3314" i="4"/>
  <c r="R3315" i="4"/>
  <c r="R3316" i="4"/>
  <c r="R3317" i="4"/>
  <c r="R3318" i="4"/>
  <c r="R3319" i="4"/>
  <c r="R3320" i="4"/>
  <c r="R3321" i="4"/>
  <c r="R3322" i="4"/>
  <c r="R3323" i="4"/>
  <c r="R3324" i="4"/>
  <c r="R3325" i="4"/>
  <c r="R3326" i="4"/>
  <c r="R3327" i="4"/>
  <c r="R3328" i="4"/>
  <c r="R3329" i="4"/>
  <c r="R3330" i="4"/>
  <c r="R3331" i="4"/>
  <c r="R3332" i="4"/>
  <c r="R3333" i="4"/>
  <c r="R3334" i="4"/>
  <c r="R3335" i="4"/>
  <c r="R3336" i="4"/>
  <c r="R3337" i="4"/>
  <c r="R3338" i="4"/>
  <c r="R3339" i="4"/>
  <c r="R3340" i="4"/>
  <c r="R3341" i="4"/>
  <c r="R3342" i="4"/>
  <c r="R3343" i="4"/>
  <c r="R3344" i="4"/>
  <c r="R3345" i="4"/>
  <c r="R3346" i="4"/>
  <c r="R3347" i="4"/>
  <c r="R3348" i="4"/>
  <c r="R3349" i="4"/>
  <c r="R3350" i="4"/>
  <c r="R3351" i="4"/>
  <c r="R3352" i="4"/>
  <c r="R3353" i="4"/>
  <c r="R3354" i="4"/>
  <c r="R3355" i="4"/>
  <c r="R3356" i="4"/>
  <c r="R3357" i="4"/>
  <c r="R3358" i="4"/>
  <c r="R3359" i="4"/>
  <c r="R3360" i="4"/>
  <c r="R3361" i="4"/>
  <c r="R3362" i="4"/>
  <c r="R3363" i="4"/>
  <c r="R3364" i="4"/>
  <c r="R3365" i="4"/>
  <c r="R3366" i="4"/>
  <c r="R3367" i="4"/>
  <c r="R3368" i="4"/>
  <c r="R3369" i="4"/>
  <c r="R3370" i="4"/>
  <c r="R3371" i="4"/>
  <c r="R3372" i="4"/>
  <c r="R3373" i="4"/>
  <c r="R3374" i="4"/>
  <c r="R3375" i="4"/>
  <c r="R3376" i="4"/>
  <c r="R3377" i="4"/>
  <c r="R3378" i="4"/>
  <c r="R3379" i="4"/>
  <c r="R3380" i="4"/>
  <c r="R3381" i="4"/>
  <c r="R3382" i="4"/>
  <c r="R3383" i="4"/>
  <c r="R3384" i="4"/>
  <c r="R3385" i="4"/>
  <c r="R3386" i="4"/>
  <c r="R3387" i="4"/>
  <c r="R3388" i="4"/>
  <c r="R3389" i="4"/>
  <c r="R3390" i="4"/>
  <c r="R3391" i="4"/>
  <c r="R3392" i="4"/>
  <c r="R3393" i="4"/>
  <c r="R3394" i="4"/>
  <c r="R3395" i="4"/>
  <c r="R3396" i="4"/>
  <c r="R3397" i="4"/>
  <c r="R3398" i="4"/>
  <c r="R3399" i="4"/>
  <c r="R3400" i="4"/>
  <c r="R3401" i="4"/>
  <c r="R3402" i="4"/>
  <c r="R3403" i="4"/>
  <c r="R3404" i="4"/>
  <c r="R3405" i="4"/>
  <c r="R3406" i="4"/>
  <c r="R3407" i="4"/>
  <c r="R3408" i="4"/>
  <c r="R3409" i="4"/>
  <c r="R3410" i="4"/>
  <c r="R3411" i="4"/>
  <c r="R3412" i="4"/>
  <c r="R3413" i="4"/>
  <c r="R3414" i="4"/>
  <c r="R3415" i="4"/>
  <c r="R3416" i="4"/>
  <c r="R3417" i="4"/>
  <c r="R3418" i="4"/>
  <c r="R3419" i="4"/>
  <c r="R3420" i="4"/>
  <c r="R3421" i="4"/>
  <c r="R3422" i="4"/>
  <c r="R3423" i="4"/>
  <c r="R3424" i="4"/>
  <c r="R3425" i="4"/>
  <c r="R3426" i="4"/>
  <c r="R3427" i="4"/>
  <c r="R3428" i="4"/>
  <c r="R3429" i="4"/>
  <c r="R3430" i="4"/>
  <c r="R3431" i="4"/>
  <c r="R3432" i="4"/>
  <c r="R3433" i="4"/>
  <c r="R3434" i="4"/>
  <c r="R3435" i="4"/>
  <c r="R3436" i="4"/>
  <c r="R3437" i="4"/>
  <c r="R3438" i="4"/>
  <c r="R3439" i="4"/>
  <c r="R3440" i="4"/>
  <c r="R3441" i="4"/>
  <c r="R3442" i="4"/>
  <c r="R3443" i="4"/>
  <c r="R3444" i="4"/>
  <c r="R3445" i="4"/>
  <c r="R3446" i="4"/>
  <c r="R3447" i="4"/>
  <c r="R3448" i="4"/>
  <c r="R3449" i="4"/>
  <c r="R3450" i="4"/>
  <c r="R3451" i="4"/>
  <c r="R3452" i="4"/>
  <c r="R3453" i="4"/>
  <c r="R3454" i="4"/>
  <c r="R3455" i="4"/>
  <c r="R3456" i="4"/>
  <c r="R3457" i="4"/>
  <c r="R3458" i="4"/>
  <c r="R3459" i="4"/>
  <c r="R3460" i="4"/>
  <c r="R3461" i="4"/>
  <c r="R3462" i="4"/>
  <c r="R3463" i="4"/>
  <c r="R3464" i="4"/>
  <c r="R3465" i="4"/>
  <c r="R3466" i="4"/>
  <c r="R3467" i="4"/>
  <c r="R3468" i="4"/>
  <c r="R3469" i="4"/>
  <c r="R3470" i="4"/>
  <c r="R3471" i="4"/>
  <c r="R3472" i="4"/>
  <c r="R3473" i="4"/>
  <c r="R3474" i="4"/>
  <c r="R3475" i="4"/>
  <c r="R3476" i="4"/>
  <c r="R3477" i="4"/>
  <c r="R3478" i="4"/>
  <c r="R3479" i="4"/>
  <c r="R3480" i="4"/>
  <c r="R3481" i="4"/>
  <c r="R3482" i="4"/>
  <c r="R3483" i="4"/>
  <c r="R3484" i="4"/>
  <c r="R3485" i="4"/>
  <c r="R3486" i="4"/>
  <c r="R3487" i="4"/>
  <c r="R3488" i="4"/>
  <c r="R3489" i="4"/>
  <c r="R3490" i="4"/>
  <c r="R3491" i="4"/>
  <c r="R3492" i="4"/>
  <c r="R3493" i="4"/>
  <c r="R3494" i="4"/>
  <c r="R3495" i="4"/>
  <c r="R3496" i="4"/>
  <c r="R3497" i="4"/>
  <c r="R3498" i="4"/>
  <c r="R3499" i="4"/>
  <c r="R3500" i="4"/>
  <c r="R3501" i="4"/>
  <c r="R3502" i="4"/>
  <c r="R3503" i="4"/>
  <c r="R3504" i="4"/>
  <c r="R3505" i="4"/>
  <c r="R3506" i="4"/>
  <c r="R3507" i="4"/>
  <c r="R3508" i="4"/>
  <c r="R3509" i="4"/>
  <c r="R3510" i="4"/>
  <c r="R3511" i="4"/>
  <c r="R3512" i="4"/>
  <c r="R3513" i="4"/>
  <c r="R3514" i="4"/>
  <c r="R3515" i="4"/>
  <c r="R3516" i="4"/>
  <c r="R3517" i="4"/>
  <c r="R3518" i="4"/>
  <c r="R3519" i="4"/>
  <c r="R3520" i="4"/>
  <c r="R3521" i="4"/>
  <c r="R3522" i="4"/>
  <c r="R3523" i="4"/>
  <c r="R3524" i="4"/>
  <c r="R3525" i="4"/>
  <c r="R3526" i="4"/>
  <c r="R3527" i="4"/>
  <c r="R3528" i="4"/>
  <c r="R3529" i="4"/>
  <c r="R3530" i="4"/>
  <c r="R3531" i="4"/>
  <c r="R3532" i="4"/>
  <c r="R3533" i="4"/>
  <c r="R3534" i="4"/>
  <c r="R3535" i="4"/>
  <c r="R3536" i="4"/>
  <c r="R3537" i="4"/>
  <c r="R3538" i="4"/>
  <c r="R3539" i="4"/>
  <c r="R3540" i="4"/>
  <c r="R3541" i="4"/>
  <c r="R3542" i="4"/>
  <c r="R3543" i="4"/>
  <c r="R3544" i="4"/>
  <c r="R3545" i="4"/>
  <c r="R3546" i="4"/>
  <c r="R3547" i="4"/>
  <c r="R3548" i="4"/>
  <c r="R3549" i="4"/>
  <c r="R3550" i="4"/>
  <c r="R3551" i="4"/>
  <c r="R3552" i="4"/>
  <c r="R3553" i="4"/>
  <c r="R3554" i="4"/>
  <c r="R3555" i="4"/>
  <c r="R3556" i="4"/>
  <c r="R3557" i="4"/>
  <c r="R3558" i="4"/>
  <c r="R3559" i="4"/>
  <c r="R3560" i="4"/>
  <c r="R3561" i="4"/>
  <c r="R3562" i="4"/>
  <c r="R3563" i="4"/>
  <c r="R3564" i="4"/>
  <c r="R3565" i="4"/>
  <c r="R3566" i="4"/>
  <c r="R3567" i="4"/>
  <c r="R3568" i="4"/>
  <c r="R3569" i="4"/>
  <c r="R3570" i="4"/>
  <c r="R3571" i="4"/>
  <c r="R3572" i="4"/>
  <c r="R3573" i="4"/>
  <c r="R3574" i="4"/>
  <c r="R3575" i="4"/>
  <c r="R3576" i="4"/>
  <c r="R3577" i="4"/>
  <c r="R3578" i="4"/>
  <c r="R3579" i="4"/>
  <c r="R3580" i="4"/>
  <c r="R3581" i="4"/>
  <c r="R3582" i="4"/>
  <c r="R3583" i="4"/>
  <c r="R3584" i="4"/>
  <c r="R3585" i="4"/>
  <c r="R3586" i="4"/>
  <c r="R3587" i="4"/>
  <c r="R3588" i="4"/>
  <c r="R3589" i="4"/>
  <c r="R3590" i="4"/>
  <c r="R3591" i="4"/>
  <c r="R3592" i="4"/>
  <c r="R3593" i="4"/>
  <c r="R3594" i="4"/>
  <c r="R3595" i="4"/>
  <c r="R3596" i="4"/>
  <c r="R3597" i="4"/>
  <c r="R3598" i="4"/>
  <c r="R3599" i="4"/>
  <c r="R3600" i="4"/>
  <c r="R3601" i="4"/>
  <c r="R3602" i="4"/>
  <c r="R3603" i="4"/>
  <c r="R3604" i="4"/>
  <c r="R3605" i="4"/>
  <c r="R3606" i="4"/>
  <c r="R3607" i="4"/>
  <c r="R3608" i="4"/>
  <c r="R3609" i="4"/>
  <c r="R3610" i="4"/>
  <c r="R3611" i="4"/>
  <c r="R3612" i="4"/>
  <c r="R3613" i="4"/>
  <c r="R3614" i="4"/>
  <c r="R3615" i="4"/>
  <c r="R3616" i="4"/>
  <c r="R3617" i="4"/>
  <c r="R3618" i="4"/>
  <c r="R3619" i="4"/>
  <c r="R3620" i="4"/>
  <c r="R3621" i="4"/>
  <c r="R3622" i="4"/>
  <c r="R3623" i="4"/>
  <c r="R3624" i="4"/>
  <c r="R3625" i="4"/>
  <c r="R3626" i="4"/>
  <c r="R3627" i="4"/>
  <c r="R3628" i="4"/>
  <c r="R3629" i="4"/>
  <c r="R3630" i="4"/>
  <c r="R3631" i="4"/>
  <c r="R3632" i="4"/>
  <c r="R3633" i="4"/>
  <c r="R3634" i="4"/>
  <c r="R3635" i="4"/>
  <c r="R3636" i="4"/>
  <c r="R3637" i="4"/>
  <c r="R3638" i="4"/>
  <c r="R3639" i="4"/>
  <c r="R3640" i="4"/>
  <c r="R3641" i="4"/>
  <c r="R3642" i="4"/>
  <c r="R3643" i="4"/>
  <c r="R3644" i="4"/>
  <c r="R3645" i="4"/>
  <c r="R3646" i="4"/>
  <c r="R3647" i="4"/>
  <c r="R3648" i="4"/>
  <c r="R3649" i="4"/>
  <c r="R3650" i="4"/>
  <c r="R3651" i="4"/>
  <c r="R3652" i="4"/>
  <c r="R3653" i="4"/>
  <c r="R3654" i="4"/>
  <c r="R3655" i="4"/>
  <c r="R3656" i="4"/>
  <c r="R3657" i="4"/>
  <c r="R3658" i="4"/>
  <c r="R3659" i="4"/>
  <c r="R3660" i="4"/>
  <c r="R3661" i="4"/>
  <c r="R3662" i="4"/>
  <c r="R3663" i="4"/>
  <c r="R3664" i="4"/>
  <c r="R3665" i="4"/>
  <c r="R3666" i="4"/>
  <c r="R3667" i="4"/>
  <c r="R3668" i="4"/>
  <c r="R3669" i="4"/>
  <c r="R3670" i="4"/>
  <c r="R3671" i="4"/>
  <c r="R3672" i="4"/>
  <c r="R3673" i="4"/>
  <c r="R3674" i="4"/>
  <c r="R3675" i="4"/>
  <c r="R3676" i="4"/>
  <c r="R3677" i="4"/>
  <c r="R3678" i="4"/>
  <c r="R3679" i="4"/>
  <c r="R3680" i="4"/>
  <c r="R3681" i="4"/>
  <c r="R3682" i="4"/>
  <c r="R3683" i="4"/>
  <c r="R3684" i="4"/>
  <c r="R3685" i="4"/>
  <c r="R3686" i="4"/>
  <c r="R3687" i="4"/>
  <c r="R3688" i="4"/>
  <c r="R3689" i="4"/>
  <c r="R3690" i="4"/>
  <c r="R3691" i="4"/>
  <c r="R3692" i="4"/>
  <c r="R3693" i="4"/>
  <c r="R3694" i="4"/>
  <c r="R3695" i="4"/>
  <c r="R3696" i="4"/>
  <c r="R3697" i="4"/>
  <c r="R3698" i="4"/>
  <c r="R3699" i="4"/>
  <c r="R3700" i="4"/>
  <c r="R3701" i="4"/>
  <c r="R3702" i="4"/>
  <c r="R3703" i="4"/>
  <c r="R3704" i="4"/>
  <c r="R3705" i="4"/>
  <c r="R3706" i="4"/>
  <c r="R3707" i="4"/>
  <c r="R3708" i="4"/>
  <c r="R3709" i="4"/>
  <c r="R3710" i="4"/>
  <c r="R3711" i="4"/>
  <c r="R3712" i="4"/>
  <c r="R3713" i="4"/>
  <c r="R3714" i="4"/>
  <c r="R3715" i="4"/>
  <c r="R3716" i="4"/>
  <c r="R3717" i="4"/>
  <c r="R3718" i="4"/>
  <c r="R3719" i="4"/>
  <c r="R3720" i="4"/>
  <c r="R3721" i="4"/>
  <c r="R3722" i="4"/>
  <c r="R3723" i="4"/>
  <c r="R3724" i="4"/>
  <c r="R3725" i="4"/>
  <c r="R3726" i="4"/>
  <c r="R3727" i="4"/>
  <c r="R3728" i="4"/>
  <c r="R3729" i="4"/>
  <c r="R3730" i="4"/>
  <c r="R3731" i="4"/>
  <c r="R3732" i="4"/>
  <c r="R3733" i="4"/>
  <c r="R3734" i="4"/>
  <c r="R3735" i="4"/>
  <c r="R3736" i="4"/>
  <c r="R3737" i="4"/>
  <c r="R3738" i="4"/>
  <c r="R3739" i="4"/>
  <c r="R3740" i="4"/>
  <c r="R3741" i="4"/>
  <c r="R3742" i="4"/>
  <c r="R3743" i="4"/>
  <c r="R3744" i="4"/>
  <c r="R3745" i="4"/>
  <c r="R3746" i="4"/>
  <c r="R3747" i="4"/>
  <c r="R3748" i="4"/>
  <c r="R3749" i="4"/>
  <c r="R3750" i="4"/>
  <c r="R3751" i="4"/>
  <c r="R3752" i="4"/>
  <c r="R3753" i="4"/>
  <c r="R3754" i="4"/>
  <c r="R3755" i="4"/>
  <c r="R3756" i="4"/>
  <c r="Q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Q557" i="4"/>
  <c r="Q558" i="4"/>
  <c r="Q559" i="4"/>
  <c r="Q560" i="4"/>
  <c r="Q561" i="4"/>
  <c r="Q562" i="4"/>
  <c r="Q563" i="4"/>
  <c r="Q564" i="4"/>
  <c r="Q565" i="4"/>
  <c r="Q566" i="4"/>
  <c r="Q567" i="4"/>
  <c r="Q568" i="4"/>
  <c r="Q569" i="4"/>
  <c r="Q570" i="4"/>
  <c r="Q571" i="4"/>
  <c r="Q572" i="4"/>
  <c r="Q573" i="4"/>
  <c r="Q574" i="4"/>
  <c r="Q575" i="4"/>
  <c r="Q576" i="4"/>
  <c r="Q577" i="4"/>
  <c r="Q578" i="4"/>
  <c r="Q579" i="4"/>
  <c r="Q580" i="4"/>
  <c r="Q581" i="4"/>
  <c r="Q582" i="4"/>
  <c r="Q583" i="4"/>
  <c r="Q584" i="4"/>
  <c r="Q585" i="4"/>
  <c r="Q586" i="4"/>
  <c r="Q587" i="4"/>
  <c r="Q588" i="4"/>
  <c r="Q589" i="4"/>
  <c r="Q590" i="4"/>
  <c r="Q591" i="4"/>
  <c r="Q592" i="4"/>
  <c r="Q593" i="4"/>
  <c r="Q594" i="4"/>
  <c r="Q595" i="4"/>
  <c r="Q596" i="4"/>
  <c r="Q597" i="4"/>
  <c r="Q598" i="4"/>
  <c r="Q599" i="4"/>
  <c r="Q600" i="4"/>
  <c r="Q601" i="4"/>
  <c r="Q602" i="4"/>
  <c r="Q603" i="4"/>
  <c r="Q604" i="4"/>
  <c r="Q605" i="4"/>
  <c r="Q606" i="4"/>
  <c r="Q607" i="4"/>
  <c r="Q608" i="4"/>
  <c r="Q609" i="4"/>
  <c r="Q610" i="4"/>
  <c r="Q611" i="4"/>
  <c r="Q612" i="4"/>
  <c r="Q613" i="4"/>
  <c r="Q614" i="4"/>
  <c r="Q615" i="4"/>
  <c r="Q616" i="4"/>
  <c r="Q617" i="4"/>
  <c r="Q618" i="4"/>
  <c r="Q619" i="4"/>
  <c r="Q620" i="4"/>
  <c r="Q621" i="4"/>
  <c r="Q622" i="4"/>
  <c r="Q623" i="4"/>
  <c r="Q624" i="4"/>
  <c r="Q625" i="4"/>
  <c r="Q626" i="4"/>
  <c r="Q627" i="4"/>
  <c r="Q628" i="4"/>
  <c r="Q629" i="4"/>
  <c r="Q630" i="4"/>
  <c r="Q631" i="4"/>
  <c r="Q632" i="4"/>
  <c r="Q633" i="4"/>
  <c r="Q634" i="4"/>
  <c r="Q635" i="4"/>
  <c r="Q636" i="4"/>
  <c r="Q637" i="4"/>
  <c r="Q638" i="4"/>
  <c r="Q639" i="4"/>
  <c r="Q640" i="4"/>
  <c r="Q641" i="4"/>
  <c r="Q642" i="4"/>
  <c r="Q643" i="4"/>
  <c r="Q644" i="4"/>
  <c r="Q645" i="4"/>
  <c r="Q646" i="4"/>
  <c r="Q647" i="4"/>
  <c r="Q648" i="4"/>
  <c r="Q649" i="4"/>
  <c r="Q650" i="4"/>
  <c r="Q651" i="4"/>
  <c r="Q652" i="4"/>
  <c r="Q653" i="4"/>
  <c r="Q654" i="4"/>
  <c r="Q655" i="4"/>
  <c r="Q656" i="4"/>
  <c r="Q657" i="4"/>
  <c r="Q658" i="4"/>
  <c r="Q659" i="4"/>
  <c r="Q660" i="4"/>
  <c r="Q661" i="4"/>
  <c r="Q662" i="4"/>
  <c r="Q663" i="4"/>
  <c r="Q664" i="4"/>
  <c r="Q665" i="4"/>
  <c r="Q666" i="4"/>
  <c r="Q667" i="4"/>
  <c r="Q668" i="4"/>
  <c r="Q669" i="4"/>
  <c r="Q670" i="4"/>
  <c r="Q671" i="4"/>
  <c r="Q672" i="4"/>
  <c r="Q673" i="4"/>
  <c r="Q674" i="4"/>
  <c r="Q675" i="4"/>
  <c r="Q676" i="4"/>
  <c r="Q677" i="4"/>
  <c r="Q678" i="4"/>
  <c r="Q679" i="4"/>
  <c r="Q680" i="4"/>
  <c r="Q681" i="4"/>
  <c r="Q682" i="4"/>
  <c r="Q683" i="4"/>
  <c r="Q684" i="4"/>
  <c r="Q685" i="4"/>
  <c r="Q686" i="4"/>
  <c r="Q687" i="4"/>
  <c r="Q688" i="4"/>
  <c r="Q689" i="4"/>
  <c r="Q690" i="4"/>
  <c r="Q691" i="4"/>
  <c r="Q692" i="4"/>
  <c r="Q693" i="4"/>
  <c r="Q694" i="4"/>
  <c r="Q695" i="4"/>
  <c r="Q696" i="4"/>
  <c r="Q697" i="4"/>
  <c r="Q698" i="4"/>
  <c r="Q699" i="4"/>
  <c r="Q700" i="4"/>
  <c r="Q701" i="4"/>
  <c r="Q702" i="4"/>
  <c r="Q703" i="4"/>
  <c r="Q704" i="4"/>
  <c r="Q705" i="4"/>
  <c r="Q706" i="4"/>
  <c r="Q707" i="4"/>
  <c r="Q708" i="4"/>
  <c r="Q709" i="4"/>
  <c r="Q710" i="4"/>
  <c r="Q711" i="4"/>
  <c r="Q712" i="4"/>
  <c r="Q713" i="4"/>
  <c r="Q714" i="4"/>
  <c r="Q715" i="4"/>
  <c r="Q716" i="4"/>
  <c r="Q717" i="4"/>
  <c r="Q718" i="4"/>
  <c r="Q719" i="4"/>
  <c r="Q720" i="4"/>
  <c r="Q721" i="4"/>
  <c r="Q722" i="4"/>
  <c r="Q723" i="4"/>
  <c r="Q724" i="4"/>
  <c r="Q725" i="4"/>
  <c r="Q726" i="4"/>
  <c r="Q727" i="4"/>
  <c r="Q728" i="4"/>
  <c r="Q729" i="4"/>
  <c r="Q730" i="4"/>
  <c r="Q731" i="4"/>
  <c r="Q732" i="4"/>
  <c r="Q733" i="4"/>
  <c r="Q734" i="4"/>
  <c r="Q735" i="4"/>
  <c r="Q736" i="4"/>
  <c r="Q737" i="4"/>
  <c r="Q738" i="4"/>
  <c r="Q739" i="4"/>
  <c r="Q740" i="4"/>
  <c r="Q741" i="4"/>
  <c r="Q742" i="4"/>
  <c r="Q743" i="4"/>
  <c r="Q744" i="4"/>
  <c r="Q745" i="4"/>
  <c r="Q746" i="4"/>
  <c r="Q747" i="4"/>
  <c r="Q748" i="4"/>
  <c r="Q749" i="4"/>
  <c r="Q750" i="4"/>
  <c r="Q751" i="4"/>
  <c r="Q752" i="4"/>
  <c r="Q753" i="4"/>
  <c r="Q754" i="4"/>
  <c r="Q755" i="4"/>
  <c r="Q756" i="4"/>
  <c r="Q757" i="4"/>
  <c r="Q758" i="4"/>
  <c r="Q759" i="4"/>
  <c r="Q760" i="4"/>
  <c r="Q761" i="4"/>
  <c r="Q762" i="4"/>
  <c r="Q763" i="4"/>
  <c r="Q764" i="4"/>
  <c r="Q765" i="4"/>
  <c r="Q766" i="4"/>
  <c r="Q767" i="4"/>
  <c r="Q768" i="4"/>
  <c r="Q769" i="4"/>
  <c r="Q770" i="4"/>
  <c r="Q771" i="4"/>
  <c r="Q772" i="4"/>
  <c r="Q773" i="4"/>
  <c r="Q774" i="4"/>
  <c r="Q775" i="4"/>
  <c r="Q776" i="4"/>
  <c r="Q777" i="4"/>
  <c r="Q778" i="4"/>
  <c r="Q779" i="4"/>
  <c r="Q780" i="4"/>
  <c r="Q781" i="4"/>
  <c r="Q782" i="4"/>
  <c r="Q783" i="4"/>
  <c r="Q784" i="4"/>
  <c r="Q785" i="4"/>
  <c r="Q786" i="4"/>
  <c r="Q787" i="4"/>
  <c r="Q788" i="4"/>
  <c r="Q789" i="4"/>
  <c r="Q790" i="4"/>
  <c r="Q791" i="4"/>
  <c r="Q792" i="4"/>
  <c r="Q793" i="4"/>
  <c r="Q794" i="4"/>
  <c r="Q795" i="4"/>
  <c r="Q796" i="4"/>
  <c r="Q797" i="4"/>
  <c r="Q798" i="4"/>
  <c r="Q799" i="4"/>
  <c r="Q800" i="4"/>
  <c r="Q801" i="4"/>
  <c r="Q802" i="4"/>
  <c r="Q803" i="4"/>
  <c r="Q804" i="4"/>
  <c r="Q805" i="4"/>
  <c r="Q806" i="4"/>
  <c r="Q807" i="4"/>
  <c r="Q808" i="4"/>
  <c r="Q809" i="4"/>
  <c r="Q810" i="4"/>
  <c r="Q811" i="4"/>
  <c r="Q812" i="4"/>
  <c r="Q813" i="4"/>
  <c r="Q814" i="4"/>
  <c r="Q815" i="4"/>
  <c r="Q816" i="4"/>
  <c r="Q817" i="4"/>
  <c r="Q818" i="4"/>
  <c r="Q819" i="4"/>
  <c r="Q820" i="4"/>
  <c r="Q821" i="4"/>
  <c r="Q822" i="4"/>
  <c r="Q823" i="4"/>
  <c r="Q824" i="4"/>
  <c r="Q825" i="4"/>
  <c r="Q826" i="4"/>
  <c r="Q827" i="4"/>
  <c r="Q828" i="4"/>
  <c r="Q829" i="4"/>
  <c r="Q830" i="4"/>
  <c r="Q831" i="4"/>
  <c r="Q832" i="4"/>
  <c r="Q833" i="4"/>
  <c r="Q834" i="4"/>
  <c r="Q835" i="4"/>
  <c r="Q836" i="4"/>
  <c r="Q837" i="4"/>
  <c r="Q838" i="4"/>
  <c r="Q839" i="4"/>
  <c r="Q840" i="4"/>
  <c r="Q841" i="4"/>
  <c r="Q842" i="4"/>
  <c r="Q843" i="4"/>
  <c r="Q844" i="4"/>
  <c r="Q845" i="4"/>
  <c r="Q846" i="4"/>
  <c r="Q847" i="4"/>
  <c r="Q848" i="4"/>
  <c r="Q849" i="4"/>
  <c r="Q850" i="4"/>
  <c r="Q851" i="4"/>
  <c r="Q852" i="4"/>
  <c r="Q853" i="4"/>
  <c r="Q854" i="4"/>
  <c r="Q855" i="4"/>
  <c r="Q856" i="4"/>
  <c r="Q857" i="4"/>
  <c r="Q858" i="4"/>
  <c r="Q859" i="4"/>
  <c r="Q860" i="4"/>
  <c r="Q861" i="4"/>
  <c r="Q862" i="4"/>
  <c r="Q863" i="4"/>
  <c r="Q864" i="4"/>
  <c r="Q865" i="4"/>
  <c r="Q866" i="4"/>
  <c r="Q867" i="4"/>
  <c r="Q868" i="4"/>
  <c r="Q869" i="4"/>
  <c r="Q870" i="4"/>
  <c r="Q871" i="4"/>
  <c r="Q872" i="4"/>
  <c r="Q873" i="4"/>
  <c r="Q874" i="4"/>
  <c r="Q875" i="4"/>
  <c r="Q876" i="4"/>
  <c r="Q877" i="4"/>
  <c r="Q878" i="4"/>
  <c r="Q879" i="4"/>
  <c r="Q880" i="4"/>
  <c r="Q881" i="4"/>
  <c r="Q882" i="4"/>
  <c r="Q883" i="4"/>
  <c r="Q884" i="4"/>
  <c r="Q885" i="4"/>
  <c r="Q886" i="4"/>
  <c r="Q887" i="4"/>
  <c r="Q888" i="4"/>
  <c r="Q889" i="4"/>
  <c r="Q890" i="4"/>
  <c r="Q891" i="4"/>
  <c r="Q892" i="4"/>
  <c r="Q893" i="4"/>
  <c r="Q894" i="4"/>
  <c r="Q895" i="4"/>
  <c r="Q896" i="4"/>
  <c r="Q897" i="4"/>
  <c r="Q898" i="4"/>
  <c r="Q899" i="4"/>
  <c r="Q900" i="4"/>
  <c r="Q901" i="4"/>
  <c r="Q902" i="4"/>
  <c r="Q903" i="4"/>
  <c r="Q904" i="4"/>
  <c r="Q905" i="4"/>
  <c r="Q906" i="4"/>
  <c r="Q907" i="4"/>
  <c r="Q908" i="4"/>
  <c r="Q909" i="4"/>
  <c r="Q910" i="4"/>
  <c r="Q911" i="4"/>
  <c r="Q912" i="4"/>
  <c r="Q913" i="4"/>
  <c r="Q914" i="4"/>
  <c r="Q915" i="4"/>
  <c r="Q916" i="4"/>
  <c r="Q917" i="4"/>
  <c r="Q918" i="4"/>
  <c r="Q919" i="4"/>
  <c r="Q920" i="4"/>
  <c r="Q921" i="4"/>
  <c r="Q922" i="4"/>
  <c r="Q923" i="4"/>
  <c r="Q924" i="4"/>
  <c r="Q925" i="4"/>
  <c r="Q926" i="4"/>
  <c r="Q927" i="4"/>
  <c r="Q928" i="4"/>
  <c r="Q929" i="4"/>
  <c r="Q930" i="4"/>
  <c r="Q931" i="4"/>
  <c r="Q932" i="4"/>
  <c r="Q933" i="4"/>
  <c r="Q934" i="4"/>
  <c r="Q935" i="4"/>
  <c r="Q936" i="4"/>
  <c r="Q937" i="4"/>
  <c r="Q938" i="4"/>
  <c r="Q939" i="4"/>
  <c r="Q940" i="4"/>
  <c r="Q941" i="4"/>
  <c r="Q942" i="4"/>
  <c r="Q943" i="4"/>
  <c r="Q944" i="4"/>
  <c r="Q945" i="4"/>
  <c r="Q946" i="4"/>
  <c r="Q947" i="4"/>
  <c r="Q948" i="4"/>
  <c r="Q949" i="4"/>
  <c r="Q950" i="4"/>
  <c r="Q951" i="4"/>
  <c r="Q952" i="4"/>
  <c r="Q953" i="4"/>
  <c r="Q954" i="4"/>
  <c r="Q955" i="4"/>
  <c r="Q956" i="4"/>
  <c r="Q957" i="4"/>
  <c r="Q958" i="4"/>
  <c r="Q959" i="4"/>
  <c r="Q960" i="4"/>
  <c r="Q961" i="4"/>
  <c r="Q962" i="4"/>
  <c r="Q963" i="4"/>
  <c r="Q964" i="4"/>
  <c r="Q965" i="4"/>
  <c r="Q966" i="4"/>
  <c r="Q967" i="4"/>
  <c r="Q968" i="4"/>
  <c r="Q969" i="4"/>
  <c r="Q970" i="4"/>
  <c r="Q971" i="4"/>
  <c r="Q972" i="4"/>
  <c r="Q973" i="4"/>
  <c r="Q974" i="4"/>
  <c r="Q975" i="4"/>
  <c r="Q976" i="4"/>
  <c r="Q977" i="4"/>
  <c r="Q978" i="4"/>
  <c r="Q979" i="4"/>
  <c r="Q980" i="4"/>
  <c r="Q981" i="4"/>
  <c r="Q982" i="4"/>
  <c r="Q983" i="4"/>
  <c r="Q984" i="4"/>
  <c r="Q985" i="4"/>
  <c r="Q986" i="4"/>
  <c r="Q987" i="4"/>
  <c r="Q988" i="4"/>
  <c r="Q989" i="4"/>
  <c r="Q990" i="4"/>
  <c r="Q991" i="4"/>
  <c r="Q992" i="4"/>
  <c r="Q993" i="4"/>
  <c r="Q994" i="4"/>
  <c r="Q995" i="4"/>
  <c r="Q996" i="4"/>
  <c r="Q997" i="4"/>
  <c r="Q998" i="4"/>
  <c r="Q999" i="4"/>
  <c r="Q1000" i="4"/>
  <c r="Q1001" i="4"/>
  <c r="Q1002" i="4"/>
  <c r="Q1003" i="4"/>
  <c r="Q1004" i="4"/>
  <c r="Q1005" i="4"/>
  <c r="Q1006" i="4"/>
  <c r="Q1007" i="4"/>
  <c r="Q1008" i="4"/>
  <c r="Q1009" i="4"/>
  <c r="Q1010" i="4"/>
  <c r="Q1011" i="4"/>
  <c r="Q1012" i="4"/>
  <c r="Q1013" i="4"/>
  <c r="Q1014" i="4"/>
  <c r="Q1015" i="4"/>
  <c r="Q1016" i="4"/>
  <c r="Q1017" i="4"/>
  <c r="Q1018" i="4"/>
  <c r="Q1019" i="4"/>
  <c r="Q1020" i="4"/>
  <c r="Q1021" i="4"/>
  <c r="Q1022" i="4"/>
  <c r="Q1023" i="4"/>
  <c r="Q1024" i="4"/>
  <c r="Q1025" i="4"/>
  <c r="Q1026" i="4"/>
  <c r="Q1027" i="4"/>
  <c r="Q1028" i="4"/>
  <c r="Q1029" i="4"/>
  <c r="Q1030" i="4"/>
  <c r="Q1031" i="4"/>
  <c r="Q1032" i="4"/>
  <c r="Q1033" i="4"/>
  <c r="Q1034" i="4"/>
  <c r="Q1035" i="4"/>
  <c r="Q1036" i="4"/>
  <c r="Q1037" i="4"/>
  <c r="Q1038" i="4"/>
  <c r="Q1039" i="4"/>
  <c r="Q1040" i="4"/>
  <c r="Q1041" i="4"/>
  <c r="Q1042" i="4"/>
  <c r="Q1043" i="4"/>
  <c r="Q1044" i="4"/>
  <c r="Q1045" i="4"/>
  <c r="Q1046" i="4"/>
  <c r="Q1047" i="4"/>
  <c r="Q1048" i="4"/>
  <c r="Q1049" i="4"/>
  <c r="Q1050" i="4"/>
  <c r="Q1051" i="4"/>
  <c r="Q1052" i="4"/>
  <c r="Q1053" i="4"/>
  <c r="Q1054" i="4"/>
  <c r="Q1055" i="4"/>
  <c r="Q1056" i="4"/>
  <c r="Q1057" i="4"/>
  <c r="Q1058" i="4"/>
  <c r="Q1059" i="4"/>
  <c r="Q1060" i="4"/>
  <c r="Q1061" i="4"/>
  <c r="Q1062" i="4"/>
  <c r="Q1063" i="4"/>
  <c r="Q1064" i="4"/>
  <c r="Q1065" i="4"/>
  <c r="Q1066" i="4"/>
  <c r="Q1067" i="4"/>
  <c r="Q1068" i="4"/>
  <c r="Q1069" i="4"/>
  <c r="Q1070" i="4"/>
  <c r="Q1071" i="4"/>
  <c r="Q1072" i="4"/>
  <c r="Q1073" i="4"/>
  <c r="Q1074" i="4"/>
  <c r="Q1075" i="4"/>
  <c r="Q1076" i="4"/>
  <c r="Q1077" i="4"/>
  <c r="Q1078" i="4"/>
  <c r="Q1079" i="4"/>
  <c r="Q1080" i="4"/>
  <c r="Q1081" i="4"/>
  <c r="Q1082" i="4"/>
  <c r="Q1083" i="4"/>
  <c r="Q1084" i="4"/>
  <c r="Q1085" i="4"/>
  <c r="Q1086" i="4"/>
  <c r="Q1087" i="4"/>
  <c r="Q1088" i="4"/>
  <c r="Q1089" i="4"/>
  <c r="Q1090" i="4"/>
  <c r="Q1091" i="4"/>
  <c r="Q1092" i="4"/>
  <c r="Q1093" i="4"/>
  <c r="Q1094" i="4"/>
  <c r="Q1095" i="4"/>
  <c r="Q1096" i="4"/>
  <c r="Q1097" i="4"/>
  <c r="Q1098" i="4"/>
  <c r="Q1099" i="4"/>
  <c r="Q1100" i="4"/>
  <c r="Q1101" i="4"/>
  <c r="Q1102" i="4"/>
  <c r="Q1103" i="4"/>
  <c r="Q1104" i="4"/>
  <c r="Q1105" i="4"/>
  <c r="Q1106" i="4"/>
  <c r="Q1107" i="4"/>
  <c r="Q1108" i="4"/>
  <c r="Q1109" i="4"/>
  <c r="Q1110" i="4"/>
  <c r="Q1111" i="4"/>
  <c r="Q1112" i="4"/>
  <c r="Q1113" i="4"/>
  <c r="Q1114" i="4"/>
  <c r="Q1115" i="4"/>
  <c r="Q1116" i="4"/>
  <c r="Q1117" i="4"/>
  <c r="Q1118" i="4"/>
  <c r="Q1119" i="4"/>
  <c r="Q1120" i="4"/>
  <c r="Q1121" i="4"/>
  <c r="Q1122" i="4"/>
  <c r="Q1123" i="4"/>
  <c r="Q1124" i="4"/>
  <c r="Q1125" i="4"/>
  <c r="Q1126" i="4"/>
  <c r="Q1127" i="4"/>
  <c r="Q1128" i="4"/>
  <c r="Q1129" i="4"/>
  <c r="Q1130" i="4"/>
  <c r="Q1131" i="4"/>
  <c r="Q1132" i="4"/>
  <c r="Q1133" i="4"/>
  <c r="Q1134" i="4"/>
  <c r="Q1135" i="4"/>
  <c r="Q1136" i="4"/>
  <c r="Q1137" i="4"/>
  <c r="Q1138" i="4"/>
  <c r="Q1139" i="4"/>
  <c r="Q1140" i="4"/>
  <c r="Q1141" i="4"/>
  <c r="Q1142" i="4"/>
  <c r="Q1143" i="4"/>
  <c r="Q1144" i="4"/>
  <c r="Q1145" i="4"/>
  <c r="Q1146" i="4"/>
  <c r="Q1147" i="4"/>
  <c r="Q1148" i="4"/>
  <c r="Q1149" i="4"/>
  <c r="Q1150" i="4"/>
  <c r="Q1151" i="4"/>
  <c r="Q1152" i="4"/>
  <c r="Q1153" i="4"/>
  <c r="Q1154" i="4"/>
  <c r="Q1155" i="4"/>
  <c r="Q1156" i="4"/>
  <c r="Q1157" i="4"/>
  <c r="Q1158" i="4"/>
  <c r="Q1159" i="4"/>
  <c r="Q1160" i="4"/>
  <c r="Q1161" i="4"/>
  <c r="Q1162" i="4"/>
  <c r="Q1163" i="4"/>
  <c r="Q1164" i="4"/>
  <c r="Q1165" i="4"/>
  <c r="Q1166" i="4"/>
  <c r="Q1167" i="4"/>
  <c r="Q1168" i="4"/>
  <c r="Q1169" i="4"/>
  <c r="Q1170" i="4"/>
  <c r="Q1171" i="4"/>
  <c r="Q1172" i="4"/>
  <c r="Q1173" i="4"/>
  <c r="Q1174" i="4"/>
  <c r="Q1175" i="4"/>
  <c r="Q1176" i="4"/>
  <c r="Q1177" i="4"/>
  <c r="Q1178" i="4"/>
  <c r="Q1179" i="4"/>
  <c r="Q1180" i="4"/>
  <c r="Q1181" i="4"/>
  <c r="Q1182" i="4"/>
  <c r="Q1183" i="4"/>
  <c r="Q1184" i="4"/>
  <c r="Q1185" i="4"/>
  <c r="Q1186" i="4"/>
  <c r="Q1187" i="4"/>
  <c r="Q1188" i="4"/>
  <c r="Q1189" i="4"/>
  <c r="Q1190" i="4"/>
  <c r="Q1191" i="4"/>
  <c r="Q1192" i="4"/>
  <c r="Q1193" i="4"/>
  <c r="Q1194" i="4"/>
  <c r="Q1195" i="4"/>
  <c r="Q1196" i="4"/>
  <c r="Q1197" i="4"/>
  <c r="Q1198" i="4"/>
  <c r="Q1199" i="4"/>
  <c r="Q1200" i="4"/>
  <c r="Q1201" i="4"/>
  <c r="Q1202" i="4"/>
  <c r="Q1203" i="4"/>
  <c r="Q1204" i="4"/>
  <c r="Q1205" i="4"/>
  <c r="Q1206" i="4"/>
  <c r="Q1207" i="4"/>
  <c r="Q1208" i="4"/>
  <c r="Q1209" i="4"/>
  <c r="Q1210" i="4"/>
  <c r="Q1211" i="4"/>
  <c r="Q1212" i="4"/>
  <c r="Q1213" i="4"/>
  <c r="Q1214" i="4"/>
  <c r="Q1215" i="4"/>
  <c r="Q1216" i="4"/>
  <c r="Q1217" i="4"/>
  <c r="Q1218" i="4"/>
  <c r="Q1219" i="4"/>
  <c r="Q1220" i="4"/>
  <c r="Q1221" i="4"/>
  <c r="Q1222" i="4"/>
  <c r="Q1223" i="4"/>
  <c r="Q1224" i="4"/>
  <c r="Q1225" i="4"/>
  <c r="Q1226" i="4"/>
  <c r="Q1227" i="4"/>
  <c r="Q1228" i="4"/>
  <c r="Q1229" i="4"/>
  <c r="Q1230" i="4"/>
  <c r="Q1231" i="4"/>
  <c r="Q1232" i="4"/>
  <c r="Q1233" i="4"/>
  <c r="Q1234" i="4"/>
  <c r="Q1235" i="4"/>
  <c r="Q1236" i="4"/>
  <c r="Q1237" i="4"/>
  <c r="Q1238" i="4"/>
  <c r="Q1239" i="4"/>
  <c r="Q1240" i="4"/>
  <c r="Q1241" i="4"/>
  <c r="Q1242" i="4"/>
  <c r="Q1243" i="4"/>
  <c r="Q1244" i="4"/>
  <c r="Q1245" i="4"/>
  <c r="Q1246" i="4"/>
  <c r="Q1247" i="4"/>
  <c r="Q1248" i="4"/>
  <c r="Q1249" i="4"/>
  <c r="Q1250" i="4"/>
  <c r="Q1251" i="4"/>
  <c r="Q1252" i="4"/>
  <c r="Q1253" i="4"/>
  <c r="Q1254" i="4"/>
  <c r="Q1255" i="4"/>
  <c r="Q1256" i="4"/>
  <c r="Q1257" i="4"/>
  <c r="Q1258" i="4"/>
  <c r="Q1259" i="4"/>
  <c r="Q1260" i="4"/>
  <c r="Q1261" i="4"/>
  <c r="Q1262" i="4"/>
  <c r="Q1263" i="4"/>
  <c r="Q1264" i="4"/>
  <c r="Q1265" i="4"/>
  <c r="Q1266" i="4"/>
  <c r="Q1267" i="4"/>
  <c r="Q1268" i="4"/>
  <c r="Q1269" i="4"/>
  <c r="Q1270" i="4"/>
  <c r="Q1271" i="4"/>
  <c r="Q1272" i="4"/>
  <c r="Q1273" i="4"/>
  <c r="Q1274" i="4"/>
  <c r="Q1275" i="4"/>
  <c r="Q1276" i="4"/>
  <c r="Q1277" i="4"/>
  <c r="Q1278" i="4"/>
  <c r="Q1279" i="4"/>
  <c r="Q1280" i="4"/>
  <c r="Q1281" i="4"/>
  <c r="Q1282" i="4"/>
  <c r="Q1283" i="4"/>
  <c r="Q1284" i="4"/>
  <c r="Q1285" i="4"/>
  <c r="Q1286" i="4"/>
  <c r="Q1287" i="4"/>
  <c r="Q1288" i="4"/>
  <c r="Q1289" i="4"/>
  <c r="Q1290" i="4"/>
  <c r="Q1291" i="4"/>
  <c r="Q1292" i="4"/>
  <c r="Q1293" i="4"/>
  <c r="Q1294" i="4"/>
  <c r="Q1295" i="4"/>
  <c r="Q1296" i="4"/>
  <c r="Q1297" i="4"/>
  <c r="Q1298" i="4"/>
  <c r="Q1299" i="4"/>
  <c r="Q1300" i="4"/>
  <c r="Q1301" i="4"/>
  <c r="Q1302" i="4"/>
  <c r="Q1303" i="4"/>
  <c r="Q1304" i="4"/>
  <c r="Q1305" i="4"/>
  <c r="Q1306" i="4"/>
  <c r="Q1307" i="4"/>
  <c r="Q1308" i="4"/>
  <c r="Q1309" i="4"/>
  <c r="Q1310" i="4"/>
  <c r="Q1311" i="4"/>
  <c r="Q1312" i="4"/>
  <c r="Q1313" i="4"/>
  <c r="Q1314" i="4"/>
  <c r="Q1315" i="4"/>
  <c r="Q1316" i="4"/>
  <c r="Q1317" i="4"/>
  <c r="Q1318" i="4"/>
  <c r="Q1319" i="4"/>
  <c r="Q1320" i="4"/>
  <c r="Q1321" i="4"/>
  <c r="Q1322" i="4"/>
  <c r="Q1323" i="4"/>
  <c r="Q1324" i="4"/>
  <c r="Q1325" i="4"/>
  <c r="Q1326" i="4"/>
  <c r="Q1327" i="4"/>
  <c r="Q1328" i="4"/>
  <c r="Q1329" i="4"/>
  <c r="Q1330" i="4"/>
  <c r="Q1331" i="4"/>
  <c r="Q1332" i="4"/>
  <c r="Q1333" i="4"/>
  <c r="Q1334" i="4"/>
  <c r="Q1335" i="4"/>
  <c r="Q1336" i="4"/>
  <c r="Q1337" i="4"/>
  <c r="Q1338" i="4"/>
  <c r="Q1339" i="4"/>
  <c r="Q1340" i="4"/>
  <c r="Q1341" i="4"/>
  <c r="Q1342" i="4"/>
  <c r="Q1343" i="4"/>
  <c r="Q1344" i="4"/>
  <c r="Q1345" i="4"/>
  <c r="Q1346" i="4"/>
  <c r="Q1347" i="4"/>
  <c r="Q1348" i="4"/>
  <c r="Q1349" i="4"/>
  <c r="Q1350" i="4"/>
  <c r="Q1351" i="4"/>
  <c r="Q1352" i="4"/>
  <c r="Q1353" i="4"/>
  <c r="Q1354" i="4"/>
  <c r="Q1355" i="4"/>
  <c r="Q1356" i="4"/>
  <c r="Q1357" i="4"/>
  <c r="Q1358" i="4"/>
  <c r="Q1359" i="4"/>
  <c r="Q1360" i="4"/>
  <c r="Q1361" i="4"/>
  <c r="Q1362" i="4"/>
  <c r="Q1363" i="4"/>
  <c r="Q1364" i="4"/>
  <c r="Q1365" i="4"/>
  <c r="Q1366" i="4"/>
  <c r="Q1367" i="4"/>
  <c r="Q1368" i="4"/>
  <c r="Q1369" i="4"/>
  <c r="Q1370" i="4"/>
  <c r="Q1371" i="4"/>
  <c r="Q1372" i="4"/>
  <c r="Q1373" i="4"/>
  <c r="Q1374" i="4"/>
  <c r="Q1375" i="4"/>
  <c r="Q1376" i="4"/>
  <c r="Q1377" i="4"/>
  <c r="Q1378" i="4"/>
  <c r="Q1379" i="4"/>
  <c r="Q1380" i="4"/>
  <c r="Q1381" i="4"/>
  <c r="Q1382" i="4"/>
  <c r="Q1383" i="4"/>
  <c r="Q1384" i="4"/>
  <c r="Q1385" i="4"/>
  <c r="Q1386" i="4"/>
  <c r="Q1387" i="4"/>
  <c r="Q1388" i="4"/>
  <c r="Q1389" i="4"/>
  <c r="Q1390" i="4"/>
  <c r="Q1391" i="4"/>
  <c r="Q1392" i="4"/>
  <c r="Q1393" i="4"/>
  <c r="Q1394" i="4"/>
  <c r="Q1395" i="4"/>
  <c r="Q1396" i="4"/>
  <c r="Q1397" i="4"/>
  <c r="Q1398" i="4"/>
  <c r="Q1399" i="4"/>
  <c r="Q1400" i="4"/>
  <c r="Q1401" i="4"/>
  <c r="Q1402" i="4"/>
  <c r="Q1403" i="4"/>
  <c r="Q1404" i="4"/>
  <c r="Q1405" i="4"/>
  <c r="Q1406" i="4"/>
  <c r="Q1407" i="4"/>
  <c r="Q1408" i="4"/>
  <c r="Q1409" i="4"/>
  <c r="Q1410" i="4"/>
  <c r="Q1411" i="4"/>
  <c r="Q1412" i="4"/>
  <c r="Q1413" i="4"/>
  <c r="Q1414" i="4"/>
  <c r="Q1415" i="4"/>
  <c r="Q1416" i="4"/>
  <c r="Q1417" i="4"/>
  <c r="Q1418" i="4"/>
  <c r="Q1419" i="4"/>
  <c r="Q1420" i="4"/>
  <c r="Q1421" i="4"/>
  <c r="Q1422" i="4"/>
  <c r="Q1423" i="4"/>
  <c r="Q1424" i="4"/>
  <c r="Q1425" i="4"/>
  <c r="Q1426" i="4"/>
  <c r="Q1427" i="4"/>
  <c r="Q1428" i="4"/>
  <c r="Q1429" i="4"/>
  <c r="Q1430" i="4"/>
  <c r="Q1431" i="4"/>
  <c r="Q1432" i="4"/>
  <c r="Q1433" i="4"/>
  <c r="Q1434" i="4"/>
  <c r="Q1435" i="4"/>
  <c r="Q1436" i="4"/>
  <c r="Q1437" i="4"/>
  <c r="Q1438" i="4"/>
  <c r="Q1439" i="4"/>
  <c r="Q1440" i="4"/>
  <c r="Q1441" i="4"/>
  <c r="Q1442" i="4"/>
  <c r="Q1443" i="4"/>
  <c r="Q1444" i="4"/>
  <c r="Q1445" i="4"/>
  <c r="Q1446" i="4"/>
  <c r="Q1447" i="4"/>
  <c r="Q1448" i="4"/>
  <c r="Q1449" i="4"/>
  <c r="Q1450" i="4"/>
  <c r="Q1451" i="4"/>
  <c r="Q1452" i="4"/>
  <c r="Q1453" i="4"/>
  <c r="Q1454" i="4"/>
  <c r="Q1455" i="4"/>
  <c r="Q1456" i="4"/>
  <c r="Q1457" i="4"/>
  <c r="Q1458" i="4"/>
  <c r="Q1459" i="4"/>
  <c r="Q1460" i="4"/>
  <c r="Q1461" i="4"/>
  <c r="Q1462" i="4"/>
  <c r="Q1463" i="4"/>
  <c r="Q1464" i="4"/>
  <c r="Q1465" i="4"/>
  <c r="Q1466" i="4"/>
  <c r="Q1467" i="4"/>
  <c r="Q1468" i="4"/>
  <c r="Q1469" i="4"/>
  <c r="Q1470" i="4"/>
  <c r="Q1471" i="4"/>
  <c r="Q1472" i="4"/>
  <c r="Q1473" i="4"/>
  <c r="Q1474" i="4"/>
  <c r="Q1475" i="4"/>
  <c r="Q1476" i="4"/>
  <c r="Q1477" i="4"/>
  <c r="Q1478" i="4"/>
  <c r="Q1479" i="4"/>
  <c r="Q1480" i="4"/>
  <c r="Q1481" i="4"/>
  <c r="Q1482" i="4"/>
  <c r="Q1483" i="4"/>
  <c r="Q1484" i="4"/>
  <c r="Q1485" i="4"/>
  <c r="Q1486" i="4"/>
  <c r="Q1487" i="4"/>
  <c r="Q1488" i="4"/>
  <c r="Q1489" i="4"/>
  <c r="Q1490" i="4"/>
  <c r="Q1491" i="4"/>
  <c r="Q1492" i="4"/>
  <c r="Q1493" i="4"/>
  <c r="Q1494" i="4"/>
  <c r="Q1495" i="4"/>
  <c r="Q1496" i="4"/>
  <c r="Q1497" i="4"/>
  <c r="Q1498" i="4"/>
  <c r="Q1499" i="4"/>
  <c r="Q1500" i="4"/>
  <c r="Q1501" i="4"/>
  <c r="Q1502" i="4"/>
  <c r="Q1503" i="4"/>
  <c r="Q1504" i="4"/>
  <c r="Q1505" i="4"/>
  <c r="Q1506" i="4"/>
  <c r="Q1507" i="4"/>
  <c r="Q1508" i="4"/>
  <c r="Q1509" i="4"/>
  <c r="Q1510" i="4"/>
  <c r="Q1511" i="4"/>
  <c r="Q1512" i="4"/>
  <c r="Q1513" i="4"/>
  <c r="Q1514" i="4"/>
  <c r="Q1515" i="4"/>
  <c r="Q1516" i="4"/>
  <c r="Q1517" i="4"/>
  <c r="Q1518" i="4"/>
  <c r="Q1519" i="4"/>
  <c r="Q1520" i="4"/>
  <c r="Q1521" i="4"/>
  <c r="Q1522" i="4"/>
  <c r="Q1523" i="4"/>
  <c r="Q1524" i="4"/>
  <c r="Q1525" i="4"/>
  <c r="Q1526" i="4"/>
  <c r="Q1527" i="4"/>
  <c r="Q1528" i="4"/>
  <c r="Q1529" i="4"/>
  <c r="Q1530" i="4"/>
  <c r="Q1531" i="4"/>
  <c r="Q1532" i="4"/>
  <c r="Q1533" i="4"/>
  <c r="Q1534" i="4"/>
  <c r="Q1535" i="4"/>
  <c r="Q1536" i="4"/>
  <c r="Q1537" i="4"/>
  <c r="Q1538" i="4"/>
  <c r="Q1539" i="4"/>
  <c r="Q1540" i="4"/>
  <c r="Q1541" i="4"/>
  <c r="Q1542" i="4"/>
  <c r="Q1543" i="4"/>
  <c r="Q1544" i="4"/>
  <c r="Q1545" i="4"/>
  <c r="Q1546" i="4"/>
  <c r="Q1547" i="4"/>
  <c r="Q1548" i="4"/>
  <c r="Q1549" i="4"/>
  <c r="Q1550" i="4"/>
  <c r="Q1551" i="4"/>
  <c r="Q1552" i="4"/>
  <c r="Q1553" i="4"/>
  <c r="Q1554" i="4"/>
  <c r="Q1555" i="4"/>
  <c r="Q1556" i="4"/>
  <c r="Q1557" i="4"/>
  <c r="Q1558" i="4"/>
  <c r="Q1559" i="4"/>
  <c r="Q1560" i="4"/>
  <c r="Q1561" i="4"/>
  <c r="Q1562" i="4"/>
  <c r="Q1563" i="4"/>
  <c r="Q1564" i="4"/>
  <c r="Q1565" i="4"/>
  <c r="Q1566" i="4"/>
  <c r="Q1567" i="4"/>
  <c r="Q1568" i="4"/>
  <c r="Q1569" i="4"/>
  <c r="Q1570" i="4"/>
  <c r="Q1571" i="4"/>
  <c r="Q1572" i="4"/>
  <c r="Q1573" i="4"/>
  <c r="Q1574" i="4"/>
  <c r="Q1575" i="4"/>
  <c r="Q1576" i="4"/>
  <c r="Q1577" i="4"/>
  <c r="Q1578" i="4"/>
  <c r="Q1579" i="4"/>
  <c r="Q1580" i="4"/>
  <c r="Q1581" i="4"/>
  <c r="Q1582" i="4"/>
  <c r="Q1583" i="4"/>
  <c r="Q1584" i="4"/>
  <c r="Q1585" i="4"/>
  <c r="Q1586" i="4"/>
  <c r="Q1587" i="4"/>
  <c r="Q1588" i="4"/>
  <c r="Q1589" i="4"/>
  <c r="Q1590" i="4"/>
  <c r="Q1591" i="4"/>
  <c r="Q1592" i="4"/>
  <c r="Q1593" i="4"/>
  <c r="Q1594" i="4"/>
  <c r="Q1595" i="4"/>
  <c r="Q1596" i="4"/>
  <c r="Q1597" i="4"/>
  <c r="Q1598" i="4"/>
  <c r="Q1599" i="4"/>
  <c r="Q1600" i="4"/>
  <c r="Q1601" i="4"/>
  <c r="Q1602" i="4"/>
  <c r="Q1603" i="4"/>
  <c r="Q1604" i="4"/>
  <c r="Q1605" i="4"/>
  <c r="Q1606" i="4"/>
  <c r="Q1607" i="4"/>
  <c r="Q1608" i="4"/>
  <c r="Q1609" i="4"/>
  <c r="Q1610" i="4"/>
  <c r="Q1611" i="4"/>
  <c r="Q1612" i="4"/>
  <c r="Q1613" i="4"/>
  <c r="Q1614" i="4"/>
  <c r="Q1615" i="4"/>
  <c r="Q1616" i="4"/>
  <c r="Q1617" i="4"/>
  <c r="Q1618" i="4"/>
  <c r="Q1619" i="4"/>
  <c r="Q1620" i="4"/>
  <c r="Q1621" i="4"/>
  <c r="Q1622" i="4"/>
  <c r="Q1623" i="4"/>
  <c r="Q1624" i="4"/>
  <c r="Q1625" i="4"/>
  <c r="Q1626" i="4"/>
  <c r="Q1627" i="4"/>
  <c r="Q1628" i="4"/>
  <c r="Q1629" i="4"/>
  <c r="Q1630" i="4"/>
  <c r="Q1631" i="4"/>
  <c r="Q1632" i="4"/>
  <c r="Q1633" i="4"/>
  <c r="Q1634" i="4"/>
  <c r="Q1635" i="4"/>
  <c r="Q1636" i="4"/>
  <c r="Q1637" i="4"/>
  <c r="Q1638" i="4"/>
  <c r="Q1639" i="4"/>
  <c r="Q1640" i="4"/>
  <c r="Q1641" i="4"/>
  <c r="Q1642" i="4"/>
  <c r="Q1643" i="4"/>
  <c r="Q1644" i="4"/>
  <c r="Q1645" i="4"/>
  <c r="Q1646" i="4"/>
  <c r="Q1647" i="4"/>
  <c r="Q1648" i="4"/>
  <c r="Q1649" i="4"/>
  <c r="Q1650" i="4"/>
  <c r="Q1651" i="4"/>
  <c r="Q1652" i="4"/>
  <c r="Q1653" i="4"/>
  <c r="Q1654" i="4"/>
  <c r="Q1655" i="4"/>
  <c r="Q1656" i="4"/>
  <c r="Q1657" i="4"/>
  <c r="Q1658" i="4"/>
  <c r="Q1659" i="4"/>
  <c r="Q1660" i="4"/>
  <c r="Q1661" i="4"/>
  <c r="Q1662" i="4"/>
  <c r="Q1663" i="4"/>
  <c r="Q1664" i="4"/>
  <c r="Q1665" i="4"/>
  <c r="Q1666" i="4"/>
  <c r="Q1667" i="4"/>
  <c r="Q1668" i="4"/>
  <c r="Q1669" i="4"/>
  <c r="Q1670" i="4"/>
  <c r="Q1671" i="4"/>
  <c r="Q1672" i="4"/>
  <c r="Q1673" i="4"/>
  <c r="Q1674" i="4"/>
  <c r="Q1675" i="4"/>
  <c r="Q1676" i="4"/>
  <c r="Q1677" i="4"/>
  <c r="Q1678" i="4"/>
  <c r="Q1679" i="4"/>
  <c r="Q1680" i="4"/>
  <c r="Q1681" i="4"/>
  <c r="Q1682" i="4"/>
  <c r="Q1683" i="4"/>
  <c r="Q1684" i="4"/>
  <c r="Q1685" i="4"/>
  <c r="Q1686" i="4"/>
  <c r="Q1687" i="4"/>
  <c r="Q1688" i="4"/>
  <c r="Q1689" i="4"/>
  <c r="Q1690" i="4"/>
  <c r="Q1691" i="4"/>
  <c r="Q1692" i="4"/>
  <c r="Q1693" i="4"/>
  <c r="Q1694" i="4"/>
  <c r="Q1695" i="4"/>
  <c r="Q1696" i="4"/>
  <c r="Q1697" i="4"/>
  <c r="Q1698" i="4"/>
  <c r="Q1699" i="4"/>
  <c r="Q1700" i="4"/>
  <c r="Q1701" i="4"/>
  <c r="Q1702" i="4"/>
  <c r="Q1703" i="4"/>
  <c r="Q1704" i="4"/>
  <c r="Q1705" i="4"/>
  <c r="Q1706" i="4"/>
  <c r="Q1707" i="4"/>
  <c r="Q1708" i="4"/>
  <c r="Q1709" i="4"/>
  <c r="Q1710" i="4"/>
  <c r="Q1711" i="4"/>
  <c r="Q1712" i="4"/>
  <c r="Q1713" i="4"/>
  <c r="Q1714" i="4"/>
  <c r="Q1715" i="4"/>
  <c r="Q1716" i="4"/>
  <c r="Q1717" i="4"/>
  <c r="Q1718" i="4"/>
  <c r="Q1719" i="4"/>
  <c r="Q1720" i="4"/>
  <c r="Q1721" i="4"/>
  <c r="Q1722" i="4"/>
  <c r="Q1723" i="4"/>
  <c r="Q1724" i="4"/>
  <c r="Q1725" i="4"/>
  <c r="Q1726" i="4"/>
  <c r="Q1727" i="4"/>
  <c r="Q1728" i="4"/>
  <c r="Q1729" i="4"/>
  <c r="Q1730" i="4"/>
  <c r="Q1731" i="4"/>
  <c r="Q1732" i="4"/>
  <c r="Q1733" i="4"/>
  <c r="Q1734" i="4"/>
  <c r="Q1735" i="4"/>
  <c r="Q1736" i="4"/>
  <c r="Q1737" i="4"/>
  <c r="Q1738" i="4"/>
  <c r="Q1739" i="4"/>
  <c r="Q1740" i="4"/>
  <c r="Q1741" i="4"/>
  <c r="Q1742" i="4"/>
  <c r="Q1743" i="4"/>
  <c r="Q1744" i="4"/>
  <c r="Q1745" i="4"/>
  <c r="Q1746" i="4"/>
  <c r="Q1747" i="4"/>
  <c r="Q1748" i="4"/>
  <c r="Q1749" i="4"/>
  <c r="Q1750" i="4"/>
  <c r="Q1751" i="4"/>
  <c r="Q1752" i="4"/>
  <c r="Q1753" i="4"/>
  <c r="Q1754" i="4"/>
  <c r="Q1755" i="4"/>
  <c r="Q1756" i="4"/>
  <c r="Q1757" i="4"/>
  <c r="Q1758" i="4"/>
  <c r="Q1759" i="4"/>
  <c r="Q1760" i="4"/>
  <c r="Q1761" i="4"/>
  <c r="Q1762" i="4"/>
  <c r="Q1763" i="4"/>
  <c r="Q1764" i="4"/>
  <c r="Q1765" i="4"/>
  <c r="Q1766" i="4"/>
  <c r="Q1767" i="4"/>
  <c r="Q1768" i="4"/>
  <c r="Q1769" i="4"/>
  <c r="Q1770" i="4"/>
  <c r="Q1771" i="4"/>
  <c r="Q1772" i="4"/>
  <c r="Q1773" i="4"/>
  <c r="Q1774" i="4"/>
  <c r="Q1775" i="4"/>
  <c r="Q1776" i="4"/>
  <c r="Q1777" i="4"/>
  <c r="Q1778" i="4"/>
  <c r="Q1779" i="4"/>
  <c r="Q1780" i="4"/>
  <c r="Q1781" i="4"/>
  <c r="Q1782" i="4"/>
  <c r="Q1783" i="4"/>
  <c r="Q1784" i="4"/>
  <c r="Q1785" i="4"/>
  <c r="Q1786" i="4"/>
  <c r="Q1787" i="4"/>
  <c r="Q1788" i="4"/>
  <c r="Q1789" i="4"/>
  <c r="Q1790" i="4"/>
  <c r="Q1791" i="4"/>
  <c r="Q1792" i="4"/>
  <c r="Q1793" i="4"/>
  <c r="Q1794" i="4"/>
  <c r="Q1795" i="4"/>
  <c r="Q1796" i="4"/>
  <c r="Q1797" i="4"/>
  <c r="Q1798" i="4"/>
  <c r="Q1799" i="4"/>
  <c r="Q1800" i="4"/>
  <c r="Q1801" i="4"/>
  <c r="Q1802" i="4"/>
  <c r="Q1803" i="4"/>
  <c r="Q1804" i="4"/>
  <c r="Q1805" i="4"/>
  <c r="Q1806" i="4"/>
  <c r="Q1807" i="4"/>
  <c r="Q1808" i="4"/>
  <c r="Q1809" i="4"/>
  <c r="Q1810" i="4"/>
  <c r="Q1811" i="4"/>
  <c r="Q1812" i="4"/>
  <c r="Q1813" i="4"/>
  <c r="Q1814" i="4"/>
  <c r="Q1815" i="4"/>
  <c r="Q1816" i="4"/>
  <c r="Q1817" i="4"/>
  <c r="Q1818" i="4"/>
  <c r="Q1819" i="4"/>
  <c r="Q1820" i="4"/>
  <c r="Q1821" i="4"/>
  <c r="Q1822" i="4"/>
  <c r="Q1823" i="4"/>
  <c r="Q1824" i="4"/>
  <c r="Q1825" i="4"/>
  <c r="Q1826" i="4"/>
  <c r="Q1827" i="4"/>
  <c r="Q1828" i="4"/>
  <c r="Q1829" i="4"/>
  <c r="Q1830" i="4"/>
  <c r="Q1831" i="4"/>
  <c r="Q1832" i="4"/>
  <c r="Q1833" i="4"/>
  <c r="Q1834" i="4"/>
  <c r="Q1835" i="4"/>
  <c r="Q1836" i="4"/>
  <c r="Q1837" i="4"/>
  <c r="Q1838" i="4"/>
  <c r="Q1839" i="4"/>
  <c r="Q1840" i="4"/>
  <c r="Q1841" i="4"/>
  <c r="Q1842" i="4"/>
  <c r="Q1843" i="4"/>
  <c r="Q1844" i="4"/>
  <c r="Q1845" i="4"/>
  <c r="Q1846" i="4"/>
  <c r="Q1847" i="4"/>
  <c r="Q1848" i="4"/>
  <c r="Q1849" i="4"/>
  <c r="Q1850" i="4"/>
  <c r="Q1851" i="4"/>
  <c r="Q1852" i="4"/>
  <c r="Q1853" i="4"/>
  <c r="Q1854" i="4"/>
  <c r="Q1855" i="4"/>
  <c r="Q1856" i="4"/>
  <c r="Q1857" i="4"/>
  <c r="Q1858" i="4"/>
  <c r="Q1859" i="4"/>
  <c r="Q1860" i="4"/>
  <c r="Q1861" i="4"/>
  <c r="Q1862" i="4"/>
  <c r="Q1863" i="4"/>
  <c r="Q1864" i="4"/>
  <c r="Q1865" i="4"/>
  <c r="Q1866" i="4"/>
  <c r="Q1867" i="4"/>
  <c r="Q1868" i="4"/>
  <c r="Q1869" i="4"/>
  <c r="Q1870" i="4"/>
  <c r="Q1871" i="4"/>
  <c r="Q1872" i="4"/>
  <c r="Q1873" i="4"/>
  <c r="Q1874" i="4"/>
  <c r="Q1875" i="4"/>
  <c r="Q1876" i="4"/>
  <c r="Q1877" i="4"/>
  <c r="Q1878" i="4"/>
  <c r="Q1879" i="4"/>
  <c r="Q1880" i="4"/>
  <c r="Q1881" i="4"/>
  <c r="Q1882" i="4"/>
  <c r="Q1883" i="4"/>
  <c r="Q1884" i="4"/>
  <c r="Q1885" i="4"/>
  <c r="Q1886" i="4"/>
  <c r="Q1887" i="4"/>
  <c r="Q1888" i="4"/>
  <c r="Q1889" i="4"/>
  <c r="Q1890" i="4"/>
  <c r="Q1891" i="4"/>
  <c r="Q1892" i="4"/>
  <c r="Q1893" i="4"/>
  <c r="Q1894" i="4"/>
  <c r="Q1895" i="4"/>
  <c r="Q1896" i="4"/>
  <c r="Q1897" i="4"/>
  <c r="Q1898" i="4"/>
  <c r="Q1899" i="4"/>
  <c r="Q1900" i="4"/>
  <c r="Q1901" i="4"/>
  <c r="Q1902" i="4"/>
  <c r="Q1903" i="4"/>
  <c r="Q1904" i="4"/>
  <c r="Q1905" i="4"/>
  <c r="Q1906" i="4"/>
  <c r="Q1907" i="4"/>
  <c r="Q1908" i="4"/>
  <c r="Q1909" i="4"/>
  <c r="Q1910" i="4"/>
  <c r="Q1911" i="4"/>
  <c r="Q1912" i="4"/>
  <c r="Q1913" i="4"/>
  <c r="Q1914" i="4"/>
  <c r="Q1915" i="4"/>
  <c r="Q1916" i="4"/>
  <c r="Q1917" i="4"/>
  <c r="Q1918" i="4"/>
  <c r="Q1919" i="4"/>
  <c r="Q1920" i="4"/>
  <c r="Q1921" i="4"/>
  <c r="Q1922" i="4"/>
  <c r="Q1923" i="4"/>
  <c r="Q1924" i="4"/>
  <c r="Q1925" i="4"/>
  <c r="Q1926" i="4"/>
  <c r="Q1927" i="4"/>
  <c r="Q1928" i="4"/>
  <c r="Q1929" i="4"/>
  <c r="Q1930" i="4"/>
  <c r="Q1931" i="4"/>
  <c r="Q1932" i="4"/>
  <c r="Q1933" i="4"/>
  <c r="Q1934" i="4"/>
  <c r="Q1935" i="4"/>
  <c r="Q1936" i="4"/>
  <c r="Q1937" i="4"/>
  <c r="Q1938" i="4"/>
  <c r="Q1939" i="4"/>
  <c r="Q1940" i="4"/>
  <c r="Q1941" i="4"/>
  <c r="Q1942" i="4"/>
  <c r="Q1943" i="4"/>
  <c r="Q1944" i="4"/>
  <c r="Q1945" i="4"/>
  <c r="Q1946" i="4"/>
  <c r="Q1947" i="4"/>
  <c r="Q1948" i="4"/>
  <c r="Q1949" i="4"/>
  <c r="Q1950" i="4"/>
  <c r="Q1951" i="4"/>
  <c r="Q1952" i="4"/>
  <c r="Q1953" i="4"/>
  <c r="Q1954" i="4"/>
  <c r="Q1955" i="4"/>
  <c r="Q1956" i="4"/>
  <c r="Q1957" i="4"/>
  <c r="Q1958" i="4"/>
  <c r="Q1959" i="4"/>
  <c r="Q1960" i="4"/>
  <c r="Q1961" i="4"/>
  <c r="Q1962" i="4"/>
  <c r="Q1963" i="4"/>
  <c r="Q1964" i="4"/>
  <c r="Q1965" i="4"/>
  <c r="Q1966" i="4"/>
  <c r="Q1967" i="4"/>
  <c r="Q1968" i="4"/>
  <c r="Q1969" i="4"/>
  <c r="Q1970" i="4"/>
  <c r="Q1971" i="4"/>
  <c r="Q1972" i="4"/>
  <c r="Q1973" i="4"/>
  <c r="Q1974" i="4"/>
  <c r="Q1975" i="4"/>
  <c r="Q1976" i="4"/>
  <c r="Q1977" i="4"/>
  <c r="Q1978" i="4"/>
  <c r="Q1979" i="4"/>
  <c r="Q1980" i="4"/>
  <c r="Q1981" i="4"/>
  <c r="Q1982" i="4"/>
  <c r="Q1983" i="4"/>
  <c r="Q1984" i="4"/>
  <c r="Q1985" i="4"/>
  <c r="Q1986" i="4"/>
  <c r="Q1987" i="4"/>
  <c r="Q1988" i="4"/>
  <c r="Q1989" i="4"/>
  <c r="Q1990" i="4"/>
  <c r="Q1991" i="4"/>
  <c r="Q1992" i="4"/>
  <c r="Q1993" i="4"/>
  <c r="Q1994" i="4"/>
  <c r="Q1995" i="4"/>
  <c r="Q1996" i="4"/>
  <c r="Q1997" i="4"/>
  <c r="Q1998" i="4"/>
  <c r="Q1999" i="4"/>
  <c r="Q2000" i="4"/>
  <c r="Q2001" i="4"/>
  <c r="Q2002" i="4"/>
  <c r="Q2003" i="4"/>
  <c r="Q2004" i="4"/>
  <c r="Q2005" i="4"/>
  <c r="Q2006" i="4"/>
  <c r="Q2007" i="4"/>
  <c r="Q2008" i="4"/>
  <c r="Q2009" i="4"/>
  <c r="Q2010" i="4"/>
  <c r="Q2011" i="4"/>
  <c r="Q2012" i="4"/>
  <c r="Q2013" i="4"/>
  <c r="Q2014" i="4"/>
  <c r="Q2015" i="4"/>
  <c r="Q2016" i="4"/>
  <c r="Q2017" i="4"/>
  <c r="Q2018" i="4"/>
  <c r="Q2019" i="4"/>
  <c r="Q2020" i="4"/>
  <c r="Q2021" i="4"/>
  <c r="Q2022" i="4"/>
  <c r="Q2023" i="4"/>
  <c r="Q2024" i="4"/>
  <c r="Q2025" i="4"/>
  <c r="Q2026" i="4"/>
  <c r="Q2027" i="4"/>
  <c r="Q2028" i="4"/>
  <c r="Q2029" i="4"/>
  <c r="Q2030" i="4"/>
  <c r="Q2031" i="4"/>
  <c r="Q2032" i="4"/>
  <c r="Q2033" i="4"/>
  <c r="Q2034" i="4"/>
  <c r="Q2035" i="4"/>
  <c r="Q2036" i="4"/>
  <c r="Q2037" i="4"/>
  <c r="Q2038" i="4"/>
  <c r="Q2039" i="4"/>
  <c r="Q2040" i="4"/>
  <c r="Q2041" i="4"/>
  <c r="Q2042" i="4"/>
  <c r="Q2043" i="4"/>
  <c r="Q2044" i="4"/>
  <c r="Q2045" i="4"/>
  <c r="Q2046" i="4"/>
  <c r="Q2047" i="4"/>
  <c r="Q2048" i="4"/>
  <c r="Q2049" i="4"/>
  <c r="Q2050" i="4"/>
  <c r="Q2051" i="4"/>
  <c r="Q2052" i="4"/>
  <c r="Q2053" i="4"/>
  <c r="Q2054" i="4"/>
  <c r="Q2055" i="4"/>
  <c r="Q2056" i="4"/>
  <c r="Q2057" i="4"/>
  <c r="Q2058" i="4"/>
  <c r="Q2059" i="4"/>
  <c r="Q2060" i="4"/>
  <c r="Q2061" i="4"/>
  <c r="Q2062" i="4"/>
  <c r="Q2063" i="4"/>
  <c r="Q2064" i="4"/>
  <c r="Q2065" i="4"/>
  <c r="Q2066" i="4"/>
  <c r="Q2067" i="4"/>
  <c r="Q2068" i="4"/>
  <c r="Q2069" i="4"/>
  <c r="Q2070" i="4"/>
  <c r="Q2071" i="4"/>
  <c r="Q2072" i="4"/>
  <c r="Q2073" i="4"/>
  <c r="Q2074" i="4"/>
  <c r="Q2075" i="4"/>
  <c r="Q2076" i="4"/>
  <c r="Q2077" i="4"/>
  <c r="Q2078" i="4"/>
  <c r="Q2079" i="4"/>
  <c r="Q2080" i="4"/>
  <c r="Q2081" i="4"/>
  <c r="Q2082" i="4"/>
  <c r="Q2083" i="4"/>
  <c r="Q2084" i="4"/>
  <c r="Q2085" i="4"/>
  <c r="Q2086" i="4"/>
  <c r="Q2087" i="4"/>
  <c r="Q2088" i="4"/>
  <c r="Q2089" i="4"/>
  <c r="Q2090" i="4"/>
  <c r="Q2091" i="4"/>
  <c r="Q2092" i="4"/>
  <c r="Q2093" i="4"/>
  <c r="Q2094" i="4"/>
  <c r="Q2095" i="4"/>
  <c r="Q2096" i="4"/>
  <c r="Q2097" i="4"/>
  <c r="Q2098" i="4"/>
  <c r="Q2099" i="4"/>
  <c r="Q2100" i="4"/>
  <c r="Q2101" i="4"/>
  <c r="Q2102" i="4"/>
  <c r="Q2103" i="4"/>
  <c r="Q2104" i="4"/>
  <c r="Q2105" i="4"/>
  <c r="Q2106" i="4"/>
  <c r="Q2107" i="4"/>
  <c r="Q2108" i="4"/>
  <c r="Q2109" i="4"/>
  <c r="Q2110" i="4"/>
  <c r="Q2111" i="4"/>
  <c r="Q2112" i="4"/>
  <c r="Q2113" i="4"/>
  <c r="Q2114" i="4"/>
  <c r="Q2115" i="4"/>
  <c r="Q2116" i="4"/>
  <c r="Q2117" i="4"/>
  <c r="Q2118" i="4"/>
  <c r="Q2119" i="4"/>
  <c r="Q2120" i="4"/>
  <c r="Q2121" i="4"/>
  <c r="Q2122" i="4"/>
  <c r="Q2123" i="4"/>
  <c r="Q2124" i="4"/>
  <c r="Q2125" i="4"/>
  <c r="Q2126" i="4"/>
  <c r="Q2127" i="4"/>
  <c r="Q2128" i="4"/>
  <c r="Q2129" i="4"/>
  <c r="Q2130" i="4"/>
  <c r="Q2131" i="4"/>
  <c r="Q2132" i="4"/>
  <c r="Q2133" i="4"/>
  <c r="Q2134" i="4"/>
  <c r="Q2135" i="4"/>
  <c r="Q2136" i="4"/>
  <c r="Q2137" i="4"/>
  <c r="Q2138" i="4"/>
  <c r="Q2139" i="4"/>
  <c r="Q2140" i="4"/>
  <c r="Q2141" i="4"/>
  <c r="Q2142" i="4"/>
  <c r="Q2143" i="4"/>
  <c r="Q2144" i="4"/>
  <c r="Q2145" i="4"/>
  <c r="Q2146" i="4"/>
  <c r="Q2147" i="4"/>
  <c r="Q2148" i="4"/>
  <c r="Q2149" i="4"/>
  <c r="Q2150" i="4"/>
  <c r="Q2151" i="4"/>
  <c r="Q2152" i="4"/>
  <c r="Q2153" i="4"/>
  <c r="Q2154" i="4"/>
  <c r="Q2155" i="4"/>
  <c r="Q2156" i="4"/>
  <c r="Q2157" i="4"/>
  <c r="Q2158" i="4"/>
  <c r="Q2159" i="4"/>
  <c r="Q2160" i="4"/>
  <c r="Q2161" i="4"/>
  <c r="Q2162" i="4"/>
  <c r="Q2163" i="4"/>
  <c r="Q2164" i="4"/>
  <c r="Q2165" i="4"/>
  <c r="Q2166" i="4"/>
  <c r="Q2167" i="4"/>
  <c r="Q2168" i="4"/>
  <c r="Q2169" i="4"/>
  <c r="Q2170" i="4"/>
  <c r="Q2171" i="4"/>
  <c r="Q2172" i="4"/>
  <c r="Q2173" i="4"/>
  <c r="Q2174" i="4"/>
  <c r="Q2175" i="4"/>
  <c r="Q2176" i="4"/>
  <c r="Q2177" i="4"/>
  <c r="Q2178" i="4"/>
  <c r="Q2179" i="4"/>
  <c r="Q2180" i="4"/>
  <c r="Q2181" i="4"/>
  <c r="Q2182" i="4"/>
  <c r="Q2183" i="4"/>
  <c r="Q2184" i="4"/>
  <c r="Q2185" i="4"/>
  <c r="Q2186" i="4"/>
  <c r="Q2187" i="4"/>
  <c r="Q2188" i="4"/>
  <c r="Q2189" i="4"/>
  <c r="Q2190" i="4"/>
  <c r="Q2191" i="4"/>
  <c r="Q2192" i="4"/>
  <c r="Q2193" i="4"/>
  <c r="Q2194" i="4"/>
  <c r="Q2195" i="4"/>
  <c r="Q2196" i="4"/>
  <c r="Q2197" i="4"/>
  <c r="Q2198" i="4"/>
  <c r="Q2199" i="4"/>
  <c r="Q2200" i="4"/>
  <c r="Q2201" i="4"/>
  <c r="Q2202" i="4"/>
  <c r="Q2203" i="4"/>
  <c r="Q2204" i="4"/>
  <c r="Q2205" i="4"/>
  <c r="Q2206" i="4"/>
  <c r="Q2207" i="4"/>
  <c r="Q2208" i="4"/>
  <c r="Q2209" i="4"/>
  <c r="Q2210" i="4"/>
  <c r="Q2211" i="4"/>
  <c r="Q2212" i="4"/>
  <c r="Q2213" i="4"/>
  <c r="Q2214" i="4"/>
  <c r="Q2215" i="4"/>
  <c r="Q2216" i="4"/>
  <c r="Q2217" i="4"/>
  <c r="Q2218" i="4"/>
  <c r="Q2219" i="4"/>
  <c r="Q2220" i="4"/>
  <c r="Q2221" i="4"/>
  <c r="Q2222" i="4"/>
  <c r="Q2223" i="4"/>
  <c r="Q2224" i="4"/>
  <c r="Q2225" i="4"/>
  <c r="Q2226" i="4"/>
  <c r="Q2227" i="4"/>
  <c r="Q2228" i="4"/>
  <c r="Q2229" i="4"/>
  <c r="Q2230" i="4"/>
  <c r="Q2231" i="4"/>
  <c r="Q2232" i="4"/>
  <c r="Q2233" i="4"/>
  <c r="Q2234" i="4"/>
  <c r="Q2235" i="4"/>
  <c r="Q2236" i="4"/>
  <c r="Q2237" i="4"/>
  <c r="Q2238" i="4"/>
  <c r="Q2239" i="4"/>
  <c r="Q2240" i="4"/>
  <c r="Q2241" i="4"/>
  <c r="Q2242" i="4"/>
  <c r="Q2243" i="4"/>
  <c r="Q2244" i="4"/>
  <c r="Q2245" i="4"/>
  <c r="Q2246" i="4"/>
  <c r="Q2247" i="4"/>
  <c r="Q2248" i="4"/>
  <c r="Q2249" i="4"/>
  <c r="Q2250" i="4"/>
  <c r="Q2251" i="4"/>
  <c r="Q2252" i="4"/>
  <c r="Q2253" i="4"/>
  <c r="Q2254" i="4"/>
  <c r="Q2255" i="4"/>
  <c r="Q2256" i="4"/>
  <c r="Q2257" i="4"/>
  <c r="Q2258" i="4"/>
  <c r="Q2259" i="4"/>
  <c r="Q2260" i="4"/>
  <c r="Q2261" i="4"/>
  <c r="Q2262" i="4"/>
  <c r="Q2263" i="4"/>
  <c r="Q2264" i="4"/>
  <c r="Q2265" i="4"/>
  <c r="Q2266" i="4"/>
  <c r="Q2267" i="4"/>
  <c r="Q2268" i="4"/>
  <c r="Q2269" i="4"/>
  <c r="Q2270" i="4"/>
  <c r="Q2271" i="4"/>
  <c r="Q2272" i="4"/>
  <c r="Q2273" i="4"/>
  <c r="Q2274" i="4"/>
  <c r="Q2275" i="4"/>
  <c r="Q2276" i="4"/>
  <c r="Q2277" i="4"/>
  <c r="Q2278" i="4"/>
  <c r="Q2279" i="4"/>
  <c r="Q2280" i="4"/>
  <c r="Q2281" i="4"/>
  <c r="Q2282" i="4"/>
  <c r="Q2283" i="4"/>
  <c r="Q2284" i="4"/>
  <c r="Q2285" i="4"/>
  <c r="Q2286" i="4"/>
  <c r="Q2287" i="4"/>
  <c r="Q2288" i="4"/>
  <c r="Q2289" i="4"/>
  <c r="Q2290" i="4"/>
  <c r="Q2291" i="4"/>
  <c r="Q2292" i="4"/>
  <c r="Q2293" i="4"/>
  <c r="Q2294" i="4"/>
  <c r="Q2295" i="4"/>
  <c r="Q2296" i="4"/>
  <c r="Q2297" i="4"/>
  <c r="Q2298" i="4"/>
  <c r="Q2299" i="4"/>
  <c r="Q2300" i="4"/>
  <c r="Q2301" i="4"/>
  <c r="Q2302" i="4"/>
  <c r="Q2303" i="4"/>
  <c r="Q2304" i="4"/>
  <c r="Q2305" i="4"/>
  <c r="Q2306" i="4"/>
  <c r="Q2307" i="4"/>
  <c r="Q2308" i="4"/>
  <c r="Q2309" i="4"/>
  <c r="Q2310" i="4"/>
  <c r="Q2311" i="4"/>
  <c r="Q2312" i="4"/>
  <c r="Q2313" i="4"/>
  <c r="Q2314" i="4"/>
  <c r="Q2315" i="4"/>
  <c r="Q2316" i="4"/>
  <c r="Q2317" i="4"/>
  <c r="Q2318" i="4"/>
  <c r="Q2319" i="4"/>
  <c r="Q2320" i="4"/>
  <c r="Q2321" i="4"/>
  <c r="Q2322" i="4"/>
  <c r="Q2323" i="4"/>
  <c r="Q2324" i="4"/>
  <c r="Q2325" i="4"/>
  <c r="Q2326" i="4"/>
  <c r="Q2327" i="4"/>
  <c r="Q2328" i="4"/>
  <c r="Q2329" i="4"/>
  <c r="Q2330" i="4"/>
  <c r="Q2331" i="4"/>
  <c r="Q2332" i="4"/>
  <c r="Q2333" i="4"/>
  <c r="Q2334" i="4"/>
  <c r="Q2335" i="4"/>
  <c r="Q2336" i="4"/>
  <c r="Q2337" i="4"/>
  <c r="Q2338" i="4"/>
  <c r="Q2339" i="4"/>
  <c r="Q2340" i="4"/>
  <c r="Q2341" i="4"/>
  <c r="Q2342" i="4"/>
  <c r="Q2343" i="4"/>
  <c r="Q2344" i="4"/>
  <c r="Q2345" i="4"/>
  <c r="Q2346" i="4"/>
  <c r="Q2347" i="4"/>
  <c r="Q2348" i="4"/>
  <c r="Q2349" i="4"/>
  <c r="Q2350" i="4"/>
  <c r="Q2351" i="4"/>
  <c r="Q2352" i="4"/>
  <c r="Q2353" i="4"/>
  <c r="Q2354" i="4"/>
  <c r="Q2355" i="4"/>
  <c r="Q2356" i="4"/>
  <c r="Q2357" i="4"/>
  <c r="Q2358" i="4"/>
  <c r="Q2359" i="4"/>
  <c r="Q2360" i="4"/>
  <c r="Q2361" i="4"/>
  <c r="Q2362" i="4"/>
  <c r="Q2363" i="4"/>
  <c r="Q2364" i="4"/>
  <c r="Q2365" i="4"/>
  <c r="Q2366" i="4"/>
  <c r="Q2367" i="4"/>
  <c r="Q2368" i="4"/>
  <c r="Q2369" i="4"/>
  <c r="Q2370" i="4"/>
  <c r="Q2371" i="4"/>
  <c r="Q2372" i="4"/>
  <c r="Q2373" i="4"/>
  <c r="Q2374" i="4"/>
  <c r="Q2375" i="4"/>
  <c r="Q2376" i="4"/>
  <c r="Q2377" i="4"/>
  <c r="Q2378" i="4"/>
  <c r="Q2379" i="4"/>
  <c r="Q2380" i="4"/>
  <c r="Q2381" i="4"/>
  <c r="Q2382" i="4"/>
  <c r="Q2383" i="4"/>
  <c r="Q2384" i="4"/>
  <c r="Q2385" i="4"/>
  <c r="Q2386" i="4"/>
  <c r="Q2387" i="4"/>
  <c r="Q2388" i="4"/>
  <c r="Q2389" i="4"/>
  <c r="Q2390" i="4"/>
  <c r="Q2391" i="4"/>
  <c r="Q2392" i="4"/>
  <c r="Q2393" i="4"/>
  <c r="Q2394" i="4"/>
  <c r="Q2395" i="4"/>
  <c r="Q2396" i="4"/>
  <c r="Q2397" i="4"/>
  <c r="Q2398" i="4"/>
  <c r="Q2399" i="4"/>
  <c r="Q2400" i="4"/>
  <c r="Q2401" i="4"/>
  <c r="Q2402" i="4"/>
  <c r="Q2403" i="4"/>
  <c r="Q2404" i="4"/>
  <c r="Q2405" i="4"/>
  <c r="Q2406" i="4"/>
  <c r="Q2407" i="4"/>
  <c r="Q2408" i="4"/>
  <c r="Q2409" i="4"/>
  <c r="Q2410" i="4"/>
  <c r="Q2411" i="4"/>
  <c r="Q2412" i="4"/>
  <c r="Q2413" i="4"/>
  <c r="Q2414" i="4"/>
  <c r="Q2415" i="4"/>
  <c r="Q2416" i="4"/>
  <c r="Q2417" i="4"/>
  <c r="Q2418" i="4"/>
  <c r="Q2419" i="4"/>
  <c r="Q2420" i="4"/>
  <c r="Q2421" i="4"/>
  <c r="Q2422" i="4"/>
  <c r="Q2423" i="4"/>
  <c r="Q2424" i="4"/>
  <c r="Q2425" i="4"/>
  <c r="Q2426" i="4"/>
  <c r="Q2427" i="4"/>
  <c r="Q2428" i="4"/>
  <c r="Q2429" i="4"/>
  <c r="Q2430" i="4"/>
  <c r="Q2431" i="4"/>
  <c r="Q2432" i="4"/>
  <c r="Q2433" i="4"/>
  <c r="Q2434" i="4"/>
  <c r="Q2435" i="4"/>
  <c r="Q2436" i="4"/>
  <c r="Q2437" i="4"/>
  <c r="Q2438" i="4"/>
  <c r="Q2439" i="4"/>
  <c r="Q2440" i="4"/>
  <c r="Q2441" i="4"/>
  <c r="Q2442" i="4"/>
  <c r="Q2443" i="4"/>
  <c r="Q2444" i="4"/>
  <c r="Q2445" i="4"/>
  <c r="Q2446" i="4"/>
  <c r="Q2447" i="4"/>
  <c r="Q2448" i="4"/>
  <c r="Q2449" i="4"/>
  <c r="Q2450" i="4"/>
  <c r="Q2451" i="4"/>
  <c r="Q2452" i="4"/>
  <c r="Q2453" i="4"/>
  <c r="Q2454" i="4"/>
  <c r="Q2455" i="4"/>
  <c r="Q2456" i="4"/>
  <c r="Q2457" i="4"/>
  <c r="Q2458" i="4"/>
  <c r="Q2459" i="4"/>
  <c r="Q2460" i="4"/>
  <c r="Q2461" i="4"/>
  <c r="Q2462" i="4"/>
  <c r="Q2463" i="4"/>
  <c r="Q2464" i="4"/>
  <c r="Q2465" i="4"/>
  <c r="Q2466" i="4"/>
  <c r="Q2467" i="4"/>
  <c r="Q2468" i="4"/>
  <c r="Q2469" i="4"/>
  <c r="Q2470" i="4"/>
  <c r="Q2471" i="4"/>
  <c r="Q2472" i="4"/>
  <c r="Q2473" i="4"/>
  <c r="Q2474" i="4"/>
  <c r="Q2475" i="4"/>
  <c r="Q2476" i="4"/>
  <c r="Q2477" i="4"/>
  <c r="Q2478" i="4"/>
  <c r="Q2479" i="4"/>
  <c r="Q2480" i="4"/>
  <c r="Q2481" i="4"/>
  <c r="Q2482" i="4"/>
  <c r="Q2483" i="4"/>
  <c r="Q2484" i="4"/>
  <c r="Q2485" i="4"/>
  <c r="Q2486" i="4"/>
  <c r="Q2487" i="4"/>
  <c r="Q2488" i="4"/>
  <c r="Q2489" i="4"/>
  <c r="Q2490" i="4"/>
  <c r="Q2491" i="4"/>
  <c r="Q2492" i="4"/>
  <c r="Q2493" i="4"/>
  <c r="Q2494" i="4"/>
  <c r="Q2495" i="4"/>
  <c r="Q2496" i="4"/>
  <c r="Q2497" i="4"/>
  <c r="Q2498" i="4"/>
  <c r="Q2499" i="4"/>
  <c r="Q2500" i="4"/>
  <c r="Q2501" i="4"/>
  <c r="Q2502" i="4"/>
  <c r="Q2503" i="4"/>
  <c r="Q2504" i="4"/>
  <c r="Q2505" i="4"/>
  <c r="Q2506" i="4"/>
  <c r="Q2507" i="4"/>
  <c r="Q2508" i="4"/>
  <c r="Q2509" i="4"/>
  <c r="Q2510" i="4"/>
  <c r="Q2511" i="4"/>
  <c r="Q2512" i="4"/>
  <c r="Q2513" i="4"/>
  <c r="Q2514" i="4"/>
  <c r="Q2515" i="4"/>
  <c r="Q2516" i="4"/>
  <c r="Q2517" i="4"/>
  <c r="Q2518" i="4"/>
  <c r="Q2519" i="4"/>
  <c r="Q2520" i="4"/>
  <c r="Q2521" i="4"/>
  <c r="Q2522" i="4"/>
  <c r="Q2523" i="4"/>
  <c r="Q2524" i="4"/>
  <c r="Q2525" i="4"/>
  <c r="Q2526" i="4"/>
  <c r="Q2527" i="4"/>
  <c r="Q2528" i="4"/>
  <c r="Q2529" i="4"/>
  <c r="Q2530" i="4"/>
  <c r="Q2531" i="4"/>
  <c r="Q2532" i="4"/>
  <c r="Q2533" i="4"/>
  <c r="Q2534" i="4"/>
  <c r="Q2535" i="4"/>
  <c r="Q2536" i="4"/>
  <c r="Q2537" i="4"/>
  <c r="Q2538" i="4"/>
  <c r="Q2539" i="4"/>
  <c r="Q2540" i="4"/>
  <c r="Q2541" i="4"/>
  <c r="Q2542" i="4"/>
  <c r="Q2543" i="4"/>
  <c r="Q2544" i="4"/>
  <c r="Q2545" i="4"/>
  <c r="Q2546" i="4"/>
  <c r="Q2547" i="4"/>
  <c r="Q2548" i="4"/>
  <c r="Q2549" i="4"/>
  <c r="Q2550" i="4"/>
  <c r="Q2551" i="4"/>
  <c r="Q2552" i="4"/>
  <c r="Q2553" i="4"/>
  <c r="Q2554" i="4"/>
  <c r="Q2555" i="4"/>
  <c r="Q2556" i="4"/>
  <c r="Q2557" i="4"/>
  <c r="Q2558" i="4"/>
  <c r="Q2559" i="4"/>
  <c r="Q2560" i="4"/>
  <c r="Q2561" i="4"/>
  <c r="Q2562" i="4"/>
  <c r="Q2563" i="4"/>
  <c r="Q2564" i="4"/>
  <c r="Q2565" i="4"/>
  <c r="Q2566" i="4"/>
  <c r="Q2567" i="4"/>
  <c r="Q2568" i="4"/>
  <c r="Q2569" i="4"/>
  <c r="Q2570" i="4"/>
  <c r="Q2571" i="4"/>
  <c r="Q2572" i="4"/>
  <c r="Q2573" i="4"/>
  <c r="Q2574" i="4"/>
  <c r="Q2575" i="4"/>
  <c r="Q2576" i="4"/>
  <c r="Q2577" i="4"/>
  <c r="Q2578" i="4"/>
  <c r="Q2579" i="4"/>
  <c r="Q2580" i="4"/>
  <c r="Q2581" i="4"/>
  <c r="Q2582" i="4"/>
  <c r="Q2583" i="4"/>
  <c r="Q2584" i="4"/>
  <c r="Q2585" i="4"/>
  <c r="Q2586" i="4"/>
  <c r="Q2587" i="4"/>
  <c r="Q2588" i="4"/>
  <c r="Q2589" i="4"/>
  <c r="Q2590" i="4"/>
  <c r="Q2591" i="4"/>
  <c r="Q2592" i="4"/>
  <c r="Q2593" i="4"/>
  <c r="Q2594" i="4"/>
  <c r="Q2595" i="4"/>
  <c r="Q2596" i="4"/>
  <c r="Q2597" i="4"/>
  <c r="Q2598" i="4"/>
  <c r="Q2599" i="4"/>
  <c r="Q2600" i="4"/>
  <c r="Q2601" i="4"/>
  <c r="Q2602" i="4"/>
  <c r="Q2603" i="4"/>
  <c r="Q2604" i="4"/>
  <c r="Q2605" i="4"/>
  <c r="Q2606" i="4"/>
  <c r="Q2607" i="4"/>
  <c r="Q2608" i="4"/>
  <c r="Q2609" i="4"/>
  <c r="Q2610" i="4"/>
  <c r="Q2611" i="4"/>
  <c r="Q2612" i="4"/>
  <c r="Q2613" i="4"/>
  <c r="Q2614" i="4"/>
  <c r="Q2615" i="4"/>
  <c r="Q2616" i="4"/>
  <c r="Q2617" i="4"/>
  <c r="Q2618" i="4"/>
  <c r="Q2619" i="4"/>
  <c r="Q2620" i="4"/>
  <c r="Q2621" i="4"/>
  <c r="Q2622" i="4"/>
  <c r="Q2623" i="4"/>
  <c r="Q2624" i="4"/>
  <c r="Q2625" i="4"/>
  <c r="Q2626" i="4"/>
  <c r="Q2627" i="4"/>
  <c r="Q2628" i="4"/>
  <c r="Q2629" i="4"/>
  <c r="Q2630" i="4"/>
  <c r="Q2631" i="4"/>
  <c r="Q2632" i="4"/>
  <c r="Q2633" i="4"/>
  <c r="Q2634" i="4"/>
  <c r="Q2635" i="4"/>
  <c r="Q2636" i="4"/>
  <c r="Q2637" i="4"/>
  <c r="Q2638" i="4"/>
  <c r="Q2639" i="4"/>
  <c r="Q2640" i="4"/>
  <c r="Q2641" i="4"/>
  <c r="Q2642" i="4"/>
  <c r="Q2643" i="4"/>
  <c r="Q2644" i="4"/>
  <c r="Q2645" i="4"/>
  <c r="Q2646" i="4"/>
  <c r="Q2647" i="4"/>
  <c r="Q2648" i="4"/>
  <c r="Q2649" i="4"/>
  <c r="Q2650" i="4"/>
  <c r="Q2651" i="4"/>
  <c r="Q2652" i="4"/>
  <c r="Q2653" i="4"/>
  <c r="Q2654" i="4"/>
  <c r="Q2655" i="4"/>
  <c r="Q2656" i="4"/>
  <c r="Q2657" i="4"/>
  <c r="Q2658" i="4"/>
  <c r="Q2659" i="4"/>
  <c r="Q2660" i="4"/>
  <c r="Q2661" i="4"/>
  <c r="Q2662" i="4"/>
  <c r="Q2663" i="4"/>
  <c r="Q2664" i="4"/>
  <c r="Q2665" i="4"/>
  <c r="Q2666" i="4"/>
  <c r="Q2667" i="4"/>
  <c r="Q2668" i="4"/>
  <c r="Q2669" i="4"/>
  <c r="Q2670" i="4"/>
  <c r="Q2671" i="4"/>
  <c r="Q2672" i="4"/>
  <c r="Q2673" i="4"/>
  <c r="Q2674" i="4"/>
  <c r="Q2675" i="4"/>
  <c r="Q2676" i="4"/>
  <c r="Q2677" i="4"/>
  <c r="Q2678" i="4"/>
  <c r="Q2679" i="4"/>
  <c r="Q2680" i="4"/>
  <c r="Q2681" i="4"/>
  <c r="Q2682" i="4"/>
  <c r="Q2683" i="4"/>
  <c r="Q2684" i="4"/>
  <c r="Q2685" i="4"/>
  <c r="Q2686" i="4"/>
  <c r="Q2687" i="4"/>
  <c r="Q2688" i="4"/>
  <c r="Q2689" i="4"/>
  <c r="Q2690" i="4"/>
  <c r="Q2691" i="4"/>
  <c r="Q2692" i="4"/>
  <c r="Q2693" i="4"/>
  <c r="Q2694" i="4"/>
  <c r="Q2695" i="4"/>
  <c r="Q2696" i="4"/>
  <c r="Q2697" i="4"/>
  <c r="Q2698" i="4"/>
  <c r="Q2699" i="4"/>
  <c r="Q2700" i="4"/>
  <c r="Q2701" i="4"/>
  <c r="Q2702" i="4"/>
  <c r="Q2703" i="4"/>
  <c r="Q2704" i="4"/>
  <c r="Q2705" i="4"/>
  <c r="Q2706" i="4"/>
  <c r="Q2707" i="4"/>
  <c r="Q2708" i="4"/>
  <c r="Q2709" i="4"/>
  <c r="Q2710" i="4"/>
  <c r="Q2711" i="4"/>
  <c r="Q2712" i="4"/>
  <c r="Q2713" i="4"/>
  <c r="Q2714" i="4"/>
  <c r="Q2715" i="4"/>
  <c r="Q2716" i="4"/>
  <c r="Q2717" i="4"/>
  <c r="Q2718" i="4"/>
  <c r="Q2719" i="4"/>
  <c r="Q2720" i="4"/>
  <c r="Q2721" i="4"/>
  <c r="Q2722" i="4"/>
  <c r="Q2723" i="4"/>
  <c r="Q2724" i="4"/>
  <c r="Q2725" i="4"/>
  <c r="Q2726" i="4"/>
  <c r="Q2727" i="4"/>
  <c r="Q2728" i="4"/>
  <c r="Q2729" i="4"/>
  <c r="Q2730" i="4"/>
  <c r="Q2731" i="4"/>
  <c r="Q2732" i="4"/>
  <c r="Q2733" i="4"/>
  <c r="Q2734" i="4"/>
  <c r="Q2735" i="4"/>
  <c r="Q2736" i="4"/>
  <c r="Q2737" i="4"/>
  <c r="Q2738" i="4"/>
  <c r="Q2739" i="4"/>
  <c r="Q2740" i="4"/>
  <c r="Q2741" i="4"/>
  <c r="Q2742" i="4"/>
  <c r="Q2743" i="4"/>
  <c r="Q2744" i="4"/>
  <c r="Q2745" i="4"/>
  <c r="Q2746" i="4"/>
  <c r="Q2747" i="4"/>
  <c r="Q2748" i="4"/>
  <c r="Q2749" i="4"/>
  <c r="Q2750" i="4"/>
  <c r="Q2751" i="4"/>
  <c r="Q2752" i="4"/>
  <c r="Q2753" i="4"/>
  <c r="Q2754" i="4"/>
  <c r="Q2755" i="4"/>
  <c r="Q2756" i="4"/>
  <c r="Q2757" i="4"/>
  <c r="Q2758" i="4"/>
  <c r="Q2759" i="4"/>
  <c r="Q2760" i="4"/>
  <c r="Q2761" i="4"/>
  <c r="Q2762" i="4"/>
  <c r="Q2763" i="4"/>
  <c r="Q2764" i="4"/>
  <c r="Q2765" i="4"/>
  <c r="Q2766" i="4"/>
  <c r="Q2767" i="4"/>
  <c r="Q2768" i="4"/>
  <c r="Q2769" i="4"/>
  <c r="Q2770" i="4"/>
  <c r="Q2771" i="4"/>
  <c r="Q2772" i="4"/>
  <c r="Q2773" i="4"/>
  <c r="Q2774" i="4"/>
  <c r="Q2775" i="4"/>
  <c r="Q2776" i="4"/>
  <c r="Q2777" i="4"/>
  <c r="Q2778" i="4"/>
  <c r="Q2779" i="4"/>
  <c r="Q2780" i="4"/>
  <c r="Q2781" i="4"/>
  <c r="Q2782" i="4"/>
  <c r="Q2783" i="4"/>
  <c r="Q2784" i="4"/>
  <c r="Q2785" i="4"/>
  <c r="Q2786" i="4"/>
  <c r="Q2787" i="4"/>
  <c r="Q2788" i="4"/>
  <c r="Q2789" i="4"/>
  <c r="Q2790" i="4"/>
  <c r="Q2791" i="4"/>
  <c r="Q2792" i="4"/>
  <c r="Q2793" i="4"/>
  <c r="Q2794" i="4"/>
  <c r="Q2795" i="4"/>
  <c r="Q2796" i="4"/>
  <c r="Q2797" i="4"/>
  <c r="Q2798" i="4"/>
  <c r="Q2799" i="4"/>
  <c r="Q2800" i="4"/>
  <c r="Q2801" i="4"/>
  <c r="Q2802" i="4"/>
  <c r="Q2803" i="4"/>
  <c r="Q2804" i="4"/>
  <c r="Q2805" i="4"/>
  <c r="Q2806" i="4"/>
  <c r="Q2807" i="4"/>
  <c r="Q2808" i="4"/>
  <c r="Q2809" i="4"/>
  <c r="Q2810" i="4"/>
  <c r="Q2811" i="4"/>
  <c r="Q2812" i="4"/>
  <c r="Q2813" i="4"/>
  <c r="Q2814" i="4"/>
  <c r="Q2815" i="4"/>
  <c r="Q2816" i="4"/>
  <c r="Q2817" i="4"/>
  <c r="Q2818" i="4"/>
  <c r="Q2819" i="4"/>
  <c r="Q2820" i="4"/>
  <c r="Q2821" i="4"/>
  <c r="Q2822" i="4"/>
  <c r="Q2823" i="4"/>
  <c r="Q2824" i="4"/>
  <c r="Q2825" i="4"/>
  <c r="Q2826" i="4"/>
  <c r="Q2827" i="4"/>
  <c r="Q2828" i="4"/>
  <c r="Q2829" i="4"/>
  <c r="Q2830" i="4"/>
  <c r="Q2831" i="4"/>
  <c r="Q2832" i="4"/>
  <c r="Q2833" i="4"/>
  <c r="Q2834" i="4"/>
  <c r="Q2835" i="4"/>
  <c r="Q2836" i="4"/>
  <c r="Q2837" i="4"/>
  <c r="Q2838" i="4"/>
  <c r="Q2839" i="4"/>
  <c r="Q2840" i="4"/>
  <c r="Q2841" i="4"/>
  <c r="Q2842" i="4"/>
  <c r="Q2843" i="4"/>
  <c r="Q2844" i="4"/>
  <c r="Q2845" i="4"/>
  <c r="Q2846" i="4"/>
  <c r="Q2847" i="4"/>
  <c r="Q2848" i="4"/>
  <c r="Q2849" i="4"/>
  <c r="Q2850" i="4"/>
  <c r="Q2851" i="4"/>
  <c r="Q2852" i="4"/>
  <c r="Q2853" i="4"/>
  <c r="Q2854" i="4"/>
  <c r="Q2855" i="4"/>
  <c r="Q2856" i="4"/>
  <c r="Q2857" i="4"/>
  <c r="Q2858" i="4"/>
  <c r="Q2859" i="4"/>
  <c r="Q2860" i="4"/>
  <c r="Q2861" i="4"/>
  <c r="Q2862" i="4"/>
  <c r="Q2863" i="4"/>
  <c r="Q2864" i="4"/>
  <c r="Q2865" i="4"/>
  <c r="Q2866" i="4"/>
  <c r="Q2867" i="4"/>
  <c r="Q2868" i="4"/>
  <c r="Q2869" i="4"/>
  <c r="Q2870" i="4"/>
  <c r="Q2871" i="4"/>
  <c r="Q2872" i="4"/>
  <c r="Q2873" i="4"/>
  <c r="Q2874" i="4"/>
  <c r="Q2875" i="4"/>
  <c r="Q2876" i="4"/>
  <c r="Q2877" i="4"/>
  <c r="Q2878" i="4"/>
  <c r="Q2879" i="4"/>
  <c r="Q2880" i="4"/>
  <c r="Q2881" i="4"/>
  <c r="Q2882" i="4"/>
  <c r="Q2883" i="4"/>
  <c r="Q2884" i="4"/>
  <c r="Q2885" i="4"/>
  <c r="Q2886" i="4"/>
  <c r="Q2887" i="4"/>
  <c r="Q2888" i="4"/>
  <c r="Q2889" i="4"/>
  <c r="Q2890" i="4"/>
  <c r="Q2891" i="4"/>
  <c r="Q2892" i="4"/>
  <c r="Q2893" i="4"/>
  <c r="Q2894" i="4"/>
  <c r="Q2895" i="4"/>
  <c r="Q2896" i="4"/>
  <c r="Q2897" i="4"/>
  <c r="Q2898" i="4"/>
  <c r="Q2899" i="4"/>
  <c r="Q2900" i="4"/>
  <c r="Q2901" i="4"/>
  <c r="Q2902" i="4"/>
  <c r="Q2903" i="4"/>
  <c r="Q2904" i="4"/>
  <c r="Q2905" i="4"/>
  <c r="Q2906" i="4"/>
  <c r="Q2907" i="4"/>
  <c r="Q2908" i="4"/>
  <c r="Q2909" i="4"/>
  <c r="Q2910" i="4"/>
  <c r="Q2911" i="4"/>
  <c r="Q2912" i="4"/>
  <c r="Q2913" i="4"/>
  <c r="Q2914" i="4"/>
  <c r="Q2915" i="4"/>
  <c r="Q2916" i="4"/>
  <c r="Q2917" i="4"/>
  <c r="Q2918" i="4"/>
  <c r="Q2919" i="4"/>
  <c r="Q2920" i="4"/>
  <c r="Q2921" i="4"/>
  <c r="Q2922" i="4"/>
  <c r="Q2923" i="4"/>
  <c r="Q2924" i="4"/>
  <c r="Q2925" i="4"/>
  <c r="Q2926" i="4"/>
  <c r="Q2927" i="4"/>
  <c r="Q2928" i="4"/>
  <c r="Q2929" i="4"/>
  <c r="Q2930" i="4"/>
  <c r="Q2931" i="4"/>
  <c r="Q2932" i="4"/>
  <c r="Q2933" i="4"/>
  <c r="Q2934" i="4"/>
  <c r="Q2935" i="4"/>
  <c r="Q2936" i="4"/>
  <c r="Q2937" i="4"/>
  <c r="Q2938" i="4"/>
  <c r="Q2939" i="4"/>
  <c r="Q2940" i="4"/>
  <c r="Q2941" i="4"/>
  <c r="Q2942" i="4"/>
  <c r="Q2943" i="4"/>
  <c r="Q2944" i="4"/>
  <c r="Q2945" i="4"/>
  <c r="Q2946" i="4"/>
  <c r="Q2947" i="4"/>
  <c r="Q2948" i="4"/>
  <c r="Q2949" i="4"/>
  <c r="Q2950" i="4"/>
  <c r="Q2951" i="4"/>
  <c r="Q2952" i="4"/>
  <c r="Q2953" i="4"/>
  <c r="Q2954" i="4"/>
  <c r="Q2955" i="4"/>
  <c r="Q2956" i="4"/>
  <c r="Q2957" i="4"/>
  <c r="Q2958" i="4"/>
  <c r="Q2959" i="4"/>
  <c r="Q2960" i="4"/>
  <c r="Q2961" i="4"/>
  <c r="Q2962" i="4"/>
  <c r="Q2963" i="4"/>
  <c r="Q2964" i="4"/>
  <c r="Q2965" i="4"/>
  <c r="Q2966" i="4"/>
  <c r="Q2967" i="4"/>
  <c r="Q2968" i="4"/>
  <c r="Q2969" i="4"/>
  <c r="Q2970" i="4"/>
  <c r="Q2971" i="4"/>
  <c r="Q2972" i="4"/>
  <c r="Q2973" i="4"/>
  <c r="Q2974" i="4"/>
  <c r="Q2975" i="4"/>
  <c r="Q2976" i="4"/>
  <c r="Q2977" i="4"/>
  <c r="Q2978" i="4"/>
  <c r="Q2979" i="4"/>
  <c r="Q2980" i="4"/>
  <c r="Q2981" i="4"/>
  <c r="Q2982" i="4"/>
  <c r="Q2983" i="4"/>
  <c r="Q2984" i="4"/>
  <c r="Q2985" i="4"/>
  <c r="Q2986" i="4"/>
  <c r="Q2987" i="4"/>
  <c r="Q2988" i="4"/>
  <c r="Q2989" i="4"/>
  <c r="Q2990" i="4"/>
  <c r="Q2991" i="4"/>
  <c r="Q2992" i="4"/>
  <c r="Q2993" i="4"/>
  <c r="Q2994" i="4"/>
  <c r="Q2995" i="4"/>
  <c r="Q2996" i="4"/>
  <c r="Q2997" i="4"/>
  <c r="Q2998" i="4"/>
  <c r="Q2999" i="4"/>
  <c r="Q3000" i="4"/>
  <c r="Q3001" i="4"/>
  <c r="Q3002" i="4"/>
  <c r="Q3003" i="4"/>
  <c r="Q3004" i="4"/>
  <c r="Q3005" i="4"/>
  <c r="Q3006" i="4"/>
  <c r="Q3007" i="4"/>
  <c r="Q3008" i="4"/>
  <c r="Q3009" i="4"/>
  <c r="Q3010" i="4"/>
  <c r="Q3011" i="4"/>
  <c r="Q3012" i="4"/>
  <c r="Q3013" i="4"/>
  <c r="Q3014" i="4"/>
  <c r="Q3015" i="4"/>
  <c r="Q3016" i="4"/>
  <c r="Q3017" i="4"/>
  <c r="Q3018" i="4"/>
  <c r="Q3019" i="4"/>
  <c r="Q3020" i="4"/>
  <c r="Q3021" i="4"/>
  <c r="Q3022" i="4"/>
  <c r="Q3023" i="4"/>
  <c r="Q3024" i="4"/>
  <c r="Q3025" i="4"/>
  <c r="Q3026" i="4"/>
  <c r="Q3027" i="4"/>
  <c r="Q3028" i="4"/>
  <c r="Q3029" i="4"/>
  <c r="Q3030" i="4"/>
  <c r="Q3031" i="4"/>
  <c r="Q3032" i="4"/>
  <c r="Q3033" i="4"/>
  <c r="Q3034" i="4"/>
  <c r="Q3035" i="4"/>
  <c r="Q3036" i="4"/>
  <c r="Q3037" i="4"/>
  <c r="Q3038" i="4"/>
  <c r="Q3039" i="4"/>
  <c r="Q3040" i="4"/>
  <c r="Q3041" i="4"/>
  <c r="Q3042" i="4"/>
  <c r="Q3043" i="4"/>
  <c r="Q3044" i="4"/>
  <c r="Q3045" i="4"/>
  <c r="Q3046" i="4"/>
  <c r="Q3047" i="4"/>
  <c r="Q3048" i="4"/>
  <c r="Q3049" i="4"/>
  <c r="Q3050" i="4"/>
  <c r="Q3051" i="4"/>
  <c r="Q3052" i="4"/>
  <c r="Q3053" i="4"/>
  <c r="Q3054" i="4"/>
  <c r="Q3055" i="4"/>
  <c r="Q3056" i="4"/>
  <c r="Q3057" i="4"/>
  <c r="Q3058" i="4"/>
  <c r="Q3059" i="4"/>
  <c r="Q3060" i="4"/>
  <c r="Q3061" i="4"/>
  <c r="Q3062" i="4"/>
  <c r="Q3063" i="4"/>
  <c r="Q3064" i="4"/>
  <c r="Q3065" i="4"/>
  <c r="Q3066" i="4"/>
  <c r="Q3067" i="4"/>
  <c r="Q3068" i="4"/>
  <c r="Q3069" i="4"/>
  <c r="Q3070" i="4"/>
  <c r="Q3071" i="4"/>
  <c r="Q3072" i="4"/>
  <c r="Q3073" i="4"/>
  <c r="Q3074" i="4"/>
  <c r="Q3075" i="4"/>
  <c r="Q3076" i="4"/>
  <c r="Q3077" i="4"/>
  <c r="Q3078" i="4"/>
  <c r="Q3079" i="4"/>
  <c r="Q3080" i="4"/>
  <c r="Q3081" i="4"/>
  <c r="Q3082" i="4"/>
  <c r="Q3083" i="4"/>
  <c r="Q3084" i="4"/>
  <c r="Q3085" i="4"/>
  <c r="Q3086" i="4"/>
  <c r="Q3087" i="4"/>
  <c r="Q3088" i="4"/>
  <c r="Q3089" i="4"/>
  <c r="Q3090" i="4"/>
  <c r="Q3091" i="4"/>
  <c r="Q3092" i="4"/>
  <c r="Q3093" i="4"/>
  <c r="Q3094" i="4"/>
  <c r="Q3095" i="4"/>
  <c r="Q3096" i="4"/>
  <c r="Q3097" i="4"/>
  <c r="Q3098" i="4"/>
  <c r="Q3099" i="4"/>
  <c r="Q3100" i="4"/>
  <c r="Q3101" i="4"/>
  <c r="Q3102" i="4"/>
  <c r="Q3103" i="4"/>
  <c r="Q3104" i="4"/>
  <c r="Q3105" i="4"/>
  <c r="Q3106" i="4"/>
  <c r="Q3107" i="4"/>
  <c r="Q3108" i="4"/>
  <c r="Q3109" i="4"/>
  <c r="Q3110" i="4"/>
  <c r="Q3111" i="4"/>
  <c r="Q3112" i="4"/>
  <c r="Q3113" i="4"/>
  <c r="Q3114" i="4"/>
  <c r="Q3115" i="4"/>
  <c r="Q3116" i="4"/>
  <c r="Q3117" i="4"/>
  <c r="Q3118" i="4"/>
  <c r="Q3119" i="4"/>
  <c r="Q3120" i="4"/>
  <c r="Q3121" i="4"/>
  <c r="Q3122" i="4"/>
  <c r="Q3123" i="4"/>
  <c r="Q3124" i="4"/>
  <c r="Q3125" i="4"/>
  <c r="Q3126" i="4"/>
  <c r="Q3127" i="4"/>
  <c r="Q3128" i="4"/>
  <c r="Q3129" i="4"/>
  <c r="Q3130" i="4"/>
  <c r="Q3131" i="4"/>
  <c r="Q3132" i="4"/>
  <c r="Q3133" i="4"/>
  <c r="Q3134" i="4"/>
  <c r="Q3135" i="4"/>
  <c r="Q3136" i="4"/>
  <c r="Q3137" i="4"/>
  <c r="Q3138" i="4"/>
  <c r="Q3139" i="4"/>
  <c r="Q3140" i="4"/>
  <c r="Q3141" i="4"/>
  <c r="Q3142" i="4"/>
  <c r="Q3143" i="4"/>
  <c r="Q3144" i="4"/>
  <c r="Q3145" i="4"/>
  <c r="Q3146" i="4"/>
  <c r="Q3147" i="4"/>
  <c r="Q3148" i="4"/>
  <c r="Q3149" i="4"/>
  <c r="Q3150" i="4"/>
  <c r="Q3151" i="4"/>
  <c r="Q3152" i="4"/>
  <c r="Q3153" i="4"/>
  <c r="Q3154" i="4"/>
  <c r="Q3155" i="4"/>
  <c r="Q3156" i="4"/>
  <c r="Q3157" i="4"/>
  <c r="Q3158" i="4"/>
  <c r="Q3159" i="4"/>
  <c r="Q3160" i="4"/>
  <c r="Q3161" i="4"/>
  <c r="Q3162" i="4"/>
  <c r="Q3163" i="4"/>
  <c r="Q3164" i="4"/>
  <c r="Q3165" i="4"/>
  <c r="Q3166" i="4"/>
  <c r="Q3167" i="4"/>
  <c r="Q3168" i="4"/>
  <c r="Q3169" i="4"/>
  <c r="Q3170" i="4"/>
  <c r="Q3171" i="4"/>
  <c r="Q3172" i="4"/>
  <c r="Q3173" i="4"/>
  <c r="Q3174" i="4"/>
  <c r="Q3175" i="4"/>
  <c r="Q3176" i="4"/>
  <c r="Q3177" i="4"/>
  <c r="Q3178" i="4"/>
  <c r="Q3179" i="4"/>
  <c r="Q3180" i="4"/>
  <c r="Q3181" i="4"/>
  <c r="Q3182" i="4"/>
  <c r="Q3183" i="4"/>
  <c r="Q3184" i="4"/>
  <c r="Q3185" i="4"/>
  <c r="Q3186" i="4"/>
  <c r="Q3187" i="4"/>
  <c r="Q3188" i="4"/>
  <c r="Q3189" i="4"/>
  <c r="Q3190" i="4"/>
  <c r="Q3191" i="4"/>
  <c r="Q3192" i="4"/>
  <c r="Q3193" i="4"/>
  <c r="Q3194" i="4"/>
  <c r="Q3195" i="4"/>
  <c r="Q3196" i="4"/>
  <c r="Q3197" i="4"/>
  <c r="Q3198" i="4"/>
  <c r="Q3199" i="4"/>
  <c r="Q3200" i="4"/>
  <c r="Q3201" i="4"/>
  <c r="Q3202" i="4"/>
  <c r="Q3203" i="4"/>
  <c r="Q3204" i="4"/>
  <c r="Q3205" i="4"/>
  <c r="Q3206" i="4"/>
  <c r="Q3207" i="4"/>
  <c r="Q3208" i="4"/>
  <c r="Q3209" i="4"/>
  <c r="Q3210" i="4"/>
  <c r="Q3211" i="4"/>
  <c r="Q3212" i="4"/>
  <c r="Q3213" i="4"/>
  <c r="Q3214" i="4"/>
  <c r="Q3215" i="4"/>
  <c r="Q3216" i="4"/>
  <c r="Q3217" i="4"/>
  <c r="Q3218" i="4"/>
  <c r="Q3219" i="4"/>
  <c r="Q3220" i="4"/>
  <c r="Q3221" i="4"/>
  <c r="Q3222" i="4"/>
  <c r="Q3223" i="4"/>
  <c r="Q3224" i="4"/>
  <c r="Q3225" i="4"/>
  <c r="Q3226" i="4"/>
  <c r="Q3227" i="4"/>
  <c r="Q3228" i="4"/>
  <c r="Q3229" i="4"/>
  <c r="Q3230" i="4"/>
  <c r="Q3231" i="4"/>
  <c r="Q3232" i="4"/>
  <c r="Q3233" i="4"/>
  <c r="Q3234" i="4"/>
  <c r="Q3235" i="4"/>
  <c r="Q3236" i="4"/>
  <c r="Q3237" i="4"/>
  <c r="Q3238" i="4"/>
  <c r="Q3239" i="4"/>
  <c r="Q3240" i="4"/>
  <c r="Q3241" i="4"/>
  <c r="Q3242" i="4"/>
  <c r="Q3243" i="4"/>
  <c r="Q3244" i="4"/>
  <c r="Q3245" i="4"/>
  <c r="Q3246" i="4"/>
  <c r="Q3247" i="4"/>
  <c r="Q3248" i="4"/>
  <c r="Q3249" i="4"/>
  <c r="Q3250" i="4"/>
  <c r="Q3251" i="4"/>
  <c r="Q3252" i="4"/>
  <c r="Q3253" i="4"/>
  <c r="Q3254" i="4"/>
  <c r="Q3255" i="4"/>
  <c r="Q3256" i="4"/>
  <c r="Q3257" i="4"/>
  <c r="Q3258" i="4"/>
  <c r="Q3259" i="4"/>
  <c r="Q3260" i="4"/>
  <c r="Q3261" i="4"/>
  <c r="Q3262" i="4"/>
  <c r="Q3263" i="4"/>
  <c r="Q3264" i="4"/>
  <c r="Q3265" i="4"/>
  <c r="Q3266" i="4"/>
  <c r="Q3267" i="4"/>
  <c r="Q3268" i="4"/>
  <c r="Q3269" i="4"/>
  <c r="Q3270" i="4"/>
  <c r="Q3271" i="4"/>
  <c r="Q3272" i="4"/>
  <c r="Q3273" i="4"/>
  <c r="Q3274" i="4"/>
  <c r="Q3275" i="4"/>
  <c r="Q3276" i="4"/>
  <c r="Q3277" i="4"/>
  <c r="Q3278" i="4"/>
  <c r="Q3279" i="4"/>
  <c r="Q3280" i="4"/>
  <c r="Q3281" i="4"/>
  <c r="Q3282" i="4"/>
  <c r="Q3283" i="4"/>
  <c r="Q3284" i="4"/>
  <c r="Q3285" i="4"/>
  <c r="Q3286" i="4"/>
  <c r="Q3287" i="4"/>
  <c r="Q3288" i="4"/>
  <c r="Q3289" i="4"/>
  <c r="Q3290" i="4"/>
  <c r="Q3291" i="4"/>
  <c r="Q3292" i="4"/>
  <c r="Q3293" i="4"/>
  <c r="Q3294" i="4"/>
  <c r="Q3295" i="4"/>
  <c r="Q3296" i="4"/>
  <c r="Q3297" i="4"/>
  <c r="Q3298" i="4"/>
  <c r="Q3299" i="4"/>
  <c r="Q3300" i="4"/>
  <c r="Q3301" i="4"/>
  <c r="Q3302" i="4"/>
  <c r="Q3303" i="4"/>
  <c r="Q3304" i="4"/>
  <c r="Q3305" i="4"/>
  <c r="Q3306" i="4"/>
  <c r="Q3307" i="4"/>
  <c r="Q3308" i="4"/>
  <c r="Q3309" i="4"/>
  <c r="Q3310" i="4"/>
  <c r="Q3311" i="4"/>
  <c r="Q3312" i="4"/>
  <c r="Q3313" i="4"/>
  <c r="Q3314" i="4"/>
  <c r="Q3315" i="4"/>
  <c r="Q3316" i="4"/>
  <c r="Q3317" i="4"/>
  <c r="Q3318" i="4"/>
  <c r="Q3319" i="4"/>
  <c r="Q3320" i="4"/>
  <c r="Q3321" i="4"/>
  <c r="Q3322" i="4"/>
  <c r="Q3323" i="4"/>
  <c r="Q3324" i="4"/>
  <c r="Q3325" i="4"/>
  <c r="Q3326" i="4"/>
  <c r="Q3327" i="4"/>
  <c r="Q3328" i="4"/>
  <c r="Q3329" i="4"/>
  <c r="Q3330" i="4"/>
  <c r="Q3331" i="4"/>
  <c r="Q3332" i="4"/>
  <c r="Q3333" i="4"/>
  <c r="Q3334" i="4"/>
  <c r="Q3335" i="4"/>
  <c r="Q3336" i="4"/>
  <c r="Q3337" i="4"/>
  <c r="Q3338" i="4"/>
  <c r="Q3339" i="4"/>
  <c r="Q3340" i="4"/>
  <c r="Q3341" i="4"/>
  <c r="Q3342" i="4"/>
  <c r="Q3343" i="4"/>
  <c r="Q3344" i="4"/>
  <c r="Q3345" i="4"/>
  <c r="Q3346" i="4"/>
  <c r="Q3347" i="4"/>
  <c r="Q3348" i="4"/>
  <c r="Q3349" i="4"/>
  <c r="Q3350" i="4"/>
  <c r="Q3351" i="4"/>
  <c r="Q3352" i="4"/>
  <c r="Q3353" i="4"/>
  <c r="Q3354" i="4"/>
  <c r="Q3355" i="4"/>
  <c r="Q3356" i="4"/>
  <c r="Q3357" i="4"/>
  <c r="Q3358" i="4"/>
  <c r="Q3359" i="4"/>
  <c r="Q3360" i="4"/>
  <c r="Q3361" i="4"/>
  <c r="Q3362" i="4"/>
  <c r="Q3363" i="4"/>
  <c r="Q3364" i="4"/>
  <c r="Q3365" i="4"/>
  <c r="Q3366" i="4"/>
  <c r="Q3367" i="4"/>
  <c r="Q3368" i="4"/>
  <c r="Q3369" i="4"/>
  <c r="Q3370" i="4"/>
  <c r="Q3371" i="4"/>
  <c r="Q3372" i="4"/>
  <c r="Q3373" i="4"/>
  <c r="Q3374" i="4"/>
  <c r="Q3375" i="4"/>
  <c r="Q3376" i="4"/>
  <c r="Q3377" i="4"/>
  <c r="Q3378" i="4"/>
  <c r="Q3379" i="4"/>
  <c r="Q3380" i="4"/>
  <c r="Q3381" i="4"/>
  <c r="Q3382" i="4"/>
  <c r="Q3383" i="4"/>
  <c r="Q3384" i="4"/>
  <c r="Q3385" i="4"/>
  <c r="Q3386" i="4"/>
  <c r="Q3387" i="4"/>
  <c r="Q3388" i="4"/>
  <c r="Q3389" i="4"/>
  <c r="Q3390" i="4"/>
  <c r="Q3391" i="4"/>
  <c r="Q3392" i="4"/>
  <c r="Q3393" i="4"/>
  <c r="Q3394" i="4"/>
  <c r="Q3395" i="4"/>
  <c r="Q3396" i="4"/>
  <c r="Q3397" i="4"/>
  <c r="Q3398" i="4"/>
  <c r="Q3399" i="4"/>
  <c r="Q3400" i="4"/>
  <c r="Q3401" i="4"/>
  <c r="Q3402" i="4"/>
  <c r="Q3403" i="4"/>
  <c r="Q3404" i="4"/>
  <c r="Q3405" i="4"/>
  <c r="Q3406" i="4"/>
  <c r="Q3407" i="4"/>
  <c r="Q3408" i="4"/>
  <c r="Q3409" i="4"/>
  <c r="Q3410" i="4"/>
  <c r="Q3411" i="4"/>
  <c r="Q3412" i="4"/>
  <c r="Q3413" i="4"/>
  <c r="Q3414" i="4"/>
  <c r="Q3415" i="4"/>
  <c r="Q3416" i="4"/>
  <c r="Q3417" i="4"/>
  <c r="Q3418" i="4"/>
  <c r="Q3419" i="4"/>
  <c r="Q3420" i="4"/>
  <c r="Q3421" i="4"/>
  <c r="Q3422" i="4"/>
  <c r="Q3423" i="4"/>
  <c r="Q3424" i="4"/>
  <c r="Q3425" i="4"/>
  <c r="Q3426" i="4"/>
  <c r="Q3427" i="4"/>
  <c r="Q3428" i="4"/>
  <c r="Q3429" i="4"/>
  <c r="Q3430" i="4"/>
  <c r="Q3431" i="4"/>
  <c r="Q3432" i="4"/>
  <c r="Q3433" i="4"/>
  <c r="Q3434" i="4"/>
  <c r="Q3435" i="4"/>
  <c r="Q3436" i="4"/>
  <c r="Q3437" i="4"/>
  <c r="Q3438" i="4"/>
  <c r="Q3439" i="4"/>
  <c r="Q3440" i="4"/>
  <c r="Q3441" i="4"/>
  <c r="Q3442" i="4"/>
  <c r="Q3443" i="4"/>
  <c r="Q3444" i="4"/>
  <c r="Q3445" i="4"/>
  <c r="Q3446" i="4"/>
  <c r="Q3447" i="4"/>
  <c r="Q3448" i="4"/>
  <c r="Q3449" i="4"/>
  <c r="Q3450" i="4"/>
  <c r="Q3451" i="4"/>
  <c r="Q3452" i="4"/>
  <c r="Q3453" i="4"/>
  <c r="Q3454" i="4"/>
  <c r="Q3455" i="4"/>
  <c r="Q3456" i="4"/>
  <c r="Q3457" i="4"/>
  <c r="Q3458" i="4"/>
  <c r="Q3459" i="4"/>
  <c r="Q3460" i="4"/>
  <c r="Q3461" i="4"/>
  <c r="Q3462" i="4"/>
  <c r="Q3463" i="4"/>
  <c r="Q3464" i="4"/>
  <c r="Q3465" i="4"/>
  <c r="Q3466" i="4"/>
  <c r="Q3467" i="4"/>
  <c r="Q3468" i="4"/>
  <c r="Q3469" i="4"/>
  <c r="Q3470" i="4"/>
  <c r="Q3471" i="4"/>
  <c r="Q3472" i="4"/>
  <c r="Q3473" i="4"/>
  <c r="Q3474" i="4"/>
  <c r="Q3475" i="4"/>
  <c r="Q3476" i="4"/>
  <c r="Q3477" i="4"/>
  <c r="Q3478" i="4"/>
  <c r="Q3479" i="4"/>
  <c r="Q3480" i="4"/>
  <c r="Q3481" i="4"/>
  <c r="Q3482" i="4"/>
  <c r="Q3483" i="4"/>
  <c r="Q3484" i="4"/>
  <c r="Q3485" i="4"/>
  <c r="Q3486" i="4"/>
  <c r="Q3487" i="4"/>
  <c r="Q3488" i="4"/>
  <c r="Q3489" i="4"/>
  <c r="Q3490" i="4"/>
  <c r="Q3491" i="4"/>
  <c r="Q3492" i="4"/>
  <c r="Q3493" i="4"/>
  <c r="Q3494" i="4"/>
  <c r="Q3495" i="4"/>
  <c r="Q3496" i="4"/>
  <c r="Q3497" i="4"/>
  <c r="Q3498" i="4"/>
  <c r="Q3499" i="4"/>
  <c r="Q3500" i="4"/>
  <c r="Q3501" i="4"/>
  <c r="Q3502" i="4"/>
  <c r="Q3503" i="4"/>
  <c r="Q3504" i="4"/>
  <c r="Q3505" i="4"/>
  <c r="Q3506" i="4"/>
  <c r="Q3507" i="4"/>
  <c r="Q3508" i="4"/>
  <c r="Q3509" i="4"/>
  <c r="Q3510" i="4"/>
  <c r="Q3511" i="4"/>
  <c r="Q3512" i="4"/>
  <c r="Q3513" i="4"/>
  <c r="Q3514" i="4"/>
  <c r="Q3515" i="4"/>
  <c r="Q3516" i="4"/>
  <c r="Q3517" i="4"/>
  <c r="Q3518" i="4"/>
  <c r="Q3519" i="4"/>
  <c r="Q3520" i="4"/>
  <c r="Q3521" i="4"/>
  <c r="Q3522" i="4"/>
  <c r="Q3523" i="4"/>
  <c r="Q3524" i="4"/>
  <c r="Q3525" i="4"/>
  <c r="Q3526" i="4"/>
  <c r="Q3527" i="4"/>
  <c r="Q3528" i="4"/>
  <c r="Q3529" i="4"/>
  <c r="Q3530" i="4"/>
  <c r="Q3531" i="4"/>
  <c r="Q3532" i="4"/>
  <c r="Q3533" i="4"/>
  <c r="Q3534" i="4"/>
  <c r="Q3535" i="4"/>
  <c r="Q3536" i="4"/>
  <c r="Q3537" i="4"/>
  <c r="Q3538" i="4"/>
  <c r="Q3539" i="4"/>
  <c r="Q3540" i="4"/>
  <c r="Q3541" i="4"/>
  <c r="Q3542" i="4"/>
  <c r="Q3543" i="4"/>
  <c r="Q3544" i="4"/>
  <c r="Q3545" i="4"/>
  <c r="Q3546" i="4"/>
  <c r="Q3547" i="4"/>
  <c r="Q3548" i="4"/>
  <c r="Q3549" i="4"/>
  <c r="Q3550" i="4"/>
  <c r="Q3551" i="4"/>
  <c r="Q3552" i="4"/>
  <c r="Q3553" i="4"/>
  <c r="Q3554" i="4"/>
  <c r="Q3555" i="4"/>
  <c r="Q3556" i="4"/>
  <c r="Q3557" i="4"/>
  <c r="Q3558" i="4"/>
  <c r="Q3559" i="4"/>
  <c r="Q3560" i="4"/>
  <c r="Q3561" i="4"/>
  <c r="Q3562" i="4"/>
  <c r="Q3563" i="4"/>
  <c r="Q3564" i="4"/>
  <c r="Q3565" i="4"/>
  <c r="Q3566" i="4"/>
  <c r="Q3567" i="4"/>
  <c r="Q3568" i="4"/>
  <c r="Q3569" i="4"/>
  <c r="Q3570" i="4"/>
  <c r="Q3571" i="4"/>
  <c r="Q3572" i="4"/>
  <c r="Q3573" i="4"/>
  <c r="Q3574" i="4"/>
  <c r="Q3575" i="4"/>
  <c r="Q3576" i="4"/>
  <c r="Q3577" i="4"/>
  <c r="Q3578" i="4"/>
  <c r="Q3579" i="4"/>
  <c r="Q3580" i="4"/>
  <c r="Q3581" i="4"/>
  <c r="Q3582" i="4"/>
  <c r="Q3583" i="4"/>
  <c r="Q3584" i="4"/>
  <c r="Q3585" i="4"/>
  <c r="Q3586" i="4"/>
  <c r="Q3587" i="4"/>
  <c r="Q3588" i="4"/>
  <c r="Q3589" i="4"/>
  <c r="Q3590" i="4"/>
  <c r="Q3591" i="4"/>
  <c r="Q3592" i="4"/>
  <c r="Q3593" i="4"/>
  <c r="Q3594" i="4"/>
  <c r="Q3595" i="4"/>
  <c r="Q3596" i="4"/>
  <c r="Q3597" i="4"/>
  <c r="Q3598" i="4"/>
  <c r="Q3599" i="4"/>
  <c r="Q3600" i="4"/>
  <c r="Q3601" i="4"/>
  <c r="Q3602" i="4"/>
  <c r="Q3603" i="4"/>
  <c r="Q3604" i="4"/>
  <c r="Q3605" i="4"/>
  <c r="Q3606" i="4"/>
  <c r="Q3607" i="4"/>
  <c r="Q3608" i="4"/>
  <c r="Q3609" i="4"/>
  <c r="Q3610" i="4"/>
  <c r="Q3611" i="4"/>
  <c r="Q3612" i="4"/>
  <c r="Q3613" i="4"/>
  <c r="Q3614" i="4"/>
  <c r="Q3615" i="4"/>
  <c r="Q3616" i="4"/>
  <c r="Q3617" i="4"/>
  <c r="Q3618" i="4"/>
  <c r="Q3619" i="4"/>
  <c r="Q3620" i="4"/>
  <c r="Q3621" i="4"/>
  <c r="Q3622" i="4"/>
  <c r="Q3623" i="4"/>
  <c r="Q3624" i="4"/>
  <c r="Q3625" i="4"/>
  <c r="Q3626" i="4"/>
  <c r="Q3627" i="4"/>
  <c r="Q3628" i="4"/>
  <c r="Q3629" i="4"/>
  <c r="Q3630" i="4"/>
  <c r="Q3631" i="4"/>
  <c r="Q3632" i="4"/>
  <c r="Q3633" i="4"/>
  <c r="Q3634" i="4"/>
  <c r="Q3635" i="4"/>
  <c r="Q3636" i="4"/>
  <c r="Q3637" i="4"/>
  <c r="Q3638" i="4"/>
  <c r="Q3639" i="4"/>
  <c r="Q3640" i="4"/>
  <c r="Q3641" i="4"/>
  <c r="Q3642" i="4"/>
  <c r="Q3643" i="4"/>
  <c r="Q3644" i="4"/>
  <c r="Q3645" i="4"/>
  <c r="Q3646" i="4"/>
  <c r="Q3647" i="4"/>
  <c r="Q3648" i="4"/>
  <c r="Q3649" i="4"/>
  <c r="Q3650" i="4"/>
  <c r="Q3651" i="4"/>
  <c r="Q3652" i="4"/>
  <c r="Q3653" i="4"/>
  <c r="Q3654" i="4"/>
  <c r="Q3655" i="4"/>
  <c r="Q3656" i="4"/>
  <c r="Q3657" i="4"/>
  <c r="Q3658" i="4"/>
  <c r="Q3659" i="4"/>
  <c r="Q3660" i="4"/>
  <c r="Q3661" i="4"/>
  <c r="Q3662" i="4"/>
  <c r="Q3663" i="4"/>
  <c r="Q3664" i="4"/>
  <c r="Q3665" i="4"/>
  <c r="Q3666" i="4"/>
  <c r="Q3667" i="4"/>
  <c r="Q3668" i="4"/>
  <c r="Q3669" i="4"/>
  <c r="Q3670" i="4"/>
  <c r="Q3671" i="4"/>
  <c r="Q3672" i="4"/>
  <c r="Q3673" i="4"/>
  <c r="Q3674" i="4"/>
  <c r="Q3675" i="4"/>
  <c r="Q3676" i="4"/>
  <c r="Q3677" i="4"/>
  <c r="Q3678" i="4"/>
  <c r="Q3679" i="4"/>
  <c r="Q3680" i="4"/>
  <c r="Q3681" i="4"/>
  <c r="Q3682" i="4"/>
  <c r="Q3683" i="4"/>
  <c r="Q3684" i="4"/>
  <c r="Q3685" i="4"/>
  <c r="Q3686" i="4"/>
  <c r="Q3687" i="4"/>
  <c r="Q3688" i="4"/>
  <c r="Q3689" i="4"/>
  <c r="Q3690" i="4"/>
  <c r="Q3691" i="4"/>
  <c r="Q3692" i="4"/>
  <c r="Q3693" i="4"/>
  <c r="Q3694" i="4"/>
  <c r="Q3695" i="4"/>
  <c r="Q3696" i="4"/>
  <c r="Q3697" i="4"/>
  <c r="Q3698" i="4"/>
  <c r="Q3699" i="4"/>
  <c r="Q3700" i="4"/>
  <c r="Q3701" i="4"/>
  <c r="Q3702" i="4"/>
  <c r="Q3703" i="4"/>
  <c r="Q3704" i="4"/>
  <c r="Q3705" i="4"/>
  <c r="Q3706" i="4"/>
  <c r="Q3707" i="4"/>
  <c r="Q3708" i="4"/>
  <c r="Q3709" i="4"/>
  <c r="Q3710" i="4"/>
  <c r="Q3711" i="4"/>
  <c r="Q3712" i="4"/>
  <c r="Q3713" i="4"/>
  <c r="Q3714" i="4"/>
  <c r="Q3715" i="4"/>
  <c r="Q3716" i="4"/>
  <c r="Q3717" i="4"/>
  <c r="Q3718" i="4"/>
  <c r="Q3719" i="4"/>
  <c r="Q3720" i="4"/>
  <c r="Q3721" i="4"/>
  <c r="Q3722" i="4"/>
  <c r="Q3723" i="4"/>
  <c r="Q3724" i="4"/>
  <c r="Q3725" i="4"/>
  <c r="Q3726" i="4"/>
  <c r="Q3727" i="4"/>
  <c r="Q3728" i="4"/>
  <c r="Q3729" i="4"/>
  <c r="Q3730" i="4"/>
  <c r="Q3731" i="4"/>
  <c r="Q3732" i="4"/>
  <c r="Q3733" i="4"/>
  <c r="Q3734" i="4"/>
  <c r="Q3735" i="4"/>
  <c r="Q3736" i="4"/>
  <c r="Q3737" i="4"/>
  <c r="Q3738" i="4"/>
  <c r="Q3739" i="4"/>
  <c r="Q3740" i="4"/>
  <c r="Q3741" i="4"/>
  <c r="Q3742" i="4"/>
  <c r="Q3743" i="4"/>
  <c r="Q3744" i="4"/>
  <c r="Q3745" i="4"/>
  <c r="Q3746" i="4"/>
  <c r="Q3747" i="4"/>
  <c r="Q3748" i="4"/>
  <c r="Q3749" i="4"/>
  <c r="Q3750" i="4"/>
  <c r="Q3751" i="4"/>
  <c r="Q3752" i="4"/>
  <c r="Q3753" i="4"/>
  <c r="Q3754" i="4"/>
  <c r="Q3755" i="4"/>
  <c r="Q3756" i="4"/>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P1002" i="4"/>
  <c r="P1003" i="4"/>
  <c r="P1004" i="4"/>
  <c r="P1005" i="4"/>
  <c r="P1006" i="4"/>
  <c r="P1007" i="4"/>
  <c r="P1008" i="4"/>
  <c r="P1009" i="4"/>
  <c r="P1010" i="4"/>
  <c r="P1011" i="4"/>
  <c r="P1012" i="4"/>
  <c r="P1013" i="4"/>
  <c r="P1014" i="4"/>
  <c r="P1015" i="4"/>
  <c r="P1016" i="4"/>
  <c r="P1017" i="4"/>
  <c r="P1018" i="4"/>
  <c r="P1019" i="4"/>
  <c r="P1020" i="4"/>
  <c r="P1021" i="4"/>
  <c r="P1022" i="4"/>
  <c r="P1023" i="4"/>
  <c r="P1024" i="4"/>
  <c r="P1025" i="4"/>
  <c r="P1026" i="4"/>
  <c r="P1027" i="4"/>
  <c r="P1028" i="4"/>
  <c r="P1029" i="4"/>
  <c r="P1030" i="4"/>
  <c r="P1031" i="4"/>
  <c r="P1032" i="4"/>
  <c r="P1033" i="4"/>
  <c r="P1034" i="4"/>
  <c r="P1035" i="4"/>
  <c r="P1036" i="4"/>
  <c r="P1037" i="4"/>
  <c r="P1038" i="4"/>
  <c r="P1039" i="4"/>
  <c r="P1040" i="4"/>
  <c r="P1041" i="4"/>
  <c r="P1042" i="4"/>
  <c r="P1043" i="4"/>
  <c r="P1044" i="4"/>
  <c r="P1045" i="4"/>
  <c r="P1046" i="4"/>
  <c r="P1047" i="4"/>
  <c r="P1048" i="4"/>
  <c r="P1049" i="4"/>
  <c r="P1050" i="4"/>
  <c r="P1051" i="4"/>
  <c r="P1052" i="4"/>
  <c r="P1053" i="4"/>
  <c r="P1054" i="4"/>
  <c r="P1055" i="4"/>
  <c r="P1056" i="4"/>
  <c r="P1057" i="4"/>
  <c r="P1058" i="4"/>
  <c r="P1059" i="4"/>
  <c r="P1060" i="4"/>
  <c r="P1061" i="4"/>
  <c r="P1062" i="4"/>
  <c r="P1063" i="4"/>
  <c r="P1064" i="4"/>
  <c r="P1065" i="4"/>
  <c r="P1066" i="4"/>
  <c r="P1067" i="4"/>
  <c r="P1068" i="4"/>
  <c r="P1069" i="4"/>
  <c r="P1070" i="4"/>
  <c r="P1071" i="4"/>
  <c r="P1072" i="4"/>
  <c r="P1073" i="4"/>
  <c r="P1074" i="4"/>
  <c r="P1075" i="4"/>
  <c r="P1076" i="4"/>
  <c r="P1077" i="4"/>
  <c r="P1078" i="4"/>
  <c r="P1079" i="4"/>
  <c r="P1080" i="4"/>
  <c r="P1081" i="4"/>
  <c r="P1082" i="4"/>
  <c r="P1083" i="4"/>
  <c r="P1084" i="4"/>
  <c r="P1085" i="4"/>
  <c r="P1086" i="4"/>
  <c r="P1087" i="4"/>
  <c r="P1088" i="4"/>
  <c r="P1089" i="4"/>
  <c r="P1090" i="4"/>
  <c r="P1091" i="4"/>
  <c r="P1092" i="4"/>
  <c r="P1093" i="4"/>
  <c r="P1094" i="4"/>
  <c r="P1095" i="4"/>
  <c r="P1096" i="4"/>
  <c r="P1097" i="4"/>
  <c r="P1098" i="4"/>
  <c r="P1099" i="4"/>
  <c r="P1100" i="4"/>
  <c r="P1101" i="4"/>
  <c r="P1102" i="4"/>
  <c r="P1103" i="4"/>
  <c r="P1104" i="4"/>
  <c r="P1105" i="4"/>
  <c r="P1106" i="4"/>
  <c r="P1107" i="4"/>
  <c r="P1108" i="4"/>
  <c r="P1109" i="4"/>
  <c r="P1110" i="4"/>
  <c r="P1111" i="4"/>
  <c r="P1112" i="4"/>
  <c r="P1113" i="4"/>
  <c r="P1114" i="4"/>
  <c r="P1115" i="4"/>
  <c r="P1116" i="4"/>
  <c r="P1117" i="4"/>
  <c r="P1118" i="4"/>
  <c r="P1119" i="4"/>
  <c r="P1120" i="4"/>
  <c r="P1121" i="4"/>
  <c r="P1122" i="4"/>
  <c r="P1123" i="4"/>
  <c r="P1124" i="4"/>
  <c r="P1125" i="4"/>
  <c r="P1126" i="4"/>
  <c r="P1127" i="4"/>
  <c r="P1128" i="4"/>
  <c r="P1129" i="4"/>
  <c r="P1130" i="4"/>
  <c r="P1131" i="4"/>
  <c r="P1132" i="4"/>
  <c r="P1133" i="4"/>
  <c r="P1134" i="4"/>
  <c r="P1135" i="4"/>
  <c r="P1136" i="4"/>
  <c r="P1137" i="4"/>
  <c r="P1138" i="4"/>
  <c r="P1139" i="4"/>
  <c r="P1140" i="4"/>
  <c r="P1141" i="4"/>
  <c r="P1142" i="4"/>
  <c r="P1143" i="4"/>
  <c r="P1144" i="4"/>
  <c r="P1145" i="4"/>
  <c r="P1146" i="4"/>
  <c r="P1147" i="4"/>
  <c r="P1148" i="4"/>
  <c r="P1149" i="4"/>
  <c r="P1150" i="4"/>
  <c r="P1151" i="4"/>
  <c r="P1152" i="4"/>
  <c r="P1153" i="4"/>
  <c r="P1154" i="4"/>
  <c r="P1155" i="4"/>
  <c r="P1156" i="4"/>
  <c r="P1157" i="4"/>
  <c r="P1158" i="4"/>
  <c r="P1159" i="4"/>
  <c r="P1160" i="4"/>
  <c r="P1161" i="4"/>
  <c r="P1162" i="4"/>
  <c r="P1163" i="4"/>
  <c r="P1164" i="4"/>
  <c r="P1165" i="4"/>
  <c r="P1166" i="4"/>
  <c r="P1167" i="4"/>
  <c r="P1168" i="4"/>
  <c r="P1169" i="4"/>
  <c r="P1170" i="4"/>
  <c r="P1171" i="4"/>
  <c r="P1172" i="4"/>
  <c r="P1173" i="4"/>
  <c r="P1174" i="4"/>
  <c r="P1175" i="4"/>
  <c r="P1176" i="4"/>
  <c r="P1177" i="4"/>
  <c r="P1178" i="4"/>
  <c r="P1179" i="4"/>
  <c r="P1180" i="4"/>
  <c r="P1181" i="4"/>
  <c r="P1182" i="4"/>
  <c r="P1183" i="4"/>
  <c r="P1184" i="4"/>
  <c r="P1185" i="4"/>
  <c r="P1186" i="4"/>
  <c r="P1187" i="4"/>
  <c r="P1188" i="4"/>
  <c r="P1189" i="4"/>
  <c r="P1190" i="4"/>
  <c r="P1191" i="4"/>
  <c r="P1192" i="4"/>
  <c r="P1193" i="4"/>
  <c r="P1194" i="4"/>
  <c r="P1195" i="4"/>
  <c r="P1196" i="4"/>
  <c r="P1197" i="4"/>
  <c r="P1198" i="4"/>
  <c r="P1199" i="4"/>
  <c r="P1200" i="4"/>
  <c r="P1201" i="4"/>
  <c r="P1202" i="4"/>
  <c r="P1203" i="4"/>
  <c r="P1204" i="4"/>
  <c r="P1205" i="4"/>
  <c r="P1206" i="4"/>
  <c r="P1207" i="4"/>
  <c r="P1208" i="4"/>
  <c r="P1209" i="4"/>
  <c r="P1210" i="4"/>
  <c r="P1211" i="4"/>
  <c r="P1212" i="4"/>
  <c r="P1213" i="4"/>
  <c r="P1214" i="4"/>
  <c r="P1215" i="4"/>
  <c r="P1216" i="4"/>
  <c r="P1217" i="4"/>
  <c r="P1218" i="4"/>
  <c r="P1219" i="4"/>
  <c r="P1220" i="4"/>
  <c r="P1221" i="4"/>
  <c r="P1222" i="4"/>
  <c r="P1223" i="4"/>
  <c r="P1224" i="4"/>
  <c r="P1225" i="4"/>
  <c r="P1226" i="4"/>
  <c r="P1227" i="4"/>
  <c r="P1228" i="4"/>
  <c r="P1229" i="4"/>
  <c r="P1230" i="4"/>
  <c r="P1231" i="4"/>
  <c r="P1232" i="4"/>
  <c r="P1233" i="4"/>
  <c r="P1234" i="4"/>
  <c r="P1235" i="4"/>
  <c r="P1236" i="4"/>
  <c r="P1237" i="4"/>
  <c r="P1238" i="4"/>
  <c r="P1239" i="4"/>
  <c r="P1240" i="4"/>
  <c r="P1241" i="4"/>
  <c r="P1242" i="4"/>
  <c r="P1243" i="4"/>
  <c r="P1244" i="4"/>
  <c r="P1245" i="4"/>
  <c r="P1246" i="4"/>
  <c r="P1247" i="4"/>
  <c r="P1248" i="4"/>
  <c r="P1249" i="4"/>
  <c r="P1250" i="4"/>
  <c r="P1251" i="4"/>
  <c r="P1252" i="4"/>
  <c r="P1253" i="4"/>
  <c r="P1254" i="4"/>
  <c r="P1255" i="4"/>
  <c r="P1256" i="4"/>
  <c r="P1257" i="4"/>
  <c r="P1258" i="4"/>
  <c r="P1259" i="4"/>
  <c r="P1260" i="4"/>
  <c r="P1261" i="4"/>
  <c r="P1262" i="4"/>
  <c r="P1263" i="4"/>
  <c r="P1264" i="4"/>
  <c r="P1265" i="4"/>
  <c r="P1266" i="4"/>
  <c r="P1267" i="4"/>
  <c r="P1268" i="4"/>
  <c r="P1269" i="4"/>
  <c r="P1270" i="4"/>
  <c r="P1271" i="4"/>
  <c r="P1272" i="4"/>
  <c r="P1273" i="4"/>
  <c r="P1274" i="4"/>
  <c r="P1275" i="4"/>
  <c r="P1276" i="4"/>
  <c r="P1277" i="4"/>
  <c r="P1278" i="4"/>
  <c r="P1279" i="4"/>
  <c r="P1280" i="4"/>
  <c r="P1281" i="4"/>
  <c r="P1282" i="4"/>
  <c r="P1283" i="4"/>
  <c r="P1284" i="4"/>
  <c r="P1285" i="4"/>
  <c r="P1286" i="4"/>
  <c r="P1287" i="4"/>
  <c r="P1288" i="4"/>
  <c r="P1289" i="4"/>
  <c r="P1290" i="4"/>
  <c r="P1291" i="4"/>
  <c r="P1292" i="4"/>
  <c r="P1293" i="4"/>
  <c r="P1294" i="4"/>
  <c r="P1295" i="4"/>
  <c r="P1296" i="4"/>
  <c r="P1297" i="4"/>
  <c r="P1298" i="4"/>
  <c r="P1299" i="4"/>
  <c r="P1300" i="4"/>
  <c r="P1301" i="4"/>
  <c r="P1302" i="4"/>
  <c r="P1303" i="4"/>
  <c r="P1304" i="4"/>
  <c r="P1305" i="4"/>
  <c r="P1306" i="4"/>
  <c r="P1307" i="4"/>
  <c r="P1308" i="4"/>
  <c r="P1309" i="4"/>
  <c r="P1310" i="4"/>
  <c r="P1311" i="4"/>
  <c r="P1312" i="4"/>
  <c r="P1313" i="4"/>
  <c r="P1314" i="4"/>
  <c r="P1315" i="4"/>
  <c r="P1316" i="4"/>
  <c r="P1317" i="4"/>
  <c r="P1318" i="4"/>
  <c r="P1319" i="4"/>
  <c r="P1320" i="4"/>
  <c r="P1321" i="4"/>
  <c r="P1322" i="4"/>
  <c r="P1323" i="4"/>
  <c r="P1324" i="4"/>
  <c r="P1325" i="4"/>
  <c r="P1326" i="4"/>
  <c r="P1327" i="4"/>
  <c r="P1328" i="4"/>
  <c r="P1329" i="4"/>
  <c r="P1330" i="4"/>
  <c r="P1331" i="4"/>
  <c r="P1332" i="4"/>
  <c r="P1333" i="4"/>
  <c r="P1334" i="4"/>
  <c r="P1335" i="4"/>
  <c r="P1336" i="4"/>
  <c r="P1337" i="4"/>
  <c r="P1338" i="4"/>
  <c r="P1339" i="4"/>
  <c r="P1340" i="4"/>
  <c r="P1341" i="4"/>
  <c r="P1342" i="4"/>
  <c r="P1343" i="4"/>
  <c r="P1344" i="4"/>
  <c r="P1345" i="4"/>
  <c r="P1346" i="4"/>
  <c r="P1347" i="4"/>
  <c r="P1348" i="4"/>
  <c r="P1349" i="4"/>
  <c r="P1350" i="4"/>
  <c r="P1351" i="4"/>
  <c r="P1352" i="4"/>
  <c r="P1353" i="4"/>
  <c r="P1354" i="4"/>
  <c r="P1355" i="4"/>
  <c r="P1356" i="4"/>
  <c r="P1357" i="4"/>
  <c r="P1358" i="4"/>
  <c r="P1359" i="4"/>
  <c r="P1360" i="4"/>
  <c r="P1361" i="4"/>
  <c r="P1362" i="4"/>
  <c r="P1363" i="4"/>
  <c r="P1364" i="4"/>
  <c r="P1365" i="4"/>
  <c r="P1366" i="4"/>
  <c r="P1367" i="4"/>
  <c r="P1368" i="4"/>
  <c r="P1369" i="4"/>
  <c r="P1370" i="4"/>
  <c r="P1371" i="4"/>
  <c r="P1372" i="4"/>
  <c r="P1373" i="4"/>
  <c r="P1374" i="4"/>
  <c r="P1375" i="4"/>
  <c r="P1376" i="4"/>
  <c r="P1377" i="4"/>
  <c r="P1378" i="4"/>
  <c r="P1379" i="4"/>
  <c r="P1380" i="4"/>
  <c r="P1381" i="4"/>
  <c r="P1382" i="4"/>
  <c r="P1383" i="4"/>
  <c r="P1384" i="4"/>
  <c r="P1385" i="4"/>
  <c r="P1386" i="4"/>
  <c r="P1387" i="4"/>
  <c r="P1388" i="4"/>
  <c r="P1389" i="4"/>
  <c r="P1390" i="4"/>
  <c r="P1391" i="4"/>
  <c r="P1392" i="4"/>
  <c r="P1393" i="4"/>
  <c r="P1394" i="4"/>
  <c r="P1395" i="4"/>
  <c r="P1396" i="4"/>
  <c r="P1397" i="4"/>
  <c r="P1398" i="4"/>
  <c r="P1399" i="4"/>
  <c r="P1400" i="4"/>
  <c r="P1401" i="4"/>
  <c r="P1402" i="4"/>
  <c r="P1403" i="4"/>
  <c r="P1404" i="4"/>
  <c r="P1405" i="4"/>
  <c r="P1406" i="4"/>
  <c r="P1407" i="4"/>
  <c r="P1408" i="4"/>
  <c r="P1409" i="4"/>
  <c r="P1410" i="4"/>
  <c r="P1411" i="4"/>
  <c r="P1412" i="4"/>
  <c r="P1413" i="4"/>
  <c r="P1414" i="4"/>
  <c r="P1415" i="4"/>
  <c r="P1416" i="4"/>
  <c r="P1417" i="4"/>
  <c r="P1418" i="4"/>
  <c r="P1419" i="4"/>
  <c r="P1420" i="4"/>
  <c r="P1421" i="4"/>
  <c r="P1422" i="4"/>
  <c r="P1423" i="4"/>
  <c r="P1424" i="4"/>
  <c r="P1425" i="4"/>
  <c r="P1426" i="4"/>
  <c r="P1427" i="4"/>
  <c r="P1428" i="4"/>
  <c r="P1429" i="4"/>
  <c r="P1430" i="4"/>
  <c r="P1431" i="4"/>
  <c r="P1432" i="4"/>
  <c r="P1433" i="4"/>
  <c r="P1434" i="4"/>
  <c r="P1435" i="4"/>
  <c r="P1436" i="4"/>
  <c r="P1437" i="4"/>
  <c r="P1438" i="4"/>
  <c r="P1439" i="4"/>
  <c r="P1440" i="4"/>
  <c r="P1441" i="4"/>
  <c r="P1442" i="4"/>
  <c r="P1443" i="4"/>
  <c r="P1444" i="4"/>
  <c r="P1445" i="4"/>
  <c r="P1446" i="4"/>
  <c r="P1447" i="4"/>
  <c r="P1448" i="4"/>
  <c r="P1449" i="4"/>
  <c r="P1450" i="4"/>
  <c r="P1451" i="4"/>
  <c r="P1452" i="4"/>
  <c r="P1453" i="4"/>
  <c r="P1454" i="4"/>
  <c r="P1455" i="4"/>
  <c r="P1456" i="4"/>
  <c r="P1457" i="4"/>
  <c r="P1458" i="4"/>
  <c r="P1459" i="4"/>
  <c r="P1460" i="4"/>
  <c r="P1461" i="4"/>
  <c r="P1462" i="4"/>
  <c r="P1463" i="4"/>
  <c r="P1464" i="4"/>
  <c r="P1465" i="4"/>
  <c r="P1466" i="4"/>
  <c r="P1467" i="4"/>
  <c r="P1468" i="4"/>
  <c r="P1469" i="4"/>
  <c r="P1470" i="4"/>
  <c r="P1471" i="4"/>
  <c r="P1472" i="4"/>
  <c r="P1473" i="4"/>
  <c r="P1474" i="4"/>
  <c r="P1475" i="4"/>
  <c r="P1476" i="4"/>
  <c r="P1477" i="4"/>
  <c r="P1478" i="4"/>
  <c r="P1479" i="4"/>
  <c r="P1480" i="4"/>
  <c r="P1481" i="4"/>
  <c r="P1482" i="4"/>
  <c r="P1483" i="4"/>
  <c r="P1484" i="4"/>
  <c r="P1485" i="4"/>
  <c r="P1486" i="4"/>
  <c r="P1487" i="4"/>
  <c r="P1488" i="4"/>
  <c r="P1489" i="4"/>
  <c r="P1490" i="4"/>
  <c r="P1491" i="4"/>
  <c r="P1492" i="4"/>
  <c r="P1493" i="4"/>
  <c r="P1494" i="4"/>
  <c r="P1495" i="4"/>
  <c r="P1496" i="4"/>
  <c r="P1497" i="4"/>
  <c r="P1498" i="4"/>
  <c r="P1499" i="4"/>
  <c r="P1500" i="4"/>
  <c r="P1501" i="4"/>
  <c r="P1502" i="4"/>
  <c r="P1503" i="4"/>
  <c r="P1504" i="4"/>
  <c r="P1505" i="4"/>
  <c r="P1506" i="4"/>
  <c r="P1507" i="4"/>
  <c r="P1508" i="4"/>
  <c r="P1509" i="4"/>
  <c r="P1510" i="4"/>
  <c r="P1511" i="4"/>
  <c r="P1512" i="4"/>
  <c r="P1513" i="4"/>
  <c r="P1514" i="4"/>
  <c r="P1515" i="4"/>
  <c r="P1516" i="4"/>
  <c r="P1517" i="4"/>
  <c r="P1518" i="4"/>
  <c r="P1519" i="4"/>
  <c r="P1520" i="4"/>
  <c r="P1521" i="4"/>
  <c r="P1522" i="4"/>
  <c r="P1523" i="4"/>
  <c r="P1524" i="4"/>
  <c r="P1525" i="4"/>
  <c r="P1526" i="4"/>
  <c r="P1527" i="4"/>
  <c r="P1528" i="4"/>
  <c r="P1529" i="4"/>
  <c r="P1530" i="4"/>
  <c r="P1531" i="4"/>
  <c r="P1532" i="4"/>
  <c r="P1533" i="4"/>
  <c r="P1534" i="4"/>
  <c r="P1535" i="4"/>
  <c r="P1536" i="4"/>
  <c r="P1537" i="4"/>
  <c r="P1538" i="4"/>
  <c r="P1539" i="4"/>
  <c r="P1540" i="4"/>
  <c r="P1541" i="4"/>
  <c r="P1542" i="4"/>
  <c r="P1543" i="4"/>
  <c r="P1544" i="4"/>
  <c r="P1545" i="4"/>
  <c r="P1546" i="4"/>
  <c r="P1547" i="4"/>
  <c r="P1548" i="4"/>
  <c r="P1549" i="4"/>
  <c r="P1550" i="4"/>
  <c r="P1551" i="4"/>
  <c r="P1552" i="4"/>
  <c r="P1553" i="4"/>
  <c r="P1554" i="4"/>
  <c r="P1555" i="4"/>
  <c r="P1556" i="4"/>
  <c r="P1557" i="4"/>
  <c r="P1558" i="4"/>
  <c r="P1559" i="4"/>
  <c r="P1560" i="4"/>
  <c r="P1561" i="4"/>
  <c r="P1562" i="4"/>
  <c r="P1563" i="4"/>
  <c r="P1564" i="4"/>
  <c r="P1565" i="4"/>
  <c r="P1566" i="4"/>
  <c r="P1567" i="4"/>
  <c r="P1568" i="4"/>
  <c r="P1569" i="4"/>
  <c r="P1570" i="4"/>
  <c r="P1571" i="4"/>
  <c r="P1572" i="4"/>
  <c r="P1573" i="4"/>
  <c r="P1574" i="4"/>
  <c r="P1575" i="4"/>
  <c r="P1576" i="4"/>
  <c r="P1577" i="4"/>
  <c r="P1578" i="4"/>
  <c r="P1579" i="4"/>
  <c r="P1580" i="4"/>
  <c r="P1581" i="4"/>
  <c r="P1582" i="4"/>
  <c r="P1583" i="4"/>
  <c r="P1584" i="4"/>
  <c r="P1585" i="4"/>
  <c r="P1586" i="4"/>
  <c r="P1587" i="4"/>
  <c r="P1588" i="4"/>
  <c r="P1589" i="4"/>
  <c r="P1590" i="4"/>
  <c r="P1591" i="4"/>
  <c r="P1592" i="4"/>
  <c r="P1593" i="4"/>
  <c r="P1594" i="4"/>
  <c r="P1595" i="4"/>
  <c r="P1596" i="4"/>
  <c r="P1597" i="4"/>
  <c r="P1598" i="4"/>
  <c r="P1599" i="4"/>
  <c r="P1600" i="4"/>
  <c r="P1601" i="4"/>
  <c r="P1602" i="4"/>
  <c r="P1603" i="4"/>
  <c r="P1604" i="4"/>
  <c r="P1605" i="4"/>
  <c r="P1606" i="4"/>
  <c r="P1607" i="4"/>
  <c r="P1608" i="4"/>
  <c r="P1609" i="4"/>
  <c r="P1610" i="4"/>
  <c r="P1611" i="4"/>
  <c r="P1612" i="4"/>
  <c r="P1613" i="4"/>
  <c r="P1614" i="4"/>
  <c r="P1615" i="4"/>
  <c r="P1616" i="4"/>
  <c r="P1617" i="4"/>
  <c r="P1618" i="4"/>
  <c r="P1619" i="4"/>
  <c r="P1620" i="4"/>
  <c r="P1621" i="4"/>
  <c r="P1622" i="4"/>
  <c r="P1623" i="4"/>
  <c r="P1624" i="4"/>
  <c r="P1625" i="4"/>
  <c r="P1626" i="4"/>
  <c r="P1627" i="4"/>
  <c r="P1628" i="4"/>
  <c r="P1629" i="4"/>
  <c r="P1630" i="4"/>
  <c r="P1631" i="4"/>
  <c r="P1632" i="4"/>
  <c r="P1633" i="4"/>
  <c r="P1634" i="4"/>
  <c r="P1635" i="4"/>
  <c r="P1636" i="4"/>
  <c r="P1637" i="4"/>
  <c r="P1638" i="4"/>
  <c r="P1639" i="4"/>
  <c r="P1640" i="4"/>
  <c r="P1641" i="4"/>
  <c r="P1642" i="4"/>
  <c r="P1643" i="4"/>
  <c r="P1644" i="4"/>
  <c r="P1645" i="4"/>
  <c r="P1646" i="4"/>
  <c r="P1647" i="4"/>
  <c r="P1648" i="4"/>
  <c r="P1649" i="4"/>
  <c r="P1650" i="4"/>
  <c r="P1651" i="4"/>
  <c r="P1652" i="4"/>
  <c r="P1653" i="4"/>
  <c r="P1654" i="4"/>
  <c r="P1655" i="4"/>
  <c r="P1656" i="4"/>
  <c r="P1657" i="4"/>
  <c r="P1658" i="4"/>
  <c r="P1659" i="4"/>
  <c r="P1660" i="4"/>
  <c r="P1661" i="4"/>
  <c r="P1662" i="4"/>
  <c r="P1663" i="4"/>
  <c r="P1664" i="4"/>
  <c r="P1665" i="4"/>
  <c r="P1666" i="4"/>
  <c r="P1667" i="4"/>
  <c r="P1668" i="4"/>
  <c r="P1669" i="4"/>
  <c r="P1670" i="4"/>
  <c r="P1671" i="4"/>
  <c r="P1672" i="4"/>
  <c r="P1673" i="4"/>
  <c r="P1674" i="4"/>
  <c r="P1675" i="4"/>
  <c r="P1676" i="4"/>
  <c r="P1677" i="4"/>
  <c r="P1678" i="4"/>
  <c r="P1679" i="4"/>
  <c r="P1680" i="4"/>
  <c r="P1681" i="4"/>
  <c r="P1682" i="4"/>
  <c r="P1683" i="4"/>
  <c r="P1684" i="4"/>
  <c r="P1685" i="4"/>
  <c r="P1686" i="4"/>
  <c r="P1687" i="4"/>
  <c r="P1688" i="4"/>
  <c r="P1689" i="4"/>
  <c r="P1690" i="4"/>
  <c r="P1691" i="4"/>
  <c r="P1692" i="4"/>
  <c r="P1693" i="4"/>
  <c r="P1694" i="4"/>
  <c r="P1695" i="4"/>
  <c r="P1696" i="4"/>
  <c r="P1697" i="4"/>
  <c r="P1698" i="4"/>
  <c r="P1699" i="4"/>
  <c r="P1700" i="4"/>
  <c r="P1701" i="4"/>
  <c r="P1702" i="4"/>
  <c r="P1703" i="4"/>
  <c r="P1704" i="4"/>
  <c r="P1705" i="4"/>
  <c r="P1706" i="4"/>
  <c r="P1707" i="4"/>
  <c r="P1708" i="4"/>
  <c r="P1709" i="4"/>
  <c r="P1710" i="4"/>
  <c r="P1711" i="4"/>
  <c r="P1712" i="4"/>
  <c r="P1713" i="4"/>
  <c r="P1714" i="4"/>
  <c r="P1715" i="4"/>
  <c r="P1716" i="4"/>
  <c r="P1717" i="4"/>
  <c r="P1718" i="4"/>
  <c r="P1719" i="4"/>
  <c r="P1720" i="4"/>
  <c r="P1721" i="4"/>
  <c r="P1722" i="4"/>
  <c r="P1723" i="4"/>
  <c r="P1724" i="4"/>
  <c r="P1725" i="4"/>
  <c r="P1726" i="4"/>
  <c r="P1727" i="4"/>
  <c r="P1728" i="4"/>
  <c r="P1729" i="4"/>
  <c r="P1730" i="4"/>
  <c r="P1731" i="4"/>
  <c r="P1732" i="4"/>
  <c r="P1733" i="4"/>
  <c r="P1734" i="4"/>
  <c r="P1735" i="4"/>
  <c r="P1736" i="4"/>
  <c r="P1737" i="4"/>
  <c r="P1738" i="4"/>
  <c r="P1739" i="4"/>
  <c r="P1740" i="4"/>
  <c r="P1741" i="4"/>
  <c r="P1742" i="4"/>
  <c r="P1743" i="4"/>
  <c r="P1744" i="4"/>
  <c r="P1745" i="4"/>
  <c r="P1746" i="4"/>
  <c r="P1747" i="4"/>
  <c r="P1748" i="4"/>
  <c r="P1749" i="4"/>
  <c r="P1750" i="4"/>
  <c r="P1751" i="4"/>
  <c r="P1752" i="4"/>
  <c r="P1753" i="4"/>
  <c r="P1754" i="4"/>
  <c r="P1755" i="4"/>
  <c r="P1756" i="4"/>
  <c r="P1757" i="4"/>
  <c r="P1758" i="4"/>
  <c r="P1759" i="4"/>
  <c r="P1760" i="4"/>
  <c r="P1761" i="4"/>
  <c r="P1762" i="4"/>
  <c r="P1763" i="4"/>
  <c r="P1764" i="4"/>
  <c r="P1765" i="4"/>
  <c r="P1766" i="4"/>
  <c r="P1767" i="4"/>
  <c r="P1768" i="4"/>
  <c r="P1769" i="4"/>
  <c r="P1770" i="4"/>
  <c r="P1771" i="4"/>
  <c r="P1772" i="4"/>
  <c r="P1773" i="4"/>
  <c r="P1774" i="4"/>
  <c r="P1775" i="4"/>
  <c r="P1776" i="4"/>
  <c r="P1777" i="4"/>
  <c r="P1778" i="4"/>
  <c r="P1779" i="4"/>
  <c r="P1780" i="4"/>
  <c r="P1781" i="4"/>
  <c r="P1782" i="4"/>
  <c r="P1783" i="4"/>
  <c r="P1784" i="4"/>
  <c r="P1785" i="4"/>
  <c r="P1786" i="4"/>
  <c r="P1787" i="4"/>
  <c r="P1788" i="4"/>
  <c r="P1789" i="4"/>
  <c r="P1790" i="4"/>
  <c r="P1791" i="4"/>
  <c r="P1792" i="4"/>
  <c r="P1793" i="4"/>
  <c r="P1794" i="4"/>
  <c r="P1795" i="4"/>
  <c r="P1796" i="4"/>
  <c r="P1797" i="4"/>
  <c r="P1798" i="4"/>
  <c r="P1799" i="4"/>
  <c r="P1800" i="4"/>
  <c r="P1801" i="4"/>
  <c r="P1802" i="4"/>
  <c r="P1803" i="4"/>
  <c r="P1804" i="4"/>
  <c r="P1805" i="4"/>
  <c r="P1806" i="4"/>
  <c r="P1807" i="4"/>
  <c r="P1808" i="4"/>
  <c r="P1809" i="4"/>
  <c r="P1810" i="4"/>
  <c r="P1811" i="4"/>
  <c r="P1812" i="4"/>
  <c r="P1813" i="4"/>
  <c r="P1814" i="4"/>
  <c r="P1815" i="4"/>
  <c r="P1816" i="4"/>
  <c r="P1817" i="4"/>
  <c r="P1818" i="4"/>
  <c r="P1819" i="4"/>
  <c r="P1820" i="4"/>
  <c r="P1821" i="4"/>
  <c r="P1822" i="4"/>
  <c r="P1823" i="4"/>
  <c r="P1824" i="4"/>
  <c r="P1825" i="4"/>
  <c r="P1826" i="4"/>
  <c r="P1827" i="4"/>
  <c r="P1828" i="4"/>
  <c r="P1829" i="4"/>
  <c r="P1830" i="4"/>
  <c r="P1831" i="4"/>
  <c r="P1832" i="4"/>
  <c r="P1833" i="4"/>
  <c r="P1834" i="4"/>
  <c r="P1835" i="4"/>
  <c r="P1836" i="4"/>
  <c r="P1837" i="4"/>
  <c r="P1838" i="4"/>
  <c r="P1839" i="4"/>
  <c r="P1840" i="4"/>
  <c r="P1841" i="4"/>
  <c r="P1842" i="4"/>
  <c r="P1843" i="4"/>
  <c r="P1844" i="4"/>
  <c r="P1845" i="4"/>
  <c r="P1846" i="4"/>
  <c r="P1847" i="4"/>
  <c r="P1848" i="4"/>
  <c r="P1849" i="4"/>
  <c r="P1850" i="4"/>
  <c r="P1851" i="4"/>
  <c r="P1852" i="4"/>
  <c r="P1853" i="4"/>
  <c r="P1854" i="4"/>
  <c r="P1855" i="4"/>
  <c r="P1856" i="4"/>
  <c r="P1857" i="4"/>
  <c r="P1858" i="4"/>
  <c r="P1859" i="4"/>
  <c r="P1860" i="4"/>
  <c r="P1861" i="4"/>
  <c r="P1862" i="4"/>
  <c r="P1863" i="4"/>
  <c r="P1864" i="4"/>
  <c r="P1865" i="4"/>
  <c r="P1866" i="4"/>
  <c r="P1867" i="4"/>
  <c r="P1868" i="4"/>
  <c r="P1869" i="4"/>
  <c r="P1870" i="4"/>
  <c r="P1871" i="4"/>
  <c r="P1872" i="4"/>
  <c r="P1873" i="4"/>
  <c r="P1874" i="4"/>
  <c r="P1875" i="4"/>
  <c r="P1876" i="4"/>
  <c r="P1877" i="4"/>
  <c r="P1878" i="4"/>
  <c r="P1879" i="4"/>
  <c r="P1880" i="4"/>
  <c r="P1881" i="4"/>
  <c r="P1882" i="4"/>
  <c r="P1883" i="4"/>
  <c r="P1884" i="4"/>
  <c r="P1885" i="4"/>
  <c r="P1886" i="4"/>
  <c r="P1887" i="4"/>
  <c r="P1888" i="4"/>
  <c r="P1889" i="4"/>
  <c r="P1890" i="4"/>
  <c r="P1891" i="4"/>
  <c r="P1892" i="4"/>
  <c r="P1893" i="4"/>
  <c r="P1894" i="4"/>
  <c r="P1895" i="4"/>
  <c r="P1896" i="4"/>
  <c r="P1897" i="4"/>
  <c r="P1898" i="4"/>
  <c r="P1899" i="4"/>
  <c r="P1900" i="4"/>
  <c r="P1901" i="4"/>
  <c r="P1902" i="4"/>
  <c r="P1903" i="4"/>
  <c r="P1904" i="4"/>
  <c r="P1905" i="4"/>
  <c r="P1906" i="4"/>
  <c r="P1907" i="4"/>
  <c r="P1908" i="4"/>
  <c r="P1909" i="4"/>
  <c r="P1910" i="4"/>
  <c r="P1911" i="4"/>
  <c r="P1912" i="4"/>
  <c r="P1913" i="4"/>
  <c r="P1914" i="4"/>
  <c r="P1915" i="4"/>
  <c r="P1916" i="4"/>
  <c r="P1917" i="4"/>
  <c r="P1918" i="4"/>
  <c r="P1919" i="4"/>
  <c r="P1920" i="4"/>
  <c r="P1921" i="4"/>
  <c r="P1922" i="4"/>
  <c r="P1923" i="4"/>
  <c r="P1924" i="4"/>
  <c r="P1925" i="4"/>
  <c r="P1926" i="4"/>
  <c r="P1927" i="4"/>
  <c r="P1928" i="4"/>
  <c r="P1929" i="4"/>
  <c r="P1930" i="4"/>
  <c r="P1931" i="4"/>
  <c r="P1932" i="4"/>
  <c r="P1933" i="4"/>
  <c r="P1934" i="4"/>
  <c r="P1935" i="4"/>
  <c r="P1936" i="4"/>
  <c r="P1937" i="4"/>
  <c r="P1938" i="4"/>
  <c r="P1939" i="4"/>
  <c r="P1940" i="4"/>
  <c r="P1941" i="4"/>
  <c r="P1942" i="4"/>
  <c r="P1943" i="4"/>
  <c r="P1944" i="4"/>
  <c r="P1945" i="4"/>
  <c r="P1946" i="4"/>
  <c r="P1947" i="4"/>
  <c r="P1948" i="4"/>
  <c r="P1949" i="4"/>
  <c r="P1950" i="4"/>
  <c r="P1951" i="4"/>
  <c r="P1952" i="4"/>
  <c r="P1953" i="4"/>
  <c r="P1954" i="4"/>
  <c r="P1955" i="4"/>
  <c r="P1956" i="4"/>
  <c r="P1957" i="4"/>
  <c r="P1958" i="4"/>
  <c r="P1959" i="4"/>
  <c r="P1960" i="4"/>
  <c r="P1961" i="4"/>
  <c r="P1962" i="4"/>
  <c r="P1963" i="4"/>
  <c r="P1964" i="4"/>
  <c r="P1965" i="4"/>
  <c r="P1966" i="4"/>
  <c r="P1967" i="4"/>
  <c r="P1968" i="4"/>
  <c r="P1969" i="4"/>
  <c r="P1970" i="4"/>
  <c r="P1971" i="4"/>
  <c r="P1972" i="4"/>
  <c r="P1973" i="4"/>
  <c r="P1974" i="4"/>
  <c r="P1975" i="4"/>
  <c r="P1976" i="4"/>
  <c r="P1977" i="4"/>
  <c r="P1978" i="4"/>
  <c r="P1979" i="4"/>
  <c r="P1980" i="4"/>
  <c r="P1981" i="4"/>
  <c r="P1982" i="4"/>
  <c r="P1983" i="4"/>
  <c r="P1984" i="4"/>
  <c r="P1985" i="4"/>
  <c r="P1986" i="4"/>
  <c r="P1987" i="4"/>
  <c r="P1988" i="4"/>
  <c r="P1989" i="4"/>
  <c r="P1990" i="4"/>
  <c r="P1991" i="4"/>
  <c r="P1992" i="4"/>
  <c r="P1993" i="4"/>
  <c r="P1994" i="4"/>
  <c r="P1995" i="4"/>
  <c r="P1996" i="4"/>
  <c r="P1997" i="4"/>
  <c r="P1998" i="4"/>
  <c r="P1999" i="4"/>
  <c r="P2000" i="4"/>
  <c r="P2001" i="4"/>
  <c r="P2002" i="4"/>
  <c r="P2003" i="4"/>
  <c r="P2004" i="4"/>
  <c r="P2005" i="4"/>
  <c r="P2006" i="4"/>
  <c r="P2007" i="4"/>
  <c r="P2008" i="4"/>
  <c r="P2009" i="4"/>
  <c r="P2010" i="4"/>
  <c r="P2011" i="4"/>
  <c r="P2012" i="4"/>
  <c r="P2013" i="4"/>
  <c r="P2014" i="4"/>
  <c r="P2015" i="4"/>
  <c r="P2016" i="4"/>
  <c r="P2017" i="4"/>
  <c r="P2018" i="4"/>
  <c r="P2019" i="4"/>
  <c r="P2020" i="4"/>
  <c r="P2021" i="4"/>
  <c r="P2022" i="4"/>
  <c r="P2023" i="4"/>
  <c r="P2024" i="4"/>
  <c r="P2025" i="4"/>
  <c r="P2026" i="4"/>
  <c r="P2027" i="4"/>
  <c r="P2028" i="4"/>
  <c r="P2029" i="4"/>
  <c r="P2030" i="4"/>
  <c r="P2031" i="4"/>
  <c r="P2032" i="4"/>
  <c r="P2033" i="4"/>
  <c r="P2034" i="4"/>
  <c r="P2035" i="4"/>
  <c r="P2036" i="4"/>
  <c r="P2037" i="4"/>
  <c r="P2038" i="4"/>
  <c r="P2039" i="4"/>
  <c r="P2040" i="4"/>
  <c r="P2041" i="4"/>
  <c r="P2042" i="4"/>
  <c r="P2043" i="4"/>
  <c r="P2044" i="4"/>
  <c r="P2045" i="4"/>
  <c r="P2046" i="4"/>
  <c r="P2047" i="4"/>
  <c r="P2048" i="4"/>
  <c r="P2049" i="4"/>
  <c r="P2050" i="4"/>
  <c r="P2051" i="4"/>
  <c r="P2052" i="4"/>
  <c r="P2053" i="4"/>
  <c r="P2054" i="4"/>
  <c r="P2055" i="4"/>
  <c r="P2056" i="4"/>
  <c r="P2057" i="4"/>
  <c r="P2058" i="4"/>
  <c r="P2059" i="4"/>
  <c r="P2060" i="4"/>
  <c r="P2061" i="4"/>
  <c r="P2062" i="4"/>
  <c r="P2063" i="4"/>
  <c r="P2064" i="4"/>
  <c r="P2065" i="4"/>
  <c r="P2066" i="4"/>
  <c r="P2067" i="4"/>
  <c r="P2068" i="4"/>
  <c r="P2069" i="4"/>
  <c r="P2070" i="4"/>
  <c r="P2071" i="4"/>
  <c r="P2072" i="4"/>
  <c r="P2073" i="4"/>
  <c r="P2074" i="4"/>
  <c r="P2075" i="4"/>
  <c r="P2076" i="4"/>
  <c r="P2077" i="4"/>
  <c r="P2078" i="4"/>
  <c r="P2079" i="4"/>
  <c r="P2080" i="4"/>
  <c r="P2081" i="4"/>
  <c r="P2082" i="4"/>
  <c r="P2083" i="4"/>
  <c r="P2084" i="4"/>
  <c r="P2085" i="4"/>
  <c r="P2086" i="4"/>
  <c r="P2087" i="4"/>
  <c r="P2088" i="4"/>
  <c r="P2089" i="4"/>
  <c r="P2090" i="4"/>
  <c r="P2091" i="4"/>
  <c r="P2092" i="4"/>
  <c r="P2093" i="4"/>
  <c r="P2094" i="4"/>
  <c r="P2095" i="4"/>
  <c r="P2096" i="4"/>
  <c r="P2097" i="4"/>
  <c r="P2098" i="4"/>
  <c r="P2099" i="4"/>
  <c r="P2100" i="4"/>
  <c r="P2101" i="4"/>
  <c r="P2102" i="4"/>
  <c r="P2103" i="4"/>
  <c r="P2104" i="4"/>
  <c r="P2105" i="4"/>
  <c r="P2106" i="4"/>
  <c r="P2107" i="4"/>
  <c r="P2108" i="4"/>
  <c r="P2109" i="4"/>
  <c r="P2110" i="4"/>
  <c r="P2111" i="4"/>
  <c r="P2112" i="4"/>
  <c r="P2113" i="4"/>
  <c r="P2114" i="4"/>
  <c r="P2115" i="4"/>
  <c r="P2116" i="4"/>
  <c r="P2117" i="4"/>
  <c r="P2118" i="4"/>
  <c r="P2119" i="4"/>
  <c r="P2120" i="4"/>
  <c r="P2121" i="4"/>
  <c r="P2122" i="4"/>
  <c r="P2123" i="4"/>
  <c r="P2124" i="4"/>
  <c r="P2125" i="4"/>
  <c r="P2126" i="4"/>
  <c r="P2127" i="4"/>
  <c r="P2128" i="4"/>
  <c r="P2129" i="4"/>
  <c r="P2130" i="4"/>
  <c r="P2131" i="4"/>
  <c r="P2132" i="4"/>
  <c r="P2133" i="4"/>
  <c r="P2134" i="4"/>
  <c r="P2135" i="4"/>
  <c r="P2136" i="4"/>
  <c r="P2137" i="4"/>
  <c r="P2138" i="4"/>
  <c r="P2139" i="4"/>
  <c r="P2140" i="4"/>
  <c r="P2141" i="4"/>
  <c r="P2142" i="4"/>
  <c r="P2143" i="4"/>
  <c r="P2144" i="4"/>
  <c r="P2145" i="4"/>
  <c r="P2146" i="4"/>
  <c r="P2147" i="4"/>
  <c r="P2148" i="4"/>
  <c r="P2149" i="4"/>
  <c r="P2150" i="4"/>
  <c r="P2151" i="4"/>
  <c r="P2152" i="4"/>
  <c r="P2153" i="4"/>
  <c r="P2154" i="4"/>
  <c r="P2155" i="4"/>
  <c r="P2156" i="4"/>
  <c r="P2157" i="4"/>
  <c r="P2158" i="4"/>
  <c r="P2159" i="4"/>
  <c r="P2160" i="4"/>
  <c r="P2161" i="4"/>
  <c r="P2162" i="4"/>
  <c r="P2163" i="4"/>
  <c r="P2164" i="4"/>
  <c r="P2165" i="4"/>
  <c r="P2166" i="4"/>
  <c r="P2167" i="4"/>
  <c r="P2168" i="4"/>
  <c r="P2169" i="4"/>
  <c r="P2170" i="4"/>
  <c r="P2171" i="4"/>
  <c r="P2172" i="4"/>
  <c r="P2173" i="4"/>
  <c r="P2174" i="4"/>
  <c r="P2175" i="4"/>
  <c r="P2176" i="4"/>
  <c r="P2177" i="4"/>
  <c r="P2178" i="4"/>
  <c r="P2179" i="4"/>
  <c r="P2180" i="4"/>
  <c r="P2181" i="4"/>
  <c r="P2182" i="4"/>
  <c r="P2183" i="4"/>
  <c r="P2184" i="4"/>
  <c r="P2185" i="4"/>
  <c r="P2186" i="4"/>
  <c r="P2187" i="4"/>
  <c r="P2188" i="4"/>
  <c r="P2189" i="4"/>
  <c r="P2190" i="4"/>
  <c r="P2191" i="4"/>
  <c r="P2192" i="4"/>
  <c r="P2193" i="4"/>
  <c r="P2194" i="4"/>
  <c r="P2195" i="4"/>
  <c r="P2196" i="4"/>
  <c r="P2197" i="4"/>
  <c r="P2198" i="4"/>
  <c r="P2199" i="4"/>
  <c r="P2200" i="4"/>
  <c r="P2201" i="4"/>
  <c r="P2202" i="4"/>
  <c r="P2203" i="4"/>
  <c r="P2204" i="4"/>
  <c r="P2205" i="4"/>
  <c r="P2206" i="4"/>
  <c r="P2207" i="4"/>
  <c r="P2208" i="4"/>
  <c r="P2209" i="4"/>
  <c r="P2210" i="4"/>
  <c r="P2211" i="4"/>
  <c r="P2212" i="4"/>
  <c r="P2213" i="4"/>
  <c r="P2214" i="4"/>
  <c r="P2215" i="4"/>
  <c r="P2216" i="4"/>
  <c r="P2217" i="4"/>
  <c r="P2218" i="4"/>
  <c r="P2219" i="4"/>
  <c r="P2220" i="4"/>
  <c r="P2221" i="4"/>
  <c r="P2222" i="4"/>
  <c r="P2223" i="4"/>
  <c r="P2224" i="4"/>
  <c r="P2225" i="4"/>
  <c r="P2226" i="4"/>
  <c r="P2227" i="4"/>
  <c r="P2228" i="4"/>
  <c r="P2229" i="4"/>
  <c r="P2230" i="4"/>
  <c r="P2231" i="4"/>
  <c r="P2232" i="4"/>
  <c r="P2233" i="4"/>
  <c r="P2234" i="4"/>
  <c r="P2235" i="4"/>
  <c r="P2236" i="4"/>
  <c r="P2237" i="4"/>
  <c r="P2238" i="4"/>
  <c r="P2239" i="4"/>
  <c r="P2240" i="4"/>
  <c r="P2241" i="4"/>
  <c r="P2242" i="4"/>
  <c r="P2243" i="4"/>
  <c r="P2244" i="4"/>
  <c r="P2245" i="4"/>
  <c r="P2246" i="4"/>
  <c r="P2247" i="4"/>
  <c r="P2248" i="4"/>
  <c r="P2249" i="4"/>
  <c r="P2250" i="4"/>
  <c r="P2251" i="4"/>
  <c r="P2252" i="4"/>
  <c r="P2253" i="4"/>
  <c r="P2254" i="4"/>
  <c r="P2255" i="4"/>
  <c r="P2256" i="4"/>
  <c r="P2257" i="4"/>
  <c r="P2258" i="4"/>
  <c r="P2259" i="4"/>
  <c r="P2260" i="4"/>
  <c r="P2261" i="4"/>
  <c r="P2262" i="4"/>
  <c r="P2263" i="4"/>
  <c r="P2264" i="4"/>
  <c r="P2265" i="4"/>
  <c r="P2266" i="4"/>
  <c r="P2267" i="4"/>
  <c r="P2268" i="4"/>
  <c r="P2269" i="4"/>
  <c r="P2270" i="4"/>
  <c r="P2271" i="4"/>
  <c r="P2272" i="4"/>
  <c r="P2273" i="4"/>
  <c r="P2274" i="4"/>
  <c r="P2275" i="4"/>
  <c r="P2276" i="4"/>
  <c r="P2277" i="4"/>
  <c r="P2278" i="4"/>
  <c r="P2279" i="4"/>
  <c r="P2280" i="4"/>
  <c r="P2281" i="4"/>
  <c r="P2282" i="4"/>
  <c r="P2283" i="4"/>
  <c r="P2284" i="4"/>
  <c r="P2285" i="4"/>
  <c r="P2286" i="4"/>
  <c r="P2287" i="4"/>
  <c r="P2288" i="4"/>
  <c r="P2289" i="4"/>
  <c r="P2290" i="4"/>
  <c r="P2291" i="4"/>
  <c r="P2292" i="4"/>
  <c r="P2293" i="4"/>
  <c r="P2294" i="4"/>
  <c r="P2295" i="4"/>
  <c r="P2296" i="4"/>
  <c r="P2297" i="4"/>
  <c r="P2298" i="4"/>
  <c r="P2299" i="4"/>
  <c r="P2300" i="4"/>
  <c r="P2301" i="4"/>
  <c r="P2302" i="4"/>
  <c r="P2303" i="4"/>
  <c r="P2304" i="4"/>
  <c r="P2305" i="4"/>
  <c r="P2306" i="4"/>
  <c r="P2307" i="4"/>
  <c r="P2308" i="4"/>
  <c r="P2309" i="4"/>
  <c r="P2310" i="4"/>
  <c r="P2311" i="4"/>
  <c r="P2312" i="4"/>
  <c r="P2313" i="4"/>
  <c r="P2314" i="4"/>
  <c r="P2315" i="4"/>
  <c r="P2316" i="4"/>
  <c r="P2317" i="4"/>
  <c r="P2318" i="4"/>
  <c r="P2319" i="4"/>
  <c r="P2320" i="4"/>
  <c r="P2321" i="4"/>
  <c r="P2322" i="4"/>
  <c r="P2323" i="4"/>
  <c r="P2324" i="4"/>
  <c r="P2325" i="4"/>
  <c r="P2326" i="4"/>
  <c r="P2327" i="4"/>
  <c r="P2328" i="4"/>
  <c r="P2329" i="4"/>
  <c r="P2330" i="4"/>
  <c r="P2331" i="4"/>
  <c r="P2332" i="4"/>
  <c r="P2333" i="4"/>
  <c r="P2334" i="4"/>
  <c r="P2335" i="4"/>
  <c r="P2336" i="4"/>
  <c r="P2337" i="4"/>
  <c r="P2338" i="4"/>
  <c r="P2339" i="4"/>
  <c r="P2340" i="4"/>
  <c r="P2341" i="4"/>
  <c r="P2342" i="4"/>
  <c r="P2343" i="4"/>
  <c r="P2344" i="4"/>
  <c r="P2345" i="4"/>
  <c r="P2346" i="4"/>
  <c r="P2347" i="4"/>
  <c r="P2348" i="4"/>
  <c r="P2349" i="4"/>
  <c r="P2350" i="4"/>
  <c r="P2351" i="4"/>
  <c r="P2352" i="4"/>
  <c r="P2353" i="4"/>
  <c r="P2354" i="4"/>
  <c r="P2355" i="4"/>
  <c r="P2356" i="4"/>
  <c r="P2357" i="4"/>
  <c r="P2358" i="4"/>
  <c r="P2359" i="4"/>
  <c r="P2360" i="4"/>
  <c r="P2361" i="4"/>
  <c r="P2362" i="4"/>
  <c r="P2363" i="4"/>
  <c r="P2364" i="4"/>
  <c r="P2365" i="4"/>
  <c r="P2366" i="4"/>
  <c r="P2367" i="4"/>
  <c r="P2368" i="4"/>
  <c r="P2369" i="4"/>
  <c r="P2370" i="4"/>
  <c r="P2371" i="4"/>
  <c r="P2372" i="4"/>
  <c r="P2373" i="4"/>
  <c r="P2374" i="4"/>
  <c r="P2375" i="4"/>
  <c r="P2376" i="4"/>
  <c r="P2377" i="4"/>
  <c r="P2378" i="4"/>
  <c r="P2379" i="4"/>
  <c r="P2380" i="4"/>
  <c r="P2381" i="4"/>
  <c r="P2382" i="4"/>
  <c r="P2383" i="4"/>
  <c r="P2384" i="4"/>
  <c r="P2385" i="4"/>
  <c r="P2386" i="4"/>
  <c r="P2387" i="4"/>
  <c r="P2388" i="4"/>
  <c r="P2389" i="4"/>
  <c r="P2390" i="4"/>
  <c r="P2391" i="4"/>
  <c r="P2392" i="4"/>
  <c r="P2393" i="4"/>
  <c r="P2394" i="4"/>
  <c r="P2395" i="4"/>
  <c r="P2396" i="4"/>
  <c r="P2397" i="4"/>
  <c r="P2398" i="4"/>
  <c r="P2399" i="4"/>
  <c r="P2400" i="4"/>
  <c r="P2401" i="4"/>
  <c r="P2402" i="4"/>
  <c r="P2403" i="4"/>
  <c r="P2404" i="4"/>
  <c r="P2405" i="4"/>
  <c r="P2406" i="4"/>
  <c r="P2407" i="4"/>
  <c r="P2408" i="4"/>
  <c r="P2409" i="4"/>
  <c r="P2410" i="4"/>
  <c r="P2411" i="4"/>
  <c r="P2412" i="4"/>
  <c r="P2413" i="4"/>
  <c r="P2414" i="4"/>
  <c r="P2415" i="4"/>
  <c r="P2416" i="4"/>
  <c r="P2417" i="4"/>
  <c r="P2418" i="4"/>
  <c r="P2419" i="4"/>
  <c r="P2420" i="4"/>
  <c r="P2421" i="4"/>
  <c r="P2422" i="4"/>
  <c r="P2423" i="4"/>
  <c r="P2424" i="4"/>
  <c r="P2425" i="4"/>
  <c r="P2426" i="4"/>
  <c r="P2427" i="4"/>
  <c r="P2428" i="4"/>
  <c r="P2429" i="4"/>
  <c r="P2430" i="4"/>
  <c r="P2431" i="4"/>
  <c r="P2432" i="4"/>
  <c r="P2433" i="4"/>
  <c r="P2434" i="4"/>
  <c r="P2435" i="4"/>
  <c r="P2436" i="4"/>
  <c r="P2437" i="4"/>
  <c r="P2438" i="4"/>
  <c r="P2439" i="4"/>
  <c r="P2440" i="4"/>
  <c r="P2441" i="4"/>
  <c r="P2442" i="4"/>
  <c r="P2443" i="4"/>
  <c r="P2444" i="4"/>
  <c r="P2445" i="4"/>
  <c r="P2446" i="4"/>
  <c r="P2447" i="4"/>
  <c r="P2448" i="4"/>
  <c r="P2449" i="4"/>
  <c r="P2450" i="4"/>
  <c r="P2451" i="4"/>
  <c r="P2452" i="4"/>
  <c r="P2453" i="4"/>
  <c r="P2454" i="4"/>
  <c r="P2455" i="4"/>
  <c r="P2456" i="4"/>
  <c r="P2457" i="4"/>
  <c r="P2458" i="4"/>
  <c r="P2459" i="4"/>
  <c r="P2460" i="4"/>
  <c r="P2461" i="4"/>
  <c r="P2462" i="4"/>
  <c r="P2463" i="4"/>
  <c r="P2464" i="4"/>
  <c r="P2465" i="4"/>
  <c r="P2466" i="4"/>
  <c r="P2467" i="4"/>
  <c r="P2468" i="4"/>
  <c r="P2469" i="4"/>
  <c r="P2470" i="4"/>
  <c r="P2471" i="4"/>
  <c r="P2472" i="4"/>
  <c r="P2473" i="4"/>
  <c r="P2474" i="4"/>
  <c r="P2475" i="4"/>
  <c r="P2476" i="4"/>
  <c r="P2477" i="4"/>
  <c r="P2478" i="4"/>
  <c r="P2479" i="4"/>
  <c r="P2480" i="4"/>
  <c r="P2481" i="4"/>
  <c r="P2482" i="4"/>
  <c r="P2483" i="4"/>
  <c r="P2484" i="4"/>
  <c r="P2485" i="4"/>
  <c r="P2486" i="4"/>
  <c r="P2487" i="4"/>
  <c r="P2488" i="4"/>
  <c r="P2489" i="4"/>
  <c r="P2490" i="4"/>
  <c r="P2491" i="4"/>
  <c r="P2492" i="4"/>
  <c r="P2493" i="4"/>
  <c r="P2494" i="4"/>
  <c r="P2495" i="4"/>
  <c r="P2496" i="4"/>
  <c r="P2497" i="4"/>
  <c r="P2498" i="4"/>
  <c r="P2499" i="4"/>
  <c r="P2500" i="4"/>
  <c r="P2501" i="4"/>
  <c r="P2502" i="4"/>
  <c r="P2503" i="4"/>
  <c r="P2504" i="4"/>
  <c r="P2505" i="4"/>
  <c r="P2506" i="4"/>
  <c r="P2507" i="4"/>
  <c r="P2508" i="4"/>
  <c r="P2509" i="4"/>
  <c r="P2510" i="4"/>
  <c r="P2511" i="4"/>
  <c r="P2512" i="4"/>
  <c r="P2513" i="4"/>
  <c r="P2514" i="4"/>
  <c r="P2515" i="4"/>
  <c r="P2516" i="4"/>
  <c r="P2517" i="4"/>
  <c r="P2518" i="4"/>
  <c r="P2519" i="4"/>
  <c r="P2520" i="4"/>
  <c r="P2521" i="4"/>
  <c r="P2522" i="4"/>
  <c r="P2523" i="4"/>
  <c r="P2524" i="4"/>
  <c r="P2525" i="4"/>
  <c r="P2526" i="4"/>
  <c r="P2527" i="4"/>
  <c r="P2528" i="4"/>
  <c r="P2529" i="4"/>
  <c r="P2530" i="4"/>
  <c r="P2531" i="4"/>
  <c r="P2532" i="4"/>
  <c r="P2533" i="4"/>
  <c r="P2534" i="4"/>
  <c r="P2535" i="4"/>
  <c r="P2536" i="4"/>
  <c r="P2537" i="4"/>
  <c r="P2538" i="4"/>
  <c r="P2539" i="4"/>
  <c r="P2540" i="4"/>
  <c r="P2541" i="4"/>
  <c r="P2542" i="4"/>
  <c r="P2543" i="4"/>
  <c r="P2544" i="4"/>
  <c r="P2545" i="4"/>
  <c r="P2546" i="4"/>
  <c r="P2547" i="4"/>
  <c r="P2548" i="4"/>
  <c r="P2549" i="4"/>
  <c r="P2550" i="4"/>
  <c r="P2551" i="4"/>
  <c r="P2552" i="4"/>
  <c r="P2553" i="4"/>
  <c r="P2554" i="4"/>
  <c r="P2555" i="4"/>
  <c r="P2556" i="4"/>
  <c r="P2557" i="4"/>
  <c r="P2558" i="4"/>
  <c r="P2559" i="4"/>
  <c r="P2560" i="4"/>
  <c r="P2561" i="4"/>
  <c r="P2562" i="4"/>
  <c r="P2563" i="4"/>
  <c r="P2564" i="4"/>
  <c r="P2565" i="4"/>
  <c r="P2566" i="4"/>
  <c r="P2567" i="4"/>
  <c r="P2568" i="4"/>
  <c r="P2569" i="4"/>
  <c r="P2570" i="4"/>
  <c r="P2571" i="4"/>
  <c r="P2572" i="4"/>
  <c r="P2573" i="4"/>
  <c r="P2574" i="4"/>
  <c r="P2575" i="4"/>
  <c r="P2576" i="4"/>
  <c r="P2577" i="4"/>
  <c r="P2578" i="4"/>
  <c r="P2579" i="4"/>
  <c r="P2580" i="4"/>
  <c r="P2581" i="4"/>
  <c r="P2582" i="4"/>
  <c r="P2583" i="4"/>
  <c r="P2584" i="4"/>
  <c r="P2585" i="4"/>
  <c r="P2586" i="4"/>
  <c r="P2587" i="4"/>
  <c r="P2588" i="4"/>
  <c r="P2589" i="4"/>
  <c r="P2590" i="4"/>
  <c r="P2591" i="4"/>
  <c r="P2592" i="4"/>
  <c r="P2593" i="4"/>
  <c r="P2594" i="4"/>
  <c r="P2595" i="4"/>
  <c r="P2596" i="4"/>
  <c r="P2597" i="4"/>
  <c r="P2598" i="4"/>
  <c r="P2599" i="4"/>
  <c r="P2600" i="4"/>
  <c r="P2601" i="4"/>
  <c r="P2602" i="4"/>
  <c r="P2603" i="4"/>
  <c r="P2604" i="4"/>
  <c r="P2605" i="4"/>
  <c r="P2606" i="4"/>
  <c r="P2607" i="4"/>
  <c r="P2608" i="4"/>
  <c r="P2609" i="4"/>
  <c r="P2610" i="4"/>
  <c r="P2611" i="4"/>
  <c r="P2612" i="4"/>
  <c r="P2613" i="4"/>
  <c r="P2614" i="4"/>
  <c r="P2615" i="4"/>
  <c r="P2616" i="4"/>
  <c r="P2617" i="4"/>
  <c r="P2618" i="4"/>
  <c r="P2619" i="4"/>
  <c r="P2620" i="4"/>
  <c r="P2621" i="4"/>
  <c r="P2622" i="4"/>
  <c r="P2623" i="4"/>
  <c r="P2624" i="4"/>
  <c r="P2625" i="4"/>
  <c r="P2626" i="4"/>
  <c r="P2627" i="4"/>
  <c r="P2628" i="4"/>
  <c r="P2629" i="4"/>
  <c r="P2630" i="4"/>
  <c r="P2631" i="4"/>
  <c r="P2632" i="4"/>
  <c r="P2633" i="4"/>
  <c r="P2634" i="4"/>
  <c r="P2635" i="4"/>
  <c r="P2636" i="4"/>
  <c r="P2637" i="4"/>
  <c r="P2638" i="4"/>
  <c r="P2639" i="4"/>
  <c r="P2640" i="4"/>
  <c r="P2641" i="4"/>
  <c r="P2642" i="4"/>
  <c r="P2643" i="4"/>
  <c r="P2644" i="4"/>
  <c r="P2645" i="4"/>
  <c r="P2646" i="4"/>
  <c r="P2647" i="4"/>
  <c r="P2648" i="4"/>
  <c r="P2649" i="4"/>
  <c r="P2650" i="4"/>
  <c r="P2651" i="4"/>
  <c r="P2652" i="4"/>
  <c r="P2653" i="4"/>
  <c r="P2654" i="4"/>
  <c r="P2655" i="4"/>
  <c r="P2656" i="4"/>
  <c r="P2657" i="4"/>
  <c r="P2658" i="4"/>
  <c r="P2659" i="4"/>
  <c r="P2660" i="4"/>
  <c r="P2661" i="4"/>
  <c r="P2662" i="4"/>
  <c r="P2663" i="4"/>
  <c r="P2664" i="4"/>
  <c r="P2665" i="4"/>
  <c r="P2666" i="4"/>
  <c r="P2667" i="4"/>
  <c r="P2668" i="4"/>
  <c r="P2669" i="4"/>
  <c r="P2670" i="4"/>
  <c r="P2671" i="4"/>
  <c r="P2672" i="4"/>
  <c r="P2673" i="4"/>
  <c r="P2674" i="4"/>
  <c r="P2675" i="4"/>
  <c r="P2676" i="4"/>
  <c r="P2677" i="4"/>
  <c r="P2678" i="4"/>
  <c r="P2679" i="4"/>
  <c r="P2680" i="4"/>
  <c r="P2681" i="4"/>
  <c r="P2682" i="4"/>
  <c r="P2683" i="4"/>
  <c r="P2684" i="4"/>
  <c r="P2685" i="4"/>
  <c r="P2686" i="4"/>
  <c r="P2687" i="4"/>
  <c r="P2688" i="4"/>
  <c r="P2689" i="4"/>
  <c r="P2690" i="4"/>
  <c r="P2691" i="4"/>
  <c r="P2692" i="4"/>
  <c r="P2693" i="4"/>
  <c r="P2694" i="4"/>
  <c r="P2695" i="4"/>
  <c r="P2696" i="4"/>
  <c r="P2697" i="4"/>
  <c r="P2698" i="4"/>
  <c r="P2699" i="4"/>
  <c r="P2700" i="4"/>
  <c r="P2701" i="4"/>
  <c r="P2702" i="4"/>
  <c r="P2703" i="4"/>
  <c r="P2704" i="4"/>
  <c r="P2705" i="4"/>
  <c r="P2706" i="4"/>
  <c r="P2707" i="4"/>
  <c r="P2708" i="4"/>
  <c r="P2709" i="4"/>
  <c r="P2710" i="4"/>
  <c r="P2711" i="4"/>
  <c r="P2712" i="4"/>
  <c r="P2713" i="4"/>
  <c r="P2714" i="4"/>
  <c r="P2715" i="4"/>
  <c r="P2716" i="4"/>
  <c r="P2717" i="4"/>
  <c r="P2718" i="4"/>
  <c r="P2719" i="4"/>
  <c r="P2720" i="4"/>
  <c r="P2721" i="4"/>
  <c r="P2722" i="4"/>
  <c r="P2723" i="4"/>
  <c r="P2724" i="4"/>
  <c r="P2725" i="4"/>
  <c r="P2726" i="4"/>
  <c r="P2727" i="4"/>
  <c r="P2728" i="4"/>
  <c r="P2729" i="4"/>
  <c r="P2730" i="4"/>
  <c r="P2731" i="4"/>
  <c r="P2732" i="4"/>
  <c r="P2733" i="4"/>
  <c r="P2734" i="4"/>
  <c r="P2735" i="4"/>
  <c r="P2736" i="4"/>
  <c r="P2737" i="4"/>
  <c r="P2738" i="4"/>
  <c r="P2739" i="4"/>
  <c r="P2740" i="4"/>
  <c r="P2741" i="4"/>
  <c r="P2742" i="4"/>
  <c r="P2743" i="4"/>
  <c r="P2744" i="4"/>
  <c r="P2745" i="4"/>
  <c r="P2746" i="4"/>
  <c r="P2747" i="4"/>
  <c r="P2748" i="4"/>
  <c r="P2749" i="4"/>
  <c r="P2750" i="4"/>
  <c r="P2751" i="4"/>
  <c r="P2752" i="4"/>
  <c r="P2753" i="4"/>
  <c r="P2754" i="4"/>
  <c r="P2755" i="4"/>
  <c r="P2756" i="4"/>
  <c r="P2757" i="4"/>
  <c r="P2758" i="4"/>
  <c r="P2759" i="4"/>
  <c r="P2760" i="4"/>
  <c r="P2761" i="4"/>
  <c r="P2762" i="4"/>
  <c r="P2763" i="4"/>
  <c r="P2764" i="4"/>
  <c r="P2765" i="4"/>
  <c r="P2766" i="4"/>
  <c r="P2767" i="4"/>
  <c r="P2768" i="4"/>
  <c r="P2769" i="4"/>
  <c r="P2770" i="4"/>
  <c r="P2771" i="4"/>
  <c r="P2772" i="4"/>
  <c r="P2773" i="4"/>
  <c r="P2774" i="4"/>
  <c r="P2775" i="4"/>
  <c r="P2776" i="4"/>
  <c r="P2777" i="4"/>
  <c r="P2778" i="4"/>
  <c r="P2779" i="4"/>
  <c r="P2780" i="4"/>
  <c r="P2781" i="4"/>
  <c r="P2782" i="4"/>
  <c r="P2783" i="4"/>
  <c r="P2784" i="4"/>
  <c r="P2785" i="4"/>
  <c r="P2786" i="4"/>
  <c r="P2787" i="4"/>
  <c r="P2788" i="4"/>
  <c r="P2789" i="4"/>
  <c r="P2790" i="4"/>
  <c r="P2791" i="4"/>
  <c r="P2792" i="4"/>
  <c r="P2793" i="4"/>
  <c r="P2794" i="4"/>
  <c r="P2795" i="4"/>
  <c r="P2796" i="4"/>
  <c r="P2797" i="4"/>
  <c r="P2798" i="4"/>
  <c r="P2799" i="4"/>
  <c r="P2800" i="4"/>
  <c r="P2801" i="4"/>
  <c r="P2802" i="4"/>
  <c r="P2803" i="4"/>
  <c r="P2804" i="4"/>
  <c r="P2805" i="4"/>
  <c r="P2806" i="4"/>
  <c r="P2807" i="4"/>
  <c r="P2808" i="4"/>
  <c r="P2809" i="4"/>
  <c r="P2810" i="4"/>
  <c r="P2811" i="4"/>
  <c r="P2812" i="4"/>
  <c r="P2813" i="4"/>
  <c r="P2814" i="4"/>
  <c r="P2815" i="4"/>
  <c r="P2816" i="4"/>
  <c r="P2817" i="4"/>
  <c r="P2818" i="4"/>
  <c r="P2819" i="4"/>
  <c r="P2820" i="4"/>
  <c r="P2821" i="4"/>
  <c r="P2822" i="4"/>
  <c r="P2823" i="4"/>
  <c r="P2824" i="4"/>
  <c r="P2825" i="4"/>
  <c r="P2826" i="4"/>
  <c r="P2827" i="4"/>
  <c r="P2828" i="4"/>
  <c r="P2829" i="4"/>
  <c r="P2830" i="4"/>
  <c r="P2831" i="4"/>
  <c r="P2832" i="4"/>
  <c r="P2833" i="4"/>
  <c r="P2834" i="4"/>
  <c r="P2835" i="4"/>
  <c r="P2836" i="4"/>
  <c r="P2837" i="4"/>
  <c r="P2838" i="4"/>
  <c r="P2839" i="4"/>
  <c r="P2840" i="4"/>
  <c r="P2841" i="4"/>
  <c r="P2842" i="4"/>
  <c r="P2843" i="4"/>
  <c r="P2844" i="4"/>
  <c r="P2845" i="4"/>
  <c r="P2846" i="4"/>
  <c r="P2847" i="4"/>
  <c r="P2848" i="4"/>
  <c r="P2849" i="4"/>
  <c r="P2850" i="4"/>
  <c r="P2851" i="4"/>
  <c r="P2852" i="4"/>
  <c r="P2853" i="4"/>
  <c r="P2854" i="4"/>
  <c r="P2855" i="4"/>
  <c r="P2856" i="4"/>
  <c r="P2857" i="4"/>
  <c r="P2858" i="4"/>
  <c r="P2859" i="4"/>
  <c r="P2860" i="4"/>
  <c r="P2861" i="4"/>
  <c r="P2862" i="4"/>
  <c r="P2863" i="4"/>
  <c r="P2864" i="4"/>
  <c r="P2865" i="4"/>
  <c r="P2866" i="4"/>
  <c r="P2867" i="4"/>
  <c r="P2868" i="4"/>
  <c r="P2869" i="4"/>
  <c r="P2870" i="4"/>
  <c r="P2871" i="4"/>
  <c r="P2872" i="4"/>
  <c r="P2873" i="4"/>
  <c r="P2874" i="4"/>
  <c r="P2875" i="4"/>
  <c r="P2876" i="4"/>
  <c r="P2877" i="4"/>
  <c r="P2878" i="4"/>
  <c r="P2879" i="4"/>
  <c r="P2880" i="4"/>
  <c r="P2881" i="4"/>
  <c r="P2882" i="4"/>
  <c r="P2883" i="4"/>
  <c r="P2884" i="4"/>
  <c r="P2885" i="4"/>
  <c r="P2886" i="4"/>
  <c r="P2887" i="4"/>
  <c r="P2888" i="4"/>
  <c r="P2889" i="4"/>
  <c r="P2890" i="4"/>
  <c r="P2891" i="4"/>
  <c r="P2892" i="4"/>
  <c r="P2893" i="4"/>
  <c r="P2894" i="4"/>
  <c r="P2895" i="4"/>
  <c r="P2896" i="4"/>
  <c r="P2897" i="4"/>
  <c r="P2898" i="4"/>
  <c r="P2899" i="4"/>
  <c r="P2900" i="4"/>
  <c r="P2901" i="4"/>
  <c r="P2902" i="4"/>
  <c r="P2903" i="4"/>
  <c r="P2904" i="4"/>
  <c r="P2905" i="4"/>
  <c r="P2906" i="4"/>
  <c r="P2907" i="4"/>
  <c r="P2908" i="4"/>
  <c r="P2909" i="4"/>
  <c r="P2910" i="4"/>
  <c r="P2911" i="4"/>
  <c r="P2912" i="4"/>
  <c r="P2913" i="4"/>
  <c r="P2914" i="4"/>
  <c r="P2915" i="4"/>
  <c r="P2916" i="4"/>
  <c r="P2917" i="4"/>
  <c r="P2918" i="4"/>
  <c r="P2919" i="4"/>
  <c r="P2920" i="4"/>
  <c r="P2921" i="4"/>
  <c r="P2922" i="4"/>
  <c r="P2923" i="4"/>
  <c r="P2924" i="4"/>
  <c r="P2925" i="4"/>
  <c r="P2926" i="4"/>
  <c r="P2927" i="4"/>
  <c r="P2928" i="4"/>
  <c r="P2929" i="4"/>
  <c r="P2930" i="4"/>
  <c r="P2931" i="4"/>
  <c r="P2932" i="4"/>
  <c r="P2933" i="4"/>
  <c r="P2934" i="4"/>
  <c r="P2935" i="4"/>
  <c r="P2936" i="4"/>
  <c r="P2937" i="4"/>
  <c r="P2938" i="4"/>
  <c r="P2939" i="4"/>
  <c r="P2940" i="4"/>
  <c r="P2941" i="4"/>
  <c r="P2942" i="4"/>
  <c r="P2943" i="4"/>
  <c r="P2944" i="4"/>
  <c r="P2945" i="4"/>
  <c r="P2946" i="4"/>
  <c r="P2947" i="4"/>
  <c r="P2948" i="4"/>
  <c r="P2949" i="4"/>
  <c r="P2950" i="4"/>
  <c r="P2951" i="4"/>
  <c r="P2952" i="4"/>
  <c r="P2953" i="4"/>
  <c r="P2954" i="4"/>
  <c r="P2955" i="4"/>
  <c r="P2956" i="4"/>
  <c r="P2957" i="4"/>
  <c r="P2958" i="4"/>
  <c r="P2959" i="4"/>
  <c r="P2960" i="4"/>
  <c r="P2961" i="4"/>
  <c r="P2962" i="4"/>
  <c r="P2963" i="4"/>
  <c r="P2964" i="4"/>
  <c r="P2965" i="4"/>
  <c r="P2966" i="4"/>
  <c r="P2967" i="4"/>
  <c r="P2968" i="4"/>
  <c r="P2969" i="4"/>
  <c r="P2970" i="4"/>
  <c r="P2971" i="4"/>
  <c r="P2972" i="4"/>
  <c r="P2973" i="4"/>
  <c r="P2974" i="4"/>
  <c r="P2975" i="4"/>
  <c r="P2976" i="4"/>
  <c r="P2977" i="4"/>
  <c r="P2978" i="4"/>
  <c r="P2979" i="4"/>
  <c r="P2980" i="4"/>
  <c r="P2981" i="4"/>
  <c r="P2982" i="4"/>
  <c r="P2983" i="4"/>
  <c r="P2984" i="4"/>
  <c r="P2985" i="4"/>
  <c r="P2986" i="4"/>
  <c r="P2987" i="4"/>
  <c r="P2988" i="4"/>
  <c r="P2989" i="4"/>
  <c r="P2990" i="4"/>
  <c r="P2991" i="4"/>
  <c r="P2992" i="4"/>
  <c r="P2993" i="4"/>
  <c r="P2994" i="4"/>
  <c r="P2995" i="4"/>
  <c r="P2996" i="4"/>
  <c r="P2997" i="4"/>
  <c r="P2998" i="4"/>
  <c r="P2999" i="4"/>
  <c r="P3000" i="4"/>
  <c r="P3001" i="4"/>
  <c r="P3002" i="4"/>
  <c r="P3003" i="4"/>
  <c r="P3004" i="4"/>
  <c r="P3005" i="4"/>
  <c r="P3006" i="4"/>
  <c r="P3007" i="4"/>
  <c r="P3008" i="4"/>
  <c r="P3009" i="4"/>
  <c r="P3010" i="4"/>
  <c r="P3011" i="4"/>
  <c r="P3012" i="4"/>
  <c r="P3013" i="4"/>
  <c r="P3014" i="4"/>
  <c r="P3015" i="4"/>
  <c r="P3016" i="4"/>
  <c r="P3017" i="4"/>
  <c r="P3018" i="4"/>
  <c r="P3019" i="4"/>
  <c r="P3020" i="4"/>
  <c r="P3021" i="4"/>
  <c r="P3022" i="4"/>
  <c r="P3023" i="4"/>
  <c r="P3024" i="4"/>
  <c r="P3025" i="4"/>
  <c r="P3026" i="4"/>
  <c r="P3027" i="4"/>
  <c r="P3028" i="4"/>
  <c r="P3029" i="4"/>
  <c r="P3030" i="4"/>
  <c r="P3031" i="4"/>
  <c r="P3032" i="4"/>
  <c r="P3033" i="4"/>
  <c r="P3034" i="4"/>
  <c r="P3035" i="4"/>
  <c r="P3036" i="4"/>
  <c r="P3037" i="4"/>
  <c r="P3038" i="4"/>
  <c r="P3039" i="4"/>
  <c r="P3040" i="4"/>
  <c r="P3041" i="4"/>
  <c r="P3042" i="4"/>
  <c r="P3043" i="4"/>
  <c r="P3044" i="4"/>
  <c r="P3045" i="4"/>
  <c r="P3046" i="4"/>
  <c r="P3047" i="4"/>
  <c r="P3048" i="4"/>
  <c r="P3049" i="4"/>
  <c r="P3050" i="4"/>
  <c r="P3051" i="4"/>
  <c r="P3052" i="4"/>
  <c r="P3053" i="4"/>
  <c r="P3054" i="4"/>
  <c r="P3055" i="4"/>
  <c r="P3056" i="4"/>
  <c r="P3057" i="4"/>
  <c r="P3058" i="4"/>
  <c r="P3059" i="4"/>
  <c r="P3060" i="4"/>
  <c r="P3061" i="4"/>
  <c r="P3062" i="4"/>
  <c r="P3063" i="4"/>
  <c r="P3064" i="4"/>
  <c r="P3065" i="4"/>
  <c r="P3066" i="4"/>
  <c r="P3067" i="4"/>
  <c r="P3068" i="4"/>
  <c r="P3069" i="4"/>
  <c r="P3070" i="4"/>
  <c r="P3071" i="4"/>
  <c r="P3072" i="4"/>
  <c r="P3073" i="4"/>
  <c r="P3074" i="4"/>
  <c r="P3075" i="4"/>
  <c r="P3076" i="4"/>
  <c r="P3077" i="4"/>
  <c r="P3078" i="4"/>
  <c r="P3079" i="4"/>
  <c r="P3080" i="4"/>
  <c r="P3081" i="4"/>
  <c r="P3082" i="4"/>
  <c r="P3083" i="4"/>
  <c r="P3084" i="4"/>
  <c r="P3085" i="4"/>
  <c r="P3086" i="4"/>
  <c r="P3087" i="4"/>
  <c r="P3088" i="4"/>
  <c r="P3089" i="4"/>
  <c r="P3090" i="4"/>
  <c r="P3091" i="4"/>
  <c r="P3092" i="4"/>
  <c r="P3093" i="4"/>
  <c r="P3094" i="4"/>
  <c r="P3095" i="4"/>
  <c r="P3096" i="4"/>
  <c r="P3097" i="4"/>
  <c r="P3098" i="4"/>
  <c r="P3099" i="4"/>
  <c r="P3100" i="4"/>
  <c r="P3101" i="4"/>
  <c r="P3102" i="4"/>
  <c r="P3103" i="4"/>
  <c r="P3104" i="4"/>
  <c r="P3105" i="4"/>
  <c r="P3106" i="4"/>
  <c r="P3107" i="4"/>
  <c r="P3108" i="4"/>
  <c r="P3109" i="4"/>
  <c r="P3110" i="4"/>
  <c r="P3111" i="4"/>
  <c r="P3112" i="4"/>
  <c r="P3113" i="4"/>
  <c r="P3114" i="4"/>
  <c r="P3115" i="4"/>
  <c r="P3116" i="4"/>
  <c r="P3117" i="4"/>
  <c r="P3118" i="4"/>
  <c r="P3119" i="4"/>
  <c r="P3120" i="4"/>
  <c r="P3121" i="4"/>
  <c r="P3122" i="4"/>
  <c r="P3123" i="4"/>
  <c r="P3124" i="4"/>
  <c r="P3125" i="4"/>
  <c r="P3126" i="4"/>
  <c r="P3127" i="4"/>
  <c r="P3128" i="4"/>
  <c r="P3129" i="4"/>
  <c r="P3130" i="4"/>
  <c r="P3131" i="4"/>
  <c r="P3132" i="4"/>
  <c r="P3133" i="4"/>
  <c r="P3134" i="4"/>
  <c r="P3135" i="4"/>
  <c r="P3136" i="4"/>
  <c r="P3137" i="4"/>
  <c r="P3138" i="4"/>
  <c r="P3139" i="4"/>
  <c r="P3140" i="4"/>
  <c r="P3141" i="4"/>
  <c r="P3142" i="4"/>
  <c r="P3143" i="4"/>
  <c r="P3144" i="4"/>
  <c r="P3145" i="4"/>
  <c r="P3146" i="4"/>
  <c r="P3147" i="4"/>
  <c r="P3148" i="4"/>
  <c r="P3149" i="4"/>
  <c r="P3150" i="4"/>
  <c r="P3151" i="4"/>
  <c r="P3152" i="4"/>
  <c r="P3153" i="4"/>
  <c r="P3154" i="4"/>
  <c r="P3155" i="4"/>
  <c r="P3156" i="4"/>
  <c r="P3157" i="4"/>
  <c r="P3158" i="4"/>
  <c r="P3159" i="4"/>
  <c r="P3160" i="4"/>
  <c r="P3161" i="4"/>
  <c r="P3162" i="4"/>
  <c r="P3163" i="4"/>
  <c r="P3164" i="4"/>
  <c r="P3165" i="4"/>
  <c r="P3166" i="4"/>
  <c r="P3167" i="4"/>
  <c r="P3168" i="4"/>
  <c r="P3169" i="4"/>
  <c r="P3170" i="4"/>
  <c r="P3171" i="4"/>
  <c r="P3172" i="4"/>
  <c r="P3173" i="4"/>
  <c r="P3174" i="4"/>
  <c r="P3175" i="4"/>
  <c r="P3176" i="4"/>
  <c r="P3177" i="4"/>
  <c r="P3178" i="4"/>
  <c r="P3179" i="4"/>
  <c r="P3180" i="4"/>
  <c r="P3181" i="4"/>
  <c r="P3182" i="4"/>
  <c r="P3183" i="4"/>
  <c r="P3184" i="4"/>
  <c r="P3185" i="4"/>
  <c r="P3186" i="4"/>
  <c r="P3187" i="4"/>
  <c r="P3188" i="4"/>
  <c r="P3189" i="4"/>
  <c r="P3190" i="4"/>
  <c r="P3191" i="4"/>
  <c r="P3192" i="4"/>
  <c r="P3193" i="4"/>
  <c r="P3194" i="4"/>
  <c r="P3195" i="4"/>
  <c r="P3196" i="4"/>
  <c r="P3197" i="4"/>
  <c r="P3198" i="4"/>
  <c r="P3199" i="4"/>
  <c r="P3200" i="4"/>
  <c r="P3201" i="4"/>
  <c r="P3202" i="4"/>
  <c r="P3203" i="4"/>
  <c r="P3204" i="4"/>
  <c r="P3205" i="4"/>
  <c r="P3206" i="4"/>
  <c r="P3207" i="4"/>
  <c r="P3208" i="4"/>
  <c r="P3209" i="4"/>
  <c r="P3210" i="4"/>
  <c r="P3211" i="4"/>
  <c r="P3212" i="4"/>
  <c r="P3213" i="4"/>
  <c r="P3214" i="4"/>
  <c r="P3215" i="4"/>
  <c r="P3216" i="4"/>
  <c r="P3217" i="4"/>
  <c r="P3218" i="4"/>
  <c r="P3219" i="4"/>
  <c r="P3220" i="4"/>
  <c r="P3221" i="4"/>
  <c r="P3222" i="4"/>
  <c r="P3223" i="4"/>
  <c r="P3224" i="4"/>
  <c r="P3225" i="4"/>
  <c r="P3226" i="4"/>
  <c r="P3227" i="4"/>
  <c r="P3228" i="4"/>
  <c r="P3229" i="4"/>
  <c r="P3230" i="4"/>
  <c r="P3231" i="4"/>
  <c r="P3232" i="4"/>
  <c r="P3233" i="4"/>
  <c r="P3234" i="4"/>
  <c r="P3235" i="4"/>
  <c r="P3236" i="4"/>
  <c r="P3237" i="4"/>
  <c r="P3238" i="4"/>
  <c r="P3239" i="4"/>
  <c r="P3240" i="4"/>
  <c r="P3241" i="4"/>
  <c r="P3242" i="4"/>
  <c r="P3243" i="4"/>
  <c r="P3244" i="4"/>
  <c r="P3245" i="4"/>
  <c r="P3246" i="4"/>
  <c r="P3247" i="4"/>
  <c r="P3248" i="4"/>
  <c r="P3249" i="4"/>
  <c r="P3250" i="4"/>
  <c r="P3251" i="4"/>
  <c r="P3252" i="4"/>
  <c r="P3253" i="4"/>
  <c r="P3254" i="4"/>
  <c r="P3255" i="4"/>
  <c r="P3256" i="4"/>
  <c r="P3257" i="4"/>
  <c r="P3258" i="4"/>
  <c r="P3259" i="4"/>
  <c r="P3260" i="4"/>
  <c r="P3261" i="4"/>
  <c r="P3262" i="4"/>
  <c r="P3263" i="4"/>
  <c r="P3264" i="4"/>
  <c r="P3265" i="4"/>
  <c r="P3266" i="4"/>
  <c r="P3267" i="4"/>
  <c r="P3268" i="4"/>
  <c r="P3269" i="4"/>
  <c r="P3270" i="4"/>
  <c r="P3271" i="4"/>
  <c r="P3272" i="4"/>
  <c r="P3273" i="4"/>
  <c r="P3274" i="4"/>
  <c r="P3275" i="4"/>
  <c r="P3276" i="4"/>
  <c r="P3277" i="4"/>
  <c r="P3278" i="4"/>
  <c r="P3279" i="4"/>
  <c r="P3280" i="4"/>
  <c r="P3281" i="4"/>
  <c r="P3282" i="4"/>
  <c r="P3283" i="4"/>
  <c r="P3284" i="4"/>
  <c r="P3285" i="4"/>
  <c r="P3286" i="4"/>
  <c r="P3287" i="4"/>
  <c r="P3288" i="4"/>
  <c r="P3289" i="4"/>
  <c r="P3290" i="4"/>
  <c r="P3291" i="4"/>
  <c r="P3292" i="4"/>
  <c r="P3293" i="4"/>
  <c r="P3294" i="4"/>
  <c r="P3295" i="4"/>
  <c r="P3296" i="4"/>
  <c r="P3297" i="4"/>
  <c r="P3298" i="4"/>
  <c r="P3299" i="4"/>
  <c r="P3300" i="4"/>
  <c r="P3301" i="4"/>
  <c r="P3302" i="4"/>
  <c r="P3303" i="4"/>
  <c r="P3304" i="4"/>
  <c r="P3305" i="4"/>
  <c r="P3306" i="4"/>
  <c r="P3307" i="4"/>
  <c r="P3308" i="4"/>
  <c r="P3309" i="4"/>
  <c r="P3310" i="4"/>
  <c r="P3311" i="4"/>
  <c r="P3312" i="4"/>
  <c r="P3313" i="4"/>
  <c r="P3314" i="4"/>
  <c r="P3315" i="4"/>
  <c r="P3316" i="4"/>
  <c r="P3317" i="4"/>
  <c r="P3318" i="4"/>
  <c r="P3319" i="4"/>
  <c r="P3320" i="4"/>
  <c r="P3321" i="4"/>
  <c r="P3322" i="4"/>
  <c r="P3323" i="4"/>
  <c r="P3324" i="4"/>
  <c r="P3325" i="4"/>
  <c r="P3326" i="4"/>
  <c r="P3327" i="4"/>
  <c r="P3328" i="4"/>
  <c r="P3329" i="4"/>
  <c r="P3330" i="4"/>
  <c r="P3331" i="4"/>
  <c r="P3332" i="4"/>
  <c r="P3333" i="4"/>
  <c r="P3334" i="4"/>
  <c r="P3335" i="4"/>
  <c r="P3336" i="4"/>
  <c r="P3337" i="4"/>
  <c r="P3338" i="4"/>
  <c r="P3339" i="4"/>
  <c r="P3340" i="4"/>
  <c r="P3341" i="4"/>
  <c r="P3342" i="4"/>
  <c r="P3343" i="4"/>
  <c r="P3344" i="4"/>
  <c r="P3345" i="4"/>
  <c r="P3346" i="4"/>
  <c r="P3347" i="4"/>
  <c r="P3348" i="4"/>
  <c r="P3349" i="4"/>
  <c r="P3350" i="4"/>
  <c r="P3351" i="4"/>
  <c r="P3352" i="4"/>
  <c r="P3353" i="4"/>
  <c r="P3354" i="4"/>
  <c r="P3355" i="4"/>
  <c r="P3356" i="4"/>
  <c r="P3357" i="4"/>
  <c r="P3358" i="4"/>
  <c r="P3359" i="4"/>
  <c r="P3360" i="4"/>
  <c r="P3361" i="4"/>
  <c r="P3362" i="4"/>
  <c r="P3363" i="4"/>
  <c r="P3364" i="4"/>
  <c r="P3365" i="4"/>
  <c r="P3366" i="4"/>
  <c r="P3367" i="4"/>
  <c r="P3368" i="4"/>
  <c r="P3369" i="4"/>
  <c r="P3370" i="4"/>
  <c r="P3371" i="4"/>
  <c r="P3372" i="4"/>
  <c r="P3373" i="4"/>
  <c r="P3374" i="4"/>
  <c r="P3375" i="4"/>
  <c r="P3376" i="4"/>
  <c r="P3377" i="4"/>
  <c r="P3378" i="4"/>
  <c r="P3379" i="4"/>
  <c r="P3380" i="4"/>
  <c r="P3381" i="4"/>
  <c r="P3382" i="4"/>
  <c r="P3383" i="4"/>
  <c r="P3384" i="4"/>
  <c r="P3385" i="4"/>
  <c r="P3386" i="4"/>
  <c r="P3387" i="4"/>
  <c r="P3388" i="4"/>
  <c r="P3389" i="4"/>
  <c r="P3390" i="4"/>
  <c r="P3391" i="4"/>
  <c r="P3392" i="4"/>
  <c r="P3393" i="4"/>
  <c r="P3394" i="4"/>
  <c r="P3395" i="4"/>
  <c r="P3396" i="4"/>
  <c r="P3397" i="4"/>
  <c r="P3398" i="4"/>
  <c r="P3399" i="4"/>
  <c r="P3400" i="4"/>
  <c r="P3401" i="4"/>
  <c r="P3402" i="4"/>
  <c r="P3403" i="4"/>
  <c r="P3404" i="4"/>
  <c r="P3405" i="4"/>
  <c r="P3406" i="4"/>
  <c r="P3407" i="4"/>
  <c r="P3408" i="4"/>
  <c r="P3409" i="4"/>
  <c r="P3410" i="4"/>
  <c r="P3411" i="4"/>
  <c r="P3412" i="4"/>
  <c r="P3413" i="4"/>
  <c r="P3414" i="4"/>
  <c r="P3415" i="4"/>
  <c r="P3416" i="4"/>
  <c r="P3417" i="4"/>
  <c r="P3418" i="4"/>
  <c r="P3419" i="4"/>
  <c r="P3420" i="4"/>
  <c r="P3421" i="4"/>
  <c r="P3422" i="4"/>
  <c r="P3423" i="4"/>
  <c r="P3424" i="4"/>
  <c r="P3425" i="4"/>
  <c r="P3426" i="4"/>
  <c r="P3427" i="4"/>
  <c r="P3428" i="4"/>
  <c r="P3429" i="4"/>
  <c r="P3430" i="4"/>
  <c r="P3431" i="4"/>
  <c r="P3432" i="4"/>
  <c r="P3433" i="4"/>
  <c r="P3434" i="4"/>
  <c r="P3435" i="4"/>
  <c r="P3436" i="4"/>
  <c r="P3437" i="4"/>
  <c r="P3438" i="4"/>
  <c r="P3439" i="4"/>
  <c r="P3440" i="4"/>
  <c r="P3441" i="4"/>
  <c r="P3442" i="4"/>
  <c r="P3443" i="4"/>
  <c r="P3444" i="4"/>
  <c r="P3445" i="4"/>
  <c r="P3446" i="4"/>
  <c r="P3447" i="4"/>
  <c r="P3448" i="4"/>
  <c r="P3449" i="4"/>
  <c r="P3450" i="4"/>
  <c r="P3451" i="4"/>
  <c r="P3452" i="4"/>
  <c r="P3453" i="4"/>
  <c r="P3454" i="4"/>
  <c r="P3455" i="4"/>
  <c r="P3456" i="4"/>
  <c r="P3457" i="4"/>
  <c r="P3458" i="4"/>
  <c r="P3459" i="4"/>
  <c r="P3460" i="4"/>
  <c r="P3461" i="4"/>
  <c r="P3462" i="4"/>
  <c r="P3463" i="4"/>
  <c r="P3464" i="4"/>
  <c r="P3465" i="4"/>
  <c r="P3466" i="4"/>
  <c r="P3467" i="4"/>
  <c r="P3468" i="4"/>
  <c r="P3469" i="4"/>
  <c r="P3470" i="4"/>
  <c r="P3471" i="4"/>
  <c r="P3472" i="4"/>
  <c r="P3473" i="4"/>
  <c r="P3474" i="4"/>
  <c r="P3475" i="4"/>
  <c r="P3476" i="4"/>
  <c r="P3477" i="4"/>
  <c r="P3478" i="4"/>
  <c r="P3479" i="4"/>
  <c r="P3480" i="4"/>
  <c r="P3481" i="4"/>
  <c r="P3482" i="4"/>
  <c r="P3483" i="4"/>
  <c r="P3484" i="4"/>
  <c r="P3485" i="4"/>
  <c r="P3486" i="4"/>
  <c r="P3487" i="4"/>
  <c r="P3488" i="4"/>
  <c r="P3489" i="4"/>
  <c r="P3490" i="4"/>
  <c r="P3491" i="4"/>
  <c r="P3492" i="4"/>
  <c r="P3493" i="4"/>
  <c r="P3494" i="4"/>
  <c r="P3495" i="4"/>
  <c r="P3496" i="4"/>
  <c r="P3497" i="4"/>
  <c r="P3498" i="4"/>
  <c r="P3499" i="4"/>
  <c r="P3500" i="4"/>
  <c r="P3501" i="4"/>
  <c r="P3502" i="4"/>
  <c r="P3503" i="4"/>
  <c r="P3504" i="4"/>
  <c r="P3505" i="4"/>
  <c r="P3506" i="4"/>
  <c r="P3507" i="4"/>
  <c r="P3508" i="4"/>
  <c r="P3509" i="4"/>
  <c r="P3510" i="4"/>
  <c r="P3511" i="4"/>
  <c r="P3512" i="4"/>
  <c r="P3513" i="4"/>
  <c r="P3514" i="4"/>
  <c r="P3515" i="4"/>
  <c r="P3516" i="4"/>
  <c r="P3517" i="4"/>
  <c r="P3518" i="4"/>
  <c r="P3519" i="4"/>
  <c r="P3520" i="4"/>
  <c r="P3521" i="4"/>
  <c r="P3522" i="4"/>
  <c r="P3523" i="4"/>
  <c r="P3524" i="4"/>
  <c r="P3525" i="4"/>
  <c r="P3526" i="4"/>
  <c r="P3527" i="4"/>
  <c r="P3528" i="4"/>
  <c r="P3529" i="4"/>
  <c r="P3530" i="4"/>
  <c r="P3531" i="4"/>
  <c r="P3532" i="4"/>
  <c r="P3533" i="4"/>
  <c r="P3534" i="4"/>
  <c r="P3535" i="4"/>
  <c r="P3536" i="4"/>
  <c r="P3537" i="4"/>
  <c r="P3538" i="4"/>
  <c r="P3539" i="4"/>
  <c r="P3540" i="4"/>
  <c r="P3541" i="4"/>
  <c r="P3542" i="4"/>
  <c r="P3543" i="4"/>
  <c r="P3544" i="4"/>
  <c r="P3545" i="4"/>
  <c r="P3546" i="4"/>
  <c r="P3547" i="4"/>
  <c r="P3548" i="4"/>
  <c r="P3549" i="4"/>
  <c r="P3550" i="4"/>
  <c r="P3551" i="4"/>
  <c r="P3552" i="4"/>
  <c r="P3553" i="4"/>
  <c r="P3554" i="4"/>
  <c r="P3555" i="4"/>
  <c r="P3556" i="4"/>
  <c r="P3557" i="4"/>
  <c r="P3558" i="4"/>
  <c r="P3559" i="4"/>
  <c r="P3560" i="4"/>
  <c r="P3561" i="4"/>
  <c r="P3562" i="4"/>
  <c r="P3563" i="4"/>
  <c r="P3564" i="4"/>
  <c r="P3565" i="4"/>
  <c r="P3566" i="4"/>
  <c r="P3567" i="4"/>
  <c r="P3568" i="4"/>
  <c r="P3569" i="4"/>
  <c r="P3570" i="4"/>
  <c r="P3571" i="4"/>
  <c r="P3572" i="4"/>
  <c r="P3573" i="4"/>
  <c r="P3574" i="4"/>
  <c r="P3575" i="4"/>
  <c r="P3576" i="4"/>
  <c r="P3577" i="4"/>
  <c r="P3578" i="4"/>
  <c r="P3579" i="4"/>
  <c r="P3580" i="4"/>
  <c r="P3581" i="4"/>
  <c r="P3582" i="4"/>
  <c r="P3583" i="4"/>
  <c r="P3584" i="4"/>
  <c r="P3585" i="4"/>
  <c r="P3586" i="4"/>
  <c r="P3587" i="4"/>
  <c r="P3588" i="4"/>
  <c r="P3589" i="4"/>
  <c r="P3590" i="4"/>
  <c r="P3591" i="4"/>
  <c r="P3592" i="4"/>
  <c r="P3593" i="4"/>
  <c r="P3594" i="4"/>
  <c r="P3595" i="4"/>
  <c r="P3596" i="4"/>
  <c r="P3597" i="4"/>
  <c r="P3598" i="4"/>
  <c r="P3599" i="4"/>
  <c r="P3600" i="4"/>
  <c r="P3601" i="4"/>
  <c r="P3602" i="4"/>
  <c r="P3603" i="4"/>
  <c r="P3604" i="4"/>
  <c r="P3605" i="4"/>
  <c r="P3606" i="4"/>
  <c r="P3607" i="4"/>
  <c r="P3608" i="4"/>
  <c r="P3609" i="4"/>
  <c r="P3610" i="4"/>
  <c r="P3611" i="4"/>
  <c r="P3612" i="4"/>
  <c r="P3613" i="4"/>
  <c r="P3614" i="4"/>
  <c r="P3615" i="4"/>
  <c r="P3616" i="4"/>
  <c r="P3617" i="4"/>
  <c r="P3618" i="4"/>
  <c r="P3619" i="4"/>
  <c r="P3620" i="4"/>
  <c r="P3621" i="4"/>
  <c r="P3622" i="4"/>
  <c r="P3623" i="4"/>
  <c r="P3624" i="4"/>
  <c r="P3625" i="4"/>
  <c r="P3626" i="4"/>
  <c r="P3627" i="4"/>
  <c r="P3628" i="4"/>
  <c r="P3629" i="4"/>
  <c r="P3630" i="4"/>
  <c r="P3631" i="4"/>
  <c r="P3632" i="4"/>
  <c r="P3633" i="4"/>
  <c r="P3634" i="4"/>
  <c r="P3635" i="4"/>
  <c r="P3636" i="4"/>
  <c r="P3637" i="4"/>
  <c r="P3638" i="4"/>
  <c r="P3639" i="4"/>
  <c r="P3640" i="4"/>
  <c r="P3641" i="4"/>
  <c r="P3642" i="4"/>
  <c r="P3643" i="4"/>
  <c r="P3644" i="4"/>
  <c r="P3645" i="4"/>
  <c r="P3646" i="4"/>
  <c r="P3647" i="4"/>
  <c r="P3648" i="4"/>
  <c r="P3649" i="4"/>
  <c r="P3650" i="4"/>
  <c r="P3651" i="4"/>
  <c r="P3652" i="4"/>
  <c r="P3653" i="4"/>
  <c r="P3654" i="4"/>
  <c r="P3655" i="4"/>
  <c r="P3656" i="4"/>
  <c r="P3657" i="4"/>
  <c r="P3658" i="4"/>
  <c r="P3659" i="4"/>
  <c r="P3660" i="4"/>
  <c r="P3661" i="4"/>
  <c r="P3662" i="4"/>
  <c r="P3663" i="4"/>
  <c r="P3664" i="4"/>
  <c r="P3665" i="4"/>
  <c r="P3666" i="4"/>
  <c r="P3667" i="4"/>
  <c r="P3668" i="4"/>
  <c r="P3669" i="4"/>
  <c r="P3670" i="4"/>
  <c r="P3671" i="4"/>
  <c r="P3672" i="4"/>
  <c r="P3673" i="4"/>
  <c r="P3674" i="4"/>
  <c r="P3675" i="4"/>
  <c r="P3676" i="4"/>
  <c r="P3677" i="4"/>
  <c r="P3678" i="4"/>
  <c r="P3679" i="4"/>
  <c r="P3680" i="4"/>
  <c r="P3681" i="4"/>
  <c r="P3682" i="4"/>
  <c r="P3683" i="4"/>
  <c r="P3684" i="4"/>
  <c r="P3685" i="4"/>
  <c r="P3686" i="4"/>
  <c r="P3687" i="4"/>
  <c r="P3688" i="4"/>
  <c r="P3689" i="4"/>
  <c r="P3690" i="4"/>
  <c r="P3691" i="4"/>
  <c r="P3692" i="4"/>
  <c r="P3693" i="4"/>
  <c r="P3694" i="4"/>
  <c r="P3695" i="4"/>
  <c r="P3696" i="4"/>
  <c r="P3697" i="4"/>
  <c r="P3698" i="4"/>
  <c r="P3699" i="4"/>
  <c r="P3700" i="4"/>
  <c r="P3701" i="4"/>
  <c r="P3702" i="4"/>
  <c r="P3703" i="4"/>
  <c r="P3704" i="4"/>
  <c r="P3705" i="4"/>
  <c r="P3706" i="4"/>
  <c r="P3707" i="4"/>
  <c r="P3708" i="4"/>
  <c r="P3709" i="4"/>
  <c r="P3710" i="4"/>
  <c r="P3711" i="4"/>
  <c r="P3712" i="4"/>
  <c r="P3713" i="4"/>
  <c r="P3714" i="4"/>
  <c r="P3715" i="4"/>
  <c r="P3716" i="4"/>
  <c r="P3717" i="4"/>
  <c r="P3718" i="4"/>
  <c r="P3719" i="4"/>
  <c r="P3720" i="4"/>
  <c r="P3721" i="4"/>
  <c r="P3722" i="4"/>
  <c r="P3723" i="4"/>
  <c r="P3724" i="4"/>
  <c r="P3725" i="4"/>
  <c r="P3726" i="4"/>
  <c r="P3727" i="4"/>
  <c r="P3728" i="4"/>
  <c r="P3729" i="4"/>
  <c r="P3730" i="4"/>
  <c r="P3731" i="4"/>
  <c r="P3732" i="4"/>
  <c r="P3733" i="4"/>
  <c r="P3734" i="4"/>
  <c r="P3735" i="4"/>
  <c r="P3736" i="4"/>
  <c r="P3737" i="4"/>
  <c r="P3738" i="4"/>
  <c r="P3739" i="4"/>
  <c r="P3740" i="4"/>
  <c r="P3741" i="4"/>
  <c r="P3742" i="4"/>
  <c r="P3743" i="4"/>
  <c r="P3744" i="4"/>
  <c r="P3745" i="4"/>
  <c r="P3746" i="4"/>
  <c r="P3747" i="4"/>
  <c r="P3748" i="4"/>
  <c r="P3749" i="4"/>
  <c r="P3750" i="4"/>
  <c r="P3751" i="4"/>
  <c r="P3752" i="4"/>
  <c r="P3753" i="4"/>
  <c r="P3754" i="4"/>
  <c r="P3755" i="4"/>
  <c r="P3756" i="4"/>
  <c r="O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 r="O1002" i="4"/>
  <c r="O1003" i="4"/>
  <c r="O1004" i="4"/>
  <c r="O1005" i="4"/>
  <c r="O1006" i="4"/>
  <c r="O1007" i="4"/>
  <c r="O1008" i="4"/>
  <c r="O1009" i="4"/>
  <c r="O1010" i="4"/>
  <c r="O1011" i="4"/>
  <c r="O1012" i="4"/>
  <c r="O1013" i="4"/>
  <c r="O1014" i="4"/>
  <c r="O1015" i="4"/>
  <c r="O1016" i="4"/>
  <c r="O1017" i="4"/>
  <c r="O1018" i="4"/>
  <c r="O1019" i="4"/>
  <c r="O1020" i="4"/>
  <c r="O1021" i="4"/>
  <c r="O1022" i="4"/>
  <c r="O1023" i="4"/>
  <c r="O1024" i="4"/>
  <c r="O1025" i="4"/>
  <c r="O1026" i="4"/>
  <c r="O1027" i="4"/>
  <c r="O1028" i="4"/>
  <c r="O1029" i="4"/>
  <c r="O1030" i="4"/>
  <c r="O1031" i="4"/>
  <c r="O1032" i="4"/>
  <c r="O1033" i="4"/>
  <c r="O1034" i="4"/>
  <c r="O1035" i="4"/>
  <c r="O1036" i="4"/>
  <c r="O1037" i="4"/>
  <c r="O1038" i="4"/>
  <c r="O1039" i="4"/>
  <c r="O1040" i="4"/>
  <c r="O1041" i="4"/>
  <c r="O1042" i="4"/>
  <c r="O1043" i="4"/>
  <c r="O1044" i="4"/>
  <c r="O1045" i="4"/>
  <c r="O1046" i="4"/>
  <c r="O1047" i="4"/>
  <c r="O1048" i="4"/>
  <c r="O1049" i="4"/>
  <c r="O1050" i="4"/>
  <c r="O1051" i="4"/>
  <c r="O1052" i="4"/>
  <c r="O1053" i="4"/>
  <c r="O1054" i="4"/>
  <c r="O1055" i="4"/>
  <c r="O1056" i="4"/>
  <c r="O1057" i="4"/>
  <c r="O1058" i="4"/>
  <c r="O1059" i="4"/>
  <c r="O1060" i="4"/>
  <c r="O1061" i="4"/>
  <c r="O1062" i="4"/>
  <c r="O1063" i="4"/>
  <c r="O1064" i="4"/>
  <c r="O1065" i="4"/>
  <c r="O1066" i="4"/>
  <c r="O1067" i="4"/>
  <c r="O1068" i="4"/>
  <c r="O1069" i="4"/>
  <c r="O1070" i="4"/>
  <c r="O1071" i="4"/>
  <c r="O1072" i="4"/>
  <c r="O1073" i="4"/>
  <c r="O1074" i="4"/>
  <c r="O1075" i="4"/>
  <c r="O1076" i="4"/>
  <c r="O1077" i="4"/>
  <c r="O1078" i="4"/>
  <c r="O1079" i="4"/>
  <c r="O1080" i="4"/>
  <c r="O1081" i="4"/>
  <c r="O1082" i="4"/>
  <c r="O1083" i="4"/>
  <c r="O1084" i="4"/>
  <c r="O1085" i="4"/>
  <c r="O1086" i="4"/>
  <c r="O1087" i="4"/>
  <c r="O1088" i="4"/>
  <c r="O1089" i="4"/>
  <c r="O1090" i="4"/>
  <c r="O1091" i="4"/>
  <c r="O1092" i="4"/>
  <c r="O1093" i="4"/>
  <c r="O1094" i="4"/>
  <c r="O1095" i="4"/>
  <c r="O1096" i="4"/>
  <c r="O1097" i="4"/>
  <c r="O1098" i="4"/>
  <c r="O1099" i="4"/>
  <c r="O1100" i="4"/>
  <c r="O1101" i="4"/>
  <c r="O1102" i="4"/>
  <c r="O1103" i="4"/>
  <c r="O1104" i="4"/>
  <c r="O1105" i="4"/>
  <c r="O1106" i="4"/>
  <c r="O1107" i="4"/>
  <c r="O1108" i="4"/>
  <c r="O1109" i="4"/>
  <c r="O1110" i="4"/>
  <c r="O1111" i="4"/>
  <c r="O1112" i="4"/>
  <c r="O1113" i="4"/>
  <c r="O1114" i="4"/>
  <c r="O1115" i="4"/>
  <c r="O1116" i="4"/>
  <c r="O1117" i="4"/>
  <c r="O1118" i="4"/>
  <c r="O1119" i="4"/>
  <c r="O1120" i="4"/>
  <c r="O1121" i="4"/>
  <c r="O1122" i="4"/>
  <c r="O1123" i="4"/>
  <c r="O1124" i="4"/>
  <c r="O1125" i="4"/>
  <c r="O1126" i="4"/>
  <c r="O1127" i="4"/>
  <c r="O1128" i="4"/>
  <c r="O1129" i="4"/>
  <c r="O1130" i="4"/>
  <c r="O1131" i="4"/>
  <c r="O1132" i="4"/>
  <c r="O1133" i="4"/>
  <c r="O1134" i="4"/>
  <c r="O1135" i="4"/>
  <c r="O1136" i="4"/>
  <c r="O1137" i="4"/>
  <c r="O1138" i="4"/>
  <c r="O1139" i="4"/>
  <c r="O1140" i="4"/>
  <c r="O1141" i="4"/>
  <c r="O1142" i="4"/>
  <c r="O1143" i="4"/>
  <c r="O1144" i="4"/>
  <c r="O1145" i="4"/>
  <c r="O1146" i="4"/>
  <c r="O1147" i="4"/>
  <c r="O1148" i="4"/>
  <c r="O1149" i="4"/>
  <c r="O1150" i="4"/>
  <c r="O1151" i="4"/>
  <c r="O1152" i="4"/>
  <c r="O1153" i="4"/>
  <c r="O1154" i="4"/>
  <c r="O1155" i="4"/>
  <c r="O1156" i="4"/>
  <c r="O1157" i="4"/>
  <c r="O1158" i="4"/>
  <c r="O1159" i="4"/>
  <c r="O1160" i="4"/>
  <c r="O1161" i="4"/>
  <c r="O1162" i="4"/>
  <c r="O1163" i="4"/>
  <c r="O1164" i="4"/>
  <c r="O1165" i="4"/>
  <c r="O1166" i="4"/>
  <c r="O1167" i="4"/>
  <c r="O1168" i="4"/>
  <c r="O1169" i="4"/>
  <c r="O1170" i="4"/>
  <c r="O1171" i="4"/>
  <c r="O1172" i="4"/>
  <c r="O1173" i="4"/>
  <c r="O1174" i="4"/>
  <c r="O1175" i="4"/>
  <c r="O1176" i="4"/>
  <c r="O1177" i="4"/>
  <c r="O1178" i="4"/>
  <c r="O1179" i="4"/>
  <c r="O1180" i="4"/>
  <c r="O1181" i="4"/>
  <c r="O1182" i="4"/>
  <c r="O1183" i="4"/>
  <c r="O1184" i="4"/>
  <c r="O1185" i="4"/>
  <c r="O1186" i="4"/>
  <c r="O1187" i="4"/>
  <c r="O1188" i="4"/>
  <c r="O1189" i="4"/>
  <c r="O1190" i="4"/>
  <c r="O1191" i="4"/>
  <c r="O1192" i="4"/>
  <c r="O1193" i="4"/>
  <c r="O1194" i="4"/>
  <c r="O1195" i="4"/>
  <c r="O1196" i="4"/>
  <c r="O1197" i="4"/>
  <c r="O1198" i="4"/>
  <c r="O1199" i="4"/>
  <c r="O1200" i="4"/>
  <c r="O1201" i="4"/>
  <c r="O1202" i="4"/>
  <c r="O1203" i="4"/>
  <c r="O1204" i="4"/>
  <c r="O1205" i="4"/>
  <c r="O1206" i="4"/>
  <c r="O1207" i="4"/>
  <c r="O1208" i="4"/>
  <c r="O1209" i="4"/>
  <c r="O1210" i="4"/>
  <c r="O1211" i="4"/>
  <c r="O1212" i="4"/>
  <c r="O1213" i="4"/>
  <c r="O1214" i="4"/>
  <c r="O1215" i="4"/>
  <c r="O1216" i="4"/>
  <c r="O1217" i="4"/>
  <c r="O1218" i="4"/>
  <c r="O1219" i="4"/>
  <c r="O1220" i="4"/>
  <c r="O1221" i="4"/>
  <c r="O1222" i="4"/>
  <c r="O1223" i="4"/>
  <c r="O1224" i="4"/>
  <c r="O1225" i="4"/>
  <c r="O1226" i="4"/>
  <c r="O1227" i="4"/>
  <c r="O1228" i="4"/>
  <c r="O1229" i="4"/>
  <c r="O1230" i="4"/>
  <c r="O1231" i="4"/>
  <c r="O1232" i="4"/>
  <c r="O1233" i="4"/>
  <c r="O1234" i="4"/>
  <c r="O1235" i="4"/>
  <c r="O1236" i="4"/>
  <c r="O1237" i="4"/>
  <c r="O1238" i="4"/>
  <c r="O1239" i="4"/>
  <c r="O1240" i="4"/>
  <c r="O1241" i="4"/>
  <c r="O1242" i="4"/>
  <c r="O1243" i="4"/>
  <c r="O1244" i="4"/>
  <c r="O1245" i="4"/>
  <c r="O1246" i="4"/>
  <c r="O1247" i="4"/>
  <c r="O1248" i="4"/>
  <c r="O1249" i="4"/>
  <c r="O1250" i="4"/>
  <c r="O1251" i="4"/>
  <c r="O1252" i="4"/>
  <c r="O1253" i="4"/>
  <c r="O1254" i="4"/>
  <c r="O1255" i="4"/>
  <c r="O1256" i="4"/>
  <c r="O1257" i="4"/>
  <c r="O1258" i="4"/>
  <c r="O1259" i="4"/>
  <c r="O1260" i="4"/>
  <c r="O1261" i="4"/>
  <c r="O1262" i="4"/>
  <c r="O1263" i="4"/>
  <c r="O1264" i="4"/>
  <c r="O1265" i="4"/>
  <c r="O1266" i="4"/>
  <c r="O1267" i="4"/>
  <c r="O1268" i="4"/>
  <c r="O1269" i="4"/>
  <c r="O1270" i="4"/>
  <c r="O1271" i="4"/>
  <c r="O1272" i="4"/>
  <c r="O1273" i="4"/>
  <c r="O1274" i="4"/>
  <c r="O1275" i="4"/>
  <c r="O1276" i="4"/>
  <c r="O1277" i="4"/>
  <c r="O1278" i="4"/>
  <c r="O1279" i="4"/>
  <c r="O1280" i="4"/>
  <c r="O1281" i="4"/>
  <c r="O1282" i="4"/>
  <c r="O1283" i="4"/>
  <c r="O1284" i="4"/>
  <c r="O1285" i="4"/>
  <c r="O1286" i="4"/>
  <c r="O1287" i="4"/>
  <c r="O1288" i="4"/>
  <c r="O1289" i="4"/>
  <c r="O1290" i="4"/>
  <c r="O1291" i="4"/>
  <c r="O1292" i="4"/>
  <c r="O1293" i="4"/>
  <c r="O1294" i="4"/>
  <c r="O1295" i="4"/>
  <c r="O1296" i="4"/>
  <c r="O1297" i="4"/>
  <c r="O1298" i="4"/>
  <c r="O1299" i="4"/>
  <c r="O1300" i="4"/>
  <c r="O1301" i="4"/>
  <c r="O1302" i="4"/>
  <c r="O1303" i="4"/>
  <c r="O1304" i="4"/>
  <c r="O1305" i="4"/>
  <c r="O1306" i="4"/>
  <c r="O1307" i="4"/>
  <c r="O1308" i="4"/>
  <c r="O1309" i="4"/>
  <c r="O1310" i="4"/>
  <c r="O1311" i="4"/>
  <c r="O1312" i="4"/>
  <c r="O1313" i="4"/>
  <c r="O1314" i="4"/>
  <c r="O1315" i="4"/>
  <c r="O1316" i="4"/>
  <c r="O1317" i="4"/>
  <c r="O1318" i="4"/>
  <c r="O1319" i="4"/>
  <c r="O1320" i="4"/>
  <c r="O1321" i="4"/>
  <c r="O1322" i="4"/>
  <c r="O1323" i="4"/>
  <c r="O1324" i="4"/>
  <c r="O1325" i="4"/>
  <c r="O1326" i="4"/>
  <c r="O1327" i="4"/>
  <c r="O1328" i="4"/>
  <c r="O1329" i="4"/>
  <c r="O1330" i="4"/>
  <c r="O1331" i="4"/>
  <c r="O1332" i="4"/>
  <c r="O1333" i="4"/>
  <c r="O1334" i="4"/>
  <c r="O1335" i="4"/>
  <c r="O1336" i="4"/>
  <c r="O1337" i="4"/>
  <c r="O1338" i="4"/>
  <c r="O1339" i="4"/>
  <c r="O1340" i="4"/>
  <c r="O1341" i="4"/>
  <c r="O1342" i="4"/>
  <c r="O1343" i="4"/>
  <c r="O1344" i="4"/>
  <c r="O1345" i="4"/>
  <c r="O1346" i="4"/>
  <c r="O1347" i="4"/>
  <c r="O1348" i="4"/>
  <c r="O1349" i="4"/>
  <c r="O1350" i="4"/>
  <c r="O1351" i="4"/>
  <c r="O1352" i="4"/>
  <c r="O1353" i="4"/>
  <c r="O1354" i="4"/>
  <c r="O1355" i="4"/>
  <c r="O1356" i="4"/>
  <c r="O1357" i="4"/>
  <c r="O1358" i="4"/>
  <c r="O1359" i="4"/>
  <c r="O1360" i="4"/>
  <c r="O1361" i="4"/>
  <c r="O1362" i="4"/>
  <c r="O1363" i="4"/>
  <c r="O1364" i="4"/>
  <c r="O1365" i="4"/>
  <c r="O1366" i="4"/>
  <c r="O1367" i="4"/>
  <c r="O1368" i="4"/>
  <c r="O1369" i="4"/>
  <c r="O1370" i="4"/>
  <c r="O1371" i="4"/>
  <c r="O1372" i="4"/>
  <c r="O1373" i="4"/>
  <c r="O1374" i="4"/>
  <c r="O1375" i="4"/>
  <c r="O1376" i="4"/>
  <c r="O1377" i="4"/>
  <c r="O1378" i="4"/>
  <c r="O1379" i="4"/>
  <c r="O1380" i="4"/>
  <c r="O1381" i="4"/>
  <c r="O1382" i="4"/>
  <c r="O1383" i="4"/>
  <c r="O1384" i="4"/>
  <c r="O1385" i="4"/>
  <c r="O1386" i="4"/>
  <c r="O1387" i="4"/>
  <c r="O1388" i="4"/>
  <c r="O1389" i="4"/>
  <c r="O1390" i="4"/>
  <c r="O1391" i="4"/>
  <c r="O1392" i="4"/>
  <c r="O1393" i="4"/>
  <c r="O1394" i="4"/>
  <c r="O1395" i="4"/>
  <c r="O1396" i="4"/>
  <c r="O1397" i="4"/>
  <c r="O1398" i="4"/>
  <c r="O1399" i="4"/>
  <c r="O1400" i="4"/>
  <c r="O1401" i="4"/>
  <c r="O1402" i="4"/>
  <c r="O1403" i="4"/>
  <c r="O1404" i="4"/>
  <c r="O1405" i="4"/>
  <c r="O1406" i="4"/>
  <c r="O1407" i="4"/>
  <c r="O1408" i="4"/>
  <c r="O1409" i="4"/>
  <c r="O1410" i="4"/>
  <c r="O1411" i="4"/>
  <c r="O1412" i="4"/>
  <c r="O1413" i="4"/>
  <c r="O1414" i="4"/>
  <c r="O1415" i="4"/>
  <c r="O1416" i="4"/>
  <c r="O1417" i="4"/>
  <c r="O1418" i="4"/>
  <c r="O1419" i="4"/>
  <c r="O1420" i="4"/>
  <c r="O1421" i="4"/>
  <c r="O1422" i="4"/>
  <c r="O1423" i="4"/>
  <c r="O1424" i="4"/>
  <c r="O1425" i="4"/>
  <c r="O1426" i="4"/>
  <c r="O1427" i="4"/>
  <c r="O1428" i="4"/>
  <c r="O1429" i="4"/>
  <c r="O1430" i="4"/>
  <c r="O1431" i="4"/>
  <c r="O1432" i="4"/>
  <c r="O1433" i="4"/>
  <c r="O1434" i="4"/>
  <c r="O1435" i="4"/>
  <c r="O1436" i="4"/>
  <c r="O1437" i="4"/>
  <c r="O1438" i="4"/>
  <c r="O1439" i="4"/>
  <c r="O1440" i="4"/>
  <c r="O1441" i="4"/>
  <c r="O1442" i="4"/>
  <c r="O1443" i="4"/>
  <c r="O1444" i="4"/>
  <c r="O1445" i="4"/>
  <c r="O1446" i="4"/>
  <c r="O1447" i="4"/>
  <c r="O1448" i="4"/>
  <c r="O1449" i="4"/>
  <c r="O1450" i="4"/>
  <c r="O1451" i="4"/>
  <c r="O1452" i="4"/>
  <c r="O1453" i="4"/>
  <c r="O1454" i="4"/>
  <c r="O1455" i="4"/>
  <c r="O1456" i="4"/>
  <c r="O1457" i="4"/>
  <c r="O1458" i="4"/>
  <c r="O1459" i="4"/>
  <c r="O1460" i="4"/>
  <c r="O1461" i="4"/>
  <c r="O1462" i="4"/>
  <c r="O1463" i="4"/>
  <c r="O1464" i="4"/>
  <c r="O1465" i="4"/>
  <c r="O1466" i="4"/>
  <c r="O1467" i="4"/>
  <c r="O1468" i="4"/>
  <c r="O1469" i="4"/>
  <c r="O1470" i="4"/>
  <c r="O1471" i="4"/>
  <c r="O1472" i="4"/>
  <c r="O1473" i="4"/>
  <c r="O1474" i="4"/>
  <c r="O1475" i="4"/>
  <c r="O1476" i="4"/>
  <c r="O1477" i="4"/>
  <c r="O1478" i="4"/>
  <c r="O1479" i="4"/>
  <c r="O1480" i="4"/>
  <c r="O1481" i="4"/>
  <c r="O1482" i="4"/>
  <c r="O1483" i="4"/>
  <c r="O1484" i="4"/>
  <c r="O1485" i="4"/>
  <c r="O1486" i="4"/>
  <c r="O1487" i="4"/>
  <c r="O1488" i="4"/>
  <c r="O1489" i="4"/>
  <c r="O1490" i="4"/>
  <c r="O1491" i="4"/>
  <c r="O1492" i="4"/>
  <c r="O1493" i="4"/>
  <c r="O1494" i="4"/>
  <c r="O1495" i="4"/>
  <c r="O1496" i="4"/>
  <c r="O1497" i="4"/>
  <c r="O1498" i="4"/>
  <c r="O1499" i="4"/>
  <c r="O1500" i="4"/>
  <c r="O1501" i="4"/>
  <c r="O1502" i="4"/>
  <c r="O1503" i="4"/>
  <c r="O1504" i="4"/>
  <c r="O1505" i="4"/>
  <c r="O1506" i="4"/>
  <c r="O1507" i="4"/>
  <c r="O1508" i="4"/>
  <c r="O1509" i="4"/>
  <c r="O1510" i="4"/>
  <c r="O1511" i="4"/>
  <c r="O1512" i="4"/>
  <c r="O1513" i="4"/>
  <c r="O1514" i="4"/>
  <c r="O1515" i="4"/>
  <c r="O1516" i="4"/>
  <c r="O1517" i="4"/>
  <c r="O1518" i="4"/>
  <c r="O1519" i="4"/>
  <c r="O1520" i="4"/>
  <c r="O1521" i="4"/>
  <c r="O1522" i="4"/>
  <c r="O1523" i="4"/>
  <c r="O1524" i="4"/>
  <c r="O1525" i="4"/>
  <c r="O1526" i="4"/>
  <c r="O1527" i="4"/>
  <c r="O1528" i="4"/>
  <c r="O1529" i="4"/>
  <c r="O1530" i="4"/>
  <c r="O1531" i="4"/>
  <c r="O1532" i="4"/>
  <c r="O1533" i="4"/>
  <c r="O1534" i="4"/>
  <c r="O1535" i="4"/>
  <c r="O1536" i="4"/>
  <c r="O1537" i="4"/>
  <c r="O1538" i="4"/>
  <c r="O1539" i="4"/>
  <c r="O1540" i="4"/>
  <c r="O1541" i="4"/>
  <c r="O1542" i="4"/>
  <c r="O1543" i="4"/>
  <c r="O1544" i="4"/>
  <c r="O1545" i="4"/>
  <c r="O1546" i="4"/>
  <c r="O1547" i="4"/>
  <c r="O1548" i="4"/>
  <c r="O1549" i="4"/>
  <c r="O1550" i="4"/>
  <c r="O1551" i="4"/>
  <c r="O1552" i="4"/>
  <c r="O1553" i="4"/>
  <c r="O1554" i="4"/>
  <c r="O1555" i="4"/>
  <c r="O1556" i="4"/>
  <c r="O1557" i="4"/>
  <c r="O1558" i="4"/>
  <c r="O1559" i="4"/>
  <c r="O1560" i="4"/>
  <c r="O1561" i="4"/>
  <c r="O1562" i="4"/>
  <c r="O1563" i="4"/>
  <c r="O1564" i="4"/>
  <c r="O1565" i="4"/>
  <c r="O1566" i="4"/>
  <c r="O1567" i="4"/>
  <c r="O1568" i="4"/>
  <c r="O1569" i="4"/>
  <c r="O1570" i="4"/>
  <c r="O1571" i="4"/>
  <c r="O1572" i="4"/>
  <c r="O1573" i="4"/>
  <c r="O1574" i="4"/>
  <c r="O1575" i="4"/>
  <c r="O1576" i="4"/>
  <c r="O1577" i="4"/>
  <c r="O1578" i="4"/>
  <c r="O1579" i="4"/>
  <c r="O1580" i="4"/>
  <c r="O1581" i="4"/>
  <c r="O1582" i="4"/>
  <c r="O1583" i="4"/>
  <c r="O1584" i="4"/>
  <c r="O1585" i="4"/>
  <c r="O1586" i="4"/>
  <c r="O1587" i="4"/>
  <c r="O1588" i="4"/>
  <c r="O1589" i="4"/>
  <c r="O1590" i="4"/>
  <c r="O1591" i="4"/>
  <c r="O1592" i="4"/>
  <c r="O1593" i="4"/>
  <c r="O1594" i="4"/>
  <c r="O1595" i="4"/>
  <c r="O1596" i="4"/>
  <c r="O1597" i="4"/>
  <c r="O1598" i="4"/>
  <c r="O1599" i="4"/>
  <c r="O1600" i="4"/>
  <c r="O1601" i="4"/>
  <c r="O1602" i="4"/>
  <c r="O1603" i="4"/>
  <c r="O1604" i="4"/>
  <c r="O1605" i="4"/>
  <c r="O1606" i="4"/>
  <c r="O1607" i="4"/>
  <c r="O1608" i="4"/>
  <c r="O1609" i="4"/>
  <c r="O1610" i="4"/>
  <c r="O1611" i="4"/>
  <c r="O1612" i="4"/>
  <c r="O1613" i="4"/>
  <c r="O1614" i="4"/>
  <c r="O1615" i="4"/>
  <c r="O1616" i="4"/>
  <c r="O1617" i="4"/>
  <c r="O1618" i="4"/>
  <c r="O1619" i="4"/>
  <c r="O1620" i="4"/>
  <c r="O1621" i="4"/>
  <c r="O1622" i="4"/>
  <c r="O1623" i="4"/>
  <c r="O1624" i="4"/>
  <c r="O1625" i="4"/>
  <c r="O1626" i="4"/>
  <c r="O1627" i="4"/>
  <c r="O1628" i="4"/>
  <c r="O1629" i="4"/>
  <c r="O1630" i="4"/>
  <c r="O1631" i="4"/>
  <c r="O1632" i="4"/>
  <c r="O1633" i="4"/>
  <c r="O1634" i="4"/>
  <c r="O1635" i="4"/>
  <c r="O1636" i="4"/>
  <c r="O1637" i="4"/>
  <c r="O1638" i="4"/>
  <c r="O1639" i="4"/>
  <c r="O1640" i="4"/>
  <c r="O1641" i="4"/>
  <c r="O1642" i="4"/>
  <c r="O1643" i="4"/>
  <c r="O1644" i="4"/>
  <c r="O1645" i="4"/>
  <c r="O1646" i="4"/>
  <c r="O1647" i="4"/>
  <c r="O1648" i="4"/>
  <c r="O1649" i="4"/>
  <c r="O1650" i="4"/>
  <c r="O1651" i="4"/>
  <c r="O1652" i="4"/>
  <c r="O1653" i="4"/>
  <c r="O1654" i="4"/>
  <c r="O1655" i="4"/>
  <c r="O1656" i="4"/>
  <c r="O1657" i="4"/>
  <c r="O1658" i="4"/>
  <c r="O1659" i="4"/>
  <c r="O1660" i="4"/>
  <c r="O1661" i="4"/>
  <c r="O1662" i="4"/>
  <c r="O1663" i="4"/>
  <c r="O1664" i="4"/>
  <c r="O1665" i="4"/>
  <c r="O1666" i="4"/>
  <c r="O1667" i="4"/>
  <c r="O1668" i="4"/>
  <c r="O1669" i="4"/>
  <c r="O1670" i="4"/>
  <c r="O1671" i="4"/>
  <c r="O1672" i="4"/>
  <c r="O1673" i="4"/>
  <c r="O1674" i="4"/>
  <c r="O1675" i="4"/>
  <c r="O1676" i="4"/>
  <c r="O1677" i="4"/>
  <c r="O1678" i="4"/>
  <c r="O1679" i="4"/>
  <c r="O1680" i="4"/>
  <c r="O1681" i="4"/>
  <c r="O1682" i="4"/>
  <c r="O1683" i="4"/>
  <c r="O1684" i="4"/>
  <c r="O1685" i="4"/>
  <c r="O1686" i="4"/>
  <c r="O1687" i="4"/>
  <c r="O1688" i="4"/>
  <c r="O1689" i="4"/>
  <c r="O1690" i="4"/>
  <c r="O1691" i="4"/>
  <c r="O1692" i="4"/>
  <c r="O1693" i="4"/>
  <c r="O1694" i="4"/>
  <c r="O1695" i="4"/>
  <c r="O1696" i="4"/>
  <c r="O1697" i="4"/>
  <c r="O1698" i="4"/>
  <c r="O1699" i="4"/>
  <c r="O1700" i="4"/>
  <c r="O1701" i="4"/>
  <c r="O1702" i="4"/>
  <c r="O1703" i="4"/>
  <c r="O1704" i="4"/>
  <c r="O1705" i="4"/>
  <c r="O1706" i="4"/>
  <c r="O1707" i="4"/>
  <c r="O1708" i="4"/>
  <c r="O1709" i="4"/>
  <c r="O1710" i="4"/>
  <c r="O1711" i="4"/>
  <c r="O1712" i="4"/>
  <c r="O1713" i="4"/>
  <c r="O1714" i="4"/>
  <c r="O1715" i="4"/>
  <c r="O1716" i="4"/>
  <c r="O1717" i="4"/>
  <c r="O1718" i="4"/>
  <c r="O1719" i="4"/>
  <c r="O1720" i="4"/>
  <c r="O1721" i="4"/>
  <c r="O1722" i="4"/>
  <c r="O1723" i="4"/>
  <c r="O1724" i="4"/>
  <c r="O1725" i="4"/>
  <c r="O1726" i="4"/>
  <c r="O1727" i="4"/>
  <c r="O1728" i="4"/>
  <c r="O1729" i="4"/>
  <c r="O1730" i="4"/>
  <c r="O1731" i="4"/>
  <c r="O1732" i="4"/>
  <c r="O1733" i="4"/>
  <c r="O1734" i="4"/>
  <c r="O1735" i="4"/>
  <c r="O1736" i="4"/>
  <c r="O1737" i="4"/>
  <c r="O1738" i="4"/>
  <c r="O1739" i="4"/>
  <c r="O1740" i="4"/>
  <c r="O1741" i="4"/>
  <c r="O1742" i="4"/>
  <c r="O1743" i="4"/>
  <c r="O1744" i="4"/>
  <c r="O1745" i="4"/>
  <c r="O1746" i="4"/>
  <c r="O1747" i="4"/>
  <c r="O1748" i="4"/>
  <c r="O1749" i="4"/>
  <c r="O1750" i="4"/>
  <c r="O1751" i="4"/>
  <c r="O1752" i="4"/>
  <c r="O1753" i="4"/>
  <c r="O1754" i="4"/>
  <c r="O1755" i="4"/>
  <c r="O1756" i="4"/>
  <c r="O1757" i="4"/>
  <c r="O1758" i="4"/>
  <c r="O1759" i="4"/>
  <c r="O1760" i="4"/>
  <c r="O1761" i="4"/>
  <c r="O1762" i="4"/>
  <c r="O1763" i="4"/>
  <c r="O1764" i="4"/>
  <c r="O1765" i="4"/>
  <c r="O1766" i="4"/>
  <c r="O1767" i="4"/>
  <c r="O1768" i="4"/>
  <c r="O1769" i="4"/>
  <c r="O1770" i="4"/>
  <c r="O1771" i="4"/>
  <c r="O1772" i="4"/>
  <c r="O1773" i="4"/>
  <c r="O1774" i="4"/>
  <c r="O1775" i="4"/>
  <c r="O1776" i="4"/>
  <c r="O1777" i="4"/>
  <c r="O1778" i="4"/>
  <c r="O1779" i="4"/>
  <c r="O1780" i="4"/>
  <c r="O1781" i="4"/>
  <c r="O1782" i="4"/>
  <c r="O1783" i="4"/>
  <c r="O1784" i="4"/>
  <c r="O1785" i="4"/>
  <c r="O1786" i="4"/>
  <c r="O1787" i="4"/>
  <c r="O1788" i="4"/>
  <c r="O1789" i="4"/>
  <c r="O1790" i="4"/>
  <c r="O1791" i="4"/>
  <c r="O1792" i="4"/>
  <c r="O1793" i="4"/>
  <c r="O1794" i="4"/>
  <c r="O1795" i="4"/>
  <c r="O1796" i="4"/>
  <c r="O1797" i="4"/>
  <c r="O1798" i="4"/>
  <c r="O1799" i="4"/>
  <c r="O1800" i="4"/>
  <c r="O1801" i="4"/>
  <c r="O1802" i="4"/>
  <c r="O1803" i="4"/>
  <c r="O1804" i="4"/>
  <c r="O1805" i="4"/>
  <c r="O1806" i="4"/>
  <c r="O1807" i="4"/>
  <c r="O1808" i="4"/>
  <c r="O1809" i="4"/>
  <c r="O1810" i="4"/>
  <c r="O1811" i="4"/>
  <c r="O1812" i="4"/>
  <c r="O1813" i="4"/>
  <c r="O1814" i="4"/>
  <c r="O1815" i="4"/>
  <c r="O1816" i="4"/>
  <c r="O1817" i="4"/>
  <c r="O1818" i="4"/>
  <c r="O1819" i="4"/>
  <c r="O1820" i="4"/>
  <c r="O1821" i="4"/>
  <c r="O1822" i="4"/>
  <c r="O1823" i="4"/>
  <c r="O1824" i="4"/>
  <c r="O1825" i="4"/>
  <c r="O1826" i="4"/>
  <c r="O1827" i="4"/>
  <c r="O1828" i="4"/>
  <c r="O1829" i="4"/>
  <c r="O1830" i="4"/>
  <c r="O1831" i="4"/>
  <c r="O1832" i="4"/>
  <c r="O1833" i="4"/>
  <c r="O1834" i="4"/>
  <c r="O1835" i="4"/>
  <c r="O1836" i="4"/>
  <c r="O1837" i="4"/>
  <c r="O1838" i="4"/>
  <c r="O1839" i="4"/>
  <c r="O1840" i="4"/>
  <c r="O1841" i="4"/>
  <c r="O1842" i="4"/>
  <c r="O1843" i="4"/>
  <c r="O1844" i="4"/>
  <c r="O1845" i="4"/>
  <c r="O1846" i="4"/>
  <c r="O1847" i="4"/>
  <c r="O1848" i="4"/>
  <c r="O1849" i="4"/>
  <c r="O1850" i="4"/>
  <c r="O1851" i="4"/>
  <c r="O1852" i="4"/>
  <c r="O1853" i="4"/>
  <c r="O1854" i="4"/>
  <c r="O1855" i="4"/>
  <c r="O1856" i="4"/>
  <c r="O1857" i="4"/>
  <c r="O1858" i="4"/>
  <c r="O1859" i="4"/>
  <c r="O1860" i="4"/>
  <c r="O1861" i="4"/>
  <c r="O1862" i="4"/>
  <c r="O1863" i="4"/>
  <c r="O1864" i="4"/>
  <c r="O1865" i="4"/>
  <c r="O1866" i="4"/>
  <c r="O1867" i="4"/>
  <c r="O1868" i="4"/>
  <c r="O1869" i="4"/>
  <c r="O1870" i="4"/>
  <c r="O1871" i="4"/>
  <c r="O1872" i="4"/>
  <c r="O1873" i="4"/>
  <c r="O1874" i="4"/>
  <c r="O1875" i="4"/>
  <c r="O1876" i="4"/>
  <c r="O1877" i="4"/>
  <c r="O1878" i="4"/>
  <c r="O1879" i="4"/>
  <c r="O1880" i="4"/>
  <c r="O1881" i="4"/>
  <c r="O1882" i="4"/>
  <c r="O1883" i="4"/>
  <c r="O1884" i="4"/>
  <c r="O1885" i="4"/>
  <c r="O1886" i="4"/>
  <c r="O1887" i="4"/>
  <c r="O1888" i="4"/>
  <c r="O1889" i="4"/>
  <c r="O1890" i="4"/>
  <c r="O1891" i="4"/>
  <c r="O1892" i="4"/>
  <c r="O1893" i="4"/>
  <c r="O1894" i="4"/>
  <c r="O1895" i="4"/>
  <c r="O1896" i="4"/>
  <c r="O1897" i="4"/>
  <c r="O1898" i="4"/>
  <c r="O1899" i="4"/>
  <c r="O1900" i="4"/>
  <c r="O1901" i="4"/>
  <c r="O1902" i="4"/>
  <c r="O1903" i="4"/>
  <c r="O1904" i="4"/>
  <c r="O1905" i="4"/>
  <c r="O1906" i="4"/>
  <c r="O1907" i="4"/>
  <c r="O1908" i="4"/>
  <c r="O1909" i="4"/>
  <c r="O1910" i="4"/>
  <c r="O1911" i="4"/>
  <c r="O1912" i="4"/>
  <c r="O1913" i="4"/>
  <c r="O1914" i="4"/>
  <c r="O1915" i="4"/>
  <c r="O1916" i="4"/>
  <c r="O1917" i="4"/>
  <c r="O1918" i="4"/>
  <c r="O1919" i="4"/>
  <c r="O1920" i="4"/>
  <c r="O1921" i="4"/>
  <c r="O1922" i="4"/>
  <c r="O1923" i="4"/>
  <c r="O1924" i="4"/>
  <c r="O1925" i="4"/>
  <c r="O1926" i="4"/>
  <c r="O1927" i="4"/>
  <c r="O1928" i="4"/>
  <c r="O1929" i="4"/>
  <c r="O1930" i="4"/>
  <c r="O1931" i="4"/>
  <c r="O1932" i="4"/>
  <c r="O1933" i="4"/>
  <c r="O1934" i="4"/>
  <c r="O1935" i="4"/>
  <c r="O1936" i="4"/>
  <c r="O1937" i="4"/>
  <c r="O1938" i="4"/>
  <c r="O1939" i="4"/>
  <c r="O1940" i="4"/>
  <c r="O1941" i="4"/>
  <c r="O1942" i="4"/>
  <c r="O1943" i="4"/>
  <c r="O1944" i="4"/>
  <c r="O1945" i="4"/>
  <c r="O1946" i="4"/>
  <c r="O1947" i="4"/>
  <c r="O1948" i="4"/>
  <c r="O1949" i="4"/>
  <c r="O1950" i="4"/>
  <c r="O1951" i="4"/>
  <c r="O1952" i="4"/>
  <c r="O1953" i="4"/>
  <c r="O1954" i="4"/>
  <c r="O1955" i="4"/>
  <c r="O1956" i="4"/>
  <c r="O1957" i="4"/>
  <c r="O1958" i="4"/>
  <c r="O1959" i="4"/>
  <c r="O1960" i="4"/>
  <c r="O1961" i="4"/>
  <c r="O1962" i="4"/>
  <c r="O1963" i="4"/>
  <c r="O1964" i="4"/>
  <c r="O1965" i="4"/>
  <c r="O1966" i="4"/>
  <c r="O1967" i="4"/>
  <c r="O1968" i="4"/>
  <c r="O1969" i="4"/>
  <c r="O1970" i="4"/>
  <c r="O1971" i="4"/>
  <c r="O1972" i="4"/>
  <c r="O1973" i="4"/>
  <c r="O1974" i="4"/>
  <c r="O1975" i="4"/>
  <c r="O1976" i="4"/>
  <c r="O1977" i="4"/>
  <c r="O1978" i="4"/>
  <c r="O1979" i="4"/>
  <c r="O1980" i="4"/>
  <c r="O1981" i="4"/>
  <c r="O1982" i="4"/>
  <c r="O1983" i="4"/>
  <c r="O1984" i="4"/>
  <c r="O1985" i="4"/>
  <c r="O1986" i="4"/>
  <c r="O1987" i="4"/>
  <c r="O1988" i="4"/>
  <c r="O1989" i="4"/>
  <c r="O1990" i="4"/>
  <c r="O1991" i="4"/>
  <c r="O1992" i="4"/>
  <c r="O1993" i="4"/>
  <c r="O1994" i="4"/>
  <c r="O1995" i="4"/>
  <c r="O1996" i="4"/>
  <c r="O1997" i="4"/>
  <c r="O1998" i="4"/>
  <c r="O1999" i="4"/>
  <c r="O2000" i="4"/>
  <c r="O2001" i="4"/>
  <c r="O2002" i="4"/>
  <c r="O2003" i="4"/>
  <c r="O2004" i="4"/>
  <c r="O2005" i="4"/>
  <c r="O2006" i="4"/>
  <c r="O2007" i="4"/>
  <c r="O2008" i="4"/>
  <c r="O2009" i="4"/>
  <c r="O2010" i="4"/>
  <c r="O2011" i="4"/>
  <c r="O2012" i="4"/>
  <c r="O2013" i="4"/>
  <c r="O2014" i="4"/>
  <c r="O2015" i="4"/>
  <c r="O2016" i="4"/>
  <c r="O2017" i="4"/>
  <c r="O2018" i="4"/>
  <c r="O2019" i="4"/>
  <c r="O2020" i="4"/>
  <c r="O2021" i="4"/>
  <c r="O2022" i="4"/>
  <c r="O2023" i="4"/>
  <c r="O2024" i="4"/>
  <c r="O2025" i="4"/>
  <c r="O2026" i="4"/>
  <c r="O2027" i="4"/>
  <c r="O2028" i="4"/>
  <c r="O2029" i="4"/>
  <c r="O2030" i="4"/>
  <c r="O2031" i="4"/>
  <c r="O2032" i="4"/>
  <c r="O2033" i="4"/>
  <c r="O2034" i="4"/>
  <c r="O2035" i="4"/>
  <c r="O2036" i="4"/>
  <c r="O2037" i="4"/>
  <c r="O2038" i="4"/>
  <c r="O2039" i="4"/>
  <c r="O2040" i="4"/>
  <c r="O2041" i="4"/>
  <c r="O2042" i="4"/>
  <c r="O2043" i="4"/>
  <c r="O2044" i="4"/>
  <c r="O2045" i="4"/>
  <c r="O2046" i="4"/>
  <c r="O2047" i="4"/>
  <c r="O2048" i="4"/>
  <c r="O2049" i="4"/>
  <c r="O2050" i="4"/>
  <c r="O2051" i="4"/>
  <c r="O2052" i="4"/>
  <c r="O2053" i="4"/>
  <c r="O2054" i="4"/>
  <c r="O2055" i="4"/>
  <c r="O2056" i="4"/>
  <c r="O2057" i="4"/>
  <c r="O2058" i="4"/>
  <c r="O2059" i="4"/>
  <c r="O2060" i="4"/>
  <c r="O2061" i="4"/>
  <c r="O2062" i="4"/>
  <c r="O2063" i="4"/>
  <c r="O2064" i="4"/>
  <c r="O2065" i="4"/>
  <c r="O2066" i="4"/>
  <c r="O2067" i="4"/>
  <c r="O2068" i="4"/>
  <c r="O2069" i="4"/>
  <c r="O2070" i="4"/>
  <c r="O2071" i="4"/>
  <c r="O2072" i="4"/>
  <c r="O2073" i="4"/>
  <c r="O2074" i="4"/>
  <c r="O2075" i="4"/>
  <c r="O2076" i="4"/>
  <c r="O2077" i="4"/>
  <c r="O2078" i="4"/>
  <c r="O2079" i="4"/>
  <c r="O2080" i="4"/>
  <c r="O2081" i="4"/>
  <c r="O2082" i="4"/>
  <c r="O2083" i="4"/>
  <c r="O2084" i="4"/>
  <c r="O2085" i="4"/>
  <c r="O2086" i="4"/>
  <c r="O2087" i="4"/>
  <c r="O2088" i="4"/>
  <c r="O2089" i="4"/>
  <c r="O2090" i="4"/>
  <c r="O2091" i="4"/>
  <c r="O2092" i="4"/>
  <c r="O2093" i="4"/>
  <c r="O2094" i="4"/>
  <c r="O2095" i="4"/>
  <c r="O2096" i="4"/>
  <c r="O2097" i="4"/>
  <c r="O2098" i="4"/>
  <c r="O2099" i="4"/>
  <c r="O2100" i="4"/>
  <c r="O2101" i="4"/>
  <c r="O2102" i="4"/>
  <c r="O2103" i="4"/>
  <c r="O2104" i="4"/>
  <c r="O2105" i="4"/>
  <c r="O2106" i="4"/>
  <c r="O2107" i="4"/>
  <c r="O2108" i="4"/>
  <c r="O2109" i="4"/>
  <c r="O2110" i="4"/>
  <c r="O2111" i="4"/>
  <c r="O2112" i="4"/>
  <c r="O2113" i="4"/>
  <c r="O2114" i="4"/>
  <c r="O2115" i="4"/>
  <c r="O2116" i="4"/>
  <c r="O2117" i="4"/>
  <c r="O2118" i="4"/>
  <c r="O2119" i="4"/>
  <c r="O2120" i="4"/>
  <c r="O2121" i="4"/>
  <c r="O2122" i="4"/>
  <c r="O2123" i="4"/>
  <c r="O2124" i="4"/>
  <c r="O2125" i="4"/>
  <c r="O2126" i="4"/>
  <c r="O2127" i="4"/>
  <c r="O2128" i="4"/>
  <c r="O2129" i="4"/>
  <c r="O2130" i="4"/>
  <c r="O2131" i="4"/>
  <c r="O2132" i="4"/>
  <c r="O2133" i="4"/>
  <c r="O2134" i="4"/>
  <c r="O2135" i="4"/>
  <c r="O2136" i="4"/>
  <c r="O2137" i="4"/>
  <c r="O2138" i="4"/>
  <c r="O2139" i="4"/>
  <c r="O2140" i="4"/>
  <c r="O2141" i="4"/>
  <c r="O2142" i="4"/>
  <c r="O2143" i="4"/>
  <c r="O2144" i="4"/>
  <c r="O2145" i="4"/>
  <c r="O2146" i="4"/>
  <c r="O2147" i="4"/>
  <c r="O2148" i="4"/>
  <c r="O2149" i="4"/>
  <c r="O2150" i="4"/>
  <c r="O2151" i="4"/>
  <c r="O2152" i="4"/>
  <c r="O2153" i="4"/>
  <c r="O2154" i="4"/>
  <c r="O2155" i="4"/>
  <c r="O2156" i="4"/>
  <c r="O2157" i="4"/>
  <c r="O2158" i="4"/>
  <c r="O2159" i="4"/>
  <c r="O2160" i="4"/>
  <c r="O2161" i="4"/>
  <c r="O2162" i="4"/>
  <c r="O2163" i="4"/>
  <c r="O2164" i="4"/>
  <c r="O2165" i="4"/>
  <c r="O2166" i="4"/>
  <c r="O2167" i="4"/>
  <c r="O2168" i="4"/>
  <c r="O2169" i="4"/>
  <c r="O2170" i="4"/>
  <c r="O2171" i="4"/>
  <c r="O2172" i="4"/>
  <c r="O2173" i="4"/>
  <c r="O2174" i="4"/>
  <c r="O2175" i="4"/>
  <c r="O2176" i="4"/>
  <c r="O2177" i="4"/>
  <c r="O2178" i="4"/>
  <c r="O2179" i="4"/>
  <c r="O2180" i="4"/>
  <c r="O2181" i="4"/>
  <c r="O2182" i="4"/>
  <c r="O2183" i="4"/>
  <c r="O2184" i="4"/>
  <c r="O2185" i="4"/>
  <c r="O2186" i="4"/>
  <c r="O2187" i="4"/>
  <c r="O2188" i="4"/>
  <c r="O2189" i="4"/>
  <c r="O2190" i="4"/>
  <c r="O2191" i="4"/>
  <c r="O2192" i="4"/>
  <c r="O2193" i="4"/>
  <c r="O2194" i="4"/>
  <c r="O2195" i="4"/>
  <c r="O2196" i="4"/>
  <c r="O2197" i="4"/>
  <c r="O2198" i="4"/>
  <c r="O2199" i="4"/>
  <c r="O2200" i="4"/>
  <c r="O2201" i="4"/>
  <c r="O2202" i="4"/>
  <c r="O2203" i="4"/>
  <c r="O2204" i="4"/>
  <c r="O2205" i="4"/>
  <c r="O2206" i="4"/>
  <c r="O2207" i="4"/>
  <c r="O2208" i="4"/>
  <c r="O2209" i="4"/>
  <c r="O2210" i="4"/>
  <c r="O2211" i="4"/>
  <c r="O2212" i="4"/>
  <c r="O2213" i="4"/>
  <c r="O2214" i="4"/>
  <c r="O2215" i="4"/>
  <c r="O2216" i="4"/>
  <c r="O2217" i="4"/>
  <c r="O2218" i="4"/>
  <c r="O2219" i="4"/>
  <c r="O2220" i="4"/>
  <c r="O2221" i="4"/>
  <c r="O2222" i="4"/>
  <c r="O2223" i="4"/>
  <c r="O2224" i="4"/>
  <c r="O2225" i="4"/>
  <c r="O2226" i="4"/>
  <c r="O2227" i="4"/>
  <c r="O2228" i="4"/>
  <c r="O2229" i="4"/>
  <c r="O2230" i="4"/>
  <c r="O2231" i="4"/>
  <c r="O2232" i="4"/>
  <c r="O2233" i="4"/>
  <c r="O2234" i="4"/>
  <c r="O2235" i="4"/>
  <c r="O2236" i="4"/>
  <c r="O2237" i="4"/>
  <c r="O2238" i="4"/>
  <c r="O2239" i="4"/>
  <c r="O2240" i="4"/>
  <c r="O2241" i="4"/>
  <c r="O2242" i="4"/>
  <c r="O2243" i="4"/>
  <c r="O2244" i="4"/>
  <c r="O2245" i="4"/>
  <c r="O2246" i="4"/>
  <c r="O2247" i="4"/>
  <c r="O2248" i="4"/>
  <c r="O2249" i="4"/>
  <c r="O2250" i="4"/>
  <c r="O2251" i="4"/>
  <c r="O2252" i="4"/>
  <c r="O2253" i="4"/>
  <c r="O2254" i="4"/>
  <c r="O2255" i="4"/>
  <c r="O2256" i="4"/>
  <c r="O2257" i="4"/>
  <c r="O2258" i="4"/>
  <c r="O2259" i="4"/>
  <c r="O2260" i="4"/>
  <c r="O2261" i="4"/>
  <c r="O2262" i="4"/>
  <c r="O2263" i="4"/>
  <c r="O2264" i="4"/>
  <c r="O2265" i="4"/>
  <c r="O2266" i="4"/>
  <c r="O2267" i="4"/>
  <c r="O2268" i="4"/>
  <c r="O2269" i="4"/>
  <c r="O2270" i="4"/>
  <c r="O2271" i="4"/>
  <c r="O2272" i="4"/>
  <c r="O2273" i="4"/>
  <c r="O2274" i="4"/>
  <c r="O2275" i="4"/>
  <c r="O2276" i="4"/>
  <c r="O2277" i="4"/>
  <c r="O2278" i="4"/>
  <c r="O2279" i="4"/>
  <c r="O2280" i="4"/>
  <c r="O2281" i="4"/>
  <c r="O2282" i="4"/>
  <c r="O2283" i="4"/>
  <c r="O2284" i="4"/>
  <c r="O2285" i="4"/>
  <c r="O2286" i="4"/>
  <c r="O2287" i="4"/>
  <c r="O2288" i="4"/>
  <c r="O2289" i="4"/>
  <c r="O2290" i="4"/>
  <c r="O2291" i="4"/>
  <c r="O2292" i="4"/>
  <c r="O2293" i="4"/>
  <c r="O2294" i="4"/>
  <c r="O2295" i="4"/>
  <c r="O2296" i="4"/>
  <c r="O2297" i="4"/>
  <c r="O2298" i="4"/>
  <c r="O2299" i="4"/>
  <c r="O2300" i="4"/>
  <c r="O2301" i="4"/>
  <c r="O2302" i="4"/>
  <c r="O2303" i="4"/>
  <c r="O2304" i="4"/>
  <c r="O2305" i="4"/>
  <c r="O2306" i="4"/>
  <c r="O2307" i="4"/>
  <c r="O2308" i="4"/>
  <c r="O2309" i="4"/>
  <c r="O2310" i="4"/>
  <c r="O2311" i="4"/>
  <c r="O2312" i="4"/>
  <c r="O2313" i="4"/>
  <c r="O2314" i="4"/>
  <c r="O2315" i="4"/>
  <c r="O2316" i="4"/>
  <c r="O2317" i="4"/>
  <c r="O2318" i="4"/>
  <c r="O2319" i="4"/>
  <c r="O2320" i="4"/>
  <c r="O2321" i="4"/>
  <c r="O2322" i="4"/>
  <c r="O2323" i="4"/>
  <c r="O2324" i="4"/>
  <c r="O2325" i="4"/>
  <c r="O2326" i="4"/>
  <c r="O2327" i="4"/>
  <c r="O2328" i="4"/>
  <c r="O2329" i="4"/>
  <c r="O2330" i="4"/>
  <c r="O2331" i="4"/>
  <c r="O2332" i="4"/>
  <c r="O2333" i="4"/>
  <c r="O2334" i="4"/>
  <c r="O2335" i="4"/>
  <c r="O2336" i="4"/>
  <c r="O2337" i="4"/>
  <c r="O2338" i="4"/>
  <c r="O2339" i="4"/>
  <c r="O2340" i="4"/>
  <c r="O2341" i="4"/>
  <c r="O2342" i="4"/>
  <c r="O2343" i="4"/>
  <c r="O2344" i="4"/>
  <c r="O2345" i="4"/>
  <c r="O2346" i="4"/>
  <c r="O2347" i="4"/>
  <c r="O2348" i="4"/>
  <c r="O2349" i="4"/>
  <c r="O2350" i="4"/>
  <c r="O2351" i="4"/>
  <c r="O2352" i="4"/>
  <c r="O2353" i="4"/>
  <c r="O2354" i="4"/>
  <c r="O2355" i="4"/>
  <c r="O2356" i="4"/>
  <c r="O2357" i="4"/>
  <c r="O2358" i="4"/>
  <c r="O2359" i="4"/>
  <c r="O2360" i="4"/>
  <c r="O2361" i="4"/>
  <c r="O2362" i="4"/>
  <c r="O2363" i="4"/>
  <c r="O2364" i="4"/>
  <c r="O2365" i="4"/>
  <c r="O2366" i="4"/>
  <c r="O2367" i="4"/>
  <c r="O2368" i="4"/>
  <c r="O2369" i="4"/>
  <c r="O2370" i="4"/>
  <c r="O2371" i="4"/>
  <c r="O2372" i="4"/>
  <c r="O2373" i="4"/>
  <c r="O2374" i="4"/>
  <c r="O2375" i="4"/>
  <c r="O2376" i="4"/>
  <c r="O2377" i="4"/>
  <c r="O2378" i="4"/>
  <c r="O2379" i="4"/>
  <c r="O2380" i="4"/>
  <c r="O2381" i="4"/>
  <c r="O2382" i="4"/>
  <c r="O2383" i="4"/>
  <c r="O2384" i="4"/>
  <c r="O2385" i="4"/>
  <c r="O2386" i="4"/>
  <c r="O2387" i="4"/>
  <c r="O2388" i="4"/>
  <c r="O2389" i="4"/>
  <c r="O2390" i="4"/>
  <c r="O2391" i="4"/>
  <c r="O2392" i="4"/>
  <c r="O2393" i="4"/>
  <c r="O2394" i="4"/>
  <c r="O2395" i="4"/>
  <c r="O2396" i="4"/>
  <c r="O2397" i="4"/>
  <c r="O2398" i="4"/>
  <c r="O2399" i="4"/>
  <c r="O2400" i="4"/>
  <c r="O2401" i="4"/>
  <c r="O2402" i="4"/>
  <c r="O2403" i="4"/>
  <c r="O2404" i="4"/>
  <c r="O2405" i="4"/>
  <c r="O2406" i="4"/>
  <c r="O2407" i="4"/>
  <c r="O2408" i="4"/>
  <c r="O2409" i="4"/>
  <c r="O2410" i="4"/>
  <c r="O2411" i="4"/>
  <c r="O2412" i="4"/>
  <c r="O2413" i="4"/>
  <c r="O2414" i="4"/>
  <c r="O2415" i="4"/>
  <c r="O2416" i="4"/>
  <c r="O2417" i="4"/>
  <c r="O2418" i="4"/>
  <c r="O2419" i="4"/>
  <c r="O2420" i="4"/>
  <c r="O2421" i="4"/>
  <c r="O2422" i="4"/>
  <c r="O2423" i="4"/>
  <c r="O2424" i="4"/>
  <c r="O2425" i="4"/>
  <c r="O2426" i="4"/>
  <c r="O2427" i="4"/>
  <c r="O2428" i="4"/>
  <c r="O2429" i="4"/>
  <c r="O2430" i="4"/>
  <c r="O2431" i="4"/>
  <c r="O2432" i="4"/>
  <c r="O2433" i="4"/>
  <c r="O2434" i="4"/>
  <c r="O2435" i="4"/>
  <c r="O2436" i="4"/>
  <c r="O2437" i="4"/>
  <c r="O2438" i="4"/>
  <c r="O2439" i="4"/>
  <c r="O2440" i="4"/>
  <c r="O2441" i="4"/>
  <c r="O2442" i="4"/>
  <c r="O2443" i="4"/>
  <c r="O2444" i="4"/>
  <c r="O2445" i="4"/>
  <c r="O2446" i="4"/>
  <c r="O2447" i="4"/>
  <c r="O2448" i="4"/>
  <c r="O2449" i="4"/>
  <c r="O2450" i="4"/>
  <c r="O2451" i="4"/>
  <c r="O2452" i="4"/>
  <c r="O2453" i="4"/>
  <c r="O2454" i="4"/>
  <c r="O2455" i="4"/>
  <c r="O2456" i="4"/>
  <c r="O2457" i="4"/>
  <c r="O2458" i="4"/>
  <c r="O2459" i="4"/>
  <c r="O2460" i="4"/>
  <c r="O2461" i="4"/>
  <c r="O2462" i="4"/>
  <c r="O2463" i="4"/>
  <c r="O2464" i="4"/>
  <c r="O2465" i="4"/>
  <c r="O2466" i="4"/>
  <c r="O2467" i="4"/>
  <c r="O2468" i="4"/>
  <c r="O2469" i="4"/>
  <c r="O2470" i="4"/>
  <c r="O2471" i="4"/>
  <c r="O2472" i="4"/>
  <c r="O2473" i="4"/>
  <c r="O2474" i="4"/>
  <c r="O2475" i="4"/>
  <c r="O2476" i="4"/>
  <c r="O2477" i="4"/>
  <c r="O2478" i="4"/>
  <c r="O2479" i="4"/>
  <c r="O2480" i="4"/>
  <c r="O2481" i="4"/>
  <c r="O2482" i="4"/>
  <c r="O2483" i="4"/>
  <c r="O2484" i="4"/>
  <c r="O2485" i="4"/>
  <c r="O2486" i="4"/>
  <c r="O2487" i="4"/>
  <c r="O2488" i="4"/>
  <c r="O2489" i="4"/>
  <c r="O2490" i="4"/>
  <c r="O2491" i="4"/>
  <c r="O2492" i="4"/>
  <c r="O2493" i="4"/>
  <c r="O2494" i="4"/>
  <c r="O2495" i="4"/>
  <c r="O2496" i="4"/>
  <c r="O2497" i="4"/>
  <c r="O2498" i="4"/>
  <c r="O2499" i="4"/>
  <c r="O2500" i="4"/>
  <c r="O2501" i="4"/>
  <c r="O2502" i="4"/>
  <c r="O2503" i="4"/>
  <c r="O2504" i="4"/>
  <c r="O2505" i="4"/>
  <c r="O2506" i="4"/>
  <c r="O2507" i="4"/>
  <c r="O2508" i="4"/>
  <c r="O2509" i="4"/>
  <c r="O2510" i="4"/>
  <c r="O2511" i="4"/>
  <c r="O2512" i="4"/>
  <c r="O2513" i="4"/>
  <c r="O2514" i="4"/>
  <c r="O2515" i="4"/>
  <c r="O2516" i="4"/>
  <c r="O2517" i="4"/>
  <c r="O2518" i="4"/>
  <c r="O2519" i="4"/>
  <c r="O2520" i="4"/>
  <c r="O2521" i="4"/>
  <c r="O2522" i="4"/>
  <c r="O2523" i="4"/>
  <c r="O2524" i="4"/>
  <c r="O2525" i="4"/>
  <c r="O2526" i="4"/>
  <c r="O2527" i="4"/>
  <c r="O2528" i="4"/>
  <c r="O2529" i="4"/>
  <c r="O2530" i="4"/>
  <c r="O2531" i="4"/>
  <c r="O2532" i="4"/>
  <c r="O2533" i="4"/>
  <c r="O2534" i="4"/>
  <c r="O2535" i="4"/>
  <c r="O2536" i="4"/>
  <c r="O2537" i="4"/>
  <c r="O2538" i="4"/>
  <c r="O2539" i="4"/>
  <c r="O2540" i="4"/>
  <c r="O2541" i="4"/>
  <c r="O2542" i="4"/>
  <c r="O2543" i="4"/>
  <c r="O2544" i="4"/>
  <c r="O2545" i="4"/>
  <c r="O2546" i="4"/>
  <c r="O2547" i="4"/>
  <c r="O2548" i="4"/>
  <c r="O2549" i="4"/>
  <c r="O2550" i="4"/>
  <c r="O2551" i="4"/>
  <c r="O2552" i="4"/>
  <c r="O2553" i="4"/>
  <c r="O2554" i="4"/>
  <c r="O2555" i="4"/>
  <c r="O2556" i="4"/>
  <c r="O2557" i="4"/>
  <c r="O2558" i="4"/>
  <c r="O2559" i="4"/>
  <c r="O2560" i="4"/>
  <c r="O2561" i="4"/>
  <c r="O2562" i="4"/>
  <c r="O2563" i="4"/>
  <c r="O2564" i="4"/>
  <c r="O2565" i="4"/>
  <c r="O2566" i="4"/>
  <c r="O2567" i="4"/>
  <c r="O2568" i="4"/>
  <c r="O2569" i="4"/>
  <c r="O2570" i="4"/>
  <c r="O2571" i="4"/>
  <c r="O2572" i="4"/>
  <c r="O2573" i="4"/>
  <c r="O2574" i="4"/>
  <c r="O2575" i="4"/>
  <c r="O2576" i="4"/>
  <c r="O2577" i="4"/>
  <c r="O2578" i="4"/>
  <c r="O2579" i="4"/>
  <c r="O2580" i="4"/>
  <c r="O2581" i="4"/>
  <c r="O2582" i="4"/>
  <c r="O2583" i="4"/>
  <c r="O2584" i="4"/>
  <c r="O2585" i="4"/>
  <c r="O2586" i="4"/>
  <c r="O2587" i="4"/>
  <c r="O2588" i="4"/>
  <c r="O2589" i="4"/>
  <c r="O2590" i="4"/>
  <c r="O2591" i="4"/>
  <c r="O2592" i="4"/>
  <c r="O2593" i="4"/>
  <c r="O2594" i="4"/>
  <c r="O2595" i="4"/>
  <c r="O2596" i="4"/>
  <c r="O2597" i="4"/>
  <c r="O2598" i="4"/>
  <c r="O2599" i="4"/>
  <c r="O2600" i="4"/>
  <c r="O2601" i="4"/>
  <c r="O2602" i="4"/>
  <c r="O2603" i="4"/>
  <c r="O2604" i="4"/>
  <c r="O2605" i="4"/>
  <c r="O2606" i="4"/>
  <c r="O2607" i="4"/>
  <c r="O2608" i="4"/>
  <c r="O2609" i="4"/>
  <c r="O2610" i="4"/>
  <c r="O2611" i="4"/>
  <c r="O2612" i="4"/>
  <c r="O2613" i="4"/>
  <c r="O2614" i="4"/>
  <c r="O2615" i="4"/>
  <c r="O2616" i="4"/>
  <c r="O2617" i="4"/>
  <c r="O2618" i="4"/>
  <c r="O2619" i="4"/>
  <c r="O2620" i="4"/>
  <c r="O2621" i="4"/>
  <c r="O2622" i="4"/>
  <c r="O2623" i="4"/>
  <c r="O2624" i="4"/>
  <c r="O2625" i="4"/>
  <c r="O2626" i="4"/>
  <c r="O2627" i="4"/>
  <c r="O2628" i="4"/>
  <c r="O2629" i="4"/>
  <c r="O2630" i="4"/>
  <c r="O2631" i="4"/>
  <c r="O2632" i="4"/>
  <c r="O2633" i="4"/>
  <c r="O2634" i="4"/>
  <c r="O2635" i="4"/>
  <c r="O2636" i="4"/>
  <c r="O2637" i="4"/>
  <c r="O2638" i="4"/>
  <c r="O2639" i="4"/>
  <c r="O2640" i="4"/>
  <c r="O2641" i="4"/>
  <c r="O2642" i="4"/>
  <c r="O2643" i="4"/>
  <c r="O2644" i="4"/>
  <c r="O2645" i="4"/>
  <c r="O2646" i="4"/>
  <c r="O2647" i="4"/>
  <c r="O2648" i="4"/>
  <c r="O2649" i="4"/>
  <c r="O2650" i="4"/>
  <c r="O2651" i="4"/>
  <c r="O2652" i="4"/>
  <c r="O2653" i="4"/>
  <c r="O2654" i="4"/>
  <c r="O2655" i="4"/>
  <c r="O2656" i="4"/>
  <c r="O2657" i="4"/>
  <c r="O2658" i="4"/>
  <c r="O2659" i="4"/>
  <c r="O2660" i="4"/>
  <c r="O2661" i="4"/>
  <c r="O2662" i="4"/>
  <c r="O2663" i="4"/>
  <c r="O2664" i="4"/>
  <c r="O2665" i="4"/>
  <c r="O2666" i="4"/>
  <c r="O2667" i="4"/>
  <c r="O2668" i="4"/>
  <c r="O2669" i="4"/>
  <c r="O2670" i="4"/>
  <c r="O2671" i="4"/>
  <c r="O2672" i="4"/>
  <c r="O2673" i="4"/>
  <c r="O2674" i="4"/>
  <c r="O2675" i="4"/>
  <c r="O2676" i="4"/>
  <c r="O2677" i="4"/>
  <c r="O2678" i="4"/>
  <c r="O2679" i="4"/>
  <c r="O2680" i="4"/>
  <c r="O2681" i="4"/>
  <c r="O2682" i="4"/>
  <c r="O2683" i="4"/>
  <c r="O2684" i="4"/>
  <c r="O2685" i="4"/>
  <c r="O2686" i="4"/>
  <c r="O2687" i="4"/>
  <c r="O2688" i="4"/>
  <c r="O2689" i="4"/>
  <c r="O2690" i="4"/>
  <c r="O2691" i="4"/>
  <c r="O2692" i="4"/>
  <c r="O2693" i="4"/>
  <c r="O2694" i="4"/>
  <c r="O2695" i="4"/>
  <c r="O2696" i="4"/>
  <c r="O2697" i="4"/>
  <c r="O2698" i="4"/>
  <c r="O2699" i="4"/>
  <c r="O2700" i="4"/>
  <c r="O2701" i="4"/>
  <c r="O2702" i="4"/>
  <c r="O2703" i="4"/>
  <c r="O2704" i="4"/>
  <c r="O2705" i="4"/>
  <c r="O2706" i="4"/>
  <c r="O2707" i="4"/>
  <c r="O2708" i="4"/>
  <c r="O2709" i="4"/>
  <c r="O2710" i="4"/>
  <c r="O2711" i="4"/>
  <c r="O2712" i="4"/>
  <c r="O2713" i="4"/>
  <c r="O2714" i="4"/>
  <c r="O2715" i="4"/>
  <c r="O2716" i="4"/>
  <c r="O2717" i="4"/>
  <c r="O2718" i="4"/>
  <c r="O2719" i="4"/>
  <c r="O2720" i="4"/>
  <c r="O2721" i="4"/>
  <c r="O2722" i="4"/>
  <c r="O2723" i="4"/>
  <c r="O2724" i="4"/>
  <c r="O2725" i="4"/>
  <c r="O2726" i="4"/>
  <c r="O2727" i="4"/>
  <c r="O2728" i="4"/>
  <c r="O2729" i="4"/>
  <c r="O2730" i="4"/>
  <c r="O2731" i="4"/>
  <c r="O2732" i="4"/>
  <c r="O2733" i="4"/>
  <c r="O2734" i="4"/>
  <c r="O2735" i="4"/>
  <c r="O2736" i="4"/>
  <c r="O2737" i="4"/>
  <c r="O2738" i="4"/>
  <c r="O2739" i="4"/>
  <c r="O2740" i="4"/>
  <c r="O2741" i="4"/>
  <c r="O2742" i="4"/>
  <c r="O2743" i="4"/>
  <c r="O2744" i="4"/>
  <c r="O2745" i="4"/>
  <c r="O2746" i="4"/>
  <c r="O2747" i="4"/>
  <c r="O2748" i="4"/>
  <c r="O2749" i="4"/>
  <c r="O2750" i="4"/>
  <c r="O2751" i="4"/>
  <c r="O2752" i="4"/>
  <c r="O2753" i="4"/>
  <c r="O2754" i="4"/>
  <c r="O2755" i="4"/>
  <c r="O2756" i="4"/>
  <c r="O2757" i="4"/>
  <c r="O2758" i="4"/>
  <c r="O2759" i="4"/>
  <c r="O2760" i="4"/>
  <c r="O2761" i="4"/>
  <c r="O2762" i="4"/>
  <c r="O2763" i="4"/>
  <c r="O2764" i="4"/>
  <c r="O2765" i="4"/>
  <c r="O2766" i="4"/>
  <c r="O2767" i="4"/>
  <c r="O2768" i="4"/>
  <c r="O2769" i="4"/>
  <c r="O2770" i="4"/>
  <c r="O2771" i="4"/>
  <c r="O2772" i="4"/>
  <c r="O2773" i="4"/>
  <c r="O2774" i="4"/>
  <c r="O2775" i="4"/>
  <c r="O2776" i="4"/>
  <c r="O2777" i="4"/>
  <c r="O2778" i="4"/>
  <c r="O2779" i="4"/>
  <c r="O2780" i="4"/>
  <c r="O2781" i="4"/>
  <c r="O2782" i="4"/>
  <c r="O2783" i="4"/>
  <c r="O2784" i="4"/>
  <c r="O2785" i="4"/>
  <c r="O2786" i="4"/>
  <c r="O2787" i="4"/>
  <c r="O2788" i="4"/>
  <c r="O2789" i="4"/>
  <c r="O2790" i="4"/>
  <c r="O2791" i="4"/>
  <c r="O2792" i="4"/>
  <c r="O2793" i="4"/>
  <c r="O2794" i="4"/>
  <c r="O2795" i="4"/>
  <c r="O2796" i="4"/>
  <c r="O2797" i="4"/>
  <c r="O2798" i="4"/>
  <c r="O2799" i="4"/>
  <c r="O2800" i="4"/>
  <c r="O2801" i="4"/>
  <c r="O2802" i="4"/>
  <c r="O2803" i="4"/>
  <c r="O2804" i="4"/>
  <c r="O2805" i="4"/>
  <c r="O2806" i="4"/>
  <c r="O2807" i="4"/>
  <c r="O2808" i="4"/>
  <c r="O2809" i="4"/>
  <c r="O2810" i="4"/>
  <c r="O2811" i="4"/>
  <c r="O2812" i="4"/>
  <c r="O2813" i="4"/>
  <c r="O2814" i="4"/>
  <c r="O2815" i="4"/>
  <c r="O2816" i="4"/>
  <c r="O2817" i="4"/>
  <c r="O2818" i="4"/>
  <c r="O2819" i="4"/>
  <c r="O2820" i="4"/>
  <c r="O2821" i="4"/>
  <c r="O2822" i="4"/>
  <c r="O2823" i="4"/>
  <c r="O2824" i="4"/>
  <c r="O2825" i="4"/>
  <c r="O2826" i="4"/>
  <c r="O2827" i="4"/>
  <c r="O2828" i="4"/>
  <c r="O2829" i="4"/>
  <c r="O2830" i="4"/>
  <c r="O2831" i="4"/>
  <c r="O2832" i="4"/>
  <c r="O2833" i="4"/>
  <c r="O2834" i="4"/>
  <c r="O2835" i="4"/>
  <c r="O2836" i="4"/>
  <c r="O2837" i="4"/>
  <c r="O2838" i="4"/>
  <c r="O2839" i="4"/>
  <c r="O2840" i="4"/>
  <c r="O2841" i="4"/>
  <c r="O2842" i="4"/>
  <c r="O2843" i="4"/>
  <c r="O2844" i="4"/>
  <c r="O2845" i="4"/>
  <c r="O2846" i="4"/>
  <c r="O2847" i="4"/>
  <c r="O2848" i="4"/>
  <c r="O2849" i="4"/>
  <c r="O2850" i="4"/>
  <c r="O2851" i="4"/>
  <c r="O2852" i="4"/>
  <c r="O2853" i="4"/>
  <c r="O2854" i="4"/>
  <c r="O2855" i="4"/>
  <c r="O2856" i="4"/>
  <c r="O2857" i="4"/>
  <c r="O2858" i="4"/>
  <c r="O2859" i="4"/>
  <c r="O2860" i="4"/>
  <c r="O2861" i="4"/>
  <c r="O2862" i="4"/>
  <c r="O2863" i="4"/>
  <c r="O2864" i="4"/>
  <c r="O2865" i="4"/>
  <c r="O2866" i="4"/>
  <c r="O2867" i="4"/>
  <c r="O2868" i="4"/>
  <c r="O2869" i="4"/>
  <c r="O2870" i="4"/>
  <c r="O2871" i="4"/>
  <c r="O2872" i="4"/>
  <c r="O2873" i="4"/>
  <c r="O2874" i="4"/>
  <c r="O2875" i="4"/>
  <c r="O2876" i="4"/>
  <c r="O2877" i="4"/>
  <c r="O2878" i="4"/>
  <c r="O2879" i="4"/>
  <c r="O2880" i="4"/>
  <c r="O2881" i="4"/>
  <c r="O2882" i="4"/>
  <c r="O2883" i="4"/>
  <c r="O2884" i="4"/>
  <c r="O2885" i="4"/>
  <c r="O2886" i="4"/>
  <c r="O2887" i="4"/>
  <c r="O2888" i="4"/>
  <c r="O2889" i="4"/>
  <c r="O2890" i="4"/>
  <c r="O2891" i="4"/>
  <c r="O2892" i="4"/>
  <c r="O2893" i="4"/>
  <c r="O2894" i="4"/>
  <c r="O2895" i="4"/>
  <c r="O2896" i="4"/>
  <c r="O2897" i="4"/>
  <c r="O2898" i="4"/>
  <c r="O2899" i="4"/>
  <c r="O2900" i="4"/>
  <c r="O2901" i="4"/>
  <c r="O2902" i="4"/>
  <c r="O2903" i="4"/>
  <c r="O2904" i="4"/>
  <c r="O2905" i="4"/>
  <c r="O2906" i="4"/>
  <c r="O2907" i="4"/>
  <c r="O2908" i="4"/>
  <c r="O2909" i="4"/>
  <c r="O2910" i="4"/>
  <c r="O2911" i="4"/>
  <c r="O2912" i="4"/>
  <c r="O2913" i="4"/>
  <c r="O2914" i="4"/>
  <c r="O2915" i="4"/>
  <c r="O2916" i="4"/>
  <c r="O2917" i="4"/>
  <c r="O2918" i="4"/>
  <c r="O2919" i="4"/>
  <c r="O2920" i="4"/>
  <c r="O2921" i="4"/>
  <c r="O2922" i="4"/>
  <c r="O2923" i="4"/>
  <c r="O2924" i="4"/>
  <c r="O2925" i="4"/>
  <c r="O2926" i="4"/>
  <c r="O2927" i="4"/>
  <c r="O2928" i="4"/>
  <c r="O2929" i="4"/>
  <c r="O2930" i="4"/>
  <c r="O2931" i="4"/>
  <c r="O2932" i="4"/>
  <c r="O2933" i="4"/>
  <c r="O2934" i="4"/>
  <c r="O2935" i="4"/>
  <c r="O2936" i="4"/>
  <c r="O2937" i="4"/>
  <c r="O2938" i="4"/>
  <c r="O2939" i="4"/>
  <c r="O2940" i="4"/>
  <c r="O2941" i="4"/>
  <c r="O2942" i="4"/>
  <c r="O2943" i="4"/>
  <c r="O2944" i="4"/>
  <c r="O2945" i="4"/>
  <c r="O2946" i="4"/>
  <c r="O2947" i="4"/>
  <c r="O2948" i="4"/>
  <c r="O2949" i="4"/>
  <c r="O2950" i="4"/>
  <c r="O2951" i="4"/>
  <c r="O2952" i="4"/>
  <c r="O2953" i="4"/>
  <c r="O2954" i="4"/>
  <c r="O2955" i="4"/>
  <c r="O2956" i="4"/>
  <c r="O2957" i="4"/>
  <c r="O2958" i="4"/>
  <c r="O2959" i="4"/>
  <c r="O2960" i="4"/>
  <c r="O2961" i="4"/>
  <c r="O2962" i="4"/>
  <c r="O2963" i="4"/>
  <c r="O2964" i="4"/>
  <c r="O2965" i="4"/>
  <c r="O2966" i="4"/>
  <c r="O2967" i="4"/>
  <c r="O2968" i="4"/>
  <c r="O2969" i="4"/>
  <c r="O2970" i="4"/>
  <c r="O2971" i="4"/>
  <c r="O2972" i="4"/>
  <c r="O2973" i="4"/>
  <c r="O2974" i="4"/>
  <c r="O2975" i="4"/>
  <c r="O2976" i="4"/>
  <c r="O2977" i="4"/>
  <c r="O2978" i="4"/>
  <c r="O2979" i="4"/>
  <c r="O2980" i="4"/>
  <c r="O2981" i="4"/>
  <c r="O2982" i="4"/>
  <c r="O2983" i="4"/>
  <c r="O2984" i="4"/>
  <c r="O2985" i="4"/>
  <c r="O2986" i="4"/>
  <c r="O2987" i="4"/>
  <c r="O2988" i="4"/>
  <c r="O2989" i="4"/>
  <c r="O2990" i="4"/>
  <c r="O2991" i="4"/>
  <c r="O2992" i="4"/>
  <c r="O2993" i="4"/>
  <c r="O2994" i="4"/>
  <c r="O2995" i="4"/>
  <c r="O2996" i="4"/>
  <c r="O2997" i="4"/>
  <c r="O2998" i="4"/>
  <c r="O2999" i="4"/>
  <c r="O3000" i="4"/>
  <c r="O3001" i="4"/>
  <c r="O3002" i="4"/>
  <c r="O3003" i="4"/>
  <c r="O3004" i="4"/>
  <c r="O3005" i="4"/>
  <c r="O3006" i="4"/>
  <c r="O3007" i="4"/>
  <c r="O3008" i="4"/>
  <c r="O3009" i="4"/>
  <c r="O3010" i="4"/>
  <c r="O3011" i="4"/>
  <c r="O3012" i="4"/>
  <c r="O3013" i="4"/>
  <c r="O3014" i="4"/>
  <c r="O3015" i="4"/>
  <c r="O3016" i="4"/>
  <c r="O3017" i="4"/>
  <c r="O3018" i="4"/>
  <c r="O3019" i="4"/>
  <c r="O3020" i="4"/>
  <c r="O3021" i="4"/>
  <c r="O3022" i="4"/>
  <c r="O3023" i="4"/>
  <c r="O3024" i="4"/>
  <c r="O3025" i="4"/>
  <c r="O3026" i="4"/>
  <c r="O3027" i="4"/>
  <c r="O3028" i="4"/>
  <c r="O3029" i="4"/>
  <c r="O3030" i="4"/>
  <c r="O3031" i="4"/>
  <c r="O3032" i="4"/>
  <c r="O3033" i="4"/>
  <c r="O3034" i="4"/>
  <c r="O3035" i="4"/>
  <c r="O3036" i="4"/>
  <c r="O3037" i="4"/>
  <c r="O3038" i="4"/>
  <c r="O3039" i="4"/>
  <c r="O3040" i="4"/>
  <c r="O3041" i="4"/>
  <c r="O3042" i="4"/>
  <c r="O3043" i="4"/>
  <c r="O3044" i="4"/>
  <c r="O3045" i="4"/>
  <c r="O3046" i="4"/>
  <c r="O3047" i="4"/>
  <c r="O3048" i="4"/>
  <c r="O3049" i="4"/>
  <c r="O3050" i="4"/>
  <c r="O3051" i="4"/>
  <c r="O3052" i="4"/>
  <c r="O3053" i="4"/>
  <c r="O3054" i="4"/>
  <c r="O3055" i="4"/>
  <c r="O3056" i="4"/>
  <c r="O3057" i="4"/>
  <c r="O3058" i="4"/>
  <c r="O3059" i="4"/>
  <c r="O3060" i="4"/>
  <c r="O3061" i="4"/>
  <c r="O3062" i="4"/>
  <c r="O3063" i="4"/>
  <c r="O3064" i="4"/>
  <c r="O3065" i="4"/>
  <c r="O3066" i="4"/>
  <c r="O3067" i="4"/>
  <c r="O3068" i="4"/>
  <c r="O3069" i="4"/>
  <c r="O3070" i="4"/>
  <c r="O3071" i="4"/>
  <c r="O3072" i="4"/>
  <c r="O3073" i="4"/>
  <c r="O3074" i="4"/>
  <c r="O3075" i="4"/>
  <c r="O3076" i="4"/>
  <c r="O3077" i="4"/>
  <c r="O3078" i="4"/>
  <c r="O3079" i="4"/>
  <c r="O3080" i="4"/>
  <c r="O3081" i="4"/>
  <c r="O3082" i="4"/>
  <c r="O3083" i="4"/>
  <c r="O3084" i="4"/>
  <c r="O3085" i="4"/>
  <c r="O3086" i="4"/>
  <c r="O3087" i="4"/>
  <c r="O3088" i="4"/>
  <c r="O3089" i="4"/>
  <c r="O3090" i="4"/>
  <c r="O3091" i="4"/>
  <c r="O3092" i="4"/>
  <c r="O3093" i="4"/>
  <c r="O3094" i="4"/>
  <c r="O3095" i="4"/>
  <c r="O3096" i="4"/>
  <c r="O3097" i="4"/>
  <c r="O3098" i="4"/>
  <c r="O3099" i="4"/>
  <c r="O3100" i="4"/>
  <c r="O3101" i="4"/>
  <c r="O3102" i="4"/>
  <c r="O3103" i="4"/>
  <c r="O3104" i="4"/>
  <c r="O3105" i="4"/>
  <c r="O3106" i="4"/>
  <c r="O3107" i="4"/>
  <c r="O3108" i="4"/>
  <c r="O3109" i="4"/>
  <c r="O3110" i="4"/>
  <c r="O3111" i="4"/>
  <c r="O3112" i="4"/>
  <c r="O3113" i="4"/>
  <c r="O3114" i="4"/>
  <c r="O3115" i="4"/>
  <c r="O3116" i="4"/>
  <c r="O3117" i="4"/>
  <c r="O3118" i="4"/>
  <c r="O3119" i="4"/>
  <c r="O3120" i="4"/>
  <c r="O3121" i="4"/>
  <c r="O3122" i="4"/>
  <c r="O3123" i="4"/>
  <c r="O3124" i="4"/>
  <c r="O3125" i="4"/>
  <c r="O3126" i="4"/>
  <c r="O3127" i="4"/>
  <c r="O3128" i="4"/>
  <c r="O3129" i="4"/>
  <c r="O3130" i="4"/>
  <c r="O3131" i="4"/>
  <c r="O3132" i="4"/>
  <c r="O3133" i="4"/>
  <c r="O3134" i="4"/>
  <c r="O3135" i="4"/>
  <c r="O3136" i="4"/>
  <c r="O3137" i="4"/>
  <c r="O3138" i="4"/>
  <c r="O3139" i="4"/>
  <c r="O3140" i="4"/>
  <c r="O3141" i="4"/>
  <c r="O3142" i="4"/>
  <c r="O3143" i="4"/>
  <c r="O3144" i="4"/>
  <c r="O3145" i="4"/>
  <c r="O3146" i="4"/>
  <c r="O3147" i="4"/>
  <c r="O3148" i="4"/>
  <c r="O3149" i="4"/>
  <c r="O3150" i="4"/>
  <c r="O3151" i="4"/>
  <c r="O3152" i="4"/>
  <c r="O3153" i="4"/>
  <c r="O3154" i="4"/>
  <c r="O3155" i="4"/>
  <c r="O3156" i="4"/>
  <c r="O3157" i="4"/>
  <c r="O3158" i="4"/>
  <c r="O3159" i="4"/>
  <c r="O3160" i="4"/>
  <c r="O3161" i="4"/>
  <c r="O3162" i="4"/>
  <c r="O3163" i="4"/>
  <c r="O3164" i="4"/>
  <c r="O3165" i="4"/>
  <c r="O3166" i="4"/>
  <c r="O3167" i="4"/>
  <c r="O3168" i="4"/>
  <c r="O3169" i="4"/>
  <c r="O3170" i="4"/>
  <c r="O3171" i="4"/>
  <c r="O3172" i="4"/>
  <c r="O3173" i="4"/>
  <c r="O3174" i="4"/>
  <c r="O3175" i="4"/>
  <c r="O3176" i="4"/>
  <c r="O3177" i="4"/>
  <c r="O3178" i="4"/>
  <c r="O3179" i="4"/>
  <c r="O3180" i="4"/>
  <c r="O3181" i="4"/>
  <c r="O3182" i="4"/>
  <c r="O3183" i="4"/>
  <c r="O3184" i="4"/>
  <c r="O3185" i="4"/>
  <c r="O3186" i="4"/>
  <c r="O3187" i="4"/>
  <c r="O3188" i="4"/>
  <c r="O3189" i="4"/>
  <c r="O3190" i="4"/>
  <c r="O3191" i="4"/>
  <c r="O3192" i="4"/>
  <c r="O3193" i="4"/>
  <c r="O3194" i="4"/>
  <c r="O3195" i="4"/>
  <c r="O3196" i="4"/>
  <c r="O3197" i="4"/>
  <c r="O3198" i="4"/>
  <c r="O3199" i="4"/>
  <c r="O3200" i="4"/>
  <c r="O3201" i="4"/>
  <c r="O3202" i="4"/>
  <c r="O3203" i="4"/>
  <c r="O3204" i="4"/>
  <c r="O3205" i="4"/>
  <c r="O3206" i="4"/>
  <c r="O3207" i="4"/>
  <c r="O3208" i="4"/>
  <c r="O3209" i="4"/>
  <c r="O3210" i="4"/>
  <c r="O3211" i="4"/>
  <c r="O3212" i="4"/>
  <c r="O3213" i="4"/>
  <c r="O3214" i="4"/>
  <c r="O3215" i="4"/>
  <c r="O3216" i="4"/>
  <c r="O3217" i="4"/>
  <c r="O3218" i="4"/>
  <c r="O3219" i="4"/>
  <c r="O3220" i="4"/>
  <c r="O3221" i="4"/>
  <c r="O3222" i="4"/>
  <c r="O3223" i="4"/>
  <c r="O3224" i="4"/>
  <c r="O3225" i="4"/>
  <c r="O3226" i="4"/>
  <c r="O3227" i="4"/>
  <c r="O3228" i="4"/>
  <c r="O3229" i="4"/>
  <c r="O3230" i="4"/>
  <c r="O3231" i="4"/>
  <c r="O3232" i="4"/>
  <c r="O3233" i="4"/>
  <c r="O3234" i="4"/>
  <c r="O3235" i="4"/>
  <c r="O3236" i="4"/>
  <c r="O3237" i="4"/>
  <c r="O3238" i="4"/>
  <c r="O3239" i="4"/>
  <c r="O3240" i="4"/>
  <c r="O3241" i="4"/>
  <c r="O3242" i="4"/>
  <c r="O3243" i="4"/>
  <c r="O3244" i="4"/>
  <c r="O3245" i="4"/>
  <c r="O3246" i="4"/>
  <c r="O3247" i="4"/>
  <c r="O3248" i="4"/>
  <c r="O3249" i="4"/>
  <c r="O3250" i="4"/>
  <c r="O3251" i="4"/>
  <c r="O3252" i="4"/>
  <c r="O3253" i="4"/>
  <c r="O3254" i="4"/>
  <c r="O3255" i="4"/>
  <c r="O3256" i="4"/>
  <c r="O3257" i="4"/>
  <c r="O3258" i="4"/>
  <c r="O3259" i="4"/>
  <c r="O3260" i="4"/>
  <c r="O3261" i="4"/>
  <c r="O3262" i="4"/>
  <c r="O3263" i="4"/>
  <c r="O3264" i="4"/>
  <c r="O3265" i="4"/>
  <c r="O3266" i="4"/>
  <c r="O3267" i="4"/>
  <c r="O3268" i="4"/>
  <c r="O3269" i="4"/>
  <c r="O3270" i="4"/>
  <c r="O3271" i="4"/>
  <c r="O3272" i="4"/>
  <c r="O3273" i="4"/>
  <c r="O3274" i="4"/>
  <c r="O3275" i="4"/>
  <c r="O3276" i="4"/>
  <c r="O3277" i="4"/>
  <c r="O3278" i="4"/>
  <c r="O3279" i="4"/>
  <c r="O3280" i="4"/>
  <c r="O3281" i="4"/>
  <c r="O3282" i="4"/>
  <c r="O3283" i="4"/>
  <c r="O3284" i="4"/>
  <c r="O3285" i="4"/>
  <c r="O3286" i="4"/>
  <c r="O3287" i="4"/>
  <c r="O3288" i="4"/>
  <c r="O3289" i="4"/>
  <c r="O3290" i="4"/>
  <c r="O3291" i="4"/>
  <c r="O3292" i="4"/>
  <c r="O3293" i="4"/>
  <c r="O3294" i="4"/>
  <c r="O3295" i="4"/>
  <c r="O3296" i="4"/>
  <c r="O3297" i="4"/>
  <c r="O3298" i="4"/>
  <c r="O3299" i="4"/>
  <c r="O3300" i="4"/>
  <c r="O3301" i="4"/>
  <c r="O3302" i="4"/>
  <c r="O3303" i="4"/>
  <c r="O3304" i="4"/>
  <c r="O3305" i="4"/>
  <c r="O3306" i="4"/>
  <c r="O3307" i="4"/>
  <c r="O3308" i="4"/>
  <c r="O3309" i="4"/>
  <c r="O3310" i="4"/>
  <c r="O3311" i="4"/>
  <c r="O3312" i="4"/>
  <c r="O3313" i="4"/>
  <c r="O3314" i="4"/>
  <c r="O3315" i="4"/>
  <c r="O3316" i="4"/>
  <c r="O3317" i="4"/>
  <c r="O3318" i="4"/>
  <c r="O3319" i="4"/>
  <c r="O3320" i="4"/>
  <c r="O3321" i="4"/>
  <c r="O3322" i="4"/>
  <c r="O3323" i="4"/>
  <c r="O3324" i="4"/>
  <c r="O3325" i="4"/>
  <c r="O3326" i="4"/>
  <c r="O3327" i="4"/>
  <c r="O3328" i="4"/>
  <c r="O3329" i="4"/>
  <c r="O3330" i="4"/>
  <c r="O3331" i="4"/>
  <c r="O3332" i="4"/>
  <c r="O3333" i="4"/>
  <c r="O3334" i="4"/>
  <c r="O3335" i="4"/>
  <c r="O3336" i="4"/>
  <c r="O3337" i="4"/>
  <c r="O3338" i="4"/>
  <c r="O3339" i="4"/>
  <c r="O3340" i="4"/>
  <c r="O3341" i="4"/>
  <c r="O3342" i="4"/>
  <c r="O3343" i="4"/>
  <c r="O3344" i="4"/>
  <c r="O3345" i="4"/>
  <c r="O3346" i="4"/>
  <c r="O3347" i="4"/>
  <c r="O3348" i="4"/>
  <c r="O3349" i="4"/>
  <c r="O3350" i="4"/>
  <c r="O3351" i="4"/>
  <c r="O3352" i="4"/>
  <c r="O3353" i="4"/>
  <c r="O3354" i="4"/>
  <c r="O3355" i="4"/>
  <c r="O3356" i="4"/>
  <c r="O3357" i="4"/>
  <c r="O3358" i="4"/>
  <c r="O3359" i="4"/>
  <c r="O3360" i="4"/>
  <c r="O3361" i="4"/>
  <c r="O3362" i="4"/>
  <c r="O3363" i="4"/>
  <c r="O3364" i="4"/>
  <c r="O3365" i="4"/>
  <c r="O3366" i="4"/>
  <c r="O3367" i="4"/>
  <c r="O3368" i="4"/>
  <c r="O3369" i="4"/>
  <c r="O3370" i="4"/>
  <c r="O3371" i="4"/>
  <c r="O3372" i="4"/>
  <c r="O3373" i="4"/>
  <c r="O3374" i="4"/>
  <c r="O3375" i="4"/>
  <c r="O3376" i="4"/>
  <c r="O3377" i="4"/>
  <c r="O3378" i="4"/>
  <c r="O3379" i="4"/>
  <c r="O3380" i="4"/>
  <c r="O3381" i="4"/>
  <c r="O3382" i="4"/>
  <c r="O3383" i="4"/>
  <c r="O3384" i="4"/>
  <c r="O3385" i="4"/>
  <c r="O3386" i="4"/>
  <c r="O3387" i="4"/>
  <c r="O3388" i="4"/>
  <c r="O3389" i="4"/>
  <c r="O3390" i="4"/>
  <c r="O3391" i="4"/>
  <c r="O3392" i="4"/>
  <c r="O3393" i="4"/>
  <c r="O3394" i="4"/>
  <c r="O3395" i="4"/>
  <c r="O3396" i="4"/>
  <c r="O3397" i="4"/>
  <c r="O3398" i="4"/>
  <c r="O3399" i="4"/>
  <c r="O3400" i="4"/>
  <c r="O3401" i="4"/>
  <c r="O3402" i="4"/>
  <c r="O3403" i="4"/>
  <c r="O3404" i="4"/>
  <c r="O3405" i="4"/>
  <c r="O3406" i="4"/>
  <c r="O3407" i="4"/>
  <c r="O3408" i="4"/>
  <c r="O3409" i="4"/>
  <c r="O3410" i="4"/>
  <c r="O3411" i="4"/>
  <c r="O3412" i="4"/>
  <c r="O3413" i="4"/>
  <c r="O3414" i="4"/>
  <c r="O3415" i="4"/>
  <c r="O3416" i="4"/>
  <c r="O3417" i="4"/>
  <c r="O3418" i="4"/>
  <c r="O3419" i="4"/>
  <c r="O3420" i="4"/>
  <c r="O3421" i="4"/>
  <c r="O3422" i="4"/>
  <c r="O3423" i="4"/>
  <c r="O3424" i="4"/>
  <c r="O3425" i="4"/>
  <c r="O3426" i="4"/>
  <c r="O3427" i="4"/>
  <c r="O3428" i="4"/>
  <c r="O3429" i="4"/>
  <c r="O3430" i="4"/>
  <c r="O3431" i="4"/>
  <c r="O3432" i="4"/>
  <c r="O3433" i="4"/>
  <c r="O3434" i="4"/>
  <c r="O3435" i="4"/>
  <c r="O3436" i="4"/>
  <c r="O3437" i="4"/>
  <c r="O3438" i="4"/>
  <c r="O3439" i="4"/>
  <c r="O3440" i="4"/>
  <c r="O3441" i="4"/>
  <c r="O3442" i="4"/>
  <c r="O3443" i="4"/>
  <c r="O3444" i="4"/>
  <c r="O3445" i="4"/>
  <c r="O3446" i="4"/>
  <c r="O3447" i="4"/>
  <c r="O3448" i="4"/>
  <c r="O3449" i="4"/>
  <c r="O3450" i="4"/>
  <c r="O3451" i="4"/>
  <c r="O3452" i="4"/>
  <c r="O3453" i="4"/>
  <c r="O3454" i="4"/>
  <c r="O3455" i="4"/>
  <c r="O3456" i="4"/>
  <c r="O3457" i="4"/>
  <c r="O3458" i="4"/>
  <c r="O3459" i="4"/>
  <c r="O3460" i="4"/>
  <c r="O3461" i="4"/>
  <c r="O3462" i="4"/>
  <c r="O3463" i="4"/>
  <c r="O3464" i="4"/>
  <c r="O3465" i="4"/>
  <c r="O3466" i="4"/>
  <c r="O3467" i="4"/>
  <c r="O3468" i="4"/>
  <c r="O3469" i="4"/>
  <c r="O3470" i="4"/>
  <c r="O3471" i="4"/>
  <c r="O3472" i="4"/>
  <c r="O3473" i="4"/>
  <c r="O3474" i="4"/>
  <c r="O3475" i="4"/>
  <c r="O3476" i="4"/>
  <c r="O3477" i="4"/>
  <c r="O3478" i="4"/>
  <c r="O3479" i="4"/>
  <c r="O3480" i="4"/>
  <c r="O3481" i="4"/>
  <c r="O3482" i="4"/>
  <c r="O3483" i="4"/>
  <c r="O3484" i="4"/>
  <c r="O3485" i="4"/>
  <c r="O3486" i="4"/>
  <c r="O3487" i="4"/>
  <c r="O3488" i="4"/>
  <c r="O3489" i="4"/>
  <c r="O3490" i="4"/>
  <c r="O3491" i="4"/>
  <c r="O3492" i="4"/>
  <c r="O3493" i="4"/>
  <c r="O3494" i="4"/>
  <c r="O3495" i="4"/>
  <c r="O3496" i="4"/>
  <c r="O3497" i="4"/>
  <c r="O3498" i="4"/>
  <c r="O3499" i="4"/>
  <c r="O3500" i="4"/>
  <c r="O3501" i="4"/>
  <c r="O3502" i="4"/>
  <c r="O3503" i="4"/>
  <c r="O3504" i="4"/>
  <c r="O3505" i="4"/>
  <c r="O3506" i="4"/>
  <c r="O3507" i="4"/>
  <c r="O3508" i="4"/>
  <c r="O3509" i="4"/>
  <c r="O3510" i="4"/>
  <c r="O3511" i="4"/>
  <c r="O3512" i="4"/>
  <c r="O3513" i="4"/>
  <c r="O3514" i="4"/>
  <c r="O3515" i="4"/>
  <c r="O3516" i="4"/>
  <c r="O3517" i="4"/>
  <c r="O3518" i="4"/>
  <c r="O3519" i="4"/>
  <c r="O3520" i="4"/>
  <c r="O3521" i="4"/>
  <c r="O3522" i="4"/>
  <c r="O3523" i="4"/>
  <c r="O3524" i="4"/>
  <c r="O3525" i="4"/>
  <c r="O3526" i="4"/>
  <c r="O3527" i="4"/>
  <c r="O3528" i="4"/>
  <c r="O3529" i="4"/>
  <c r="O3530" i="4"/>
  <c r="O3531" i="4"/>
  <c r="O3532" i="4"/>
  <c r="O3533" i="4"/>
  <c r="O3534" i="4"/>
  <c r="O3535" i="4"/>
  <c r="O3536" i="4"/>
  <c r="O3537" i="4"/>
  <c r="O3538" i="4"/>
  <c r="O3539" i="4"/>
  <c r="O3540" i="4"/>
  <c r="O3541" i="4"/>
  <c r="O3542" i="4"/>
  <c r="O3543" i="4"/>
  <c r="O3544" i="4"/>
  <c r="O3545" i="4"/>
  <c r="O3546" i="4"/>
  <c r="O3547" i="4"/>
  <c r="O3548" i="4"/>
  <c r="O3549" i="4"/>
  <c r="O3550" i="4"/>
  <c r="O3551" i="4"/>
  <c r="O3552" i="4"/>
  <c r="O3553" i="4"/>
  <c r="O3554" i="4"/>
  <c r="O3555" i="4"/>
  <c r="O3556" i="4"/>
  <c r="O3557" i="4"/>
  <c r="O3558" i="4"/>
  <c r="O3559" i="4"/>
  <c r="O3560" i="4"/>
  <c r="O3561" i="4"/>
  <c r="O3562" i="4"/>
  <c r="O3563" i="4"/>
  <c r="O3564" i="4"/>
  <c r="O3565" i="4"/>
  <c r="O3566" i="4"/>
  <c r="O3567" i="4"/>
  <c r="O3568" i="4"/>
  <c r="O3569" i="4"/>
  <c r="O3570" i="4"/>
  <c r="O3571" i="4"/>
  <c r="O3572" i="4"/>
  <c r="O3573" i="4"/>
  <c r="O3574" i="4"/>
  <c r="O3575" i="4"/>
  <c r="O3576" i="4"/>
  <c r="O3577" i="4"/>
  <c r="O3578" i="4"/>
  <c r="O3579" i="4"/>
  <c r="O3580" i="4"/>
  <c r="O3581" i="4"/>
  <c r="O3582" i="4"/>
  <c r="O3583" i="4"/>
  <c r="O3584" i="4"/>
  <c r="O3585" i="4"/>
  <c r="O3586" i="4"/>
  <c r="O3587" i="4"/>
  <c r="O3588" i="4"/>
  <c r="O3589" i="4"/>
  <c r="O3590" i="4"/>
  <c r="O3591" i="4"/>
  <c r="O3592" i="4"/>
  <c r="O3593" i="4"/>
  <c r="O3594" i="4"/>
  <c r="O3595" i="4"/>
  <c r="O3596" i="4"/>
  <c r="O3597" i="4"/>
  <c r="O3598" i="4"/>
  <c r="O3599" i="4"/>
  <c r="O3600" i="4"/>
  <c r="O3601" i="4"/>
  <c r="O3602" i="4"/>
  <c r="O3603" i="4"/>
  <c r="O3604" i="4"/>
  <c r="O3605" i="4"/>
  <c r="O3606" i="4"/>
  <c r="O3607" i="4"/>
  <c r="O3608" i="4"/>
  <c r="O3609" i="4"/>
  <c r="O3610" i="4"/>
  <c r="O3611" i="4"/>
  <c r="O3612" i="4"/>
  <c r="O3613" i="4"/>
  <c r="O3614" i="4"/>
  <c r="O3615" i="4"/>
  <c r="O3616" i="4"/>
  <c r="O3617" i="4"/>
  <c r="O3618" i="4"/>
  <c r="O3619" i="4"/>
  <c r="O3620" i="4"/>
  <c r="O3621" i="4"/>
  <c r="O3622" i="4"/>
  <c r="O3623" i="4"/>
  <c r="O3624" i="4"/>
  <c r="O3625" i="4"/>
  <c r="O3626" i="4"/>
  <c r="O3627" i="4"/>
  <c r="O3628" i="4"/>
  <c r="O3629" i="4"/>
  <c r="O3630" i="4"/>
  <c r="O3631" i="4"/>
  <c r="O3632" i="4"/>
  <c r="O3633" i="4"/>
  <c r="O3634" i="4"/>
  <c r="O3635" i="4"/>
  <c r="O3636" i="4"/>
  <c r="O3637" i="4"/>
  <c r="O3638" i="4"/>
  <c r="O3639" i="4"/>
  <c r="O3640" i="4"/>
  <c r="O3641" i="4"/>
  <c r="O3642" i="4"/>
  <c r="O3643" i="4"/>
  <c r="O3644" i="4"/>
  <c r="O3645" i="4"/>
  <c r="O3646" i="4"/>
  <c r="O3647" i="4"/>
  <c r="O3648" i="4"/>
  <c r="O3649" i="4"/>
  <c r="O3650" i="4"/>
  <c r="O3651" i="4"/>
  <c r="O3652" i="4"/>
  <c r="O3653" i="4"/>
  <c r="O3654" i="4"/>
  <c r="O3655" i="4"/>
  <c r="O3656" i="4"/>
  <c r="O3657" i="4"/>
  <c r="O3658" i="4"/>
  <c r="O3659" i="4"/>
  <c r="O3660" i="4"/>
  <c r="O3661" i="4"/>
  <c r="O3662" i="4"/>
  <c r="O3663" i="4"/>
  <c r="O3664" i="4"/>
  <c r="O3665" i="4"/>
  <c r="O3666" i="4"/>
  <c r="O3667" i="4"/>
  <c r="O3668" i="4"/>
  <c r="O3669" i="4"/>
  <c r="O3670" i="4"/>
  <c r="O3671" i="4"/>
  <c r="O3672" i="4"/>
  <c r="O3673" i="4"/>
  <c r="O3674" i="4"/>
  <c r="O3675" i="4"/>
  <c r="O3676" i="4"/>
  <c r="O3677" i="4"/>
  <c r="O3678" i="4"/>
  <c r="O3679" i="4"/>
  <c r="O3680" i="4"/>
  <c r="O3681" i="4"/>
  <c r="O3682" i="4"/>
  <c r="O3683" i="4"/>
  <c r="O3684" i="4"/>
  <c r="O3685" i="4"/>
  <c r="O3686" i="4"/>
  <c r="O3687" i="4"/>
  <c r="O3688" i="4"/>
  <c r="O3689" i="4"/>
  <c r="O3690" i="4"/>
  <c r="O3691" i="4"/>
  <c r="O3692" i="4"/>
  <c r="O3693" i="4"/>
  <c r="O3694" i="4"/>
  <c r="O3695" i="4"/>
  <c r="O3696" i="4"/>
  <c r="O3697" i="4"/>
  <c r="O3698" i="4"/>
  <c r="O3699" i="4"/>
  <c r="O3700" i="4"/>
  <c r="O3701" i="4"/>
  <c r="O3702" i="4"/>
  <c r="O3703" i="4"/>
  <c r="O3704" i="4"/>
  <c r="O3705" i="4"/>
  <c r="O3706" i="4"/>
  <c r="O3707" i="4"/>
  <c r="O3708" i="4"/>
  <c r="O3709" i="4"/>
  <c r="O3710" i="4"/>
  <c r="O3711" i="4"/>
  <c r="O3712" i="4"/>
  <c r="O3713" i="4"/>
  <c r="O3714" i="4"/>
  <c r="O3715" i="4"/>
  <c r="O3716" i="4"/>
  <c r="O3717" i="4"/>
  <c r="O3718" i="4"/>
  <c r="O3719" i="4"/>
  <c r="O3720" i="4"/>
  <c r="O3721" i="4"/>
  <c r="O3722" i="4"/>
  <c r="O3723" i="4"/>
  <c r="O3724" i="4"/>
  <c r="O3725" i="4"/>
  <c r="O3726" i="4"/>
  <c r="O3727" i="4"/>
  <c r="O3728" i="4"/>
  <c r="O3729" i="4"/>
  <c r="O3730" i="4"/>
  <c r="O3731" i="4"/>
  <c r="O3732" i="4"/>
  <c r="O3733" i="4"/>
  <c r="O3734" i="4"/>
  <c r="O3735" i="4"/>
  <c r="O3736" i="4"/>
  <c r="O3737" i="4"/>
  <c r="O3738" i="4"/>
  <c r="O3739" i="4"/>
  <c r="O3740" i="4"/>
  <c r="O3741" i="4"/>
  <c r="O3742" i="4"/>
  <c r="O3743" i="4"/>
  <c r="O3744" i="4"/>
  <c r="O3745" i="4"/>
  <c r="O3746" i="4"/>
  <c r="O3747" i="4"/>
  <c r="O3748" i="4"/>
  <c r="O3749" i="4"/>
  <c r="O3750" i="4"/>
  <c r="O3751" i="4"/>
  <c r="O3752" i="4"/>
  <c r="O3753" i="4"/>
  <c r="O3754" i="4"/>
  <c r="O3755" i="4"/>
  <c r="O3756"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N1414" i="4"/>
  <c r="N1415" i="4"/>
  <c r="N1416" i="4"/>
  <c r="N1417" i="4"/>
  <c r="N1418" i="4"/>
  <c r="N1419" i="4"/>
  <c r="N1420" i="4"/>
  <c r="N1421" i="4"/>
  <c r="N1422" i="4"/>
  <c r="N1423" i="4"/>
  <c r="N1424" i="4"/>
  <c r="N1425" i="4"/>
  <c r="N1426" i="4"/>
  <c r="N1427" i="4"/>
  <c r="N1428" i="4"/>
  <c r="N1429" i="4"/>
  <c r="N1430" i="4"/>
  <c r="N1431" i="4"/>
  <c r="N1432" i="4"/>
  <c r="N1433" i="4"/>
  <c r="N1434" i="4"/>
  <c r="N1435" i="4"/>
  <c r="N1436" i="4"/>
  <c r="N1437" i="4"/>
  <c r="N1438" i="4"/>
  <c r="N1439" i="4"/>
  <c r="N1440" i="4"/>
  <c r="N1441" i="4"/>
  <c r="N1442" i="4"/>
  <c r="N1443" i="4"/>
  <c r="N1444" i="4"/>
  <c r="N1445" i="4"/>
  <c r="N1446" i="4"/>
  <c r="N1447" i="4"/>
  <c r="N1448" i="4"/>
  <c r="N1449" i="4"/>
  <c r="N1450" i="4"/>
  <c r="N1451" i="4"/>
  <c r="N1452" i="4"/>
  <c r="N1453" i="4"/>
  <c r="N1454" i="4"/>
  <c r="N1455" i="4"/>
  <c r="N1456" i="4"/>
  <c r="N1457" i="4"/>
  <c r="N1458" i="4"/>
  <c r="N1459" i="4"/>
  <c r="N1460" i="4"/>
  <c r="N1461" i="4"/>
  <c r="N1462" i="4"/>
  <c r="N1463" i="4"/>
  <c r="N1464" i="4"/>
  <c r="N1465" i="4"/>
  <c r="N1466" i="4"/>
  <c r="N1467" i="4"/>
  <c r="N1468" i="4"/>
  <c r="N1469" i="4"/>
  <c r="N1470" i="4"/>
  <c r="N1471" i="4"/>
  <c r="N1472" i="4"/>
  <c r="N1473" i="4"/>
  <c r="N1474" i="4"/>
  <c r="N1475" i="4"/>
  <c r="N1476" i="4"/>
  <c r="N1477" i="4"/>
  <c r="N1478" i="4"/>
  <c r="N1479" i="4"/>
  <c r="N1480" i="4"/>
  <c r="N1481" i="4"/>
  <c r="N1482" i="4"/>
  <c r="N1483" i="4"/>
  <c r="N1484" i="4"/>
  <c r="N1485" i="4"/>
  <c r="N1486" i="4"/>
  <c r="N1487" i="4"/>
  <c r="N1488" i="4"/>
  <c r="N1489" i="4"/>
  <c r="N1490" i="4"/>
  <c r="N1491" i="4"/>
  <c r="N1492" i="4"/>
  <c r="N1493" i="4"/>
  <c r="N1494" i="4"/>
  <c r="N1495" i="4"/>
  <c r="N1496" i="4"/>
  <c r="N1497" i="4"/>
  <c r="N1498" i="4"/>
  <c r="N1499" i="4"/>
  <c r="N1500" i="4"/>
  <c r="N1501" i="4"/>
  <c r="N1502" i="4"/>
  <c r="N1503" i="4"/>
  <c r="N1504" i="4"/>
  <c r="N1505" i="4"/>
  <c r="N1506" i="4"/>
  <c r="N1507" i="4"/>
  <c r="N1508" i="4"/>
  <c r="N1509" i="4"/>
  <c r="N1510" i="4"/>
  <c r="N1511" i="4"/>
  <c r="N1512" i="4"/>
  <c r="N1513" i="4"/>
  <c r="N1514" i="4"/>
  <c r="N1515" i="4"/>
  <c r="N1516" i="4"/>
  <c r="N1517" i="4"/>
  <c r="N1518" i="4"/>
  <c r="N1519" i="4"/>
  <c r="N1520" i="4"/>
  <c r="N1521" i="4"/>
  <c r="N1522" i="4"/>
  <c r="N1523" i="4"/>
  <c r="N1524" i="4"/>
  <c r="N1525" i="4"/>
  <c r="N1526" i="4"/>
  <c r="N1527" i="4"/>
  <c r="N1528" i="4"/>
  <c r="N1529" i="4"/>
  <c r="N1530" i="4"/>
  <c r="N1531" i="4"/>
  <c r="N1532" i="4"/>
  <c r="N1533" i="4"/>
  <c r="N1534" i="4"/>
  <c r="N1535" i="4"/>
  <c r="N1536" i="4"/>
  <c r="N1537" i="4"/>
  <c r="N1538" i="4"/>
  <c r="N1539" i="4"/>
  <c r="N1540" i="4"/>
  <c r="N1541" i="4"/>
  <c r="N1542" i="4"/>
  <c r="N1543" i="4"/>
  <c r="N1544" i="4"/>
  <c r="N1545" i="4"/>
  <c r="N1546" i="4"/>
  <c r="N1547" i="4"/>
  <c r="N1548" i="4"/>
  <c r="N1549" i="4"/>
  <c r="N1550" i="4"/>
  <c r="N1551" i="4"/>
  <c r="N1552" i="4"/>
  <c r="N1553" i="4"/>
  <c r="N1554" i="4"/>
  <c r="N1555" i="4"/>
  <c r="N1556" i="4"/>
  <c r="N1557" i="4"/>
  <c r="N1558" i="4"/>
  <c r="N1559" i="4"/>
  <c r="N1560" i="4"/>
  <c r="N1561" i="4"/>
  <c r="N1562" i="4"/>
  <c r="N1563" i="4"/>
  <c r="N1564" i="4"/>
  <c r="N1565" i="4"/>
  <c r="N1566" i="4"/>
  <c r="N1567" i="4"/>
  <c r="N1568" i="4"/>
  <c r="N1569" i="4"/>
  <c r="N1570" i="4"/>
  <c r="N1571" i="4"/>
  <c r="N1572" i="4"/>
  <c r="N1573" i="4"/>
  <c r="N1574" i="4"/>
  <c r="N1575" i="4"/>
  <c r="N1576" i="4"/>
  <c r="N1577" i="4"/>
  <c r="N1578" i="4"/>
  <c r="N1579" i="4"/>
  <c r="N1580" i="4"/>
  <c r="N1581" i="4"/>
  <c r="N1582" i="4"/>
  <c r="N1583" i="4"/>
  <c r="N1584" i="4"/>
  <c r="N1585" i="4"/>
  <c r="N1586" i="4"/>
  <c r="N1587" i="4"/>
  <c r="N1588" i="4"/>
  <c r="N1589" i="4"/>
  <c r="N1590" i="4"/>
  <c r="N1591" i="4"/>
  <c r="N1592" i="4"/>
  <c r="N1593" i="4"/>
  <c r="N1594" i="4"/>
  <c r="N1595" i="4"/>
  <c r="N1596" i="4"/>
  <c r="N1597" i="4"/>
  <c r="N1598" i="4"/>
  <c r="N1599" i="4"/>
  <c r="N1600" i="4"/>
  <c r="N1601" i="4"/>
  <c r="N1602" i="4"/>
  <c r="N1603" i="4"/>
  <c r="N1604" i="4"/>
  <c r="N1605" i="4"/>
  <c r="N1606" i="4"/>
  <c r="N1607" i="4"/>
  <c r="N1608" i="4"/>
  <c r="N1609" i="4"/>
  <c r="N1610" i="4"/>
  <c r="N1611" i="4"/>
  <c r="N1612" i="4"/>
  <c r="N1613" i="4"/>
  <c r="N1614" i="4"/>
  <c r="N1615" i="4"/>
  <c r="N1616" i="4"/>
  <c r="N1617" i="4"/>
  <c r="N1618" i="4"/>
  <c r="N1619" i="4"/>
  <c r="N1620" i="4"/>
  <c r="N1621" i="4"/>
  <c r="N1622" i="4"/>
  <c r="N1623" i="4"/>
  <c r="N1624" i="4"/>
  <c r="N1625" i="4"/>
  <c r="N1626" i="4"/>
  <c r="N1627" i="4"/>
  <c r="N1628" i="4"/>
  <c r="N1629" i="4"/>
  <c r="N1630" i="4"/>
  <c r="N1631" i="4"/>
  <c r="N1632" i="4"/>
  <c r="N1633" i="4"/>
  <c r="N1634" i="4"/>
  <c r="N1635" i="4"/>
  <c r="N1636" i="4"/>
  <c r="N1637" i="4"/>
  <c r="N1638" i="4"/>
  <c r="N1639" i="4"/>
  <c r="N1640" i="4"/>
  <c r="N1641" i="4"/>
  <c r="N1642" i="4"/>
  <c r="N1643" i="4"/>
  <c r="N1644" i="4"/>
  <c r="N1645" i="4"/>
  <c r="N1646" i="4"/>
  <c r="N1647" i="4"/>
  <c r="N1648" i="4"/>
  <c r="N1649" i="4"/>
  <c r="N1650" i="4"/>
  <c r="N1651" i="4"/>
  <c r="N1652" i="4"/>
  <c r="N1653" i="4"/>
  <c r="N1654" i="4"/>
  <c r="N1655" i="4"/>
  <c r="N1656" i="4"/>
  <c r="N1657" i="4"/>
  <c r="N1658" i="4"/>
  <c r="N1659" i="4"/>
  <c r="N1660" i="4"/>
  <c r="N1661" i="4"/>
  <c r="N1662" i="4"/>
  <c r="N1663" i="4"/>
  <c r="N1664" i="4"/>
  <c r="N1665" i="4"/>
  <c r="N1666" i="4"/>
  <c r="N1667" i="4"/>
  <c r="N1668" i="4"/>
  <c r="N1669" i="4"/>
  <c r="N1670" i="4"/>
  <c r="N1671" i="4"/>
  <c r="N1672" i="4"/>
  <c r="N1673" i="4"/>
  <c r="N1674" i="4"/>
  <c r="N1675" i="4"/>
  <c r="N1676" i="4"/>
  <c r="N1677" i="4"/>
  <c r="N1678" i="4"/>
  <c r="N1679" i="4"/>
  <c r="N1680" i="4"/>
  <c r="N1681" i="4"/>
  <c r="N1682" i="4"/>
  <c r="N1683" i="4"/>
  <c r="N1684" i="4"/>
  <c r="N1685" i="4"/>
  <c r="N1686" i="4"/>
  <c r="N1687" i="4"/>
  <c r="N1688" i="4"/>
  <c r="N1689" i="4"/>
  <c r="N1690" i="4"/>
  <c r="N1691" i="4"/>
  <c r="N1692" i="4"/>
  <c r="N1693" i="4"/>
  <c r="N1694" i="4"/>
  <c r="N1695" i="4"/>
  <c r="N1696" i="4"/>
  <c r="N1697" i="4"/>
  <c r="N1698" i="4"/>
  <c r="N1699" i="4"/>
  <c r="N1700" i="4"/>
  <c r="N1701" i="4"/>
  <c r="N1702" i="4"/>
  <c r="N1703" i="4"/>
  <c r="N1704" i="4"/>
  <c r="N1705" i="4"/>
  <c r="N1706" i="4"/>
  <c r="N1707" i="4"/>
  <c r="N1708" i="4"/>
  <c r="N1709" i="4"/>
  <c r="N1710" i="4"/>
  <c r="N1711" i="4"/>
  <c r="N1712" i="4"/>
  <c r="N1713" i="4"/>
  <c r="N1714" i="4"/>
  <c r="N1715" i="4"/>
  <c r="N1716" i="4"/>
  <c r="N1717" i="4"/>
  <c r="N1718" i="4"/>
  <c r="N1719" i="4"/>
  <c r="N1720" i="4"/>
  <c r="N1721" i="4"/>
  <c r="N1722" i="4"/>
  <c r="N1723" i="4"/>
  <c r="N1724" i="4"/>
  <c r="N1725" i="4"/>
  <c r="N1726" i="4"/>
  <c r="N1727" i="4"/>
  <c r="N1728" i="4"/>
  <c r="N1729" i="4"/>
  <c r="N1730" i="4"/>
  <c r="N1731" i="4"/>
  <c r="N1732" i="4"/>
  <c r="N1733" i="4"/>
  <c r="N1734" i="4"/>
  <c r="N1735" i="4"/>
  <c r="N1736" i="4"/>
  <c r="N1737" i="4"/>
  <c r="N1738" i="4"/>
  <c r="N1739" i="4"/>
  <c r="N1740" i="4"/>
  <c r="N1741" i="4"/>
  <c r="N1742" i="4"/>
  <c r="N1743" i="4"/>
  <c r="N1744" i="4"/>
  <c r="N1745" i="4"/>
  <c r="N1746" i="4"/>
  <c r="N1747" i="4"/>
  <c r="N1748" i="4"/>
  <c r="N1749" i="4"/>
  <c r="N1750" i="4"/>
  <c r="N1751" i="4"/>
  <c r="N1752" i="4"/>
  <c r="N1753" i="4"/>
  <c r="N1754" i="4"/>
  <c r="N1755" i="4"/>
  <c r="N1756" i="4"/>
  <c r="N1757" i="4"/>
  <c r="N1758" i="4"/>
  <c r="N1759" i="4"/>
  <c r="N1760" i="4"/>
  <c r="N1761" i="4"/>
  <c r="N1762" i="4"/>
  <c r="N1763" i="4"/>
  <c r="N1764" i="4"/>
  <c r="N1765" i="4"/>
  <c r="N1766" i="4"/>
  <c r="N1767" i="4"/>
  <c r="N1768" i="4"/>
  <c r="N1769" i="4"/>
  <c r="N1770" i="4"/>
  <c r="N1771" i="4"/>
  <c r="N1772" i="4"/>
  <c r="N1773" i="4"/>
  <c r="N1774" i="4"/>
  <c r="N1775" i="4"/>
  <c r="N1776" i="4"/>
  <c r="N1777" i="4"/>
  <c r="N1778" i="4"/>
  <c r="N1779" i="4"/>
  <c r="N1780" i="4"/>
  <c r="N1781" i="4"/>
  <c r="N1782" i="4"/>
  <c r="N1783" i="4"/>
  <c r="N1784" i="4"/>
  <c r="N1785" i="4"/>
  <c r="N1786" i="4"/>
  <c r="N1787" i="4"/>
  <c r="N1788" i="4"/>
  <c r="N1789" i="4"/>
  <c r="N1790" i="4"/>
  <c r="N1791" i="4"/>
  <c r="N1792" i="4"/>
  <c r="N1793" i="4"/>
  <c r="N1794" i="4"/>
  <c r="N1795" i="4"/>
  <c r="N1796" i="4"/>
  <c r="N1797" i="4"/>
  <c r="N1798" i="4"/>
  <c r="N1799" i="4"/>
  <c r="N1800" i="4"/>
  <c r="N1801" i="4"/>
  <c r="N1802" i="4"/>
  <c r="N1803" i="4"/>
  <c r="N1804" i="4"/>
  <c r="N1805" i="4"/>
  <c r="N1806" i="4"/>
  <c r="N1807" i="4"/>
  <c r="N1808" i="4"/>
  <c r="N1809" i="4"/>
  <c r="N1810" i="4"/>
  <c r="N1811" i="4"/>
  <c r="N1812" i="4"/>
  <c r="N1813" i="4"/>
  <c r="N1814" i="4"/>
  <c r="N1815" i="4"/>
  <c r="N1816" i="4"/>
  <c r="N1817" i="4"/>
  <c r="N1818" i="4"/>
  <c r="N1819" i="4"/>
  <c r="N1820" i="4"/>
  <c r="N1821" i="4"/>
  <c r="N1822" i="4"/>
  <c r="N1823" i="4"/>
  <c r="N1824" i="4"/>
  <c r="N1825" i="4"/>
  <c r="N1826" i="4"/>
  <c r="N1827" i="4"/>
  <c r="N1828" i="4"/>
  <c r="N1829" i="4"/>
  <c r="N1830" i="4"/>
  <c r="N1831" i="4"/>
  <c r="N1832" i="4"/>
  <c r="N1833" i="4"/>
  <c r="N1834" i="4"/>
  <c r="N1835" i="4"/>
  <c r="N1836" i="4"/>
  <c r="N1837" i="4"/>
  <c r="N1838" i="4"/>
  <c r="N1839" i="4"/>
  <c r="N1840" i="4"/>
  <c r="N1841" i="4"/>
  <c r="N1842" i="4"/>
  <c r="N1843" i="4"/>
  <c r="N1844" i="4"/>
  <c r="N1845" i="4"/>
  <c r="N1846" i="4"/>
  <c r="N1847" i="4"/>
  <c r="N1848" i="4"/>
  <c r="N1849" i="4"/>
  <c r="N1850" i="4"/>
  <c r="N1851" i="4"/>
  <c r="N1852" i="4"/>
  <c r="N1853" i="4"/>
  <c r="N1854" i="4"/>
  <c r="N1855" i="4"/>
  <c r="N1856" i="4"/>
  <c r="N1857" i="4"/>
  <c r="N1858" i="4"/>
  <c r="N1859" i="4"/>
  <c r="N1860" i="4"/>
  <c r="N1861" i="4"/>
  <c r="N1862" i="4"/>
  <c r="N1863" i="4"/>
  <c r="N1864" i="4"/>
  <c r="N1865" i="4"/>
  <c r="N1866" i="4"/>
  <c r="N1867" i="4"/>
  <c r="N1868" i="4"/>
  <c r="N1869" i="4"/>
  <c r="N1870" i="4"/>
  <c r="N1871" i="4"/>
  <c r="N1872" i="4"/>
  <c r="N1873" i="4"/>
  <c r="N1874" i="4"/>
  <c r="N1875" i="4"/>
  <c r="N1876" i="4"/>
  <c r="N1877" i="4"/>
  <c r="N1878" i="4"/>
  <c r="N1879" i="4"/>
  <c r="N1880" i="4"/>
  <c r="N1881" i="4"/>
  <c r="N1882" i="4"/>
  <c r="N1883" i="4"/>
  <c r="N1884" i="4"/>
  <c r="N1885" i="4"/>
  <c r="N1886" i="4"/>
  <c r="N1887" i="4"/>
  <c r="N1888" i="4"/>
  <c r="N1889" i="4"/>
  <c r="N1890" i="4"/>
  <c r="N1891" i="4"/>
  <c r="N1892" i="4"/>
  <c r="N1893" i="4"/>
  <c r="N1894" i="4"/>
  <c r="N1895" i="4"/>
  <c r="N1896" i="4"/>
  <c r="N1897" i="4"/>
  <c r="N1898" i="4"/>
  <c r="N1899" i="4"/>
  <c r="N1900" i="4"/>
  <c r="N1901" i="4"/>
  <c r="N1902" i="4"/>
  <c r="N1903" i="4"/>
  <c r="N1904" i="4"/>
  <c r="N1905" i="4"/>
  <c r="N1906" i="4"/>
  <c r="N1907" i="4"/>
  <c r="N1908" i="4"/>
  <c r="N1909" i="4"/>
  <c r="N1910" i="4"/>
  <c r="N1911" i="4"/>
  <c r="N1912" i="4"/>
  <c r="N1913" i="4"/>
  <c r="N1914" i="4"/>
  <c r="N1915" i="4"/>
  <c r="N1916" i="4"/>
  <c r="N1917" i="4"/>
  <c r="N1918" i="4"/>
  <c r="N1919" i="4"/>
  <c r="N1920" i="4"/>
  <c r="N1921" i="4"/>
  <c r="N1922" i="4"/>
  <c r="N1923" i="4"/>
  <c r="N1924" i="4"/>
  <c r="N1925" i="4"/>
  <c r="N1926" i="4"/>
  <c r="N1927" i="4"/>
  <c r="N1928" i="4"/>
  <c r="N1929" i="4"/>
  <c r="N1930" i="4"/>
  <c r="N1931" i="4"/>
  <c r="N1932" i="4"/>
  <c r="N1933" i="4"/>
  <c r="N1934" i="4"/>
  <c r="N1935" i="4"/>
  <c r="N1936" i="4"/>
  <c r="N1937" i="4"/>
  <c r="N1938" i="4"/>
  <c r="N1939" i="4"/>
  <c r="N1940" i="4"/>
  <c r="N1941" i="4"/>
  <c r="N1942" i="4"/>
  <c r="N1943" i="4"/>
  <c r="N1944" i="4"/>
  <c r="N1945" i="4"/>
  <c r="N1946" i="4"/>
  <c r="N1947" i="4"/>
  <c r="N1948" i="4"/>
  <c r="N1949" i="4"/>
  <c r="N1950" i="4"/>
  <c r="N1951" i="4"/>
  <c r="N1952" i="4"/>
  <c r="N1953" i="4"/>
  <c r="N1954" i="4"/>
  <c r="N1955" i="4"/>
  <c r="N1956" i="4"/>
  <c r="N1957" i="4"/>
  <c r="N1958" i="4"/>
  <c r="N1959" i="4"/>
  <c r="N1960" i="4"/>
  <c r="N1961" i="4"/>
  <c r="N1962" i="4"/>
  <c r="N1963" i="4"/>
  <c r="N1964" i="4"/>
  <c r="N1965" i="4"/>
  <c r="N1966" i="4"/>
  <c r="N1967" i="4"/>
  <c r="N1968" i="4"/>
  <c r="N1969" i="4"/>
  <c r="N1970" i="4"/>
  <c r="N1971" i="4"/>
  <c r="N1972" i="4"/>
  <c r="N1973" i="4"/>
  <c r="N1974" i="4"/>
  <c r="N1975" i="4"/>
  <c r="N1976" i="4"/>
  <c r="N1977" i="4"/>
  <c r="N1978" i="4"/>
  <c r="N1979" i="4"/>
  <c r="N1980" i="4"/>
  <c r="N1981" i="4"/>
  <c r="N1982" i="4"/>
  <c r="N1983" i="4"/>
  <c r="N1984" i="4"/>
  <c r="N1985" i="4"/>
  <c r="N1986" i="4"/>
  <c r="N1987" i="4"/>
  <c r="N1988" i="4"/>
  <c r="N1989" i="4"/>
  <c r="N1990" i="4"/>
  <c r="N1991" i="4"/>
  <c r="N1992" i="4"/>
  <c r="N1993" i="4"/>
  <c r="N1994" i="4"/>
  <c r="N1995" i="4"/>
  <c r="N1996" i="4"/>
  <c r="N1997" i="4"/>
  <c r="N1998" i="4"/>
  <c r="N1999" i="4"/>
  <c r="N2000" i="4"/>
  <c r="N2001" i="4"/>
  <c r="N2002" i="4"/>
  <c r="N2003" i="4"/>
  <c r="N2004" i="4"/>
  <c r="N2005" i="4"/>
  <c r="N2006" i="4"/>
  <c r="N2007" i="4"/>
  <c r="N2008" i="4"/>
  <c r="N2009" i="4"/>
  <c r="N2010" i="4"/>
  <c r="N2011" i="4"/>
  <c r="N2012" i="4"/>
  <c r="N2013" i="4"/>
  <c r="N2014" i="4"/>
  <c r="N2015" i="4"/>
  <c r="N2016" i="4"/>
  <c r="N2017" i="4"/>
  <c r="N2018" i="4"/>
  <c r="N2019" i="4"/>
  <c r="N2020" i="4"/>
  <c r="N2021" i="4"/>
  <c r="N2022" i="4"/>
  <c r="N2023" i="4"/>
  <c r="N2024" i="4"/>
  <c r="N2025" i="4"/>
  <c r="N2026" i="4"/>
  <c r="N2027" i="4"/>
  <c r="N2028" i="4"/>
  <c r="N2029" i="4"/>
  <c r="N2030" i="4"/>
  <c r="N2031" i="4"/>
  <c r="N2032" i="4"/>
  <c r="N2033" i="4"/>
  <c r="N2034" i="4"/>
  <c r="N2035" i="4"/>
  <c r="N2036" i="4"/>
  <c r="N2037" i="4"/>
  <c r="N2038" i="4"/>
  <c r="N2039" i="4"/>
  <c r="N2040" i="4"/>
  <c r="N2041" i="4"/>
  <c r="N2042" i="4"/>
  <c r="N2043" i="4"/>
  <c r="N2044" i="4"/>
  <c r="N2045" i="4"/>
  <c r="N2046" i="4"/>
  <c r="N2047" i="4"/>
  <c r="N2048" i="4"/>
  <c r="N2049" i="4"/>
  <c r="N2050" i="4"/>
  <c r="N2051" i="4"/>
  <c r="N2052" i="4"/>
  <c r="N2053" i="4"/>
  <c r="N2054" i="4"/>
  <c r="N2055" i="4"/>
  <c r="N2056" i="4"/>
  <c r="N2057" i="4"/>
  <c r="N2058" i="4"/>
  <c r="N2059" i="4"/>
  <c r="N2060" i="4"/>
  <c r="N2061" i="4"/>
  <c r="N2062" i="4"/>
  <c r="N2063" i="4"/>
  <c r="N2064" i="4"/>
  <c r="N2065" i="4"/>
  <c r="N2066" i="4"/>
  <c r="N2067" i="4"/>
  <c r="N2068" i="4"/>
  <c r="N2069" i="4"/>
  <c r="N2070" i="4"/>
  <c r="N2071" i="4"/>
  <c r="N2072" i="4"/>
  <c r="N2073" i="4"/>
  <c r="N2074" i="4"/>
  <c r="N2075" i="4"/>
  <c r="N2076" i="4"/>
  <c r="N2077" i="4"/>
  <c r="N2078" i="4"/>
  <c r="N2079" i="4"/>
  <c r="N2080" i="4"/>
  <c r="N2081" i="4"/>
  <c r="N2082" i="4"/>
  <c r="N2083" i="4"/>
  <c r="N2084" i="4"/>
  <c r="N2085" i="4"/>
  <c r="N2086" i="4"/>
  <c r="N2087" i="4"/>
  <c r="N2088" i="4"/>
  <c r="N2089" i="4"/>
  <c r="N2090" i="4"/>
  <c r="N2091" i="4"/>
  <c r="N2092" i="4"/>
  <c r="N2093" i="4"/>
  <c r="N2094" i="4"/>
  <c r="N2095" i="4"/>
  <c r="N2096" i="4"/>
  <c r="N2097" i="4"/>
  <c r="N2098" i="4"/>
  <c r="N2099" i="4"/>
  <c r="N2100" i="4"/>
  <c r="N2101" i="4"/>
  <c r="N2102" i="4"/>
  <c r="N2103" i="4"/>
  <c r="N2104" i="4"/>
  <c r="N2105" i="4"/>
  <c r="N2106" i="4"/>
  <c r="N2107" i="4"/>
  <c r="N2108" i="4"/>
  <c r="N2109" i="4"/>
  <c r="N2110" i="4"/>
  <c r="N2111" i="4"/>
  <c r="N2112" i="4"/>
  <c r="N2113" i="4"/>
  <c r="N2114" i="4"/>
  <c r="N2115" i="4"/>
  <c r="N2116" i="4"/>
  <c r="N2117" i="4"/>
  <c r="N2118" i="4"/>
  <c r="N2119" i="4"/>
  <c r="N2120" i="4"/>
  <c r="N2121" i="4"/>
  <c r="N2122" i="4"/>
  <c r="N2123" i="4"/>
  <c r="N2124" i="4"/>
  <c r="N2125" i="4"/>
  <c r="N2126" i="4"/>
  <c r="N2127" i="4"/>
  <c r="N2128" i="4"/>
  <c r="N2129" i="4"/>
  <c r="N2130" i="4"/>
  <c r="N2131" i="4"/>
  <c r="N2132" i="4"/>
  <c r="N2133" i="4"/>
  <c r="N2134" i="4"/>
  <c r="N2135" i="4"/>
  <c r="N2136" i="4"/>
  <c r="N2137" i="4"/>
  <c r="N2138" i="4"/>
  <c r="N2139" i="4"/>
  <c r="N2140" i="4"/>
  <c r="N2141" i="4"/>
  <c r="N2142" i="4"/>
  <c r="N2143" i="4"/>
  <c r="N2144" i="4"/>
  <c r="N2145" i="4"/>
  <c r="N2146" i="4"/>
  <c r="N2147" i="4"/>
  <c r="N2148" i="4"/>
  <c r="N2149" i="4"/>
  <c r="N2150" i="4"/>
  <c r="N2151" i="4"/>
  <c r="N2152" i="4"/>
  <c r="N2153" i="4"/>
  <c r="N2154" i="4"/>
  <c r="N2155" i="4"/>
  <c r="N2156" i="4"/>
  <c r="N2157" i="4"/>
  <c r="N2158" i="4"/>
  <c r="N2159" i="4"/>
  <c r="N2160" i="4"/>
  <c r="N2161" i="4"/>
  <c r="N2162" i="4"/>
  <c r="N2163" i="4"/>
  <c r="N2164" i="4"/>
  <c r="N2165" i="4"/>
  <c r="N2166" i="4"/>
  <c r="N2167" i="4"/>
  <c r="N2168" i="4"/>
  <c r="N2169" i="4"/>
  <c r="N2170" i="4"/>
  <c r="N2171" i="4"/>
  <c r="N2172" i="4"/>
  <c r="N2173" i="4"/>
  <c r="N2174" i="4"/>
  <c r="N2175" i="4"/>
  <c r="N2176" i="4"/>
  <c r="N2177" i="4"/>
  <c r="N2178" i="4"/>
  <c r="N2179" i="4"/>
  <c r="N2180" i="4"/>
  <c r="N2181" i="4"/>
  <c r="N2182" i="4"/>
  <c r="N2183" i="4"/>
  <c r="N2184" i="4"/>
  <c r="N2185" i="4"/>
  <c r="N2186" i="4"/>
  <c r="N2187" i="4"/>
  <c r="N2188" i="4"/>
  <c r="N2189" i="4"/>
  <c r="N2190" i="4"/>
  <c r="N2191" i="4"/>
  <c r="N2192" i="4"/>
  <c r="N2193" i="4"/>
  <c r="N2194" i="4"/>
  <c r="N2195" i="4"/>
  <c r="N2196" i="4"/>
  <c r="N2197" i="4"/>
  <c r="N2198" i="4"/>
  <c r="N2199" i="4"/>
  <c r="N2200" i="4"/>
  <c r="N2201" i="4"/>
  <c r="N2202" i="4"/>
  <c r="N2203" i="4"/>
  <c r="N2204" i="4"/>
  <c r="N2205" i="4"/>
  <c r="N2206" i="4"/>
  <c r="N2207" i="4"/>
  <c r="N2208" i="4"/>
  <c r="N2209" i="4"/>
  <c r="N2210" i="4"/>
  <c r="N2211" i="4"/>
  <c r="N2212" i="4"/>
  <c r="N2213" i="4"/>
  <c r="N2214" i="4"/>
  <c r="N2215" i="4"/>
  <c r="N2216" i="4"/>
  <c r="N2217" i="4"/>
  <c r="N2218" i="4"/>
  <c r="N2219" i="4"/>
  <c r="N2220" i="4"/>
  <c r="N2221" i="4"/>
  <c r="N2222" i="4"/>
  <c r="N2223" i="4"/>
  <c r="N2224" i="4"/>
  <c r="N2225" i="4"/>
  <c r="N2226" i="4"/>
  <c r="N2227" i="4"/>
  <c r="N2228" i="4"/>
  <c r="N2229" i="4"/>
  <c r="N2230" i="4"/>
  <c r="N2231" i="4"/>
  <c r="N2232" i="4"/>
  <c r="N2233" i="4"/>
  <c r="N2234" i="4"/>
  <c r="N2235" i="4"/>
  <c r="N2236" i="4"/>
  <c r="N2237" i="4"/>
  <c r="N2238" i="4"/>
  <c r="N2239" i="4"/>
  <c r="N2240" i="4"/>
  <c r="N2241" i="4"/>
  <c r="N2242" i="4"/>
  <c r="N2243" i="4"/>
  <c r="N2244" i="4"/>
  <c r="N2245" i="4"/>
  <c r="N2246" i="4"/>
  <c r="N2247" i="4"/>
  <c r="N2248" i="4"/>
  <c r="N2249" i="4"/>
  <c r="N2250" i="4"/>
  <c r="N2251" i="4"/>
  <c r="N2252" i="4"/>
  <c r="N2253" i="4"/>
  <c r="N2254" i="4"/>
  <c r="N2255" i="4"/>
  <c r="N2256" i="4"/>
  <c r="N2257" i="4"/>
  <c r="N2258" i="4"/>
  <c r="N2259" i="4"/>
  <c r="N2260" i="4"/>
  <c r="N2261" i="4"/>
  <c r="N2262" i="4"/>
  <c r="N2263" i="4"/>
  <c r="N2264" i="4"/>
  <c r="N2265" i="4"/>
  <c r="N2266" i="4"/>
  <c r="N2267" i="4"/>
  <c r="N2268" i="4"/>
  <c r="N2269" i="4"/>
  <c r="N2270" i="4"/>
  <c r="N2271" i="4"/>
  <c r="N2272" i="4"/>
  <c r="N2273" i="4"/>
  <c r="N2274" i="4"/>
  <c r="N2275" i="4"/>
  <c r="N2276" i="4"/>
  <c r="N2277" i="4"/>
  <c r="N2278" i="4"/>
  <c r="N2279" i="4"/>
  <c r="N2280" i="4"/>
  <c r="N2281" i="4"/>
  <c r="N2282" i="4"/>
  <c r="N2283" i="4"/>
  <c r="N2284" i="4"/>
  <c r="N2285" i="4"/>
  <c r="N2286" i="4"/>
  <c r="N2287" i="4"/>
  <c r="N2288" i="4"/>
  <c r="N2289" i="4"/>
  <c r="N2290" i="4"/>
  <c r="N2291" i="4"/>
  <c r="N2292" i="4"/>
  <c r="N2293" i="4"/>
  <c r="N2294" i="4"/>
  <c r="N2295" i="4"/>
  <c r="N2296" i="4"/>
  <c r="N2297" i="4"/>
  <c r="N2298" i="4"/>
  <c r="N2299" i="4"/>
  <c r="N2300" i="4"/>
  <c r="N2301" i="4"/>
  <c r="N2302" i="4"/>
  <c r="N2303" i="4"/>
  <c r="N2304" i="4"/>
  <c r="N2305" i="4"/>
  <c r="N2306" i="4"/>
  <c r="N2307" i="4"/>
  <c r="N2308" i="4"/>
  <c r="N2309" i="4"/>
  <c r="N2310" i="4"/>
  <c r="N2311" i="4"/>
  <c r="N2312" i="4"/>
  <c r="N2313" i="4"/>
  <c r="N2314" i="4"/>
  <c r="N2315" i="4"/>
  <c r="N2316" i="4"/>
  <c r="N2317" i="4"/>
  <c r="N2318" i="4"/>
  <c r="N2319" i="4"/>
  <c r="N2320" i="4"/>
  <c r="N2321" i="4"/>
  <c r="N2322" i="4"/>
  <c r="N2323" i="4"/>
  <c r="N2324" i="4"/>
  <c r="N2325" i="4"/>
  <c r="N2326" i="4"/>
  <c r="N2327" i="4"/>
  <c r="N2328" i="4"/>
  <c r="N2329" i="4"/>
  <c r="N2330" i="4"/>
  <c r="N2331" i="4"/>
  <c r="N2332" i="4"/>
  <c r="N2333" i="4"/>
  <c r="N2334" i="4"/>
  <c r="N2335" i="4"/>
  <c r="N2336" i="4"/>
  <c r="N2337" i="4"/>
  <c r="N2338" i="4"/>
  <c r="N2339" i="4"/>
  <c r="N2340" i="4"/>
  <c r="N2341" i="4"/>
  <c r="N2342" i="4"/>
  <c r="N2343" i="4"/>
  <c r="N2344" i="4"/>
  <c r="N2345" i="4"/>
  <c r="N2346" i="4"/>
  <c r="N2347" i="4"/>
  <c r="N2348" i="4"/>
  <c r="N2349" i="4"/>
  <c r="N2350" i="4"/>
  <c r="N2351" i="4"/>
  <c r="N2352" i="4"/>
  <c r="N2353" i="4"/>
  <c r="N2354" i="4"/>
  <c r="N2355" i="4"/>
  <c r="N2356" i="4"/>
  <c r="N2357" i="4"/>
  <c r="N2358" i="4"/>
  <c r="N2359" i="4"/>
  <c r="N2360" i="4"/>
  <c r="N2361" i="4"/>
  <c r="N2362" i="4"/>
  <c r="N2363" i="4"/>
  <c r="N2364" i="4"/>
  <c r="N2365" i="4"/>
  <c r="N2366" i="4"/>
  <c r="N2367" i="4"/>
  <c r="N2368" i="4"/>
  <c r="N2369" i="4"/>
  <c r="N2370" i="4"/>
  <c r="N2371" i="4"/>
  <c r="N2372" i="4"/>
  <c r="N2373" i="4"/>
  <c r="N2374" i="4"/>
  <c r="N2375" i="4"/>
  <c r="N2376" i="4"/>
  <c r="N2377" i="4"/>
  <c r="N2378" i="4"/>
  <c r="N2379" i="4"/>
  <c r="N2380" i="4"/>
  <c r="N2381" i="4"/>
  <c r="N2382" i="4"/>
  <c r="N2383" i="4"/>
  <c r="N2384" i="4"/>
  <c r="N2385" i="4"/>
  <c r="N2386" i="4"/>
  <c r="N2387" i="4"/>
  <c r="N2388" i="4"/>
  <c r="N2389" i="4"/>
  <c r="N2390" i="4"/>
  <c r="N2391" i="4"/>
  <c r="N2392" i="4"/>
  <c r="N2393" i="4"/>
  <c r="N2394" i="4"/>
  <c r="N2395" i="4"/>
  <c r="N2396" i="4"/>
  <c r="N2397" i="4"/>
  <c r="N2398" i="4"/>
  <c r="N2399" i="4"/>
  <c r="N2400" i="4"/>
  <c r="N2401" i="4"/>
  <c r="N2402" i="4"/>
  <c r="N2403" i="4"/>
  <c r="N2404" i="4"/>
  <c r="N2405" i="4"/>
  <c r="N2406" i="4"/>
  <c r="N2407" i="4"/>
  <c r="N2408" i="4"/>
  <c r="N2409" i="4"/>
  <c r="N2410" i="4"/>
  <c r="N2411" i="4"/>
  <c r="N2412" i="4"/>
  <c r="N2413" i="4"/>
  <c r="N2414" i="4"/>
  <c r="N2415" i="4"/>
  <c r="N2416" i="4"/>
  <c r="N2417" i="4"/>
  <c r="N2418" i="4"/>
  <c r="N2419" i="4"/>
  <c r="N2420" i="4"/>
  <c r="N2421" i="4"/>
  <c r="N2422" i="4"/>
  <c r="N2423" i="4"/>
  <c r="N2424" i="4"/>
  <c r="N2425" i="4"/>
  <c r="N2426" i="4"/>
  <c r="N2427" i="4"/>
  <c r="N2428" i="4"/>
  <c r="N2429" i="4"/>
  <c r="N2430" i="4"/>
  <c r="N2431" i="4"/>
  <c r="N2432" i="4"/>
  <c r="N2433" i="4"/>
  <c r="N2434" i="4"/>
  <c r="N2435" i="4"/>
  <c r="N2436" i="4"/>
  <c r="N2437" i="4"/>
  <c r="N2438" i="4"/>
  <c r="N2439" i="4"/>
  <c r="N2440" i="4"/>
  <c r="N2441" i="4"/>
  <c r="N2442" i="4"/>
  <c r="N2443" i="4"/>
  <c r="N2444" i="4"/>
  <c r="N2445" i="4"/>
  <c r="N2446" i="4"/>
  <c r="N2447" i="4"/>
  <c r="N2448" i="4"/>
  <c r="N2449" i="4"/>
  <c r="N2450" i="4"/>
  <c r="N2451" i="4"/>
  <c r="N2452" i="4"/>
  <c r="N2453" i="4"/>
  <c r="N2454" i="4"/>
  <c r="N2455" i="4"/>
  <c r="N2456" i="4"/>
  <c r="N2457" i="4"/>
  <c r="N2458" i="4"/>
  <c r="N2459" i="4"/>
  <c r="N2460" i="4"/>
  <c r="N2461" i="4"/>
  <c r="N2462" i="4"/>
  <c r="N2463" i="4"/>
  <c r="N2464" i="4"/>
  <c r="N2465" i="4"/>
  <c r="N2466" i="4"/>
  <c r="N2467" i="4"/>
  <c r="N2468" i="4"/>
  <c r="N2469" i="4"/>
  <c r="N2470" i="4"/>
  <c r="N2471" i="4"/>
  <c r="N2472" i="4"/>
  <c r="N2473" i="4"/>
  <c r="N2474" i="4"/>
  <c r="N2475" i="4"/>
  <c r="N2476" i="4"/>
  <c r="N2477" i="4"/>
  <c r="N2478" i="4"/>
  <c r="N2479" i="4"/>
  <c r="N2480" i="4"/>
  <c r="N2481" i="4"/>
  <c r="N2482" i="4"/>
  <c r="N2483" i="4"/>
  <c r="N2484" i="4"/>
  <c r="N2485" i="4"/>
  <c r="N2486" i="4"/>
  <c r="N2487" i="4"/>
  <c r="N2488" i="4"/>
  <c r="N2489" i="4"/>
  <c r="N2490" i="4"/>
  <c r="N2491" i="4"/>
  <c r="N2492" i="4"/>
  <c r="N2493" i="4"/>
  <c r="N2494" i="4"/>
  <c r="N2495" i="4"/>
  <c r="N2496" i="4"/>
  <c r="N2497" i="4"/>
  <c r="N2498" i="4"/>
  <c r="N2499" i="4"/>
  <c r="N2500" i="4"/>
  <c r="N2501" i="4"/>
  <c r="N2502" i="4"/>
  <c r="N2503" i="4"/>
  <c r="N2504" i="4"/>
  <c r="N2505" i="4"/>
  <c r="N2506" i="4"/>
  <c r="N2507" i="4"/>
  <c r="N2508" i="4"/>
  <c r="N2509" i="4"/>
  <c r="N2510" i="4"/>
  <c r="N2511" i="4"/>
  <c r="N2512" i="4"/>
  <c r="N2513" i="4"/>
  <c r="N2514" i="4"/>
  <c r="N2515" i="4"/>
  <c r="N2516" i="4"/>
  <c r="N2517" i="4"/>
  <c r="N2518" i="4"/>
  <c r="N2519" i="4"/>
  <c r="N2520" i="4"/>
  <c r="N2521" i="4"/>
  <c r="N2522" i="4"/>
  <c r="N2523" i="4"/>
  <c r="N2524" i="4"/>
  <c r="N2525" i="4"/>
  <c r="N2526" i="4"/>
  <c r="N2527" i="4"/>
  <c r="N2528" i="4"/>
  <c r="N2529" i="4"/>
  <c r="N2530" i="4"/>
  <c r="N2531" i="4"/>
  <c r="N2532" i="4"/>
  <c r="N2533" i="4"/>
  <c r="N2534" i="4"/>
  <c r="N2535" i="4"/>
  <c r="N2536" i="4"/>
  <c r="N2537" i="4"/>
  <c r="N2538" i="4"/>
  <c r="N2539" i="4"/>
  <c r="N2540" i="4"/>
  <c r="N2541" i="4"/>
  <c r="N2542" i="4"/>
  <c r="N2543" i="4"/>
  <c r="N2544" i="4"/>
  <c r="N2545" i="4"/>
  <c r="N2546" i="4"/>
  <c r="N2547" i="4"/>
  <c r="N2548" i="4"/>
  <c r="N2549" i="4"/>
  <c r="N2550" i="4"/>
  <c r="N2551" i="4"/>
  <c r="N2552" i="4"/>
  <c r="N2553" i="4"/>
  <c r="N2554" i="4"/>
  <c r="N2555" i="4"/>
  <c r="N2556" i="4"/>
  <c r="N2557" i="4"/>
  <c r="N2558" i="4"/>
  <c r="N2559" i="4"/>
  <c r="N2560" i="4"/>
  <c r="N2561" i="4"/>
  <c r="N2562" i="4"/>
  <c r="N2563" i="4"/>
  <c r="N2564" i="4"/>
  <c r="N2565" i="4"/>
  <c r="N2566" i="4"/>
  <c r="N2567" i="4"/>
  <c r="N2568" i="4"/>
  <c r="N2569" i="4"/>
  <c r="N2570" i="4"/>
  <c r="N2571" i="4"/>
  <c r="N2572" i="4"/>
  <c r="N2573" i="4"/>
  <c r="N2574" i="4"/>
  <c r="N2575" i="4"/>
  <c r="N2576" i="4"/>
  <c r="N2577" i="4"/>
  <c r="N2578" i="4"/>
  <c r="N2579" i="4"/>
  <c r="N2580" i="4"/>
  <c r="N2581" i="4"/>
  <c r="N2582" i="4"/>
  <c r="N2583" i="4"/>
  <c r="N2584" i="4"/>
  <c r="N2585" i="4"/>
  <c r="N2586" i="4"/>
  <c r="N2587" i="4"/>
  <c r="N2588" i="4"/>
  <c r="N2589" i="4"/>
  <c r="N2590" i="4"/>
  <c r="N2591" i="4"/>
  <c r="N2592" i="4"/>
  <c r="N2593" i="4"/>
  <c r="N2594" i="4"/>
  <c r="N2595" i="4"/>
  <c r="N2596" i="4"/>
  <c r="N2597" i="4"/>
  <c r="N2598" i="4"/>
  <c r="N2599" i="4"/>
  <c r="N2600" i="4"/>
  <c r="N2601" i="4"/>
  <c r="N2602" i="4"/>
  <c r="N2603" i="4"/>
  <c r="N2604" i="4"/>
  <c r="N2605" i="4"/>
  <c r="N2606" i="4"/>
  <c r="N2607" i="4"/>
  <c r="N2608" i="4"/>
  <c r="N2609" i="4"/>
  <c r="N2610" i="4"/>
  <c r="N2611" i="4"/>
  <c r="N2612" i="4"/>
  <c r="N2613" i="4"/>
  <c r="N2614" i="4"/>
  <c r="N2615" i="4"/>
  <c r="N2616" i="4"/>
  <c r="N2617" i="4"/>
  <c r="N2618" i="4"/>
  <c r="N2619" i="4"/>
  <c r="N2620" i="4"/>
  <c r="N2621" i="4"/>
  <c r="N2622" i="4"/>
  <c r="N2623" i="4"/>
  <c r="N2624" i="4"/>
  <c r="N2625" i="4"/>
  <c r="N2626" i="4"/>
  <c r="N2627" i="4"/>
  <c r="N2628" i="4"/>
  <c r="N2629" i="4"/>
  <c r="N2630" i="4"/>
  <c r="N2631" i="4"/>
  <c r="N2632" i="4"/>
  <c r="N2633" i="4"/>
  <c r="N2634" i="4"/>
  <c r="N2635" i="4"/>
  <c r="N2636" i="4"/>
  <c r="N2637" i="4"/>
  <c r="N2638" i="4"/>
  <c r="N2639" i="4"/>
  <c r="N2640" i="4"/>
  <c r="N2641" i="4"/>
  <c r="N2642" i="4"/>
  <c r="N2643" i="4"/>
  <c r="N2644" i="4"/>
  <c r="N2645" i="4"/>
  <c r="N2646" i="4"/>
  <c r="N2647" i="4"/>
  <c r="N2648" i="4"/>
  <c r="N2649" i="4"/>
  <c r="N2650" i="4"/>
  <c r="N2651" i="4"/>
  <c r="N2652" i="4"/>
  <c r="N2653" i="4"/>
  <c r="N2654" i="4"/>
  <c r="N2655" i="4"/>
  <c r="N2656" i="4"/>
  <c r="N2657" i="4"/>
  <c r="N2658" i="4"/>
  <c r="N2659" i="4"/>
  <c r="N2660" i="4"/>
  <c r="N2661" i="4"/>
  <c r="N2662" i="4"/>
  <c r="N2663" i="4"/>
  <c r="N2664" i="4"/>
  <c r="N2665" i="4"/>
  <c r="N2666" i="4"/>
  <c r="N2667" i="4"/>
  <c r="N2668" i="4"/>
  <c r="N2669" i="4"/>
  <c r="N2670" i="4"/>
  <c r="N2671" i="4"/>
  <c r="N2672" i="4"/>
  <c r="N2673" i="4"/>
  <c r="N2674" i="4"/>
  <c r="N2675" i="4"/>
  <c r="N2676" i="4"/>
  <c r="N2677" i="4"/>
  <c r="N2678" i="4"/>
  <c r="N2679" i="4"/>
  <c r="N2680" i="4"/>
  <c r="N2681" i="4"/>
  <c r="N2682" i="4"/>
  <c r="N2683" i="4"/>
  <c r="N2684" i="4"/>
  <c r="N2685" i="4"/>
  <c r="N2686" i="4"/>
  <c r="N2687" i="4"/>
  <c r="N2688" i="4"/>
  <c r="N2689" i="4"/>
  <c r="N2690" i="4"/>
  <c r="N2691" i="4"/>
  <c r="N2692" i="4"/>
  <c r="N2693" i="4"/>
  <c r="N2694" i="4"/>
  <c r="N2695" i="4"/>
  <c r="N2696" i="4"/>
  <c r="N2697" i="4"/>
  <c r="N2698" i="4"/>
  <c r="N2699" i="4"/>
  <c r="N2700" i="4"/>
  <c r="N2701" i="4"/>
  <c r="N2702" i="4"/>
  <c r="N2703" i="4"/>
  <c r="N2704" i="4"/>
  <c r="N2705" i="4"/>
  <c r="N2706" i="4"/>
  <c r="N2707" i="4"/>
  <c r="N2708" i="4"/>
  <c r="N2709" i="4"/>
  <c r="N2710" i="4"/>
  <c r="N2711" i="4"/>
  <c r="N2712" i="4"/>
  <c r="N2713" i="4"/>
  <c r="N2714" i="4"/>
  <c r="N2715" i="4"/>
  <c r="N2716" i="4"/>
  <c r="N2717" i="4"/>
  <c r="N2718" i="4"/>
  <c r="N2719" i="4"/>
  <c r="N2720" i="4"/>
  <c r="N2721" i="4"/>
  <c r="N2722" i="4"/>
  <c r="N2723" i="4"/>
  <c r="N2724" i="4"/>
  <c r="N2725" i="4"/>
  <c r="N2726" i="4"/>
  <c r="N2727" i="4"/>
  <c r="N2728" i="4"/>
  <c r="N2729" i="4"/>
  <c r="N2730" i="4"/>
  <c r="N2731" i="4"/>
  <c r="N2732" i="4"/>
  <c r="N2733" i="4"/>
  <c r="N2734" i="4"/>
  <c r="N2735" i="4"/>
  <c r="N2736" i="4"/>
  <c r="N2737" i="4"/>
  <c r="N2738" i="4"/>
  <c r="N2739" i="4"/>
  <c r="N2740" i="4"/>
  <c r="N2741" i="4"/>
  <c r="N2742" i="4"/>
  <c r="N2743" i="4"/>
  <c r="N2744" i="4"/>
  <c r="N2745" i="4"/>
  <c r="N2746" i="4"/>
  <c r="N2747" i="4"/>
  <c r="N2748" i="4"/>
  <c r="N2749" i="4"/>
  <c r="N2750" i="4"/>
  <c r="N2751" i="4"/>
  <c r="N2752" i="4"/>
  <c r="N2753" i="4"/>
  <c r="N2754" i="4"/>
  <c r="N2755" i="4"/>
  <c r="N2756" i="4"/>
  <c r="N2757" i="4"/>
  <c r="N2758" i="4"/>
  <c r="N2759" i="4"/>
  <c r="N2760" i="4"/>
  <c r="N2761" i="4"/>
  <c r="N2762" i="4"/>
  <c r="N2763" i="4"/>
  <c r="N2764" i="4"/>
  <c r="N2765" i="4"/>
  <c r="N2766" i="4"/>
  <c r="N2767" i="4"/>
  <c r="N2768" i="4"/>
  <c r="N2769" i="4"/>
  <c r="N2770" i="4"/>
  <c r="N2771" i="4"/>
  <c r="N2772" i="4"/>
  <c r="N2773" i="4"/>
  <c r="N2774" i="4"/>
  <c r="N2775" i="4"/>
  <c r="N2776" i="4"/>
  <c r="N2777" i="4"/>
  <c r="N2778" i="4"/>
  <c r="N2779" i="4"/>
  <c r="N2780" i="4"/>
  <c r="N2781" i="4"/>
  <c r="N2782" i="4"/>
  <c r="N2783" i="4"/>
  <c r="N2784" i="4"/>
  <c r="N2785" i="4"/>
  <c r="N2786" i="4"/>
  <c r="N2787" i="4"/>
  <c r="N2788" i="4"/>
  <c r="N2789" i="4"/>
  <c r="N2790" i="4"/>
  <c r="N2791" i="4"/>
  <c r="N2792" i="4"/>
  <c r="N2793" i="4"/>
  <c r="N2794" i="4"/>
  <c r="N2795" i="4"/>
  <c r="N2796" i="4"/>
  <c r="N2797" i="4"/>
  <c r="N2798" i="4"/>
  <c r="N2799" i="4"/>
  <c r="N2800" i="4"/>
  <c r="N2801" i="4"/>
  <c r="N2802" i="4"/>
  <c r="N2803" i="4"/>
  <c r="N2804" i="4"/>
  <c r="N2805" i="4"/>
  <c r="N2806" i="4"/>
  <c r="N2807" i="4"/>
  <c r="N2808" i="4"/>
  <c r="N2809" i="4"/>
  <c r="N2810" i="4"/>
  <c r="N2811" i="4"/>
  <c r="N2812" i="4"/>
  <c r="N2813" i="4"/>
  <c r="N2814" i="4"/>
  <c r="N2815" i="4"/>
  <c r="N2816" i="4"/>
  <c r="N2817" i="4"/>
  <c r="N2818" i="4"/>
  <c r="N2819" i="4"/>
  <c r="N2820" i="4"/>
  <c r="N2821" i="4"/>
  <c r="N2822" i="4"/>
  <c r="N2823" i="4"/>
  <c r="N2824" i="4"/>
  <c r="N2825" i="4"/>
  <c r="N2826" i="4"/>
  <c r="N2827" i="4"/>
  <c r="N2828" i="4"/>
  <c r="N2829" i="4"/>
  <c r="N2830" i="4"/>
  <c r="N2831" i="4"/>
  <c r="N2832" i="4"/>
  <c r="N2833" i="4"/>
  <c r="N2834" i="4"/>
  <c r="N2835" i="4"/>
  <c r="N2836" i="4"/>
  <c r="N2837" i="4"/>
  <c r="N2838" i="4"/>
  <c r="N2839" i="4"/>
  <c r="N2840" i="4"/>
  <c r="N2841" i="4"/>
  <c r="N2842" i="4"/>
  <c r="N2843" i="4"/>
  <c r="N2844" i="4"/>
  <c r="N2845" i="4"/>
  <c r="N2846" i="4"/>
  <c r="N2847" i="4"/>
  <c r="N2848" i="4"/>
  <c r="N2849" i="4"/>
  <c r="N2850" i="4"/>
  <c r="N2851" i="4"/>
  <c r="N2852" i="4"/>
  <c r="N2853" i="4"/>
  <c r="N2854" i="4"/>
  <c r="N2855" i="4"/>
  <c r="N2856" i="4"/>
  <c r="N2857" i="4"/>
  <c r="N2858" i="4"/>
  <c r="N2859" i="4"/>
  <c r="N2860" i="4"/>
  <c r="N2861" i="4"/>
  <c r="N2862" i="4"/>
  <c r="N2863" i="4"/>
  <c r="N2864" i="4"/>
  <c r="N2865" i="4"/>
  <c r="N2866" i="4"/>
  <c r="N2867" i="4"/>
  <c r="N2868" i="4"/>
  <c r="N2869" i="4"/>
  <c r="N2870" i="4"/>
  <c r="N2871" i="4"/>
  <c r="N2872" i="4"/>
  <c r="N2873" i="4"/>
  <c r="N2874" i="4"/>
  <c r="N2875" i="4"/>
  <c r="N2876" i="4"/>
  <c r="N2877" i="4"/>
  <c r="N2878" i="4"/>
  <c r="N2879" i="4"/>
  <c r="N2880" i="4"/>
  <c r="N2881" i="4"/>
  <c r="N2882" i="4"/>
  <c r="N2883" i="4"/>
  <c r="N2884" i="4"/>
  <c r="N2885" i="4"/>
  <c r="N2886" i="4"/>
  <c r="N2887" i="4"/>
  <c r="N2888" i="4"/>
  <c r="N2889" i="4"/>
  <c r="N2890" i="4"/>
  <c r="N2891" i="4"/>
  <c r="N2892" i="4"/>
  <c r="N2893" i="4"/>
  <c r="N2894" i="4"/>
  <c r="N2895" i="4"/>
  <c r="N2896" i="4"/>
  <c r="N2897" i="4"/>
  <c r="N2898" i="4"/>
  <c r="N2899" i="4"/>
  <c r="N2900" i="4"/>
  <c r="N2901" i="4"/>
  <c r="N2902" i="4"/>
  <c r="N2903" i="4"/>
  <c r="N2904" i="4"/>
  <c r="N2905" i="4"/>
  <c r="N2906" i="4"/>
  <c r="N2907" i="4"/>
  <c r="N2908" i="4"/>
  <c r="N2909" i="4"/>
  <c r="N2910" i="4"/>
  <c r="N2911" i="4"/>
  <c r="N2912" i="4"/>
  <c r="N2913" i="4"/>
  <c r="N2914" i="4"/>
  <c r="N2915" i="4"/>
  <c r="N2916" i="4"/>
  <c r="N2917" i="4"/>
  <c r="N2918" i="4"/>
  <c r="N2919" i="4"/>
  <c r="N2920" i="4"/>
  <c r="N2921" i="4"/>
  <c r="N2922" i="4"/>
  <c r="N2923" i="4"/>
  <c r="N2924" i="4"/>
  <c r="N2925" i="4"/>
  <c r="N2926" i="4"/>
  <c r="N2927" i="4"/>
  <c r="N2928" i="4"/>
  <c r="N2929" i="4"/>
  <c r="N2930" i="4"/>
  <c r="N2931" i="4"/>
  <c r="N2932" i="4"/>
  <c r="N2933" i="4"/>
  <c r="N2934" i="4"/>
  <c r="N2935" i="4"/>
  <c r="N2936" i="4"/>
  <c r="N2937" i="4"/>
  <c r="N2938" i="4"/>
  <c r="N2939" i="4"/>
  <c r="N2940" i="4"/>
  <c r="N2941" i="4"/>
  <c r="N2942" i="4"/>
  <c r="N2943" i="4"/>
  <c r="N2944" i="4"/>
  <c r="N2945" i="4"/>
  <c r="N2946" i="4"/>
  <c r="N2947" i="4"/>
  <c r="N2948" i="4"/>
  <c r="N2949" i="4"/>
  <c r="N2950" i="4"/>
  <c r="N2951" i="4"/>
  <c r="N2952" i="4"/>
  <c r="N2953" i="4"/>
  <c r="N2954" i="4"/>
  <c r="N2955" i="4"/>
  <c r="N2956" i="4"/>
  <c r="N2957" i="4"/>
  <c r="N2958" i="4"/>
  <c r="N2959" i="4"/>
  <c r="N2960" i="4"/>
  <c r="N2961" i="4"/>
  <c r="N2962" i="4"/>
  <c r="N2963" i="4"/>
  <c r="N2964" i="4"/>
  <c r="N2965" i="4"/>
  <c r="N2966" i="4"/>
  <c r="N2967" i="4"/>
  <c r="N2968" i="4"/>
  <c r="N2969" i="4"/>
  <c r="N2970" i="4"/>
  <c r="N2971" i="4"/>
  <c r="N2972" i="4"/>
  <c r="N2973" i="4"/>
  <c r="N2974" i="4"/>
  <c r="N2975" i="4"/>
  <c r="N2976" i="4"/>
  <c r="N2977" i="4"/>
  <c r="N2978" i="4"/>
  <c r="N2979" i="4"/>
  <c r="N2980" i="4"/>
  <c r="N2981" i="4"/>
  <c r="N2982" i="4"/>
  <c r="N2983" i="4"/>
  <c r="N2984" i="4"/>
  <c r="N2985" i="4"/>
  <c r="N2986" i="4"/>
  <c r="N2987" i="4"/>
  <c r="N2988" i="4"/>
  <c r="N2989" i="4"/>
  <c r="N2990" i="4"/>
  <c r="N2991" i="4"/>
  <c r="N2992" i="4"/>
  <c r="N2993" i="4"/>
  <c r="N2994" i="4"/>
  <c r="N2995" i="4"/>
  <c r="N2996" i="4"/>
  <c r="N2997" i="4"/>
  <c r="N2998" i="4"/>
  <c r="N2999" i="4"/>
  <c r="N3000" i="4"/>
  <c r="N3001" i="4"/>
  <c r="N3002" i="4"/>
  <c r="N3003" i="4"/>
  <c r="N3004" i="4"/>
  <c r="N3005" i="4"/>
  <c r="N3006" i="4"/>
  <c r="N3007" i="4"/>
  <c r="N3008" i="4"/>
  <c r="N3009" i="4"/>
  <c r="N3010" i="4"/>
  <c r="N3011" i="4"/>
  <c r="N3012" i="4"/>
  <c r="N3013" i="4"/>
  <c r="N3014" i="4"/>
  <c r="N3015" i="4"/>
  <c r="N3016" i="4"/>
  <c r="N3017" i="4"/>
  <c r="N3018" i="4"/>
  <c r="N3019" i="4"/>
  <c r="N3020" i="4"/>
  <c r="N3021" i="4"/>
  <c r="N3022" i="4"/>
  <c r="N3023" i="4"/>
  <c r="N3024" i="4"/>
  <c r="N3025" i="4"/>
  <c r="N3026" i="4"/>
  <c r="N3027" i="4"/>
  <c r="N3028" i="4"/>
  <c r="N3029" i="4"/>
  <c r="N3030" i="4"/>
  <c r="N3031" i="4"/>
  <c r="N3032" i="4"/>
  <c r="N3033" i="4"/>
  <c r="N3034" i="4"/>
  <c r="N3035" i="4"/>
  <c r="N3036" i="4"/>
  <c r="N3037" i="4"/>
  <c r="N3038" i="4"/>
  <c r="N3039" i="4"/>
  <c r="N3040" i="4"/>
  <c r="N3041" i="4"/>
  <c r="N3042" i="4"/>
  <c r="N3043" i="4"/>
  <c r="N3044" i="4"/>
  <c r="N3045" i="4"/>
  <c r="N3046" i="4"/>
  <c r="N3047" i="4"/>
  <c r="N3048" i="4"/>
  <c r="N3049" i="4"/>
  <c r="N3050" i="4"/>
  <c r="N3051" i="4"/>
  <c r="N3052" i="4"/>
  <c r="N3053" i="4"/>
  <c r="N3054" i="4"/>
  <c r="N3055" i="4"/>
  <c r="N3056" i="4"/>
  <c r="N3057" i="4"/>
  <c r="N3058" i="4"/>
  <c r="N3059" i="4"/>
  <c r="N3060" i="4"/>
  <c r="N3061" i="4"/>
  <c r="N3062" i="4"/>
  <c r="N3063" i="4"/>
  <c r="N3064" i="4"/>
  <c r="N3065" i="4"/>
  <c r="N3066" i="4"/>
  <c r="N3067" i="4"/>
  <c r="N3068" i="4"/>
  <c r="N3069" i="4"/>
  <c r="N3070" i="4"/>
  <c r="N3071" i="4"/>
  <c r="N3072" i="4"/>
  <c r="N3073" i="4"/>
  <c r="N3074" i="4"/>
  <c r="N3075" i="4"/>
  <c r="N3076" i="4"/>
  <c r="N3077" i="4"/>
  <c r="N3078" i="4"/>
  <c r="N3079" i="4"/>
  <c r="N3080" i="4"/>
  <c r="N3081" i="4"/>
  <c r="N3082" i="4"/>
  <c r="N3083" i="4"/>
  <c r="N3084" i="4"/>
  <c r="N3085" i="4"/>
  <c r="N3086" i="4"/>
  <c r="N3087" i="4"/>
  <c r="N3088" i="4"/>
  <c r="N3089" i="4"/>
  <c r="N3090" i="4"/>
  <c r="N3091" i="4"/>
  <c r="N3092" i="4"/>
  <c r="N3093" i="4"/>
  <c r="N3094" i="4"/>
  <c r="N3095" i="4"/>
  <c r="N3096" i="4"/>
  <c r="N3097" i="4"/>
  <c r="N3098" i="4"/>
  <c r="N3099" i="4"/>
  <c r="N3100" i="4"/>
  <c r="N3101" i="4"/>
  <c r="N3102" i="4"/>
  <c r="N3103" i="4"/>
  <c r="N3104" i="4"/>
  <c r="N3105" i="4"/>
  <c r="N3106" i="4"/>
  <c r="N3107" i="4"/>
  <c r="N3108" i="4"/>
  <c r="N3109" i="4"/>
  <c r="N3110" i="4"/>
  <c r="N3111" i="4"/>
  <c r="N3112" i="4"/>
  <c r="N3113" i="4"/>
  <c r="N3114" i="4"/>
  <c r="N3115" i="4"/>
  <c r="N3116" i="4"/>
  <c r="N3117" i="4"/>
  <c r="N3118" i="4"/>
  <c r="N3119" i="4"/>
  <c r="N3120" i="4"/>
  <c r="N3121" i="4"/>
  <c r="N3122" i="4"/>
  <c r="N3123" i="4"/>
  <c r="N3124" i="4"/>
  <c r="N3125" i="4"/>
  <c r="N3126" i="4"/>
  <c r="N3127" i="4"/>
  <c r="N3128" i="4"/>
  <c r="N3129" i="4"/>
  <c r="N3130" i="4"/>
  <c r="N3131" i="4"/>
  <c r="N3132" i="4"/>
  <c r="N3133" i="4"/>
  <c r="N3134" i="4"/>
  <c r="N3135" i="4"/>
  <c r="N3136" i="4"/>
  <c r="N3137" i="4"/>
  <c r="N3138" i="4"/>
  <c r="N3139" i="4"/>
  <c r="N3140" i="4"/>
  <c r="N3141" i="4"/>
  <c r="N3142" i="4"/>
  <c r="N3143" i="4"/>
  <c r="N3144" i="4"/>
  <c r="N3145" i="4"/>
  <c r="N3146" i="4"/>
  <c r="N3147" i="4"/>
  <c r="N3148" i="4"/>
  <c r="N3149" i="4"/>
  <c r="N3150" i="4"/>
  <c r="N3151" i="4"/>
  <c r="N3152" i="4"/>
  <c r="N3153" i="4"/>
  <c r="N3154" i="4"/>
  <c r="N3155" i="4"/>
  <c r="N3156" i="4"/>
  <c r="N3157" i="4"/>
  <c r="N3158" i="4"/>
  <c r="N3159" i="4"/>
  <c r="N3160" i="4"/>
  <c r="N3161" i="4"/>
  <c r="N3162" i="4"/>
  <c r="N3163" i="4"/>
  <c r="N3164" i="4"/>
  <c r="N3165" i="4"/>
  <c r="N3166" i="4"/>
  <c r="N3167" i="4"/>
  <c r="N3168" i="4"/>
  <c r="N3169" i="4"/>
  <c r="N3170" i="4"/>
  <c r="N3171" i="4"/>
  <c r="N3172" i="4"/>
  <c r="N3173" i="4"/>
  <c r="N3174" i="4"/>
  <c r="N3175" i="4"/>
  <c r="N3176" i="4"/>
  <c r="N3177" i="4"/>
  <c r="N3178" i="4"/>
  <c r="N3179" i="4"/>
  <c r="N3180" i="4"/>
  <c r="N3181" i="4"/>
  <c r="N3182" i="4"/>
  <c r="N3183" i="4"/>
  <c r="N3184" i="4"/>
  <c r="N3185" i="4"/>
  <c r="N3186" i="4"/>
  <c r="N3187" i="4"/>
  <c r="N3188" i="4"/>
  <c r="N3189" i="4"/>
  <c r="N3190" i="4"/>
  <c r="N3191" i="4"/>
  <c r="N3192" i="4"/>
  <c r="N3193" i="4"/>
  <c r="N3194" i="4"/>
  <c r="N3195" i="4"/>
  <c r="N3196" i="4"/>
  <c r="N3197" i="4"/>
  <c r="N3198" i="4"/>
  <c r="N3199" i="4"/>
  <c r="N3200" i="4"/>
  <c r="N3201" i="4"/>
  <c r="N3202" i="4"/>
  <c r="N3203" i="4"/>
  <c r="N3204" i="4"/>
  <c r="N3205" i="4"/>
  <c r="N3206" i="4"/>
  <c r="N3207" i="4"/>
  <c r="N3208" i="4"/>
  <c r="N3209" i="4"/>
  <c r="N3210" i="4"/>
  <c r="N3211" i="4"/>
  <c r="N3212" i="4"/>
  <c r="N3213" i="4"/>
  <c r="N3214" i="4"/>
  <c r="N3215" i="4"/>
  <c r="N3216" i="4"/>
  <c r="N3217" i="4"/>
  <c r="N3218" i="4"/>
  <c r="N3219" i="4"/>
  <c r="N3220" i="4"/>
  <c r="N3221" i="4"/>
  <c r="N3222" i="4"/>
  <c r="N3223" i="4"/>
  <c r="N3224" i="4"/>
  <c r="N3225" i="4"/>
  <c r="N3226" i="4"/>
  <c r="N3227" i="4"/>
  <c r="N3228" i="4"/>
  <c r="N3229" i="4"/>
  <c r="N3230" i="4"/>
  <c r="N3231" i="4"/>
  <c r="N3232" i="4"/>
  <c r="N3233" i="4"/>
  <c r="N3234" i="4"/>
  <c r="N3235" i="4"/>
  <c r="N3236" i="4"/>
  <c r="N3237" i="4"/>
  <c r="N3238" i="4"/>
  <c r="N3239" i="4"/>
  <c r="N3240" i="4"/>
  <c r="N3241" i="4"/>
  <c r="N3242" i="4"/>
  <c r="N3243" i="4"/>
  <c r="N3244" i="4"/>
  <c r="N3245" i="4"/>
  <c r="N3246" i="4"/>
  <c r="N3247" i="4"/>
  <c r="N3248" i="4"/>
  <c r="N3249" i="4"/>
  <c r="N3250" i="4"/>
  <c r="N3251" i="4"/>
  <c r="N3252" i="4"/>
  <c r="N3253" i="4"/>
  <c r="N3254" i="4"/>
  <c r="N3255" i="4"/>
  <c r="N3256" i="4"/>
  <c r="N3257" i="4"/>
  <c r="N3258" i="4"/>
  <c r="N3259" i="4"/>
  <c r="N3260" i="4"/>
  <c r="N3261" i="4"/>
  <c r="N3262" i="4"/>
  <c r="N3263" i="4"/>
  <c r="N3264" i="4"/>
  <c r="N3265" i="4"/>
  <c r="N3266" i="4"/>
  <c r="N3267" i="4"/>
  <c r="N3268" i="4"/>
  <c r="N3269" i="4"/>
  <c r="N3270" i="4"/>
  <c r="N3271" i="4"/>
  <c r="N3272" i="4"/>
  <c r="N3273" i="4"/>
  <c r="N3274" i="4"/>
  <c r="N3275" i="4"/>
  <c r="N3276" i="4"/>
  <c r="N3277" i="4"/>
  <c r="N3278" i="4"/>
  <c r="N3279" i="4"/>
  <c r="N3280" i="4"/>
  <c r="N3281" i="4"/>
  <c r="N3282" i="4"/>
  <c r="N3283" i="4"/>
  <c r="N3284" i="4"/>
  <c r="N3285" i="4"/>
  <c r="N3286" i="4"/>
  <c r="N3287" i="4"/>
  <c r="N3288" i="4"/>
  <c r="N3289" i="4"/>
  <c r="N3290" i="4"/>
  <c r="N3291" i="4"/>
  <c r="N3292" i="4"/>
  <c r="N3293" i="4"/>
  <c r="N3294" i="4"/>
  <c r="N3295" i="4"/>
  <c r="N3296" i="4"/>
  <c r="N3297" i="4"/>
  <c r="N3298" i="4"/>
  <c r="N3299" i="4"/>
  <c r="N3300" i="4"/>
  <c r="N3301" i="4"/>
  <c r="N3302" i="4"/>
  <c r="N3303" i="4"/>
  <c r="N3304" i="4"/>
  <c r="N3305" i="4"/>
  <c r="N3306" i="4"/>
  <c r="N3307" i="4"/>
  <c r="N3308" i="4"/>
  <c r="N3309" i="4"/>
  <c r="N3310" i="4"/>
  <c r="N3311" i="4"/>
  <c r="N3312" i="4"/>
  <c r="N3313" i="4"/>
  <c r="N3314" i="4"/>
  <c r="N3315" i="4"/>
  <c r="N3316" i="4"/>
  <c r="N3317" i="4"/>
  <c r="N3318" i="4"/>
  <c r="N3319" i="4"/>
  <c r="N3320" i="4"/>
  <c r="N3321" i="4"/>
  <c r="N3322" i="4"/>
  <c r="N3323" i="4"/>
  <c r="N3324" i="4"/>
  <c r="N3325" i="4"/>
  <c r="N3326" i="4"/>
  <c r="N3327" i="4"/>
  <c r="N3328" i="4"/>
  <c r="N3329" i="4"/>
  <c r="N3330" i="4"/>
  <c r="N3331" i="4"/>
  <c r="N3332" i="4"/>
  <c r="N3333" i="4"/>
  <c r="N3334" i="4"/>
  <c r="N3335" i="4"/>
  <c r="N3336" i="4"/>
  <c r="N3337" i="4"/>
  <c r="N3338" i="4"/>
  <c r="N3339" i="4"/>
  <c r="N3340" i="4"/>
  <c r="N3341" i="4"/>
  <c r="N3342" i="4"/>
  <c r="N3343" i="4"/>
  <c r="N3344" i="4"/>
  <c r="N3345" i="4"/>
  <c r="N3346" i="4"/>
  <c r="N3347" i="4"/>
  <c r="N3348" i="4"/>
  <c r="N3349" i="4"/>
  <c r="N3350" i="4"/>
  <c r="N3351" i="4"/>
  <c r="N3352" i="4"/>
  <c r="N3353" i="4"/>
  <c r="N3354" i="4"/>
  <c r="N3355" i="4"/>
  <c r="N3356" i="4"/>
  <c r="N3357" i="4"/>
  <c r="N3358" i="4"/>
  <c r="N3359" i="4"/>
  <c r="N3360" i="4"/>
  <c r="N3361" i="4"/>
  <c r="N3362" i="4"/>
  <c r="N3363" i="4"/>
  <c r="N3364" i="4"/>
  <c r="N3365" i="4"/>
  <c r="N3366" i="4"/>
  <c r="N3367" i="4"/>
  <c r="N3368" i="4"/>
  <c r="N3369" i="4"/>
  <c r="N3370" i="4"/>
  <c r="N3371" i="4"/>
  <c r="N3372" i="4"/>
  <c r="N3373" i="4"/>
  <c r="N3374" i="4"/>
  <c r="N3375" i="4"/>
  <c r="N3376" i="4"/>
  <c r="N3377" i="4"/>
  <c r="N3378" i="4"/>
  <c r="N3379" i="4"/>
  <c r="N3380" i="4"/>
  <c r="N3381" i="4"/>
  <c r="N3382" i="4"/>
  <c r="N3383" i="4"/>
  <c r="N3384" i="4"/>
  <c r="N3385" i="4"/>
  <c r="N3386" i="4"/>
  <c r="N3387" i="4"/>
  <c r="N3388" i="4"/>
  <c r="N3389" i="4"/>
  <c r="N3390" i="4"/>
  <c r="N3391" i="4"/>
  <c r="N3392" i="4"/>
  <c r="N3393" i="4"/>
  <c r="N3394" i="4"/>
  <c r="N3395" i="4"/>
  <c r="N3396" i="4"/>
  <c r="N3397" i="4"/>
  <c r="N3398" i="4"/>
  <c r="N3399" i="4"/>
  <c r="N3400" i="4"/>
  <c r="N3401" i="4"/>
  <c r="N3402" i="4"/>
  <c r="N3403" i="4"/>
  <c r="N3404" i="4"/>
  <c r="N3405" i="4"/>
  <c r="N3406" i="4"/>
  <c r="N3407" i="4"/>
  <c r="N3408" i="4"/>
  <c r="N3409" i="4"/>
  <c r="N3410" i="4"/>
  <c r="N3411" i="4"/>
  <c r="N3412" i="4"/>
  <c r="N3413" i="4"/>
  <c r="N3414" i="4"/>
  <c r="N3415" i="4"/>
  <c r="N3416" i="4"/>
  <c r="N3417" i="4"/>
  <c r="N3418" i="4"/>
  <c r="N3419" i="4"/>
  <c r="N3420" i="4"/>
  <c r="N3421" i="4"/>
  <c r="N3422" i="4"/>
  <c r="N3423" i="4"/>
  <c r="N3424" i="4"/>
  <c r="N3425" i="4"/>
  <c r="N3426" i="4"/>
  <c r="N3427" i="4"/>
  <c r="N3428" i="4"/>
  <c r="N3429" i="4"/>
  <c r="N3430" i="4"/>
  <c r="N3431" i="4"/>
  <c r="N3432" i="4"/>
  <c r="N3433" i="4"/>
  <c r="N3434" i="4"/>
  <c r="N3435" i="4"/>
  <c r="N3436" i="4"/>
  <c r="N3437" i="4"/>
  <c r="N3438" i="4"/>
  <c r="N3439" i="4"/>
  <c r="N3440" i="4"/>
  <c r="N3441" i="4"/>
  <c r="N3442" i="4"/>
  <c r="N3443" i="4"/>
  <c r="N3444" i="4"/>
  <c r="N3445" i="4"/>
  <c r="N3446" i="4"/>
  <c r="N3447" i="4"/>
  <c r="N3448" i="4"/>
  <c r="N3449" i="4"/>
  <c r="N3450" i="4"/>
  <c r="N3451" i="4"/>
  <c r="N3452" i="4"/>
  <c r="N3453" i="4"/>
  <c r="N3454" i="4"/>
  <c r="N3455" i="4"/>
  <c r="N3456" i="4"/>
  <c r="N3457" i="4"/>
  <c r="N3458" i="4"/>
  <c r="N3459" i="4"/>
  <c r="N3460" i="4"/>
  <c r="N3461" i="4"/>
  <c r="N3462" i="4"/>
  <c r="N3463" i="4"/>
  <c r="N3464" i="4"/>
  <c r="N3465" i="4"/>
  <c r="N3466" i="4"/>
  <c r="N3467" i="4"/>
  <c r="N3468" i="4"/>
  <c r="N3469" i="4"/>
  <c r="N3470" i="4"/>
  <c r="N3471" i="4"/>
  <c r="N3472" i="4"/>
  <c r="N3473" i="4"/>
  <c r="N3474" i="4"/>
  <c r="N3475" i="4"/>
  <c r="N3476" i="4"/>
  <c r="N3477" i="4"/>
  <c r="N3478" i="4"/>
  <c r="N3479" i="4"/>
  <c r="N3480" i="4"/>
  <c r="N3481" i="4"/>
  <c r="N3482" i="4"/>
  <c r="N3483" i="4"/>
  <c r="N3484" i="4"/>
  <c r="N3485" i="4"/>
  <c r="N3486" i="4"/>
  <c r="N3487" i="4"/>
  <c r="N3488" i="4"/>
  <c r="N3489" i="4"/>
  <c r="N3490" i="4"/>
  <c r="N3491" i="4"/>
  <c r="N3492" i="4"/>
  <c r="N3493" i="4"/>
  <c r="N3494" i="4"/>
  <c r="N3495" i="4"/>
  <c r="N3496" i="4"/>
  <c r="N3497" i="4"/>
  <c r="N3498" i="4"/>
  <c r="N3499" i="4"/>
  <c r="N3500" i="4"/>
  <c r="N3501" i="4"/>
  <c r="N3502" i="4"/>
  <c r="N3503" i="4"/>
  <c r="N3504" i="4"/>
  <c r="N3505" i="4"/>
  <c r="N3506" i="4"/>
  <c r="N3507" i="4"/>
  <c r="N3508" i="4"/>
  <c r="N3509" i="4"/>
  <c r="N3510" i="4"/>
  <c r="N3511" i="4"/>
  <c r="N3512" i="4"/>
  <c r="N3513" i="4"/>
  <c r="N3514" i="4"/>
  <c r="N3515" i="4"/>
  <c r="N3516" i="4"/>
  <c r="N3517" i="4"/>
  <c r="N3518" i="4"/>
  <c r="N3519" i="4"/>
  <c r="N3520" i="4"/>
  <c r="N3521" i="4"/>
  <c r="N3522" i="4"/>
  <c r="N3523" i="4"/>
  <c r="N3524" i="4"/>
  <c r="N3525" i="4"/>
  <c r="N3526" i="4"/>
  <c r="N3527" i="4"/>
  <c r="N3528" i="4"/>
  <c r="N3529" i="4"/>
  <c r="N3530" i="4"/>
  <c r="N3531" i="4"/>
  <c r="N3532" i="4"/>
  <c r="N3533" i="4"/>
  <c r="N3534" i="4"/>
  <c r="N3535" i="4"/>
  <c r="N3536" i="4"/>
  <c r="N3537" i="4"/>
  <c r="N3538" i="4"/>
  <c r="N3539" i="4"/>
  <c r="N3540" i="4"/>
  <c r="N3541" i="4"/>
  <c r="N3542" i="4"/>
  <c r="N3543" i="4"/>
  <c r="N3544" i="4"/>
  <c r="N3545" i="4"/>
  <c r="N3546" i="4"/>
  <c r="N3547" i="4"/>
  <c r="N3548" i="4"/>
  <c r="N3549" i="4"/>
  <c r="N3550" i="4"/>
  <c r="N3551" i="4"/>
  <c r="N3552" i="4"/>
  <c r="N3553" i="4"/>
  <c r="N3554" i="4"/>
  <c r="N3555" i="4"/>
  <c r="N3556" i="4"/>
  <c r="N3557" i="4"/>
  <c r="N3558" i="4"/>
  <c r="N3559" i="4"/>
  <c r="N3560" i="4"/>
  <c r="N3561" i="4"/>
  <c r="N3562" i="4"/>
  <c r="N3563" i="4"/>
  <c r="N3564" i="4"/>
  <c r="N3565" i="4"/>
  <c r="N3566" i="4"/>
  <c r="N3567" i="4"/>
  <c r="N3568" i="4"/>
  <c r="N3569" i="4"/>
  <c r="N3570" i="4"/>
  <c r="N3571" i="4"/>
  <c r="N3572" i="4"/>
  <c r="N3573" i="4"/>
  <c r="N3574" i="4"/>
  <c r="N3575" i="4"/>
  <c r="N3576" i="4"/>
  <c r="N3577" i="4"/>
  <c r="N3578" i="4"/>
  <c r="N3579" i="4"/>
  <c r="N3580" i="4"/>
  <c r="N3581" i="4"/>
  <c r="N3582" i="4"/>
  <c r="N3583" i="4"/>
  <c r="N3584" i="4"/>
  <c r="N3585" i="4"/>
  <c r="N3586" i="4"/>
  <c r="N3587" i="4"/>
  <c r="N3588" i="4"/>
  <c r="N3589" i="4"/>
  <c r="N3590" i="4"/>
  <c r="N3591" i="4"/>
  <c r="N3592" i="4"/>
  <c r="N3593" i="4"/>
  <c r="N3594" i="4"/>
  <c r="N3595" i="4"/>
  <c r="N3596" i="4"/>
  <c r="N3597" i="4"/>
  <c r="N3598" i="4"/>
  <c r="N3599" i="4"/>
  <c r="N3600" i="4"/>
  <c r="N3601" i="4"/>
  <c r="N3602" i="4"/>
  <c r="N3603" i="4"/>
  <c r="N3604" i="4"/>
  <c r="N3605" i="4"/>
  <c r="N3606" i="4"/>
  <c r="N3607" i="4"/>
  <c r="N3608" i="4"/>
  <c r="N3609" i="4"/>
  <c r="N3610" i="4"/>
  <c r="N3611" i="4"/>
  <c r="N3612" i="4"/>
  <c r="N3613" i="4"/>
  <c r="N3614" i="4"/>
  <c r="N3615" i="4"/>
  <c r="N3616" i="4"/>
  <c r="N3617" i="4"/>
  <c r="N3618" i="4"/>
  <c r="N3619" i="4"/>
  <c r="N3620" i="4"/>
  <c r="N3621" i="4"/>
  <c r="N3622" i="4"/>
  <c r="N3623" i="4"/>
  <c r="N3624" i="4"/>
  <c r="N3625" i="4"/>
  <c r="N3626" i="4"/>
  <c r="N3627" i="4"/>
  <c r="N3628" i="4"/>
  <c r="N3629" i="4"/>
  <c r="N3630" i="4"/>
  <c r="N3631" i="4"/>
  <c r="N3632" i="4"/>
  <c r="N3633" i="4"/>
  <c r="N3634" i="4"/>
  <c r="N3635" i="4"/>
  <c r="N3636" i="4"/>
  <c r="N3637" i="4"/>
  <c r="N3638" i="4"/>
  <c r="N3639" i="4"/>
  <c r="N3640" i="4"/>
  <c r="N3641" i="4"/>
  <c r="N3642" i="4"/>
  <c r="N3643" i="4"/>
  <c r="N3644" i="4"/>
  <c r="N3645" i="4"/>
  <c r="N3646" i="4"/>
  <c r="N3647" i="4"/>
  <c r="N3648" i="4"/>
  <c r="N3649" i="4"/>
  <c r="N3650" i="4"/>
  <c r="N3651" i="4"/>
  <c r="N3652" i="4"/>
  <c r="N3653" i="4"/>
  <c r="N3654" i="4"/>
  <c r="N3655" i="4"/>
  <c r="N3656" i="4"/>
  <c r="N3657" i="4"/>
  <c r="N3658" i="4"/>
  <c r="N3659" i="4"/>
  <c r="N3660" i="4"/>
  <c r="N3661" i="4"/>
  <c r="N3662" i="4"/>
  <c r="N3663" i="4"/>
  <c r="N3664" i="4"/>
  <c r="N3665" i="4"/>
  <c r="N3666" i="4"/>
  <c r="N3667" i="4"/>
  <c r="N3668" i="4"/>
  <c r="N3669" i="4"/>
  <c r="N3670" i="4"/>
  <c r="N3671" i="4"/>
  <c r="N3672" i="4"/>
  <c r="N3673" i="4"/>
  <c r="N3674" i="4"/>
  <c r="N3675" i="4"/>
  <c r="N3676" i="4"/>
  <c r="N3677" i="4"/>
  <c r="N3678" i="4"/>
  <c r="N3679" i="4"/>
  <c r="N3680" i="4"/>
  <c r="N3681" i="4"/>
  <c r="N3682" i="4"/>
  <c r="N3683" i="4"/>
  <c r="N3684" i="4"/>
  <c r="N3685" i="4"/>
  <c r="N3686" i="4"/>
  <c r="N3687" i="4"/>
  <c r="N3688" i="4"/>
  <c r="N3689" i="4"/>
  <c r="N3690" i="4"/>
  <c r="N3691" i="4"/>
  <c r="N3692" i="4"/>
  <c r="N3693" i="4"/>
  <c r="N3694" i="4"/>
  <c r="N3695" i="4"/>
  <c r="N3696" i="4"/>
  <c r="N3697" i="4"/>
  <c r="N3698" i="4"/>
  <c r="N3699" i="4"/>
  <c r="N3700" i="4"/>
  <c r="N3701" i="4"/>
  <c r="N3702" i="4"/>
  <c r="N3703" i="4"/>
  <c r="N3704" i="4"/>
  <c r="N3705" i="4"/>
  <c r="N3706" i="4"/>
  <c r="N3707" i="4"/>
  <c r="N3708" i="4"/>
  <c r="N3709" i="4"/>
  <c r="N3710" i="4"/>
  <c r="N3711" i="4"/>
  <c r="N3712" i="4"/>
  <c r="N3713" i="4"/>
  <c r="N3714" i="4"/>
  <c r="N3715" i="4"/>
  <c r="N3716" i="4"/>
  <c r="N3717" i="4"/>
  <c r="N3718" i="4"/>
  <c r="N3719" i="4"/>
  <c r="N3720" i="4"/>
  <c r="N3721" i="4"/>
  <c r="N3722" i="4"/>
  <c r="N3723" i="4"/>
  <c r="N3724" i="4"/>
  <c r="N3725" i="4"/>
  <c r="N3726" i="4"/>
  <c r="N3727" i="4"/>
  <c r="N3728" i="4"/>
  <c r="N3729" i="4"/>
  <c r="N3730" i="4"/>
  <c r="N3731" i="4"/>
  <c r="N3732" i="4"/>
  <c r="N3733" i="4"/>
  <c r="N3734" i="4"/>
  <c r="N3735" i="4"/>
  <c r="N3736" i="4"/>
  <c r="N3737" i="4"/>
  <c r="N3738" i="4"/>
  <c r="N3739" i="4"/>
  <c r="N3740" i="4"/>
  <c r="N3741" i="4"/>
  <c r="N3742" i="4"/>
  <c r="N3743" i="4"/>
  <c r="N3744" i="4"/>
  <c r="N3745" i="4"/>
  <c r="N3746" i="4"/>
  <c r="N3747" i="4"/>
  <c r="N3748" i="4"/>
  <c r="N3749" i="4"/>
  <c r="N3750" i="4"/>
  <c r="N3751" i="4"/>
  <c r="N3752" i="4"/>
  <c r="N3753" i="4"/>
  <c r="N3754" i="4"/>
  <c r="N3755" i="4"/>
  <c r="N3756"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M1414" i="4"/>
  <c r="M1415" i="4"/>
  <c r="M1416" i="4"/>
  <c r="M1417" i="4"/>
  <c r="M1418" i="4"/>
  <c r="M1419" i="4"/>
  <c r="M1420" i="4"/>
  <c r="M1421" i="4"/>
  <c r="M1422" i="4"/>
  <c r="M1423" i="4"/>
  <c r="M1424" i="4"/>
  <c r="M1425" i="4"/>
  <c r="M1426" i="4"/>
  <c r="M1427" i="4"/>
  <c r="M1428" i="4"/>
  <c r="M1429" i="4"/>
  <c r="M1430" i="4"/>
  <c r="M1431" i="4"/>
  <c r="M1432" i="4"/>
  <c r="M1433" i="4"/>
  <c r="M1434" i="4"/>
  <c r="M1435" i="4"/>
  <c r="M1436" i="4"/>
  <c r="M1437" i="4"/>
  <c r="M1438" i="4"/>
  <c r="M1439" i="4"/>
  <c r="M1440" i="4"/>
  <c r="M1441" i="4"/>
  <c r="M1442" i="4"/>
  <c r="M1443" i="4"/>
  <c r="M1444" i="4"/>
  <c r="M1445" i="4"/>
  <c r="M1446" i="4"/>
  <c r="M1447" i="4"/>
  <c r="M1448" i="4"/>
  <c r="M1449" i="4"/>
  <c r="M1450" i="4"/>
  <c r="M1451" i="4"/>
  <c r="M1452" i="4"/>
  <c r="M1453" i="4"/>
  <c r="M1454" i="4"/>
  <c r="M1455" i="4"/>
  <c r="M1456" i="4"/>
  <c r="M1457" i="4"/>
  <c r="M1458" i="4"/>
  <c r="M1459" i="4"/>
  <c r="M1460" i="4"/>
  <c r="M1461" i="4"/>
  <c r="M1462" i="4"/>
  <c r="M1463" i="4"/>
  <c r="M1464" i="4"/>
  <c r="M1465" i="4"/>
  <c r="M1466" i="4"/>
  <c r="M1467" i="4"/>
  <c r="M1468" i="4"/>
  <c r="M1469" i="4"/>
  <c r="M1470" i="4"/>
  <c r="M1471" i="4"/>
  <c r="M1472" i="4"/>
  <c r="M1473" i="4"/>
  <c r="M1474" i="4"/>
  <c r="M1475" i="4"/>
  <c r="M1476" i="4"/>
  <c r="M1477" i="4"/>
  <c r="M1478" i="4"/>
  <c r="M1479" i="4"/>
  <c r="M1480" i="4"/>
  <c r="M1481" i="4"/>
  <c r="M1482" i="4"/>
  <c r="M1483" i="4"/>
  <c r="M1484" i="4"/>
  <c r="M1485" i="4"/>
  <c r="M1486" i="4"/>
  <c r="M1487" i="4"/>
  <c r="M1488" i="4"/>
  <c r="M1489" i="4"/>
  <c r="M1490" i="4"/>
  <c r="M1491" i="4"/>
  <c r="M1492" i="4"/>
  <c r="M1493" i="4"/>
  <c r="M1494" i="4"/>
  <c r="M1495" i="4"/>
  <c r="M1496" i="4"/>
  <c r="M1497" i="4"/>
  <c r="M1498" i="4"/>
  <c r="M1499" i="4"/>
  <c r="M1500" i="4"/>
  <c r="M1501" i="4"/>
  <c r="M1502" i="4"/>
  <c r="M1503" i="4"/>
  <c r="M1504" i="4"/>
  <c r="M1505" i="4"/>
  <c r="M1506" i="4"/>
  <c r="M1507" i="4"/>
  <c r="M1508" i="4"/>
  <c r="M1509" i="4"/>
  <c r="M1510" i="4"/>
  <c r="M1511" i="4"/>
  <c r="M1512" i="4"/>
  <c r="M1513" i="4"/>
  <c r="M1514" i="4"/>
  <c r="M1515" i="4"/>
  <c r="M1516" i="4"/>
  <c r="M1517" i="4"/>
  <c r="M1518" i="4"/>
  <c r="M1519" i="4"/>
  <c r="M1520" i="4"/>
  <c r="M1521" i="4"/>
  <c r="M1522" i="4"/>
  <c r="M1523" i="4"/>
  <c r="M1524" i="4"/>
  <c r="M1525" i="4"/>
  <c r="M1526" i="4"/>
  <c r="M1527" i="4"/>
  <c r="M1528" i="4"/>
  <c r="M1529" i="4"/>
  <c r="M1530" i="4"/>
  <c r="M1531" i="4"/>
  <c r="M1532" i="4"/>
  <c r="M1533" i="4"/>
  <c r="M1534" i="4"/>
  <c r="M1535" i="4"/>
  <c r="M1536" i="4"/>
  <c r="M1537" i="4"/>
  <c r="M1538" i="4"/>
  <c r="M1539" i="4"/>
  <c r="M1540" i="4"/>
  <c r="M1541" i="4"/>
  <c r="M1542" i="4"/>
  <c r="M1543" i="4"/>
  <c r="M1544" i="4"/>
  <c r="M1545" i="4"/>
  <c r="M1546" i="4"/>
  <c r="M1547" i="4"/>
  <c r="M1548" i="4"/>
  <c r="M1549" i="4"/>
  <c r="M1550" i="4"/>
  <c r="M1551" i="4"/>
  <c r="M1552" i="4"/>
  <c r="M1553" i="4"/>
  <c r="M1554" i="4"/>
  <c r="M1555" i="4"/>
  <c r="M1556" i="4"/>
  <c r="M1557" i="4"/>
  <c r="M1558" i="4"/>
  <c r="M1559" i="4"/>
  <c r="M1560" i="4"/>
  <c r="M1561" i="4"/>
  <c r="M1562" i="4"/>
  <c r="M1563" i="4"/>
  <c r="M1564" i="4"/>
  <c r="M1565" i="4"/>
  <c r="M1566" i="4"/>
  <c r="M1567" i="4"/>
  <c r="M1568" i="4"/>
  <c r="M1569" i="4"/>
  <c r="M1570" i="4"/>
  <c r="M1571" i="4"/>
  <c r="M1572" i="4"/>
  <c r="M1573" i="4"/>
  <c r="M1574" i="4"/>
  <c r="M1575" i="4"/>
  <c r="M1576" i="4"/>
  <c r="M1577" i="4"/>
  <c r="M1578" i="4"/>
  <c r="M1579" i="4"/>
  <c r="M1580" i="4"/>
  <c r="M1581" i="4"/>
  <c r="M1582" i="4"/>
  <c r="M1583" i="4"/>
  <c r="M1584" i="4"/>
  <c r="M1585" i="4"/>
  <c r="M1586" i="4"/>
  <c r="M1587" i="4"/>
  <c r="M1588" i="4"/>
  <c r="M1589" i="4"/>
  <c r="M1590" i="4"/>
  <c r="M1591" i="4"/>
  <c r="M1592" i="4"/>
  <c r="M1593" i="4"/>
  <c r="M1594" i="4"/>
  <c r="M1595" i="4"/>
  <c r="M1596" i="4"/>
  <c r="M1597" i="4"/>
  <c r="M1598" i="4"/>
  <c r="M1599" i="4"/>
  <c r="M1600" i="4"/>
  <c r="M1601" i="4"/>
  <c r="M1602" i="4"/>
  <c r="M1603" i="4"/>
  <c r="M1604" i="4"/>
  <c r="M1605" i="4"/>
  <c r="M1606" i="4"/>
  <c r="M1607" i="4"/>
  <c r="M1608" i="4"/>
  <c r="M1609" i="4"/>
  <c r="M1610" i="4"/>
  <c r="M1611" i="4"/>
  <c r="M1612" i="4"/>
  <c r="M1613" i="4"/>
  <c r="M1614" i="4"/>
  <c r="M1615" i="4"/>
  <c r="M1616" i="4"/>
  <c r="M1617" i="4"/>
  <c r="M1618" i="4"/>
  <c r="M1619" i="4"/>
  <c r="M1620" i="4"/>
  <c r="M1621" i="4"/>
  <c r="M1622" i="4"/>
  <c r="M1623" i="4"/>
  <c r="M1624" i="4"/>
  <c r="M1625" i="4"/>
  <c r="M1626" i="4"/>
  <c r="M1627" i="4"/>
  <c r="M1628" i="4"/>
  <c r="M1629" i="4"/>
  <c r="M1630" i="4"/>
  <c r="M1631" i="4"/>
  <c r="M1632" i="4"/>
  <c r="M1633" i="4"/>
  <c r="M1634" i="4"/>
  <c r="M1635" i="4"/>
  <c r="M1636" i="4"/>
  <c r="M1637" i="4"/>
  <c r="M1638" i="4"/>
  <c r="M1639" i="4"/>
  <c r="M1640" i="4"/>
  <c r="M1641" i="4"/>
  <c r="M1642" i="4"/>
  <c r="M1643" i="4"/>
  <c r="M1644" i="4"/>
  <c r="M1645" i="4"/>
  <c r="M1646" i="4"/>
  <c r="M1647" i="4"/>
  <c r="M1648" i="4"/>
  <c r="M1649" i="4"/>
  <c r="M1650" i="4"/>
  <c r="M1651" i="4"/>
  <c r="M1652" i="4"/>
  <c r="M1653" i="4"/>
  <c r="M1654" i="4"/>
  <c r="M1655" i="4"/>
  <c r="M1656" i="4"/>
  <c r="M1657" i="4"/>
  <c r="M1658" i="4"/>
  <c r="M1659" i="4"/>
  <c r="M1660" i="4"/>
  <c r="M1661" i="4"/>
  <c r="M1662" i="4"/>
  <c r="M1663" i="4"/>
  <c r="M1664" i="4"/>
  <c r="M1665" i="4"/>
  <c r="M1666" i="4"/>
  <c r="M1667" i="4"/>
  <c r="M1668" i="4"/>
  <c r="M1669" i="4"/>
  <c r="M1670" i="4"/>
  <c r="M1671" i="4"/>
  <c r="M1672" i="4"/>
  <c r="M1673" i="4"/>
  <c r="M1674" i="4"/>
  <c r="M1675" i="4"/>
  <c r="M1676" i="4"/>
  <c r="M1677" i="4"/>
  <c r="M1678" i="4"/>
  <c r="M1679" i="4"/>
  <c r="M1680" i="4"/>
  <c r="M1681" i="4"/>
  <c r="M1682" i="4"/>
  <c r="M1683" i="4"/>
  <c r="M1684" i="4"/>
  <c r="M1685" i="4"/>
  <c r="M1686" i="4"/>
  <c r="M1687" i="4"/>
  <c r="M1688" i="4"/>
  <c r="M1689" i="4"/>
  <c r="M1690" i="4"/>
  <c r="M1691" i="4"/>
  <c r="M1692" i="4"/>
  <c r="M1693" i="4"/>
  <c r="M1694" i="4"/>
  <c r="M1695" i="4"/>
  <c r="M1696" i="4"/>
  <c r="M1697" i="4"/>
  <c r="M1698" i="4"/>
  <c r="M1699" i="4"/>
  <c r="M1700" i="4"/>
  <c r="M1701" i="4"/>
  <c r="M1702" i="4"/>
  <c r="M1703" i="4"/>
  <c r="M1704" i="4"/>
  <c r="M1705" i="4"/>
  <c r="M1706" i="4"/>
  <c r="M1707" i="4"/>
  <c r="M1708" i="4"/>
  <c r="M1709" i="4"/>
  <c r="M1710" i="4"/>
  <c r="M1711" i="4"/>
  <c r="M1712" i="4"/>
  <c r="M1713" i="4"/>
  <c r="M1714" i="4"/>
  <c r="M1715" i="4"/>
  <c r="M1716" i="4"/>
  <c r="M1717" i="4"/>
  <c r="M1718" i="4"/>
  <c r="M1719" i="4"/>
  <c r="M1720" i="4"/>
  <c r="M1721" i="4"/>
  <c r="M1722" i="4"/>
  <c r="M1723" i="4"/>
  <c r="M1724" i="4"/>
  <c r="M1725" i="4"/>
  <c r="M1726" i="4"/>
  <c r="M1727" i="4"/>
  <c r="M1728" i="4"/>
  <c r="M1729" i="4"/>
  <c r="M1730" i="4"/>
  <c r="M1731" i="4"/>
  <c r="M1732" i="4"/>
  <c r="M1733" i="4"/>
  <c r="M1734" i="4"/>
  <c r="M1735" i="4"/>
  <c r="M1736" i="4"/>
  <c r="M1737" i="4"/>
  <c r="M1738" i="4"/>
  <c r="M1739" i="4"/>
  <c r="M1740" i="4"/>
  <c r="M1741" i="4"/>
  <c r="M1742" i="4"/>
  <c r="M1743" i="4"/>
  <c r="M1744" i="4"/>
  <c r="M1745" i="4"/>
  <c r="M1746" i="4"/>
  <c r="M1747" i="4"/>
  <c r="M1748" i="4"/>
  <c r="M1749" i="4"/>
  <c r="M1750" i="4"/>
  <c r="M1751" i="4"/>
  <c r="M1752" i="4"/>
  <c r="M1753" i="4"/>
  <c r="M1754" i="4"/>
  <c r="M1755" i="4"/>
  <c r="M1756" i="4"/>
  <c r="M1757" i="4"/>
  <c r="M1758" i="4"/>
  <c r="M1759" i="4"/>
  <c r="M1760" i="4"/>
  <c r="M1761" i="4"/>
  <c r="M1762" i="4"/>
  <c r="M1763" i="4"/>
  <c r="M1764" i="4"/>
  <c r="M1765" i="4"/>
  <c r="M1766" i="4"/>
  <c r="M1767" i="4"/>
  <c r="M1768" i="4"/>
  <c r="M1769" i="4"/>
  <c r="M1770" i="4"/>
  <c r="M1771" i="4"/>
  <c r="M1772" i="4"/>
  <c r="M1773" i="4"/>
  <c r="M1774" i="4"/>
  <c r="M1775" i="4"/>
  <c r="M1776" i="4"/>
  <c r="M1777" i="4"/>
  <c r="M1778" i="4"/>
  <c r="M1779" i="4"/>
  <c r="M1780" i="4"/>
  <c r="M1781" i="4"/>
  <c r="M1782" i="4"/>
  <c r="M1783" i="4"/>
  <c r="M1784" i="4"/>
  <c r="M1785" i="4"/>
  <c r="M1786" i="4"/>
  <c r="M1787" i="4"/>
  <c r="M1788" i="4"/>
  <c r="M1789" i="4"/>
  <c r="M1790" i="4"/>
  <c r="M1791" i="4"/>
  <c r="M1792" i="4"/>
  <c r="M1793" i="4"/>
  <c r="M1794" i="4"/>
  <c r="M1795" i="4"/>
  <c r="M1796" i="4"/>
  <c r="M1797" i="4"/>
  <c r="M1798" i="4"/>
  <c r="M1799" i="4"/>
  <c r="M1800" i="4"/>
  <c r="M1801" i="4"/>
  <c r="M1802" i="4"/>
  <c r="M1803" i="4"/>
  <c r="M1804" i="4"/>
  <c r="M1805" i="4"/>
  <c r="M1806" i="4"/>
  <c r="M1807" i="4"/>
  <c r="M1808" i="4"/>
  <c r="M1809" i="4"/>
  <c r="M1810" i="4"/>
  <c r="M1811" i="4"/>
  <c r="M1812" i="4"/>
  <c r="M1813" i="4"/>
  <c r="M1814" i="4"/>
  <c r="M1815" i="4"/>
  <c r="M1816" i="4"/>
  <c r="M1817" i="4"/>
  <c r="M1818" i="4"/>
  <c r="M1819" i="4"/>
  <c r="M1820" i="4"/>
  <c r="M1821" i="4"/>
  <c r="M1822" i="4"/>
  <c r="M1823" i="4"/>
  <c r="M1824" i="4"/>
  <c r="M1825" i="4"/>
  <c r="M1826" i="4"/>
  <c r="M1827" i="4"/>
  <c r="M1828" i="4"/>
  <c r="M1829" i="4"/>
  <c r="M1830" i="4"/>
  <c r="M1831" i="4"/>
  <c r="M1832" i="4"/>
  <c r="M1833" i="4"/>
  <c r="M1834" i="4"/>
  <c r="M1835" i="4"/>
  <c r="M1836" i="4"/>
  <c r="M1837" i="4"/>
  <c r="M1838" i="4"/>
  <c r="M1839" i="4"/>
  <c r="M1840" i="4"/>
  <c r="M1841" i="4"/>
  <c r="M1842" i="4"/>
  <c r="M1843" i="4"/>
  <c r="M1844" i="4"/>
  <c r="M1845" i="4"/>
  <c r="M1846" i="4"/>
  <c r="M1847" i="4"/>
  <c r="M1848" i="4"/>
  <c r="M1849" i="4"/>
  <c r="M1850" i="4"/>
  <c r="M1851" i="4"/>
  <c r="M1852" i="4"/>
  <c r="M1853" i="4"/>
  <c r="M1854" i="4"/>
  <c r="M1855" i="4"/>
  <c r="M1856" i="4"/>
  <c r="M1857" i="4"/>
  <c r="M1858" i="4"/>
  <c r="M1859" i="4"/>
  <c r="M1860" i="4"/>
  <c r="M1861" i="4"/>
  <c r="M1862" i="4"/>
  <c r="M1863" i="4"/>
  <c r="M1864" i="4"/>
  <c r="M1865" i="4"/>
  <c r="M1866" i="4"/>
  <c r="M1867" i="4"/>
  <c r="M1868" i="4"/>
  <c r="M1869" i="4"/>
  <c r="M1870" i="4"/>
  <c r="M1871" i="4"/>
  <c r="M1872" i="4"/>
  <c r="M1873" i="4"/>
  <c r="M1874" i="4"/>
  <c r="M1875" i="4"/>
  <c r="M1876" i="4"/>
  <c r="M1877" i="4"/>
  <c r="M1878" i="4"/>
  <c r="M1879" i="4"/>
  <c r="M1880" i="4"/>
  <c r="M1881" i="4"/>
  <c r="M1882" i="4"/>
  <c r="M1883" i="4"/>
  <c r="M1884" i="4"/>
  <c r="M1885" i="4"/>
  <c r="M1886" i="4"/>
  <c r="M1887" i="4"/>
  <c r="M1888" i="4"/>
  <c r="M1889" i="4"/>
  <c r="M1890" i="4"/>
  <c r="M1891" i="4"/>
  <c r="M1892" i="4"/>
  <c r="M1893" i="4"/>
  <c r="M1894" i="4"/>
  <c r="M1895" i="4"/>
  <c r="M1896" i="4"/>
  <c r="M1897" i="4"/>
  <c r="M1898" i="4"/>
  <c r="M1899" i="4"/>
  <c r="M1900" i="4"/>
  <c r="M1901" i="4"/>
  <c r="M1902" i="4"/>
  <c r="M1903" i="4"/>
  <c r="M1904" i="4"/>
  <c r="M1905" i="4"/>
  <c r="M1906" i="4"/>
  <c r="M1907" i="4"/>
  <c r="M1908" i="4"/>
  <c r="M1909" i="4"/>
  <c r="M1910" i="4"/>
  <c r="M1911" i="4"/>
  <c r="M1912" i="4"/>
  <c r="M1913" i="4"/>
  <c r="M1914" i="4"/>
  <c r="M1915" i="4"/>
  <c r="M1916" i="4"/>
  <c r="M1917" i="4"/>
  <c r="M1918" i="4"/>
  <c r="M1919" i="4"/>
  <c r="M1920" i="4"/>
  <c r="M1921" i="4"/>
  <c r="M1922" i="4"/>
  <c r="M1923" i="4"/>
  <c r="M1924" i="4"/>
  <c r="M1925" i="4"/>
  <c r="M1926" i="4"/>
  <c r="M1927" i="4"/>
  <c r="M1928" i="4"/>
  <c r="M1929" i="4"/>
  <c r="M1930" i="4"/>
  <c r="M1931" i="4"/>
  <c r="M1932" i="4"/>
  <c r="M1933" i="4"/>
  <c r="M1934" i="4"/>
  <c r="M1935" i="4"/>
  <c r="M1936" i="4"/>
  <c r="M1937" i="4"/>
  <c r="M1938" i="4"/>
  <c r="M1939" i="4"/>
  <c r="M1940" i="4"/>
  <c r="M1941" i="4"/>
  <c r="M1942" i="4"/>
  <c r="M1943" i="4"/>
  <c r="M1944" i="4"/>
  <c r="M1945" i="4"/>
  <c r="M1946" i="4"/>
  <c r="M1947" i="4"/>
  <c r="M1948" i="4"/>
  <c r="M1949" i="4"/>
  <c r="M1950" i="4"/>
  <c r="M1951" i="4"/>
  <c r="M1952" i="4"/>
  <c r="M1953" i="4"/>
  <c r="M1954" i="4"/>
  <c r="M1955" i="4"/>
  <c r="M1956" i="4"/>
  <c r="M1957" i="4"/>
  <c r="M1958" i="4"/>
  <c r="M1959" i="4"/>
  <c r="M1960" i="4"/>
  <c r="M1961" i="4"/>
  <c r="M1962" i="4"/>
  <c r="M1963" i="4"/>
  <c r="M1964" i="4"/>
  <c r="M1965" i="4"/>
  <c r="M1966" i="4"/>
  <c r="M1967" i="4"/>
  <c r="M1968" i="4"/>
  <c r="M1969" i="4"/>
  <c r="M1970" i="4"/>
  <c r="M1971" i="4"/>
  <c r="M1972" i="4"/>
  <c r="M1973" i="4"/>
  <c r="M1974" i="4"/>
  <c r="M1975" i="4"/>
  <c r="M1976" i="4"/>
  <c r="M1977" i="4"/>
  <c r="M1978" i="4"/>
  <c r="M1979" i="4"/>
  <c r="M1980" i="4"/>
  <c r="M1981" i="4"/>
  <c r="M1982" i="4"/>
  <c r="M1983" i="4"/>
  <c r="M1984" i="4"/>
  <c r="M1985" i="4"/>
  <c r="M1986" i="4"/>
  <c r="M1987" i="4"/>
  <c r="M1988" i="4"/>
  <c r="M1989" i="4"/>
  <c r="M1990" i="4"/>
  <c r="M1991" i="4"/>
  <c r="M1992" i="4"/>
  <c r="M1993" i="4"/>
  <c r="M1994" i="4"/>
  <c r="M1995" i="4"/>
  <c r="M1996" i="4"/>
  <c r="M1997" i="4"/>
  <c r="M1998" i="4"/>
  <c r="M1999" i="4"/>
  <c r="M2000" i="4"/>
  <c r="M2001" i="4"/>
  <c r="M2002" i="4"/>
  <c r="M2003" i="4"/>
  <c r="M2004" i="4"/>
  <c r="M2005" i="4"/>
  <c r="M2006" i="4"/>
  <c r="M2007" i="4"/>
  <c r="M2008" i="4"/>
  <c r="M2009" i="4"/>
  <c r="M2010" i="4"/>
  <c r="M2011" i="4"/>
  <c r="M2012" i="4"/>
  <c r="M2013" i="4"/>
  <c r="M2014" i="4"/>
  <c r="M2015" i="4"/>
  <c r="M2016" i="4"/>
  <c r="M2017" i="4"/>
  <c r="M2018" i="4"/>
  <c r="M2019" i="4"/>
  <c r="M2020" i="4"/>
  <c r="M2021" i="4"/>
  <c r="M2022" i="4"/>
  <c r="M2023" i="4"/>
  <c r="M2024" i="4"/>
  <c r="M2025" i="4"/>
  <c r="M2026" i="4"/>
  <c r="M2027" i="4"/>
  <c r="M2028" i="4"/>
  <c r="M2029" i="4"/>
  <c r="M2030" i="4"/>
  <c r="M2031" i="4"/>
  <c r="M2032" i="4"/>
  <c r="M2033" i="4"/>
  <c r="M2034" i="4"/>
  <c r="M2035" i="4"/>
  <c r="M2036" i="4"/>
  <c r="M2037" i="4"/>
  <c r="M2038" i="4"/>
  <c r="M2039" i="4"/>
  <c r="M2040" i="4"/>
  <c r="M2041" i="4"/>
  <c r="M2042" i="4"/>
  <c r="M2043" i="4"/>
  <c r="M2044" i="4"/>
  <c r="M2045" i="4"/>
  <c r="M2046" i="4"/>
  <c r="M2047" i="4"/>
  <c r="M2048" i="4"/>
  <c r="M2049" i="4"/>
  <c r="M2050" i="4"/>
  <c r="M2051" i="4"/>
  <c r="M2052" i="4"/>
  <c r="M2053" i="4"/>
  <c r="M2054" i="4"/>
  <c r="M2055" i="4"/>
  <c r="M2056" i="4"/>
  <c r="M2057" i="4"/>
  <c r="M2058" i="4"/>
  <c r="M2059" i="4"/>
  <c r="M2060" i="4"/>
  <c r="M2061" i="4"/>
  <c r="M2062" i="4"/>
  <c r="M2063" i="4"/>
  <c r="M2064" i="4"/>
  <c r="M2065" i="4"/>
  <c r="M2066" i="4"/>
  <c r="M2067" i="4"/>
  <c r="M2068" i="4"/>
  <c r="M2069" i="4"/>
  <c r="M2070" i="4"/>
  <c r="M2071" i="4"/>
  <c r="M2072" i="4"/>
  <c r="M2073" i="4"/>
  <c r="M2074" i="4"/>
  <c r="M2075" i="4"/>
  <c r="M2076" i="4"/>
  <c r="M2077" i="4"/>
  <c r="M2078" i="4"/>
  <c r="M2079" i="4"/>
  <c r="M2080" i="4"/>
  <c r="M2081" i="4"/>
  <c r="M2082" i="4"/>
  <c r="M2083" i="4"/>
  <c r="M2084" i="4"/>
  <c r="M2085" i="4"/>
  <c r="M2086" i="4"/>
  <c r="M2087" i="4"/>
  <c r="M2088" i="4"/>
  <c r="M2089" i="4"/>
  <c r="M2090" i="4"/>
  <c r="M2091" i="4"/>
  <c r="M2092" i="4"/>
  <c r="M2093" i="4"/>
  <c r="M2094" i="4"/>
  <c r="M2095" i="4"/>
  <c r="M2096" i="4"/>
  <c r="M2097" i="4"/>
  <c r="M2098" i="4"/>
  <c r="M2099" i="4"/>
  <c r="M2100" i="4"/>
  <c r="M2101" i="4"/>
  <c r="M2102" i="4"/>
  <c r="M2103" i="4"/>
  <c r="M2104" i="4"/>
  <c r="M2105" i="4"/>
  <c r="M2106" i="4"/>
  <c r="M2107" i="4"/>
  <c r="M2108" i="4"/>
  <c r="M2109" i="4"/>
  <c r="M2110" i="4"/>
  <c r="M2111" i="4"/>
  <c r="M2112" i="4"/>
  <c r="M2113" i="4"/>
  <c r="M2114" i="4"/>
  <c r="M2115" i="4"/>
  <c r="M2116" i="4"/>
  <c r="M2117" i="4"/>
  <c r="M2118" i="4"/>
  <c r="M2119" i="4"/>
  <c r="M2120" i="4"/>
  <c r="M2121" i="4"/>
  <c r="M2122" i="4"/>
  <c r="M2123" i="4"/>
  <c r="M2124" i="4"/>
  <c r="M2125" i="4"/>
  <c r="M2126" i="4"/>
  <c r="M2127" i="4"/>
  <c r="M2128" i="4"/>
  <c r="M2129" i="4"/>
  <c r="M2130" i="4"/>
  <c r="M2131" i="4"/>
  <c r="M2132" i="4"/>
  <c r="M2133" i="4"/>
  <c r="M2134" i="4"/>
  <c r="M2135" i="4"/>
  <c r="M2136" i="4"/>
  <c r="M2137" i="4"/>
  <c r="M2138" i="4"/>
  <c r="M2139" i="4"/>
  <c r="M2140" i="4"/>
  <c r="M2141" i="4"/>
  <c r="M2142" i="4"/>
  <c r="M2143" i="4"/>
  <c r="M2144" i="4"/>
  <c r="M2145" i="4"/>
  <c r="M2146" i="4"/>
  <c r="M2147" i="4"/>
  <c r="M2148" i="4"/>
  <c r="M2149" i="4"/>
  <c r="M2150" i="4"/>
  <c r="M2151" i="4"/>
  <c r="M2152" i="4"/>
  <c r="M2153" i="4"/>
  <c r="M2154" i="4"/>
  <c r="M2155" i="4"/>
  <c r="M2156" i="4"/>
  <c r="M2157" i="4"/>
  <c r="M2158" i="4"/>
  <c r="M2159" i="4"/>
  <c r="M2160" i="4"/>
  <c r="M2161" i="4"/>
  <c r="M2162" i="4"/>
  <c r="M2163" i="4"/>
  <c r="M2164" i="4"/>
  <c r="M2165" i="4"/>
  <c r="M2166" i="4"/>
  <c r="M2167" i="4"/>
  <c r="M2168" i="4"/>
  <c r="M2169" i="4"/>
  <c r="M2170" i="4"/>
  <c r="M2171" i="4"/>
  <c r="M2172" i="4"/>
  <c r="M2173" i="4"/>
  <c r="M2174" i="4"/>
  <c r="M2175" i="4"/>
  <c r="M2176" i="4"/>
  <c r="M2177" i="4"/>
  <c r="M2178" i="4"/>
  <c r="M2179" i="4"/>
  <c r="M2180" i="4"/>
  <c r="M2181" i="4"/>
  <c r="M2182" i="4"/>
  <c r="M2183" i="4"/>
  <c r="M2184" i="4"/>
  <c r="M2185" i="4"/>
  <c r="M2186" i="4"/>
  <c r="M2187" i="4"/>
  <c r="M2188" i="4"/>
  <c r="M2189" i="4"/>
  <c r="M2190" i="4"/>
  <c r="M2191" i="4"/>
  <c r="M2192" i="4"/>
  <c r="M2193" i="4"/>
  <c r="M2194" i="4"/>
  <c r="M2195" i="4"/>
  <c r="M2196" i="4"/>
  <c r="M2197" i="4"/>
  <c r="M2198" i="4"/>
  <c r="M2199" i="4"/>
  <c r="M2200" i="4"/>
  <c r="M2201" i="4"/>
  <c r="M2202" i="4"/>
  <c r="M2203" i="4"/>
  <c r="M2204" i="4"/>
  <c r="M2205" i="4"/>
  <c r="M2206" i="4"/>
  <c r="M2207" i="4"/>
  <c r="M2208" i="4"/>
  <c r="M2209" i="4"/>
  <c r="M2210" i="4"/>
  <c r="M2211" i="4"/>
  <c r="M2212" i="4"/>
  <c r="M2213" i="4"/>
  <c r="M2214" i="4"/>
  <c r="M2215" i="4"/>
  <c r="M2216" i="4"/>
  <c r="M2217" i="4"/>
  <c r="M2218" i="4"/>
  <c r="M2219" i="4"/>
  <c r="M2220" i="4"/>
  <c r="M2221" i="4"/>
  <c r="M2222" i="4"/>
  <c r="M2223" i="4"/>
  <c r="M2224" i="4"/>
  <c r="M2225" i="4"/>
  <c r="M2226" i="4"/>
  <c r="M2227" i="4"/>
  <c r="M2228" i="4"/>
  <c r="M2229" i="4"/>
  <c r="M2230" i="4"/>
  <c r="M2231" i="4"/>
  <c r="M2232" i="4"/>
  <c r="M2233" i="4"/>
  <c r="M2234" i="4"/>
  <c r="M2235" i="4"/>
  <c r="M2236" i="4"/>
  <c r="M2237" i="4"/>
  <c r="M2238" i="4"/>
  <c r="M2239" i="4"/>
  <c r="M2240" i="4"/>
  <c r="M2241" i="4"/>
  <c r="M2242" i="4"/>
  <c r="M2243" i="4"/>
  <c r="M2244" i="4"/>
  <c r="M2245" i="4"/>
  <c r="M2246" i="4"/>
  <c r="M2247" i="4"/>
  <c r="M2248" i="4"/>
  <c r="M2249" i="4"/>
  <c r="M2250" i="4"/>
  <c r="M2251" i="4"/>
  <c r="M2252" i="4"/>
  <c r="M2253" i="4"/>
  <c r="M2254" i="4"/>
  <c r="M2255" i="4"/>
  <c r="M2256" i="4"/>
  <c r="M2257" i="4"/>
  <c r="M2258" i="4"/>
  <c r="M2259" i="4"/>
  <c r="M2260" i="4"/>
  <c r="M2261" i="4"/>
  <c r="M2262" i="4"/>
  <c r="M2263" i="4"/>
  <c r="M2264" i="4"/>
  <c r="M2265" i="4"/>
  <c r="M2266" i="4"/>
  <c r="M2267" i="4"/>
  <c r="M2268" i="4"/>
  <c r="M2269" i="4"/>
  <c r="M2270" i="4"/>
  <c r="M2271" i="4"/>
  <c r="M2272" i="4"/>
  <c r="M2273" i="4"/>
  <c r="M2274" i="4"/>
  <c r="M2275" i="4"/>
  <c r="M2276" i="4"/>
  <c r="M2277" i="4"/>
  <c r="M2278" i="4"/>
  <c r="M2279" i="4"/>
  <c r="M2280" i="4"/>
  <c r="M2281" i="4"/>
  <c r="M2282" i="4"/>
  <c r="M2283" i="4"/>
  <c r="M2284" i="4"/>
  <c r="M2285" i="4"/>
  <c r="M2286" i="4"/>
  <c r="M2287" i="4"/>
  <c r="M2288" i="4"/>
  <c r="M2289" i="4"/>
  <c r="M2290" i="4"/>
  <c r="M2291" i="4"/>
  <c r="M2292" i="4"/>
  <c r="M2293" i="4"/>
  <c r="M2294" i="4"/>
  <c r="M2295" i="4"/>
  <c r="M2296" i="4"/>
  <c r="M2297" i="4"/>
  <c r="M2298" i="4"/>
  <c r="M2299" i="4"/>
  <c r="M2300" i="4"/>
  <c r="M2301" i="4"/>
  <c r="M2302" i="4"/>
  <c r="M2303" i="4"/>
  <c r="M2304" i="4"/>
  <c r="M2305" i="4"/>
  <c r="M2306" i="4"/>
  <c r="M2307" i="4"/>
  <c r="M2308" i="4"/>
  <c r="M2309" i="4"/>
  <c r="M2310" i="4"/>
  <c r="M2311" i="4"/>
  <c r="M2312" i="4"/>
  <c r="M2313" i="4"/>
  <c r="M2314" i="4"/>
  <c r="M2315" i="4"/>
  <c r="M2316" i="4"/>
  <c r="M2317" i="4"/>
  <c r="M2318" i="4"/>
  <c r="M2319" i="4"/>
  <c r="M2320" i="4"/>
  <c r="M2321" i="4"/>
  <c r="M2322" i="4"/>
  <c r="M2323" i="4"/>
  <c r="M2324" i="4"/>
  <c r="M2325" i="4"/>
  <c r="M2326" i="4"/>
  <c r="M2327" i="4"/>
  <c r="M2328" i="4"/>
  <c r="M2329" i="4"/>
  <c r="M2330" i="4"/>
  <c r="M2331" i="4"/>
  <c r="M2332" i="4"/>
  <c r="M2333" i="4"/>
  <c r="M2334" i="4"/>
  <c r="M2335" i="4"/>
  <c r="M2336" i="4"/>
  <c r="M2337" i="4"/>
  <c r="M2338" i="4"/>
  <c r="M2339" i="4"/>
  <c r="M2340" i="4"/>
  <c r="M2341" i="4"/>
  <c r="M2342" i="4"/>
  <c r="M2343" i="4"/>
  <c r="M2344" i="4"/>
  <c r="M2345" i="4"/>
  <c r="M2346" i="4"/>
  <c r="M2347" i="4"/>
  <c r="M2348" i="4"/>
  <c r="M2349" i="4"/>
  <c r="M2350" i="4"/>
  <c r="M2351" i="4"/>
  <c r="M2352" i="4"/>
  <c r="M2353" i="4"/>
  <c r="M2354" i="4"/>
  <c r="M2355" i="4"/>
  <c r="M2356" i="4"/>
  <c r="M2357" i="4"/>
  <c r="M2358" i="4"/>
  <c r="M2359" i="4"/>
  <c r="M2360" i="4"/>
  <c r="M2361" i="4"/>
  <c r="M2362" i="4"/>
  <c r="M2363" i="4"/>
  <c r="M2364" i="4"/>
  <c r="M2365" i="4"/>
  <c r="M2366" i="4"/>
  <c r="M2367" i="4"/>
  <c r="M2368" i="4"/>
  <c r="M2369" i="4"/>
  <c r="M2370" i="4"/>
  <c r="M2371" i="4"/>
  <c r="M2372" i="4"/>
  <c r="M2373" i="4"/>
  <c r="M2374" i="4"/>
  <c r="M2375" i="4"/>
  <c r="M2376" i="4"/>
  <c r="M2377" i="4"/>
  <c r="M2378" i="4"/>
  <c r="M2379" i="4"/>
  <c r="M2380" i="4"/>
  <c r="M2381" i="4"/>
  <c r="M2382" i="4"/>
  <c r="M2383" i="4"/>
  <c r="M2384" i="4"/>
  <c r="M2385" i="4"/>
  <c r="M2386" i="4"/>
  <c r="M2387" i="4"/>
  <c r="M2388" i="4"/>
  <c r="M2389" i="4"/>
  <c r="M2390" i="4"/>
  <c r="M2391" i="4"/>
  <c r="M2392" i="4"/>
  <c r="M2393" i="4"/>
  <c r="M2394" i="4"/>
  <c r="M2395" i="4"/>
  <c r="M2396" i="4"/>
  <c r="M2397" i="4"/>
  <c r="M2398" i="4"/>
  <c r="M2399" i="4"/>
  <c r="M2400" i="4"/>
  <c r="M2401" i="4"/>
  <c r="M2402" i="4"/>
  <c r="M2403" i="4"/>
  <c r="M2404" i="4"/>
  <c r="M2405" i="4"/>
  <c r="M2406" i="4"/>
  <c r="M2407" i="4"/>
  <c r="M2408" i="4"/>
  <c r="M2409" i="4"/>
  <c r="M2410" i="4"/>
  <c r="M2411" i="4"/>
  <c r="M2412" i="4"/>
  <c r="M2413" i="4"/>
  <c r="M2414" i="4"/>
  <c r="M2415" i="4"/>
  <c r="M2416" i="4"/>
  <c r="M2417" i="4"/>
  <c r="M2418" i="4"/>
  <c r="M2419" i="4"/>
  <c r="M2420" i="4"/>
  <c r="M2421" i="4"/>
  <c r="M2422" i="4"/>
  <c r="M2423" i="4"/>
  <c r="M2424" i="4"/>
  <c r="M2425" i="4"/>
  <c r="M2426" i="4"/>
  <c r="M2427" i="4"/>
  <c r="M2428" i="4"/>
  <c r="M2429" i="4"/>
  <c r="M2430" i="4"/>
  <c r="M2431" i="4"/>
  <c r="M2432" i="4"/>
  <c r="M2433" i="4"/>
  <c r="M2434" i="4"/>
  <c r="M2435" i="4"/>
  <c r="M2436" i="4"/>
  <c r="M2437" i="4"/>
  <c r="M2438" i="4"/>
  <c r="M2439" i="4"/>
  <c r="M2440" i="4"/>
  <c r="M2441" i="4"/>
  <c r="M2442" i="4"/>
  <c r="M2443" i="4"/>
  <c r="M2444" i="4"/>
  <c r="M2445" i="4"/>
  <c r="M2446" i="4"/>
  <c r="M2447" i="4"/>
  <c r="M2448" i="4"/>
  <c r="M2449" i="4"/>
  <c r="M2450" i="4"/>
  <c r="M2451" i="4"/>
  <c r="M2452" i="4"/>
  <c r="M2453" i="4"/>
  <c r="M2454" i="4"/>
  <c r="M2455" i="4"/>
  <c r="M2456" i="4"/>
  <c r="M2457" i="4"/>
  <c r="M2458" i="4"/>
  <c r="M2459" i="4"/>
  <c r="M2460" i="4"/>
  <c r="M2461" i="4"/>
  <c r="M2462" i="4"/>
  <c r="M2463" i="4"/>
  <c r="M2464" i="4"/>
  <c r="M2465" i="4"/>
  <c r="M2466" i="4"/>
  <c r="M2467" i="4"/>
  <c r="M2468" i="4"/>
  <c r="M2469" i="4"/>
  <c r="M2470" i="4"/>
  <c r="M2471" i="4"/>
  <c r="M2472" i="4"/>
  <c r="M2473" i="4"/>
  <c r="M2474" i="4"/>
  <c r="M2475" i="4"/>
  <c r="M2476" i="4"/>
  <c r="M2477" i="4"/>
  <c r="M2478" i="4"/>
  <c r="M2479" i="4"/>
  <c r="M2480" i="4"/>
  <c r="M2481" i="4"/>
  <c r="M2482" i="4"/>
  <c r="M2483" i="4"/>
  <c r="M2484" i="4"/>
  <c r="M2485" i="4"/>
  <c r="M2486" i="4"/>
  <c r="M2487" i="4"/>
  <c r="M2488" i="4"/>
  <c r="M2489" i="4"/>
  <c r="M2490" i="4"/>
  <c r="M2491" i="4"/>
  <c r="M2492" i="4"/>
  <c r="M2493" i="4"/>
  <c r="M2494" i="4"/>
  <c r="M2495" i="4"/>
  <c r="M2496" i="4"/>
  <c r="M2497" i="4"/>
  <c r="M2498" i="4"/>
  <c r="M2499" i="4"/>
  <c r="M2500" i="4"/>
  <c r="M2501" i="4"/>
  <c r="M2502" i="4"/>
  <c r="M2503" i="4"/>
  <c r="M2504" i="4"/>
  <c r="M2505" i="4"/>
  <c r="M2506" i="4"/>
  <c r="M2507" i="4"/>
  <c r="M2508" i="4"/>
  <c r="M2509" i="4"/>
  <c r="M2510" i="4"/>
  <c r="M2511" i="4"/>
  <c r="M2512" i="4"/>
  <c r="M2513" i="4"/>
  <c r="M2514" i="4"/>
  <c r="M2515" i="4"/>
  <c r="M2516" i="4"/>
  <c r="M2517" i="4"/>
  <c r="M2518" i="4"/>
  <c r="M2519" i="4"/>
  <c r="M2520" i="4"/>
  <c r="M2521" i="4"/>
  <c r="M2522" i="4"/>
  <c r="M2523" i="4"/>
  <c r="M2524" i="4"/>
  <c r="M2525" i="4"/>
  <c r="M2526" i="4"/>
  <c r="M2527" i="4"/>
  <c r="M2528" i="4"/>
  <c r="M2529" i="4"/>
  <c r="M2530" i="4"/>
  <c r="M2531" i="4"/>
  <c r="M2532" i="4"/>
  <c r="M2533" i="4"/>
  <c r="M2534" i="4"/>
  <c r="M2535" i="4"/>
  <c r="M2536" i="4"/>
  <c r="M2537" i="4"/>
  <c r="M2538" i="4"/>
  <c r="M2539" i="4"/>
  <c r="M2540" i="4"/>
  <c r="M2541" i="4"/>
  <c r="M2542" i="4"/>
  <c r="M2543" i="4"/>
  <c r="M2544" i="4"/>
  <c r="M2545" i="4"/>
  <c r="M2546" i="4"/>
  <c r="M2547" i="4"/>
  <c r="M2548" i="4"/>
  <c r="M2549" i="4"/>
  <c r="M2550" i="4"/>
  <c r="M2551" i="4"/>
  <c r="M2552" i="4"/>
  <c r="M2553" i="4"/>
  <c r="M2554" i="4"/>
  <c r="M2555" i="4"/>
  <c r="M2556" i="4"/>
  <c r="M2557" i="4"/>
  <c r="M2558" i="4"/>
  <c r="M2559" i="4"/>
  <c r="M2560" i="4"/>
  <c r="M2561" i="4"/>
  <c r="M2562" i="4"/>
  <c r="M2563" i="4"/>
  <c r="M2564" i="4"/>
  <c r="M2565" i="4"/>
  <c r="M2566" i="4"/>
  <c r="M2567" i="4"/>
  <c r="M2568" i="4"/>
  <c r="M2569" i="4"/>
  <c r="M2570" i="4"/>
  <c r="M2571" i="4"/>
  <c r="M2572" i="4"/>
  <c r="M2573" i="4"/>
  <c r="M2574" i="4"/>
  <c r="M2575" i="4"/>
  <c r="M2576" i="4"/>
  <c r="M2577" i="4"/>
  <c r="M2578" i="4"/>
  <c r="M2579" i="4"/>
  <c r="M2580" i="4"/>
  <c r="M2581" i="4"/>
  <c r="M2582" i="4"/>
  <c r="M2583" i="4"/>
  <c r="M2584" i="4"/>
  <c r="M2585" i="4"/>
  <c r="M2586" i="4"/>
  <c r="M2587" i="4"/>
  <c r="M2588" i="4"/>
  <c r="M2589" i="4"/>
  <c r="M2590" i="4"/>
  <c r="M2591" i="4"/>
  <c r="M2592" i="4"/>
  <c r="M2593" i="4"/>
  <c r="M2594" i="4"/>
  <c r="M2595" i="4"/>
  <c r="M2596" i="4"/>
  <c r="M2597" i="4"/>
  <c r="M2598" i="4"/>
  <c r="M2599" i="4"/>
  <c r="M2600" i="4"/>
  <c r="M2601" i="4"/>
  <c r="M2602" i="4"/>
  <c r="M2603" i="4"/>
  <c r="M2604" i="4"/>
  <c r="M2605" i="4"/>
  <c r="M2606" i="4"/>
  <c r="M2607" i="4"/>
  <c r="M2608" i="4"/>
  <c r="M2609" i="4"/>
  <c r="M2610" i="4"/>
  <c r="M2611" i="4"/>
  <c r="M2612" i="4"/>
  <c r="M2613" i="4"/>
  <c r="M2614" i="4"/>
  <c r="M2615" i="4"/>
  <c r="M2616" i="4"/>
  <c r="M2617" i="4"/>
  <c r="M2618" i="4"/>
  <c r="M2619" i="4"/>
  <c r="M2620" i="4"/>
  <c r="M2621" i="4"/>
  <c r="M2622" i="4"/>
  <c r="M2623" i="4"/>
  <c r="M2624" i="4"/>
  <c r="M2625" i="4"/>
  <c r="M2626" i="4"/>
  <c r="M2627" i="4"/>
  <c r="M2628" i="4"/>
  <c r="M2629" i="4"/>
  <c r="M2630" i="4"/>
  <c r="M2631" i="4"/>
  <c r="M2632" i="4"/>
  <c r="M2633" i="4"/>
  <c r="M2634" i="4"/>
  <c r="M2635" i="4"/>
  <c r="M2636" i="4"/>
  <c r="M2637" i="4"/>
  <c r="M2638" i="4"/>
  <c r="M2639" i="4"/>
  <c r="M2640" i="4"/>
  <c r="M2641" i="4"/>
  <c r="M2642" i="4"/>
  <c r="M2643" i="4"/>
  <c r="M2644" i="4"/>
  <c r="M2645" i="4"/>
  <c r="M2646" i="4"/>
  <c r="M2647" i="4"/>
  <c r="M2648" i="4"/>
  <c r="M2649" i="4"/>
  <c r="M2650" i="4"/>
  <c r="M2651" i="4"/>
  <c r="M2652" i="4"/>
  <c r="M2653" i="4"/>
  <c r="M2654" i="4"/>
  <c r="M2655" i="4"/>
  <c r="M2656" i="4"/>
  <c r="M2657" i="4"/>
  <c r="M2658" i="4"/>
  <c r="M2659" i="4"/>
  <c r="M2660" i="4"/>
  <c r="M2661" i="4"/>
  <c r="M2662" i="4"/>
  <c r="M2663" i="4"/>
  <c r="M2664" i="4"/>
  <c r="M2665" i="4"/>
  <c r="M2666" i="4"/>
  <c r="M2667" i="4"/>
  <c r="M2668" i="4"/>
  <c r="M2669" i="4"/>
  <c r="M2670" i="4"/>
  <c r="M2671" i="4"/>
  <c r="M2672" i="4"/>
  <c r="M2673" i="4"/>
  <c r="M2674" i="4"/>
  <c r="M2675" i="4"/>
  <c r="M2676" i="4"/>
  <c r="M2677" i="4"/>
  <c r="M2678" i="4"/>
  <c r="M2679" i="4"/>
  <c r="M2680" i="4"/>
  <c r="M2681" i="4"/>
  <c r="M2682" i="4"/>
  <c r="M2683" i="4"/>
  <c r="M2684" i="4"/>
  <c r="M2685" i="4"/>
  <c r="M2686" i="4"/>
  <c r="M2687" i="4"/>
  <c r="M2688" i="4"/>
  <c r="M2689" i="4"/>
  <c r="M2690" i="4"/>
  <c r="M2691" i="4"/>
  <c r="M2692" i="4"/>
  <c r="M2693" i="4"/>
  <c r="M2694" i="4"/>
  <c r="M2695" i="4"/>
  <c r="M2696" i="4"/>
  <c r="M2697" i="4"/>
  <c r="M2698" i="4"/>
  <c r="M2699" i="4"/>
  <c r="M2700" i="4"/>
  <c r="M2701" i="4"/>
  <c r="M2702" i="4"/>
  <c r="M2703" i="4"/>
  <c r="M2704" i="4"/>
  <c r="M2705" i="4"/>
  <c r="M2706" i="4"/>
  <c r="M2707" i="4"/>
  <c r="M2708" i="4"/>
  <c r="M2709" i="4"/>
  <c r="M2710" i="4"/>
  <c r="M2711" i="4"/>
  <c r="M2712" i="4"/>
  <c r="M2713" i="4"/>
  <c r="M2714" i="4"/>
  <c r="M2715" i="4"/>
  <c r="M2716" i="4"/>
  <c r="M2717" i="4"/>
  <c r="M2718" i="4"/>
  <c r="M2719" i="4"/>
  <c r="M2720" i="4"/>
  <c r="M2721" i="4"/>
  <c r="M2722" i="4"/>
  <c r="M2723" i="4"/>
  <c r="M2724" i="4"/>
  <c r="M2725" i="4"/>
  <c r="M2726" i="4"/>
  <c r="M2727" i="4"/>
  <c r="M2728" i="4"/>
  <c r="M2729" i="4"/>
  <c r="M2730" i="4"/>
  <c r="M2731" i="4"/>
  <c r="M2732" i="4"/>
  <c r="M2733" i="4"/>
  <c r="M2734" i="4"/>
  <c r="M2735" i="4"/>
  <c r="M2736" i="4"/>
  <c r="M2737" i="4"/>
  <c r="M2738" i="4"/>
  <c r="M2739" i="4"/>
  <c r="M2740" i="4"/>
  <c r="M2741" i="4"/>
  <c r="M2742" i="4"/>
  <c r="M2743" i="4"/>
  <c r="M2744" i="4"/>
  <c r="M2745" i="4"/>
  <c r="M2746" i="4"/>
  <c r="M2747" i="4"/>
  <c r="M2748" i="4"/>
  <c r="M2749" i="4"/>
  <c r="M2750" i="4"/>
  <c r="M2751" i="4"/>
  <c r="M2752" i="4"/>
  <c r="M2753" i="4"/>
  <c r="M2754" i="4"/>
  <c r="M2755" i="4"/>
  <c r="M2756" i="4"/>
  <c r="M2757" i="4"/>
  <c r="M2758" i="4"/>
  <c r="M2759" i="4"/>
  <c r="M2760" i="4"/>
  <c r="M2761" i="4"/>
  <c r="M2762" i="4"/>
  <c r="M2763" i="4"/>
  <c r="M2764" i="4"/>
  <c r="M2765" i="4"/>
  <c r="M2766" i="4"/>
  <c r="M2767" i="4"/>
  <c r="M2768" i="4"/>
  <c r="M2769" i="4"/>
  <c r="M2770" i="4"/>
  <c r="M2771" i="4"/>
  <c r="M2772" i="4"/>
  <c r="M2773" i="4"/>
  <c r="M2774" i="4"/>
  <c r="M2775" i="4"/>
  <c r="M2776" i="4"/>
  <c r="M2777" i="4"/>
  <c r="M2778" i="4"/>
  <c r="M2779" i="4"/>
  <c r="M2780" i="4"/>
  <c r="M2781" i="4"/>
  <c r="M2782" i="4"/>
  <c r="M2783" i="4"/>
  <c r="M2784" i="4"/>
  <c r="M2785" i="4"/>
  <c r="M2786" i="4"/>
  <c r="M2787" i="4"/>
  <c r="M2788" i="4"/>
  <c r="M2789" i="4"/>
  <c r="M2790" i="4"/>
  <c r="M2791" i="4"/>
  <c r="M2792" i="4"/>
  <c r="M2793" i="4"/>
  <c r="M2794" i="4"/>
  <c r="M2795" i="4"/>
  <c r="M2796" i="4"/>
  <c r="M2797" i="4"/>
  <c r="M2798" i="4"/>
  <c r="M2799" i="4"/>
  <c r="M2800" i="4"/>
  <c r="M2801" i="4"/>
  <c r="M2802" i="4"/>
  <c r="M2803" i="4"/>
  <c r="M2804" i="4"/>
  <c r="M2805" i="4"/>
  <c r="M2806" i="4"/>
  <c r="M2807" i="4"/>
  <c r="M2808" i="4"/>
  <c r="M2809" i="4"/>
  <c r="M2810" i="4"/>
  <c r="M2811" i="4"/>
  <c r="M2812" i="4"/>
  <c r="M2813" i="4"/>
  <c r="M2814" i="4"/>
  <c r="M2815" i="4"/>
  <c r="M2816" i="4"/>
  <c r="M2817" i="4"/>
  <c r="M2818" i="4"/>
  <c r="M2819" i="4"/>
  <c r="M2820" i="4"/>
  <c r="M2821" i="4"/>
  <c r="M2822" i="4"/>
  <c r="M2823" i="4"/>
  <c r="M2824" i="4"/>
  <c r="M2825" i="4"/>
  <c r="M2826" i="4"/>
  <c r="M2827" i="4"/>
  <c r="M2828" i="4"/>
  <c r="M2829" i="4"/>
  <c r="M2830" i="4"/>
  <c r="M2831" i="4"/>
  <c r="M2832" i="4"/>
  <c r="M2833" i="4"/>
  <c r="M2834" i="4"/>
  <c r="M2835" i="4"/>
  <c r="M2836" i="4"/>
  <c r="M2837" i="4"/>
  <c r="M2838" i="4"/>
  <c r="M2839" i="4"/>
  <c r="M2840" i="4"/>
  <c r="M2841" i="4"/>
  <c r="M2842" i="4"/>
  <c r="M2843" i="4"/>
  <c r="M2844" i="4"/>
  <c r="M2845" i="4"/>
  <c r="M2846" i="4"/>
  <c r="M2847" i="4"/>
  <c r="M2848" i="4"/>
  <c r="M2849" i="4"/>
  <c r="M2850" i="4"/>
  <c r="M2851" i="4"/>
  <c r="M2852" i="4"/>
  <c r="M2853" i="4"/>
  <c r="M2854" i="4"/>
  <c r="M2855" i="4"/>
  <c r="M2856" i="4"/>
  <c r="M2857" i="4"/>
  <c r="M2858" i="4"/>
  <c r="M2859" i="4"/>
  <c r="M2860" i="4"/>
  <c r="M2861" i="4"/>
  <c r="M2862" i="4"/>
  <c r="M2863" i="4"/>
  <c r="M2864" i="4"/>
  <c r="M2865" i="4"/>
  <c r="M2866" i="4"/>
  <c r="M2867" i="4"/>
  <c r="M2868" i="4"/>
  <c r="M2869" i="4"/>
  <c r="M2870" i="4"/>
  <c r="M2871" i="4"/>
  <c r="M2872" i="4"/>
  <c r="M2873" i="4"/>
  <c r="M2874" i="4"/>
  <c r="M2875" i="4"/>
  <c r="M2876" i="4"/>
  <c r="M2877" i="4"/>
  <c r="M2878" i="4"/>
  <c r="M2879" i="4"/>
  <c r="M2880" i="4"/>
  <c r="M2881" i="4"/>
  <c r="M2882" i="4"/>
  <c r="M2883" i="4"/>
  <c r="M2884" i="4"/>
  <c r="M2885" i="4"/>
  <c r="M2886" i="4"/>
  <c r="M2887" i="4"/>
  <c r="M2888" i="4"/>
  <c r="M2889" i="4"/>
  <c r="M2890" i="4"/>
  <c r="M2891" i="4"/>
  <c r="M2892" i="4"/>
  <c r="M2893" i="4"/>
  <c r="M2894" i="4"/>
  <c r="M2895" i="4"/>
  <c r="M2896" i="4"/>
  <c r="M2897" i="4"/>
  <c r="M2898" i="4"/>
  <c r="M2899" i="4"/>
  <c r="M2900" i="4"/>
  <c r="M2901" i="4"/>
  <c r="M2902" i="4"/>
  <c r="M2903" i="4"/>
  <c r="M2904" i="4"/>
  <c r="M2905" i="4"/>
  <c r="M2906" i="4"/>
  <c r="M2907" i="4"/>
  <c r="M2908" i="4"/>
  <c r="M2909" i="4"/>
  <c r="M2910" i="4"/>
  <c r="M2911" i="4"/>
  <c r="M2912" i="4"/>
  <c r="M2913" i="4"/>
  <c r="M2914" i="4"/>
  <c r="M2915" i="4"/>
  <c r="M2916" i="4"/>
  <c r="M2917" i="4"/>
  <c r="M2918" i="4"/>
  <c r="M2919" i="4"/>
  <c r="M2920" i="4"/>
  <c r="M2921" i="4"/>
  <c r="M2922" i="4"/>
  <c r="M2923" i="4"/>
  <c r="M2924" i="4"/>
  <c r="M2925" i="4"/>
  <c r="M2926" i="4"/>
  <c r="M2927" i="4"/>
  <c r="M2928" i="4"/>
  <c r="M2929" i="4"/>
  <c r="M2930" i="4"/>
  <c r="M2931" i="4"/>
  <c r="M2932" i="4"/>
  <c r="M2933" i="4"/>
  <c r="M2934" i="4"/>
  <c r="M2935" i="4"/>
  <c r="M2936" i="4"/>
  <c r="M2937" i="4"/>
  <c r="M2938" i="4"/>
  <c r="M2939" i="4"/>
  <c r="M2940" i="4"/>
  <c r="M2941" i="4"/>
  <c r="M2942" i="4"/>
  <c r="M2943" i="4"/>
  <c r="M2944" i="4"/>
  <c r="M2945" i="4"/>
  <c r="M2946" i="4"/>
  <c r="M2947" i="4"/>
  <c r="M2948" i="4"/>
  <c r="M2949" i="4"/>
  <c r="M2950" i="4"/>
  <c r="M2951" i="4"/>
  <c r="M2952" i="4"/>
  <c r="M2953" i="4"/>
  <c r="M2954" i="4"/>
  <c r="M2955" i="4"/>
  <c r="M2956" i="4"/>
  <c r="M2957" i="4"/>
  <c r="M2958" i="4"/>
  <c r="M2959" i="4"/>
  <c r="M2960" i="4"/>
  <c r="M2961" i="4"/>
  <c r="M2962" i="4"/>
  <c r="M2963" i="4"/>
  <c r="M2964" i="4"/>
  <c r="M2965" i="4"/>
  <c r="M2966" i="4"/>
  <c r="M2967" i="4"/>
  <c r="M2968" i="4"/>
  <c r="M2969" i="4"/>
  <c r="M2970" i="4"/>
  <c r="M2971" i="4"/>
  <c r="M2972" i="4"/>
  <c r="M2973" i="4"/>
  <c r="M2974" i="4"/>
  <c r="M2975" i="4"/>
  <c r="M2976" i="4"/>
  <c r="M2977" i="4"/>
  <c r="M2978" i="4"/>
  <c r="M2979" i="4"/>
  <c r="M2980" i="4"/>
  <c r="M2981" i="4"/>
  <c r="M2982" i="4"/>
  <c r="M2983" i="4"/>
  <c r="M2984" i="4"/>
  <c r="M2985" i="4"/>
  <c r="M2986" i="4"/>
  <c r="M2987" i="4"/>
  <c r="M2988" i="4"/>
  <c r="M2989" i="4"/>
  <c r="M2990" i="4"/>
  <c r="M2991" i="4"/>
  <c r="M2992" i="4"/>
  <c r="M2993" i="4"/>
  <c r="M2994" i="4"/>
  <c r="M2995" i="4"/>
  <c r="M2996" i="4"/>
  <c r="M2997" i="4"/>
  <c r="M2998" i="4"/>
  <c r="M2999" i="4"/>
  <c r="M3000" i="4"/>
  <c r="M3001" i="4"/>
  <c r="M3002" i="4"/>
  <c r="M3003" i="4"/>
  <c r="M3004" i="4"/>
  <c r="M3005" i="4"/>
  <c r="M3006" i="4"/>
  <c r="M3007" i="4"/>
  <c r="M3008" i="4"/>
  <c r="M3009" i="4"/>
  <c r="M3010" i="4"/>
  <c r="M3011" i="4"/>
  <c r="M3012" i="4"/>
  <c r="M3013" i="4"/>
  <c r="M3014" i="4"/>
  <c r="M3015" i="4"/>
  <c r="M3016" i="4"/>
  <c r="M3017" i="4"/>
  <c r="M3018" i="4"/>
  <c r="M3019" i="4"/>
  <c r="M3020" i="4"/>
  <c r="M3021" i="4"/>
  <c r="M3022" i="4"/>
  <c r="M3023" i="4"/>
  <c r="M3024" i="4"/>
  <c r="M3025" i="4"/>
  <c r="M3026" i="4"/>
  <c r="M3027" i="4"/>
  <c r="M3028" i="4"/>
  <c r="M3029" i="4"/>
  <c r="M3030" i="4"/>
  <c r="M3031" i="4"/>
  <c r="M3032" i="4"/>
  <c r="M3033" i="4"/>
  <c r="M3034" i="4"/>
  <c r="M3035" i="4"/>
  <c r="M3036" i="4"/>
  <c r="M3037" i="4"/>
  <c r="M3038" i="4"/>
  <c r="M3039" i="4"/>
  <c r="M3040" i="4"/>
  <c r="M3041" i="4"/>
  <c r="M3042" i="4"/>
  <c r="M3043" i="4"/>
  <c r="M3044" i="4"/>
  <c r="M3045" i="4"/>
  <c r="M3046" i="4"/>
  <c r="M3047" i="4"/>
  <c r="M3048" i="4"/>
  <c r="M3049" i="4"/>
  <c r="M3050" i="4"/>
  <c r="M3051" i="4"/>
  <c r="M3052" i="4"/>
  <c r="M3053" i="4"/>
  <c r="M3054" i="4"/>
  <c r="M3055" i="4"/>
  <c r="M3056" i="4"/>
  <c r="M3057" i="4"/>
  <c r="M3058" i="4"/>
  <c r="M3059" i="4"/>
  <c r="M3060" i="4"/>
  <c r="M3061" i="4"/>
  <c r="M3062" i="4"/>
  <c r="M3063" i="4"/>
  <c r="M3064" i="4"/>
  <c r="M3065" i="4"/>
  <c r="M3066" i="4"/>
  <c r="M3067" i="4"/>
  <c r="M3068" i="4"/>
  <c r="M3069" i="4"/>
  <c r="M3070" i="4"/>
  <c r="M3071" i="4"/>
  <c r="M3072" i="4"/>
  <c r="M3073" i="4"/>
  <c r="M3074" i="4"/>
  <c r="M3075" i="4"/>
  <c r="M3076" i="4"/>
  <c r="M3077" i="4"/>
  <c r="M3078" i="4"/>
  <c r="M3079" i="4"/>
  <c r="M3080" i="4"/>
  <c r="M3081" i="4"/>
  <c r="M3082" i="4"/>
  <c r="M3083" i="4"/>
  <c r="M3084" i="4"/>
  <c r="M3085" i="4"/>
  <c r="M3086" i="4"/>
  <c r="M3087" i="4"/>
  <c r="M3088" i="4"/>
  <c r="M3089" i="4"/>
  <c r="M3090" i="4"/>
  <c r="M3091" i="4"/>
  <c r="M3092" i="4"/>
  <c r="M3093" i="4"/>
  <c r="M3094" i="4"/>
  <c r="M3095" i="4"/>
  <c r="M3096" i="4"/>
  <c r="M3097" i="4"/>
  <c r="M3098" i="4"/>
  <c r="M3099" i="4"/>
  <c r="M3100" i="4"/>
  <c r="M3101" i="4"/>
  <c r="M3102" i="4"/>
  <c r="M3103" i="4"/>
  <c r="M3104" i="4"/>
  <c r="M3105" i="4"/>
  <c r="M3106" i="4"/>
  <c r="M3107" i="4"/>
  <c r="M3108" i="4"/>
  <c r="M3109" i="4"/>
  <c r="M3110" i="4"/>
  <c r="M3111" i="4"/>
  <c r="M3112" i="4"/>
  <c r="M3113" i="4"/>
  <c r="M3114" i="4"/>
  <c r="M3115" i="4"/>
  <c r="M3116" i="4"/>
  <c r="M3117" i="4"/>
  <c r="M3118" i="4"/>
  <c r="M3119" i="4"/>
  <c r="M3120" i="4"/>
  <c r="M3121" i="4"/>
  <c r="M3122" i="4"/>
  <c r="M3123" i="4"/>
  <c r="M3124" i="4"/>
  <c r="M3125" i="4"/>
  <c r="M3126" i="4"/>
  <c r="M3127" i="4"/>
  <c r="M3128" i="4"/>
  <c r="M3129" i="4"/>
  <c r="M3130" i="4"/>
  <c r="M3131" i="4"/>
  <c r="M3132" i="4"/>
  <c r="M3133" i="4"/>
  <c r="M3134" i="4"/>
  <c r="M3135" i="4"/>
  <c r="M3136" i="4"/>
  <c r="M3137" i="4"/>
  <c r="M3138" i="4"/>
  <c r="M3139" i="4"/>
  <c r="M3140" i="4"/>
  <c r="M3141" i="4"/>
  <c r="M3142" i="4"/>
  <c r="M3143" i="4"/>
  <c r="M3144" i="4"/>
  <c r="M3145" i="4"/>
  <c r="M3146" i="4"/>
  <c r="M3147" i="4"/>
  <c r="M3148" i="4"/>
  <c r="M3149" i="4"/>
  <c r="M3150" i="4"/>
  <c r="M3151" i="4"/>
  <c r="M3152" i="4"/>
  <c r="M3153" i="4"/>
  <c r="M3154" i="4"/>
  <c r="M3155" i="4"/>
  <c r="M3156" i="4"/>
  <c r="M3157" i="4"/>
  <c r="M3158" i="4"/>
  <c r="M3159" i="4"/>
  <c r="M3160" i="4"/>
  <c r="M3161" i="4"/>
  <c r="M3162" i="4"/>
  <c r="M3163" i="4"/>
  <c r="M3164" i="4"/>
  <c r="M3165" i="4"/>
  <c r="M3166" i="4"/>
  <c r="M3167" i="4"/>
  <c r="M3168" i="4"/>
  <c r="M3169" i="4"/>
  <c r="M3170" i="4"/>
  <c r="M3171" i="4"/>
  <c r="M3172" i="4"/>
  <c r="M3173" i="4"/>
  <c r="M3174" i="4"/>
  <c r="M3175" i="4"/>
  <c r="M3176" i="4"/>
  <c r="M3177" i="4"/>
  <c r="M3178" i="4"/>
  <c r="M3179" i="4"/>
  <c r="M3180" i="4"/>
  <c r="M3181" i="4"/>
  <c r="M3182" i="4"/>
  <c r="M3183" i="4"/>
  <c r="M3184" i="4"/>
  <c r="M3185" i="4"/>
  <c r="M3186" i="4"/>
  <c r="M3187" i="4"/>
  <c r="M3188" i="4"/>
  <c r="M3189" i="4"/>
  <c r="M3190" i="4"/>
  <c r="M3191" i="4"/>
  <c r="M3192" i="4"/>
  <c r="M3193" i="4"/>
  <c r="M3194" i="4"/>
  <c r="M3195" i="4"/>
  <c r="M3196" i="4"/>
  <c r="M3197" i="4"/>
  <c r="M3198" i="4"/>
  <c r="M3199" i="4"/>
  <c r="M3200" i="4"/>
  <c r="M3201" i="4"/>
  <c r="M3202" i="4"/>
  <c r="M3203" i="4"/>
  <c r="M3204" i="4"/>
  <c r="M3205" i="4"/>
  <c r="M3206" i="4"/>
  <c r="M3207" i="4"/>
  <c r="M3208" i="4"/>
  <c r="M3209" i="4"/>
  <c r="M3210" i="4"/>
  <c r="M3211" i="4"/>
  <c r="M3212" i="4"/>
  <c r="M3213" i="4"/>
  <c r="M3214" i="4"/>
  <c r="M3215" i="4"/>
  <c r="M3216" i="4"/>
  <c r="M3217" i="4"/>
  <c r="M3218" i="4"/>
  <c r="M3219" i="4"/>
  <c r="M3220" i="4"/>
  <c r="M3221" i="4"/>
  <c r="M3222" i="4"/>
  <c r="M3223" i="4"/>
  <c r="M3224" i="4"/>
  <c r="M3225" i="4"/>
  <c r="M3226" i="4"/>
  <c r="M3227" i="4"/>
  <c r="M3228" i="4"/>
  <c r="M3229" i="4"/>
  <c r="M3230" i="4"/>
  <c r="M3231" i="4"/>
  <c r="M3232" i="4"/>
  <c r="M3233" i="4"/>
  <c r="M3234" i="4"/>
  <c r="M3235" i="4"/>
  <c r="M3236" i="4"/>
  <c r="M3237" i="4"/>
  <c r="M3238" i="4"/>
  <c r="M3239" i="4"/>
  <c r="M3240" i="4"/>
  <c r="M3241" i="4"/>
  <c r="M3242" i="4"/>
  <c r="M3243" i="4"/>
  <c r="M3244" i="4"/>
  <c r="M3245" i="4"/>
  <c r="M3246" i="4"/>
  <c r="M3247" i="4"/>
  <c r="M3248" i="4"/>
  <c r="M3249" i="4"/>
  <c r="M3250" i="4"/>
  <c r="M3251" i="4"/>
  <c r="M3252" i="4"/>
  <c r="M3253" i="4"/>
  <c r="M3254" i="4"/>
  <c r="M3255" i="4"/>
  <c r="M3256" i="4"/>
  <c r="M3257" i="4"/>
  <c r="M3258" i="4"/>
  <c r="M3259" i="4"/>
  <c r="M3260" i="4"/>
  <c r="M3261" i="4"/>
  <c r="M3262" i="4"/>
  <c r="M3263" i="4"/>
  <c r="M3264" i="4"/>
  <c r="M3265" i="4"/>
  <c r="M3266" i="4"/>
  <c r="M3267" i="4"/>
  <c r="M3268" i="4"/>
  <c r="M3269" i="4"/>
  <c r="M3270" i="4"/>
  <c r="M3271" i="4"/>
  <c r="M3272" i="4"/>
  <c r="M3273" i="4"/>
  <c r="M3274" i="4"/>
  <c r="M3275" i="4"/>
  <c r="M3276" i="4"/>
  <c r="M3277" i="4"/>
  <c r="M3278" i="4"/>
  <c r="M3279" i="4"/>
  <c r="M3280" i="4"/>
  <c r="M3281" i="4"/>
  <c r="M3282" i="4"/>
  <c r="M3283" i="4"/>
  <c r="M3284" i="4"/>
  <c r="M3285" i="4"/>
  <c r="M3286" i="4"/>
  <c r="M3287" i="4"/>
  <c r="M3288" i="4"/>
  <c r="M3289" i="4"/>
  <c r="M3290" i="4"/>
  <c r="M3291" i="4"/>
  <c r="M3292" i="4"/>
  <c r="M3293" i="4"/>
  <c r="M3294" i="4"/>
  <c r="M3295" i="4"/>
  <c r="M3296" i="4"/>
  <c r="M3297" i="4"/>
  <c r="M3298" i="4"/>
  <c r="M3299" i="4"/>
  <c r="M3300" i="4"/>
  <c r="M3301" i="4"/>
  <c r="M3302" i="4"/>
  <c r="M3303" i="4"/>
  <c r="M3304" i="4"/>
  <c r="M3305" i="4"/>
  <c r="M3306" i="4"/>
  <c r="M3307" i="4"/>
  <c r="M3308" i="4"/>
  <c r="M3309" i="4"/>
  <c r="M3310" i="4"/>
  <c r="M3311" i="4"/>
  <c r="M3312" i="4"/>
  <c r="M3313" i="4"/>
  <c r="M3314" i="4"/>
  <c r="M3315" i="4"/>
  <c r="M3316" i="4"/>
  <c r="M3317" i="4"/>
  <c r="M3318" i="4"/>
  <c r="M3319" i="4"/>
  <c r="M3320" i="4"/>
  <c r="M3321" i="4"/>
  <c r="M3322" i="4"/>
  <c r="M3323" i="4"/>
  <c r="M3324" i="4"/>
  <c r="M3325" i="4"/>
  <c r="M3326" i="4"/>
  <c r="M3327" i="4"/>
  <c r="M3328" i="4"/>
  <c r="M3329" i="4"/>
  <c r="M3330" i="4"/>
  <c r="M3331" i="4"/>
  <c r="M3332" i="4"/>
  <c r="M3333" i="4"/>
  <c r="M3334" i="4"/>
  <c r="M3335" i="4"/>
  <c r="M3336" i="4"/>
  <c r="M3337" i="4"/>
  <c r="M3338" i="4"/>
  <c r="M3339" i="4"/>
  <c r="M3340" i="4"/>
  <c r="M3341" i="4"/>
  <c r="M3342" i="4"/>
  <c r="M3343" i="4"/>
  <c r="M3344" i="4"/>
  <c r="M3345" i="4"/>
  <c r="M3346" i="4"/>
  <c r="M3347" i="4"/>
  <c r="M3348" i="4"/>
  <c r="M3349" i="4"/>
  <c r="M3350" i="4"/>
  <c r="M3351" i="4"/>
  <c r="M3352" i="4"/>
  <c r="M3353" i="4"/>
  <c r="M3354" i="4"/>
  <c r="M3355" i="4"/>
  <c r="M3356" i="4"/>
  <c r="M3357" i="4"/>
  <c r="M3358" i="4"/>
  <c r="M3359" i="4"/>
  <c r="M3360" i="4"/>
  <c r="M3361" i="4"/>
  <c r="M3362" i="4"/>
  <c r="M3363" i="4"/>
  <c r="M3364" i="4"/>
  <c r="M3365" i="4"/>
  <c r="M3366" i="4"/>
  <c r="M3367" i="4"/>
  <c r="M3368" i="4"/>
  <c r="M3369" i="4"/>
  <c r="M3370" i="4"/>
  <c r="M3371" i="4"/>
  <c r="M3372" i="4"/>
  <c r="M3373" i="4"/>
  <c r="M3374" i="4"/>
  <c r="M3375" i="4"/>
  <c r="M3376" i="4"/>
  <c r="M3377" i="4"/>
  <c r="M3378" i="4"/>
  <c r="M3379" i="4"/>
  <c r="M3380" i="4"/>
  <c r="M3381" i="4"/>
  <c r="M3382" i="4"/>
  <c r="M3383" i="4"/>
  <c r="M3384" i="4"/>
  <c r="M3385" i="4"/>
  <c r="M3386" i="4"/>
  <c r="M3387" i="4"/>
  <c r="M3388" i="4"/>
  <c r="M3389" i="4"/>
  <c r="M3390" i="4"/>
  <c r="M3391" i="4"/>
  <c r="M3392" i="4"/>
  <c r="M3393" i="4"/>
  <c r="M3394" i="4"/>
  <c r="M3395" i="4"/>
  <c r="M3396" i="4"/>
  <c r="M3397" i="4"/>
  <c r="M3398" i="4"/>
  <c r="M3399" i="4"/>
  <c r="M3400" i="4"/>
  <c r="M3401" i="4"/>
  <c r="M3402" i="4"/>
  <c r="M3403" i="4"/>
  <c r="M3404" i="4"/>
  <c r="M3405" i="4"/>
  <c r="M3406" i="4"/>
  <c r="M3407" i="4"/>
  <c r="M3408" i="4"/>
  <c r="M3409" i="4"/>
  <c r="M3410" i="4"/>
  <c r="M3411" i="4"/>
  <c r="M3412" i="4"/>
  <c r="M3413" i="4"/>
  <c r="M3414" i="4"/>
  <c r="M3415" i="4"/>
  <c r="M3416" i="4"/>
  <c r="M3417" i="4"/>
  <c r="M3418" i="4"/>
  <c r="M3419" i="4"/>
  <c r="M3420" i="4"/>
  <c r="M3421" i="4"/>
  <c r="M3422" i="4"/>
  <c r="M3423" i="4"/>
  <c r="M3424" i="4"/>
  <c r="M3425" i="4"/>
  <c r="M3426" i="4"/>
  <c r="M3427" i="4"/>
  <c r="M3428" i="4"/>
  <c r="M3429" i="4"/>
  <c r="M3430" i="4"/>
  <c r="M3431" i="4"/>
  <c r="M3432" i="4"/>
  <c r="M3433" i="4"/>
  <c r="M3434" i="4"/>
  <c r="M3435" i="4"/>
  <c r="M3436" i="4"/>
  <c r="M3437" i="4"/>
  <c r="M3438" i="4"/>
  <c r="M3439" i="4"/>
  <c r="M3440" i="4"/>
  <c r="M3441" i="4"/>
  <c r="M3442" i="4"/>
  <c r="M3443" i="4"/>
  <c r="M3444" i="4"/>
  <c r="M3445" i="4"/>
  <c r="M3446" i="4"/>
  <c r="M3447" i="4"/>
  <c r="M3448" i="4"/>
  <c r="M3449" i="4"/>
  <c r="M3450" i="4"/>
  <c r="M3451" i="4"/>
  <c r="M3452" i="4"/>
  <c r="M3453" i="4"/>
  <c r="M3454" i="4"/>
  <c r="M3455" i="4"/>
  <c r="M3456" i="4"/>
  <c r="M3457" i="4"/>
  <c r="M3458" i="4"/>
  <c r="M3459" i="4"/>
  <c r="M3460" i="4"/>
  <c r="M3461" i="4"/>
  <c r="M3462" i="4"/>
  <c r="M3463" i="4"/>
  <c r="M3464" i="4"/>
  <c r="M3465" i="4"/>
  <c r="M3466" i="4"/>
  <c r="M3467" i="4"/>
  <c r="M3468" i="4"/>
  <c r="M3469" i="4"/>
  <c r="M3470" i="4"/>
  <c r="M3471" i="4"/>
  <c r="M3472" i="4"/>
  <c r="M3473" i="4"/>
  <c r="M3474" i="4"/>
  <c r="M3475" i="4"/>
  <c r="M3476" i="4"/>
  <c r="M3477" i="4"/>
  <c r="M3478" i="4"/>
  <c r="M3479" i="4"/>
  <c r="M3480" i="4"/>
  <c r="M3481" i="4"/>
  <c r="M3482" i="4"/>
  <c r="M3483" i="4"/>
  <c r="M3484" i="4"/>
  <c r="M3485" i="4"/>
  <c r="M3486" i="4"/>
  <c r="M3487" i="4"/>
  <c r="M3488" i="4"/>
  <c r="M3489" i="4"/>
  <c r="M3490" i="4"/>
  <c r="M3491" i="4"/>
  <c r="M3492" i="4"/>
  <c r="M3493" i="4"/>
  <c r="M3494" i="4"/>
  <c r="M3495" i="4"/>
  <c r="M3496" i="4"/>
  <c r="M3497" i="4"/>
  <c r="M3498" i="4"/>
  <c r="M3499" i="4"/>
  <c r="M3500" i="4"/>
  <c r="M3501" i="4"/>
  <c r="M3502" i="4"/>
  <c r="M3503" i="4"/>
  <c r="M3504" i="4"/>
  <c r="M3505" i="4"/>
  <c r="M3506" i="4"/>
  <c r="M3507" i="4"/>
  <c r="M3508" i="4"/>
  <c r="M3509" i="4"/>
  <c r="M3510" i="4"/>
  <c r="M3511" i="4"/>
  <c r="M3512" i="4"/>
  <c r="M3513" i="4"/>
  <c r="M3514" i="4"/>
  <c r="M3515" i="4"/>
  <c r="M3516" i="4"/>
  <c r="M3517" i="4"/>
  <c r="M3518" i="4"/>
  <c r="M3519" i="4"/>
  <c r="M3520" i="4"/>
  <c r="M3521" i="4"/>
  <c r="M3522" i="4"/>
  <c r="M3523" i="4"/>
  <c r="M3524" i="4"/>
  <c r="M3525" i="4"/>
  <c r="M3526" i="4"/>
  <c r="M3527" i="4"/>
  <c r="M3528" i="4"/>
  <c r="M3529" i="4"/>
  <c r="M3530" i="4"/>
  <c r="M3531" i="4"/>
  <c r="M3532" i="4"/>
  <c r="M3533" i="4"/>
  <c r="M3534" i="4"/>
  <c r="M3535" i="4"/>
  <c r="M3536" i="4"/>
  <c r="M3537" i="4"/>
  <c r="M3538" i="4"/>
  <c r="M3539" i="4"/>
  <c r="M3540" i="4"/>
  <c r="M3541" i="4"/>
  <c r="M3542" i="4"/>
  <c r="M3543" i="4"/>
  <c r="M3544" i="4"/>
  <c r="M3545" i="4"/>
  <c r="M3546" i="4"/>
  <c r="M3547" i="4"/>
  <c r="M3548" i="4"/>
  <c r="M3549" i="4"/>
  <c r="M3550" i="4"/>
  <c r="M3551" i="4"/>
  <c r="M3552" i="4"/>
  <c r="M3553" i="4"/>
  <c r="M3554" i="4"/>
  <c r="M3555" i="4"/>
  <c r="M3556" i="4"/>
  <c r="M3557" i="4"/>
  <c r="M3558" i="4"/>
  <c r="M3559" i="4"/>
  <c r="M3560" i="4"/>
  <c r="M3561" i="4"/>
  <c r="M3562" i="4"/>
  <c r="M3563" i="4"/>
  <c r="M3564" i="4"/>
  <c r="M3565" i="4"/>
  <c r="M3566" i="4"/>
  <c r="M3567" i="4"/>
  <c r="M3568" i="4"/>
  <c r="M3569" i="4"/>
  <c r="M3570" i="4"/>
  <c r="M3571" i="4"/>
  <c r="M3572" i="4"/>
  <c r="M3573" i="4"/>
  <c r="M3574" i="4"/>
  <c r="M3575" i="4"/>
  <c r="M3576" i="4"/>
  <c r="M3577" i="4"/>
  <c r="M3578" i="4"/>
  <c r="M3579" i="4"/>
  <c r="M3580" i="4"/>
  <c r="M3581" i="4"/>
  <c r="M3582" i="4"/>
  <c r="M3583" i="4"/>
  <c r="M3584" i="4"/>
  <c r="M3585" i="4"/>
  <c r="M3586" i="4"/>
  <c r="M3587" i="4"/>
  <c r="M3588" i="4"/>
  <c r="M3589" i="4"/>
  <c r="M3590" i="4"/>
  <c r="M3591" i="4"/>
  <c r="M3592" i="4"/>
  <c r="M3593" i="4"/>
  <c r="M3594" i="4"/>
  <c r="M3595" i="4"/>
  <c r="M3596" i="4"/>
  <c r="M3597" i="4"/>
  <c r="M3598" i="4"/>
  <c r="M3599" i="4"/>
  <c r="M3600" i="4"/>
  <c r="M3601" i="4"/>
  <c r="M3602" i="4"/>
  <c r="M3603" i="4"/>
  <c r="M3604" i="4"/>
  <c r="M3605" i="4"/>
  <c r="M3606" i="4"/>
  <c r="M3607" i="4"/>
  <c r="M3608" i="4"/>
  <c r="M3609" i="4"/>
  <c r="M3610" i="4"/>
  <c r="M3611" i="4"/>
  <c r="M3612" i="4"/>
  <c r="M3613" i="4"/>
  <c r="M3614" i="4"/>
  <c r="M3615" i="4"/>
  <c r="M3616" i="4"/>
  <c r="M3617" i="4"/>
  <c r="M3618" i="4"/>
  <c r="M3619" i="4"/>
  <c r="M3620" i="4"/>
  <c r="M3621" i="4"/>
  <c r="M3622" i="4"/>
  <c r="M3623" i="4"/>
  <c r="M3624" i="4"/>
  <c r="M3625" i="4"/>
  <c r="M3626" i="4"/>
  <c r="M3627" i="4"/>
  <c r="M3628" i="4"/>
  <c r="M3629" i="4"/>
  <c r="M3630" i="4"/>
  <c r="M3631" i="4"/>
  <c r="M3632" i="4"/>
  <c r="M3633" i="4"/>
  <c r="M3634" i="4"/>
  <c r="M3635" i="4"/>
  <c r="M3636" i="4"/>
  <c r="M3637" i="4"/>
  <c r="M3638" i="4"/>
  <c r="M3639" i="4"/>
  <c r="M3640" i="4"/>
  <c r="M3641" i="4"/>
  <c r="M3642" i="4"/>
  <c r="M3643" i="4"/>
  <c r="M3644" i="4"/>
  <c r="M3645" i="4"/>
  <c r="M3646" i="4"/>
  <c r="M3647" i="4"/>
  <c r="M3648" i="4"/>
  <c r="M3649" i="4"/>
  <c r="M3650" i="4"/>
  <c r="M3651" i="4"/>
  <c r="M3652" i="4"/>
  <c r="M3653" i="4"/>
  <c r="M3654" i="4"/>
  <c r="M3655" i="4"/>
  <c r="M3656" i="4"/>
  <c r="M3657" i="4"/>
  <c r="M3658" i="4"/>
  <c r="M3659" i="4"/>
  <c r="M3660" i="4"/>
  <c r="M3661" i="4"/>
  <c r="M3662" i="4"/>
  <c r="M3663" i="4"/>
  <c r="M3664" i="4"/>
  <c r="M3665" i="4"/>
  <c r="M3666" i="4"/>
  <c r="M3667" i="4"/>
  <c r="M3668" i="4"/>
  <c r="M3669" i="4"/>
  <c r="M3670" i="4"/>
  <c r="M3671" i="4"/>
  <c r="M3672" i="4"/>
  <c r="M3673" i="4"/>
  <c r="M3674" i="4"/>
  <c r="M3675" i="4"/>
  <c r="M3676" i="4"/>
  <c r="M3677" i="4"/>
  <c r="M3678" i="4"/>
  <c r="M3679" i="4"/>
  <c r="M3680" i="4"/>
  <c r="M3681" i="4"/>
  <c r="M3682" i="4"/>
  <c r="M3683" i="4"/>
  <c r="M3684" i="4"/>
  <c r="M3685" i="4"/>
  <c r="M3686" i="4"/>
  <c r="M3687" i="4"/>
  <c r="M3688" i="4"/>
  <c r="M3689" i="4"/>
  <c r="M3690" i="4"/>
  <c r="M3691" i="4"/>
  <c r="M3692" i="4"/>
  <c r="M3693" i="4"/>
  <c r="M3694" i="4"/>
  <c r="M3695" i="4"/>
  <c r="M3696" i="4"/>
  <c r="M3697" i="4"/>
  <c r="M3698" i="4"/>
  <c r="M3699" i="4"/>
  <c r="M3700" i="4"/>
  <c r="M3701" i="4"/>
  <c r="M3702" i="4"/>
  <c r="M3703" i="4"/>
  <c r="M3704" i="4"/>
  <c r="M3705" i="4"/>
  <c r="M3706" i="4"/>
  <c r="M3707" i="4"/>
  <c r="M3708" i="4"/>
  <c r="M3709" i="4"/>
  <c r="M3710" i="4"/>
  <c r="M3711" i="4"/>
  <c r="M3712" i="4"/>
  <c r="M3713" i="4"/>
  <c r="M3714" i="4"/>
  <c r="M3715" i="4"/>
  <c r="M3716" i="4"/>
  <c r="M3717" i="4"/>
  <c r="M3718" i="4"/>
  <c r="M3719" i="4"/>
  <c r="M3720" i="4"/>
  <c r="M3721" i="4"/>
  <c r="M3722" i="4"/>
  <c r="M3723" i="4"/>
  <c r="M3724" i="4"/>
  <c r="M3725" i="4"/>
  <c r="M3726" i="4"/>
  <c r="M3727" i="4"/>
  <c r="M3728" i="4"/>
  <c r="M3729" i="4"/>
  <c r="M3730" i="4"/>
  <c r="M3731" i="4"/>
  <c r="M3732" i="4"/>
  <c r="M3733" i="4"/>
  <c r="M3734" i="4"/>
  <c r="M3735" i="4"/>
  <c r="M3736" i="4"/>
  <c r="M3737" i="4"/>
  <c r="M3738" i="4"/>
  <c r="M3739" i="4"/>
  <c r="M3740" i="4"/>
  <c r="M3741" i="4"/>
  <c r="M3742" i="4"/>
  <c r="M3743" i="4"/>
  <c r="M3744" i="4"/>
  <c r="M3745" i="4"/>
  <c r="M3746" i="4"/>
  <c r="M3747" i="4"/>
  <c r="M3748" i="4"/>
  <c r="M3749" i="4"/>
  <c r="M3750" i="4"/>
  <c r="M3751" i="4"/>
  <c r="M3752" i="4"/>
  <c r="M3753" i="4"/>
  <c r="M3754" i="4"/>
  <c r="M3755" i="4"/>
  <c r="M3756" i="4"/>
  <c r="L2" i="4"/>
  <c r="L3" i="4"/>
  <c r="L4"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1002" i="4"/>
  <c r="L1003" i="4"/>
  <c r="L1004" i="4"/>
  <c r="L1005" i="4"/>
  <c r="L1006" i="4"/>
  <c r="L1007" i="4"/>
  <c r="L1008" i="4"/>
  <c r="L1009" i="4"/>
  <c r="L1010" i="4"/>
  <c r="L1011" i="4"/>
  <c r="L1012" i="4"/>
  <c r="L1013" i="4"/>
  <c r="L1014" i="4"/>
  <c r="L1015" i="4"/>
  <c r="L1016" i="4"/>
  <c r="L1017" i="4"/>
  <c r="L1018" i="4"/>
  <c r="L1019" i="4"/>
  <c r="L1020" i="4"/>
  <c r="L1021" i="4"/>
  <c r="L1022" i="4"/>
  <c r="L1023" i="4"/>
  <c r="L1024" i="4"/>
  <c r="L1025" i="4"/>
  <c r="L1026" i="4"/>
  <c r="L1027" i="4"/>
  <c r="L1028" i="4"/>
  <c r="L1029" i="4"/>
  <c r="L1030" i="4"/>
  <c r="L1031" i="4"/>
  <c r="L1032" i="4"/>
  <c r="L1033" i="4"/>
  <c r="L1034" i="4"/>
  <c r="L1035" i="4"/>
  <c r="L1036" i="4"/>
  <c r="L1037" i="4"/>
  <c r="L1038" i="4"/>
  <c r="L1039" i="4"/>
  <c r="L1040" i="4"/>
  <c r="L1041" i="4"/>
  <c r="L1042" i="4"/>
  <c r="L1043" i="4"/>
  <c r="L1044" i="4"/>
  <c r="L1045" i="4"/>
  <c r="L1046" i="4"/>
  <c r="L1047" i="4"/>
  <c r="L1048" i="4"/>
  <c r="L1049" i="4"/>
  <c r="L1050" i="4"/>
  <c r="L1051" i="4"/>
  <c r="L1052" i="4"/>
  <c r="L1053" i="4"/>
  <c r="L1054" i="4"/>
  <c r="L1055" i="4"/>
  <c r="L1056" i="4"/>
  <c r="L1057" i="4"/>
  <c r="L1058" i="4"/>
  <c r="L1059" i="4"/>
  <c r="L1060" i="4"/>
  <c r="L1061" i="4"/>
  <c r="L1062" i="4"/>
  <c r="L1063" i="4"/>
  <c r="L1064" i="4"/>
  <c r="L1065" i="4"/>
  <c r="L1066" i="4"/>
  <c r="L1067" i="4"/>
  <c r="L1068" i="4"/>
  <c r="L1069" i="4"/>
  <c r="L1070" i="4"/>
  <c r="L1071" i="4"/>
  <c r="L1072" i="4"/>
  <c r="L1073" i="4"/>
  <c r="L1074" i="4"/>
  <c r="L1075" i="4"/>
  <c r="L1076" i="4"/>
  <c r="L1077" i="4"/>
  <c r="L1078" i="4"/>
  <c r="L1079" i="4"/>
  <c r="L1080" i="4"/>
  <c r="L1081" i="4"/>
  <c r="L1082" i="4"/>
  <c r="L1083" i="4"/>
  <c r="L1084" i="4"/>
  <c r="L1085" i="4"/>
  <c r="L1086" i="4"/>
  <c r="L1087" i="4"/>
  <c r="L1088" i="4"/>
  <c r="L1089" i="4"/>
  <c r="L1090" i="4"/>
  <c r="L1091" i="4"/>
  <c r="L1092" i="4"/>
  <c r="L1093" i="4"/>
  <c r="L1094" i="4"/>
  <c r="L1095" i="4"/>
  <c r="L1096" i="4"/>
  <c r="L1097" i="4"/>
  <c r="L1098" i="4"/>
  <c r="L1099" i="4"/>
  <c r="L1100" i="4"/>
  <c r="L1101" i="4"/>
  <c r="L1102" i="4"/>
  <c r="L1103" i="4"/>
  <c r="L1104" i="4"/>
  <c r="L1105" i="4"/>
  <c r="L1106" i="4"/>
  <c r="L1107" i="4"/>
  <c r="L1108" i="4"/>
  <c r="L1109" i="4"/>
  <c r="L1110" i="4"/>
  <c r="L1111" i="4"/>
  <c r="L1112" i="4"/>
  <c r="L1113" i="4"/>
  <c r="L1114" i="4"/>
  <c r="L1115" i="4"/>
  <c r="L1116" i="4"/>
  <c r="L1117" i="4"/>
  <c r="L1118" i="4"/>
  <c r="L1119" i="4"/>
  <c r="L1120" i="4"/>
  <c r="L1121" i="4"/>
  <c r="L1122" i="4"/>
  <c r="L1123" i="4"/>
  <c r="L1124" i="4"/>
  <c r="L1125" i="4"/>
  <c r="L1126" i="4"/>
  <c r="L1127" i="4"/>
  <c r="L1128" i="4"/>
  <c r="L1129" i="4"/>
  <c r="L1130" i="4"/>
  <c r="L1131" i="4"/>
  <c r="L1132" i="4"/>
  <c r="L1133" i="4"/>
  <c r="L1134" i="4"/>
  <c r="L1135" i="4"/>
  <c r="L1136" i="4"/>
  <c r="L1137" i="4"/>
  <c r="L1138" i="4"/>
  <c r="L1139" i="4"/>
  <c r="L1140" i="4"/>
  <c r="L1141" i="4"/>
  <c r="L1142" i="4"/>
  <c r="L1143" i="4"/>
  <c r="L1144" i="4"/>
  <c r="L1145" i="4"/>
  <c r="L1146" i="4"/>
  <c r="L1147" i="4"/>
  <c r="L1148" i="4"/>
  <c r="L1149" i="4"/>
  <c r="L1150" i="4"/>
  <c r="L1151" i="4"/>
  <c r="L1152" i="4"/>
  <c r="L1153" i="4"/>
  <c r="L1154" i="4"/>
  <c r="L1155" i="4"/>
  <c r="L1156" i="4"/>
  <c r="L1157" i="4"/>
  <c r="L1158" i="4"/>
  <c r="L1159" i="4"/>
  <c r="L1160" i="4"/>
  <c r="L1161" i="4"/>
  <c r="L1162" i="4"/>
  <c r="L1163" i="4"/>
  <c r="L1164" i="4"/>
  <c r="L1165" i="4"/>
  <c r="L1166" i="4"/>
  <c r="L1167" i="4"/>
  <c r="L1168" i="4"/>
  <c r="L1169" i="4"/>
  <c r="L1170" i="4"/>
  <c r="L1171" i="4"/>
  <c r="L1172" i="4"/>
  <c r="L1173" i="4"/>
  <c r="L1174" i="4"/>
  <c r="L1175" i="4"/>
  <c r="L1176" i="4"/>
  <c r="L1177" i="4"/>
  <c r="L1178" i="4"/>
  <c r="L1179" i="4"/>
  <c r="L1180" i="4"/>
  <c r="L1181" i="4"/>
  <c r="L1182" i="4"/>
  <c r="L1183" i="4"/>
  <c r="L1184" i="4"/>
  <c r="L1185" i="4"/>
  <c r="L1186" i="4"/>
  <c r="L1187" i="4"/>
  <c r="L1188" i="4"/>
  <c r="L1189" i="4"/>
  <c r="L1190" i="4"/>
  <c r="L1191" i="4"/>
  <c r="L1192" i="4"/>
  <c r="L1193" i="4"/>
  <c r="L1194" i="4"/>
  <c r="L1195" i="4"/>
  <c r="L1196" i="4"/>
  <c r="L1197" i="4"/>
  <c r="L1198" i="4"/>
  <c r="L1199" i="4"/>
  <c r="L1200" i="4"/>
  <c r="L1201" i="4"/>
  <c r="L1202" i="4"/>
  <c r="L1203" i="4"/>
  <c r="L1204" i="4"/>
  <c r="L1205" i="4"/>
  <c r="L1206" i="4"/>
  <c r="L1207" i="4"/>
  <c r="L1208" i="4"/>
  <c r="L1209" i="4"/>
  <c r="L1210" i="4"/>
  <c r="L1211" i="4"/>
  <c r="L1212" i="4"/>
  <c r="L1213" i="4"/>
  <c r="L1214" i="4"/>
  <c r="L1215" i="4"/>
  <c r="L1216" i="4"/>
  <c r="L1217" i="4"/>
  <c r="L1218" i="4"/>
  <c r="L1219" i="4"/>
  <c r="L1220" i="4"/>
  <c r="L1221" i="4"/>
  <c r="L1222" i="4"/>
  <c r="L1223" i="4"/>
  <c r="L1224" i="4"/>
  <c r="L1225" i="4"/>
  <c r="L1226" i="4"/>
  <c r="L1227" i="4"/>
  <c r="L1228" i="4"/>
  <c r="L1229" i="4"/>
  <c r="L1230" i="4"/>
  <c r="L1231" i="4"/>
  <c r="L1232" i="4"/>
  <c r="L1233" i="4"/>
  <c r="L1234" i="4"/>
  <c r="L1235" i="4"/>
  <c r="L1236" i="4"/>
  <c r="L1237" i="4"/>
  <c r="L1238" i="4"/>
  <c r="L1239" i="4"/>
  <c r="L1240" i="4"/>
  <c r="L1241" i="4"/>
  <c r="L1242" i="4"/>
  <c r="L1243" i="4"/>
  <c r="L1244" i="4"/>
  <c r="L1245" i="4"/>
  <c r="L1246" i="4"/>
  <c r="L1247" i="4"/>
  <c r="L1248" i="4"/>
  <c r="L1249" i="4"/>
  <c r="L1250" i="4"/>
  <c r="L1251" i="4"/>
  <c r="L1252" i="4"/>
  <c r="L1253" i="4"/>
  <c r="L1254" i="4"/>
  <c r="L1255" i="4"/>
  <c r="L1256" i="4"/>
  <c r="L1257" i="4"/>
  <c r="L1258" i="4"/>
  <c r="L1259" i="4"/>
  <c r="L1260" i="4"/>
  <c r="L1261" i="4"/>
  <c r="L1262" i="4"/>
  <c r="L1263" i="4"/>
  <c r="L1264" i="4"/>
  <c r="L1265" i="4"/>
  <c r="L1266" i="4"/>
  <c r="L1267" i="4"/>
  <c r="L1268" i="4"/>
  <c r="L1269" i="4"/>
  <c r="L1270" i="4"/>
  <c r="L1271" i="4"/>
  <c r="L1272" i="4"/>
  <c r="L1273" i="4"/>
  <c r="L1274" i="4"/>
  <c r="L1275" i="4"/>
  <c r="L1276" i="4"/>
  <c r="L1277" i="4"/>
  <c r="L1278" i="4"/>
  <c r="L1279" i="4"/>
  <c r="L1280" i="4"/>
  <c r="L1281" i="4"/>
  <c r="L1282" i="4"/>
  <c r="L1283" i="4"/>
  <c r="L1284" i="4"/>
  <c r="L1285" i="4"/>
  <c r="L1286" i="4"/>
  <c r="L1287" i="4"/>
  <c r="L1288" i="4"/>
  <c r="L1289" i="4"/>
  <c r="L1290" i="4"/>
  <c r="L1291" i="4"/>
  <c r="L1292" i="4"/>
  <c r="L1293" i="4"/>
  <c r="L1294" i="4"/>
  <c r="L1295" i="4"/>
  <c r="L1296" i="4"/>
  <c r="L1297" i="4"/>
  <c r="L1298" i="4"/>
  <c r="L1299" i="4"/>
  <c r="L1300" i="4"/>
  <c r="L1301" i="4"/>
  <c r="L1302" i="4"/>
  <c r="L1303" i="4"/>
  <c r="L1304" i="4"/>
  <c r="L1305" i="4"/>
  <c r="L1306" i="4"/>
  <c r="L1307" i="4"/>
  <c r="L1308" i="4"/>
  <c r="L1309" i="4"/>
  <c r="L1310" i="4"/>
  <c r="L1311" i="4"/>
  <c r="L1312" i="4"/>
  <c r="L1313" i="4"/>
  <c r="L1314" i="4"/>
  <c r="L1315" i="4"/>
  <c r="L1316" i="4"/>
  <c r="L1317" i="4"/>
  <c r="L1318" i="4"/>
  <c r="L1319" i="4"/>
  <c r="L1320" i="4"/>
  <c r="L1321" i="4"/>
  <c r="L1322" i="4"/>
  <c r="L1323" i="4"/>
  <c r="L1324" i="4"/>
  <c r="L1325" i="4"/>
  <c r="L1326" i="4"/>
  <c r="L1327" i="4"/>
  <c r="L1328" i="4"/>
  <c r="L1329" i="4"/>
  <c r="L1330" i="4"/>
  <c r="L1331" i="4"/>
  <c r="L1332" i="4"/>
  <c r="L1333" i="4"/>
  <c r="L1334" i="4"/>
  <c r="L1335" i="4"/>
  <c r="L1336" i="4"/>
  <c r="L1337" i="4"/>
  <c r="L1338" i="4"/>
  <c r="L1339" i="4"/>
  <c r="L1340" i="4"/>
  <c r="L1341" i="4"/>
  <c r="L1342" i="4"/>
  <c r="L1343" i="4"/>
  <c r="L1344" i="4"/>
  <c r="L1345" i="4"/>
  <c r="L1346" i="4"/>
  <c r="L1347" i="4"/>
  <c r="L1348" i="4"/>
  <c r="L1349" i="4"/>
  <c r="L1350" i="4"/>
  <c r="L1351" i="4"/>
  <c r="L1352" i="4"/>
  <c r="L1353" i="4"/>
  <c r="L1354" i="4"/>
  <c r="L1355" i="4"/>
  <c r="L1356" i="4"/>
  <c r="L1357" i="4"/>
  <c r="L1358" i="4"/>
  <c r="L1359" i="4"/>
  <c r="L1360" i="4"/>
  <c r="L1361" i="4"/>
  <c r="L1362" i="4"/>
  <c r="L1363" i="4"/>
  <c r="L1364" i="4"/>
  <c r="L1365" i="4"/>
  <c r="L1366" i="4"/>
  <c r="L1367" i="4"/>
  <c r="L1368" i="4"/>
  <c r="L1369" i="4"/>
  <c r="L1370" i="4"/>
  <c r="L1371" i="4"/>
  <c r="L1372" i="4"/>
  <c r="L1373" i="4"/>
  <c r="L1374" i="4"/>
  <c r="L1375" i="4"/>
  <c r="L1376" i="4"/>
  <c r="L1377" i="4"/>
  <c r="L1378" i="4"/>
  <c r="L1379" i="4"/>
  <c r="L1380" i="4"/>
  <c r="L1381" i="4"/>
  <c r="L1382" i="4"/>
  <c r="L1383" i="4"/>
  <c r="L1384" i="4"/>
  <c r="L1385" i="4"/>
  <c r="L1386" i="4"/>
  <c r="L1387" i="4"/>
  <c r="L1388" i="4"/>
  <c r="L1389" i="4"/>
  <c r="L1390" i="4"/>
  <c r="L1391" i="4"/>
  <c r="L1392" i="4"/>
  <c r="L1393" i="4"/>
  <c r="L1394" i="4"/>
  <c r="L1395" i="4"/>
  <c r="L1396" i="4"/>
  <c r="L1397" i="4"/>
  <c r="L1398" i="4"/>
  <c r="L1399" i="4"/>
  <c r="L1400" i="4"/>
  <c r="L1401" i="4"/>
  <c r="L1402" i="4"/>
  <c r="L1403" i="4"/>
  <c r="L1404" i="4"/>
  <c r="L1405" i="4"/>
  <c r="L1406" i="4"/>
  <c r="L1407" i="4"/>
  <c r="L1408" i="4"/>
  <c r="L1409" i="4"/>
  <c r="L1410" i="4"/>
  <c r="L1411" i="4"/>
  <c r="L1412" i="4"/>
  <c r="L1413" i="4"/>
  <c r="L1414" i="4"/>
  <c r="L1415" i="4"/>
  <c r="L1416" i="4"/>
  <c r="L1417" i="4"/>
  <c r="L1418" i="4"/>
  <c r="L1419" i="4"/>
  <c r="L1420" i="4"/>
  <c r="L1421" i="4"/>
  <c r="L1422" i="4"/>
  <c r="L1423" i="4"/>
  <c r="L1424" i="4"/>
  <c r="L1425" i="4"/>
  <c r="L1426" i="4"/>
  <c r="L1427" i="4"/>
  <c r="L1428" i="4"/>
  <c r="L1429" i="4"/>
  <c r="L1430" i="4"/>
  <c r="L1431" i="4"/>
  <c r="L1432" i="4"/>
  <c r="L1433" i="4"/>
  <c r="L1434" i="4"/>
  <c r="L1435" i="4"/>
  <c r="L1436" i="4"/>
  <c r="L1437" i="4"/>
  <c r="L1438" i="4"/>
  <c r="L1439" i="4"/>
  <c r="L1440" i="4"/>
  <c r="L1441" i="4"/>
  <c r="L1442" i="4"/>
  <c r="L1443" i="4"/>
  <c r="L1444" i="4"/>
  <c r="L1445" i="4"/>
  <c r="L1446" i="4"/>
  <c r="L1447" i="4"/>
  <c r="L1448" i="4"/>
  <c r="L1449" i="4"/>
  <c r="L1450" i="4"/>
  <c r="L1451" i="4"/>
  <c r="L1452" i="4"/>
  <c r="L1453" i="4"/>
  <c r="L1454" i="4"/>
  <c r="L1455" i="4"/>
  <c r="L1456" i="4"/>
  <c r="L1457" i="4"/>
  <c r="L1458" i="4"/>
  <c r="L1459" i="4"/>
  <c r="L1460" i="4"/>
  <c r="L1461" i="4"/>
  <c r="L1462" i="4"/>
  <c r="L1463" i="4"/>
  <c r="L1464" i="4"/>
  <c r="L1465" i="4"/>
  <c r="L1466" i="4"/>
  <c r="L1467" i="4"/>
  <c r="L1468" i="4"/>
  <c r="L1469" i="4"/>
  <c r="L1470" i="4"/>
  <c r="L1471" i="4"/>
  <c r="L1472" i="4"/>
  <c r="L1473" i="4"/>
  <c r="L1474" i="4"/>
  <c r="L1475" i="4"/>
  <c r="L1476" i="4"/>
  <c r="L1477" i="4"/>
  <c r="L1478" i="4"/>
  <c r="L1479" i="4"/>
  <c r="L1480" i="4"/>
  <c r="L1481" i="4"/>
  <c r="L1482" i="4"/>
  <c r="L1483" i="4"/>
  <c r="L1484" i="4"/>
  <c r="L1485" i="4"/>
  <c r="L1486" i="4"/>
  <c r="L1487" i="4"/>
  <c r="L1488" i="4"/>
  <c r="L1489" i="4"/>
  <c r="L1490" i="4"/>
  <c r="L1491" i="4"/>
  <c r="L1492" i="4"/>
  <c r="L1493" i="4"/>
  <c r="L1494" i="4"/>
  <c r="L1495" i="4"/>
  <c r="L1496" i="4"/>
  <c r="L1497" i="4"/>
  <c r="L1498" i="4"/>
  <c r="L1499" i="4"/>
  <c r="L1500" i="4"/>
  <c r="L1501" i="4"/>
  <c r="L1502" i="4"/>
  <c r="L1503" i="4"/>
  <c r="L1504" i="4"/>
  <c r="L1505" i="4"/>
  <c r="L1506" i="4"/>
  <c r="L1507" i="4"/>
  <c r="L1508" i="4"/>
  <c r="L1509" i="4"/>
  <c r="L1510" i="4"/>
  <c r="L1511" i="4"/>
  <c r="L1512" i="4"/>
  <c r="L1513" i="4"/>
  <c r="L1514" i="4"/>
  <c r="L1515" i="4"/>
  <c r="L1516" i="4"/>
  <c r="L1517" i="4"/>
  <c r="L1518" i="4"/>
  <c r="L1519" i="4"/>
  <c r="L1520" i="4"/>
  <c r="L1521" i="4"/>
  <c r="L1522" i="4"/>
  <c r="L1523" i="4"/>
  <c r="L1524" i="4"/>
  <c r="L1525" i="4"/>
  <c r="L1526" i="4"/>
  <c r="L1527" i="4"/>
  <c r="L1528" i="4"/>
  <c r="L1529" i="4"/>
  <c r="L1530" i="4"/>
  <c r="L1531" i="4"/>
  <c r="L1532" i="4"/>
  <c r="L1533" i="4"/>
  <c r="L1534" i="4"/>
  <c r="L1535" i="4"/>
  <c r="L1536" i="4"/>
  <c r="L1537" i="4"/>
  <c r="L1538" i="4"/>
  <c r="L1539" i="4"/>
  <c r="L1540" i="4"/>
  <c r="L1541" i="4"/>
  <c r="L1542" i="4"/>
  <c r="L1543" i="4"/>
  <c r="L1544" i="4"/>
  <c r="L1545" i="4"/>
  <c r="L1546" i="4"/>
  <c r="L1547" i="4"/>
  <c r="L1548" i="4"/>
  <c r="L1549" i="4"/>
  <c r="L1550" i="4"/>
  <c r="L1551" i="4"/>
  <c r="L1552" i="4"/>
  <c r="L1553" i="4"/>
  <c r="L1554" i="4"/>
  <c r="L1555" i="4"/>
  <c r="L1556" i="4"/>
  <c r="L1557" i="4"/>
  <c r="L1558" i="4"/>
  <c r="L1559" i="4"/>
  <c r="L1560" i="4"/>
  <c r="L1561" i="4"/>
  <c r="L1562" i="4"/>
  <c r="L1563" i="4"/>
  <c r="L1564" i="4"/>
  <c r="L1565" i="4"/>
  <c r="L1566" i="4"/>
  <c r="L1567" i="4"/>
  <c r="L1568" i="4"/>
  <c r="L1569" i="4"/>
  <c r="L1570" i="4"/>
  <c r="L1571" i="4"/>
  <c r="L1572" i="4"/>
  <c r="L1573" i="4"/>
  <c r="L1574" i="4"/>
  <c r="L1575" i="4"/>
  <c r="L1576" i="4"/>
  <c r="L1577" i="4"/>
  <c r="L1578" i="4"/>
  <c r="L1579" i="4"/>
  <c r="L1580" i="4"/>
  <c r="L1581" i="4"/>
  <c r="L1582" i="4"/>
  <c r="L1583" i="4"/>
  <c r="L1584" i="4"/>
  <c r="L1585" i="4"/>
  <c r="L1586" i="4"/>
  <c r="L1587" i="4"/>
  <c r="L1588" i="4"/>
  <c r="L1589" i="4"/>
  <c r="L1590" i="4"/>
  <c r="L1591" i="4"/>
  <c r="L1592" i="4"/>
  <c r="L1593" i="4"/>
  <c r="L1594" i="4"/>
  <c r="L1595" i="4"/>
  <c r="L1596" i="4"/>
  <c r="L1597" i="4"/>
  <c r="L1598" i="4"/>
  <c r="L1599" i="4"/>
  <c r="L1600" i="4"/>
  <c r="L1601" i="4"/>
  <c r="L1602" i="4"/>
  <c r="L1603" i="4"/>
  <c r="L1604" i="4"/>
  <c r="L1605" i="4"/>
  <c r="L1606" i="4"/>
  <c r="L1607" i="4"/>
  <c r="L1608" i="4"/>
  <c r="L1609" i="4"/>
  <c r="L1610" i="4"/>
  <c r="L1611" i="4"/>
  <c r="L1612" i="4"/>
  <c r="L1613" i="4"/>
  <c r="L1614" i="4"/>
  <c r="L1615" i="4"/>
  <c r="L1616" i="4"/>
  <c r="L1617" i="4"/>
  <c r="L1618" i="4"/>
  <c r="L1619" i="4"/>
  <c r="L1620" i="4"/>
  <c r="L1621" i="4"/>
  <c r="L1622" i="4"/>
  <c r="L1623" i="4"/>
  <c r="L1624" i="4"/>
  <c r="L1625" i="4"/>
  <c r="L1626" i="4"/>
  <c r="L1627" i="4"/>
  <c r="L1628" i="4"/>
  <c r="L1629" i="4"/>
  <c r="L1630" i="4"/>
  <c r="L1631" i="4"/>
  <c r="L1632" i="4"/>
  <c r="L1633" i="4"/>
  <c r="L1634" i="4"/>
  <c r="L1635" i="4"/>
  <c r="L1636" i="4"/>
  <c r="L1637" i="4"/>
  <c r="L1638" i="4"/>
  <c r="L1639" i="4"/>
  <c r="L1640" i="4"/>
  <c r="L1641" i="4"/>
  <c r="L1642" i="4"/>
  <c r="L1643" i="4"/>
  <c r="L1644" i="4"/>
  <c r="L1645" i="4"/>
  <c r="L1646" i="4"/>
  <c r="L1647" i="4"/>
  <c r="L1648" i="4"/>
  <c r="L1649" i="4"/>
  <c r="L1650" i="4"/>
  <c r="L1651" i="4"/>
  <c r="L1652" i="4"/>
  <c r="L1653" i="4"/>
  <c r="L1654" i="4"/>
  <c r="L1655" i="4"/>
  <c r="L1656" i="4"/>
  <c r="L1657" i="4"/>
  <c r="L1658" i="4"/>
  <c r="L1659" i="4"/>
  <c r="L1660" i="4"/>
  <c r="L1661" i="4"/>
  <c r="L1662" i="4"/>
  <c r="L1663" i="4"/>
  <c r="L1664" i="4"/>
  <c r="L1665" i="4"/>
  <c r="L1666" i="4"/>
  <c r="L1667" i="4"/>
  <c r="L1668" i="4"/>
  <c r="L1669" i="4"/>
  <c r="L1670" i="4"/>
  <c r="L1671" i="4"/>
  <c r="L1672" i="4"/>
  <c r="L1673" i="4"/>
  <c r="L1674" i="4"/>
  <c r="L1675" i="4"/>
  <c r="L1676" i="4"/>
  <c r="L1677" i="4"/>
  <c r="L1678" i="4"/>
  <c r="L1679" i="4"/>
  <c r="L1680" i="4"/>
  <c r="L1681" i="4"/>
  <c r="L1682" i="4"/>
  <c r="L1683" i="4"/>
  <c r="L1684" i="4"/>
  <c r="L1685" i="4"/>
  <c r="L1686" i="4"/>
  <c r="L1687" i="4"/>
  <c r="L1688" i="4"/>
  <c r="L1689" i="4"/>
  <c r="L1690" i="4"/>
  <c r="L1691" i="4"/>
  <c r="L1692" i="4"/>
  <c r="L1693" i="4"/>
  <c r="L1694" i="4"/>
  <c r="L1695" i="4"/>
  <c r="L1696" i="4"/>
  <c r="L1697" i="4"/>
  <c r="L1698" i="4"/>
  <c r="L1699" i="4"/>
  <c r="L1700" i="4"/>
  <c r="L1701" i="4"/>
  <c r="L1702" i="4"/>
  <c r="L1703" i="4"/>
  <c r="L1704" i="4"/>
  <c r="L1705" i="4"/>
  <c r="L1706" i="4"/>
  <c r="L1707" i="4"/>
  <c r="L1708" i="4"/>
  <c r="L1709" i="4"/>
  <c r="L1710" i="4"/>
  <c r="L1711" i="4"/>
  <c r="L1712" i="4"/>
  <c r="L1713" i="4"/>
  <c r="L1714" i="4"/>
  <c r="L1715" i="4"/>
  <c r="L1716" i="4"/>
  <c r="L1717" i="4"/>
  <c r="L1718" i="4"/>
  <c r="L1719" i="4"/>
  <c r="L1720" i="4"/>
  <c r="L1721" i="4"/>
  <c r="L1722" i="4"/>
  <c r="L1723" i="4"/>
  <c r="L1724" i="4"/>
  <c r="L1725" i="4"/>
  <c r="L1726" i="4"/>
  <c r="L1727" i="4"/>
  <c r="L1728" i="4"/>
  <c r="L1729" i="4"/>
  <c r="L1730" i="4"/>
  <c r="L1731" i="4"/>
  <c r="L1732" i="4"/>
  <c r="L1733" i="4"/>
  <c r="L1734" i="4"/>
  <c r="L1735" i="4"/>
  <c r="L1736" i="4"/>
  <c r="L1737" i="4"/>
  <c r="L1738" i="4"/>
  <c r="L1739" i="4"/>
  <c r="L1740" i="4"/>
  <c r="L1741" i="4"/>
  <c r="L1742" i="4"/>
  <c r="L1743" i="4"/>
  <c r="L1744" i="4"/>
  <c r="L1745" i="4"/>
  <c r="L1746" i="4"/>
  <c r="L1747" i="4"/>
  <c r="L1748" i="4"/>
  <c r="L1749" i="4"/>
  <c r="L1750" i="4"/>
  <c r="L1751" i="4"/>
  <c r="L1752" i="4"/>
  <c r="L1753" i="4"/>
  <c r="L1754" i="4"/>
  <c r="L1755" i="4"/>
  <c r="L1756" i="4"/>
  <c r="L1757" i="4"/>
  <c r="L1758" i="4"/>
  <c r="L1759" i="4"/>
  <c r="L1760" i="4"/>
  <c r="L1761" i="4"/>
  <c r="L1762" i="4"/>
  <c r="L1763" i="4"/>
  <c r="L1764" i="4"/>
  <c r="L1765" i="4"/>
  <c r="L1766" i="4"/>
  <c r="L1767" i="4"/>
  <c r="L1768" i="4"/>
  <c r="L1769" i="4"/>
  <c r="L1770" i="4"/>
  <c r="L1771" i="4"/>
  <c r="L1772" i="4"/>
  <c r="L1773" i="4"/>
  <c r="L1774" i="4"/>
  <c r="L1775" i="4"/>
  <c r="L1776" i="4"/>
  <c r="L1777" i="4"/>
  <c r="L1778" i="4"/>
  <c r="L1779" i="4"/>
  <c r="L1780" i="4"/>
  <c r="L1781" i="4"/>
  <c r="L1782" i="4"/>
  <c r="L1783" i="4"/>
  <c r="L1784" i="4"/>
  <c r="L1785" i="4"/>
  <c r="L1786" i="4"/>
  <c r="L1787" i="4"/>
  <c r="L1788" i="4"/>
  <c r="L1789" i="4"/>
  <c r="L1790" i="4"/>
  <c r="L1791" i="4"/>
  <c r="L1792" i="4"/>
  <c r="L1793" i="4"/>
  <c r="L1794" i="4"/>
  <c r="L1795" i="4"/>
  <c r="L1796" i="4"/>
  <c r="L1797" i="4"/>
  <c r="L1798" i="4"/>
  <c r="L1799" i="4"/>
  <c r="L1800" i="4"/>
  <c r="L1801" i="4"/>
  <c r="L1802" i="4"/>
  <c r="L1803" i="4"/>
  <c r="L1804" i="4"/>
  <c r="L1805" i="4"/>
  <c r="L1806" i="4"/>
  <c r="L1807" i="4"/>
  <c r="L1808" i="4"/>
  <c r="L1809" i="4"/>
  <c r="L1810" i="4"/>
  <c r="L1811" i="4"/>
  <c r="L1812" i="4"/>
  <c r="L1813" i="4"/>
  <c r="L1814" i="4"/>
  <c r="L1815" i="4"/>
  <c r="L1816" i="4"/>
  <c r="L1817" i="4"/>
  <c r="L1818" i="4"/>
  <c r="L1819" i="4"/>
  <c r="L1820" i="4"/>
  <c r="L1821" i="4"/>
  <c r="L1822" i="4"/>
  <c r="L1823" i="4"/>
  <c r="L1824" i="4"/>
  <c r="L1825" i="4"/>
  <c r="L1826" i="4"/>
  <c r="L1827" i="4"/>
  <c r="L1828" i="4"/>
  <c r="L1829" i="4"/>
  <c r="L1830" i="4"/>
  <c r="L1831" i="4"/>
  <c r="L1832" i="4"/>
  <c r="L1833" i="4"/>
  <c r="L1834" i="4"/>
  <c r="L1835" i="4"/>
  <c r="L1836" i="4"/>
  <c r="L1837" i="4"/>
  <c r="L1838" i="4"/>
  <c r="L1839" i="4"/>
  <c r="L1840" i="4"/>
  <c r="L1841" i="4"/>
  <c r="L1842" i="4"/>
  <c r="L1843" i="4"/>
  <c r="L1844" i="4"/>
  <c r="L1845" i="4"/>
  <c r="L1846" i="4"/>
  <c r="L1847" i="4"/>
  <c r="L1848" i="4"/>
  <c r="L1849" i="4"/>
  <c r="L1850" i="4"/>
  <c r="L1851" i="4"/>
  <c r="L1852" i="4"/>
  <c r="L1853" i="4"/>
  <c r="L1854" i="4"/>
  <c r="L1855" i="4"/>
  <c r="L1856" i="4"/>
  <c r="L1857" i="4"/>
  <c r="L1858" i="4"/>
  <c r="L1859" i="4"/>
  <c r="L1860" i="4"/>
  <c r="L1861" i="4"/>
  <c r="L1862" i="4"/>
  <c r="L1863" i="4"/>
  <c r="L1864" i="4"/>
  <c r="L1865" i="4"/>
  <c r="L1866" i="4"/>
  <c r="L1867" i="4"/>
  <c r="L1868" i="4"/>
  <c r="L1869" i="4"/>
  <c r="L1870" i="4"/>
  <c r="L1871" i="4"/>
  <c r="L1872" i="4"/>
  <c r="L1873" i="4"/>
  <c r="L1874" i="4"/>
  <c r="L1875" i="4"/>
  <c r="L1876" i="4"/>
  <c r="L1877" i="4"/>
  <c r="L1878" i="4"/>
  <c r="L1879" i="4"/>
  <c r="L1880" i="4"/>
  <c r="L1881" i="4"/>
  <c r="L1882" i="4"/>
  <c r="L1883" i="4"/>
  <c r="L1884" i="4"/>
  <c r="L1885" i="4"/>
  <c r="L1886" i="4"/>
  <c r="L1887" i="4"/>
  <c r="L1888" i="4"/>
  <c r="L1889" i="4"/>
  <c r="L1890" i="4"/>
  <c r="L1891" i="4"/>
  <c r="L1892" i="4"/>
  <c r="L1893" i="4"/>
  <c r="L1894" i="4"/>
  <c r="L1895" i="4"/>
  <c r="L1896" i="4"/>
  <c r="L1897" i="4"/>
  <c r="L1898" i="4"/>
  <c r="L1899" i="4"/>
  <c r="L1900" i="4"/>
  <c r="L1901" i="4"/>
  <c r="L1902" i="4"/>
  <c r="L1903" i="4"/>
  <c r="L1904" i="4"/>
  <c r="L1905" i="4"/>
  <c r="L1906" i="4"/>
  <c r="L1907" i="4"/>
  <c r="L1908" i="4"/>
  <c r="L1909" i="4"/>
  <c r="L1910" i="4"/>
  <c r="L1911" i="4"/>
  <c r="L1912" i="4"/>
  <c r="L1913" i="4"/>
  <c r="L1914" i="4"/>
  <c r="L1915" i="4"/>
  <c r="L1916" i="4"/>
  <c r="L1917" i="4"/>
  <c r="L1918" i="4"/>
  <c r="L1919" i="4"/>
  <c r="L1920" i="4"/>
  <c r="L1921" i="4"/>
  <c r="L1922" i="4"/>
  <c r="L1923" i="4"/>
  <c r="L1924" i="4"/>
  <c r="L1925" i="4"/>
  <c r="L1926" i="4"/>
  <c r="L1927" i="4"/>
  <c r="L1928" i="4"/>
  <c r="L1929" i="4"/>
  <c r="L1930" i="4"/>
  <c r="L1931" i="4"/>
  <c r="L1932" i="4"/>
  <c r="L1933" i="4"/>
  <c r="L1934" i="4"/>
  <c r="L1935" i="4"/>
  <c r="L1936" i="4"/>
  <c r="L1937" i="4"/>
  <c r="L1938" i="4"/>
  <c r="L1939" i="4"/>
  <c r="L1940" i="4"/>
  <c r="L1941" i="4"/>
  <c r="L1942" i="4"/>
  <c r="L1943" i="4"/>
  <c r="L1944" i="4"/>
  <c r="L1945" i="4"/>
  <c r="L1946" i="4"/>
  <c r="L1947" i="4"/>
  <c r="L1948" i="4"/>
  <c r="L1949" i="4"/>
  <c r="L1950" i="4"/>
  <c r="L1951" i="4"/>
  <c r="L1952" i="4"/>
  <c r="L1953" i="4"/>
  <c r="L1954" i="4"/>
  <c r="L1955" i="4"/>
  <c r="L1956" i="4"/>
  <c r="L1957" i="4"/>
  <c r="L1958" i="4"/>
  <c r="L1959" i="4"/>
  <c r="L1960" i="4"/>
  <c r="L1961" i="4"/>
  <c r="L1962" i="4"/>
  <c r="L1963" i="4"/>
  <c r="L1964" i="4"/>
  <c r="L1965" i="4"/>
  <c r="L1966" i="4"/>
  <c r="L1967" i="4"/>
  <c r="L1968" i="4"/>
  <c r="L1969" i="4"/>
  <c r="L1970" i="4"/>
  <c r="L1971" i="4"/>
  <c r="L1972" i="4"/>
  <c r="L1973" i="4"/>
  <c r="L1974" i="4"/>
  <c r="L1975" i="4"/>
  <c r="L1976" i="4"/>
  <c r="L1977" i="4"/>
  <c r="L1978" i="4"/>
  <c r="L1979" i="4"/>
  <c r="L1980" i="4"/>
  <c r="L1981" i="4"/>
  <c r="L1982" i="4"/>
  <c r="L1983" i="4"/>
  <c r="L1984" i="4"/>
  <c r="L1985" i="4"/>
  <c r="L1986" i="4"/>
  <c r="L1987" i="4"/>
  <c r="L1988" i="4"/>
  <c r="L1989" i="4"/>
  <c r="L1990" i="4"/>
  <c r="L1991" i="4"/>
  <c r="L1992" i="4"/>
  <c r="L1993" i="4"/>
  <c r="L1994" i="4"/>
  <c r="L1995" i="4"/>
  <c r="L1996" i="4"/>
  <c r="L1997" i="4"/>
  <c r="L1998" i="4"/>
  <c r="L1999" i="4"/>
  <c r="L2000" i="4"/>
  <c r="L2001" i="4"/>
  <c r="L2002" i="4"/>
  <c r="L2003" i="4"/>
  <c r="L2004" i="4"/>
  <c r="L2005" i="4"/>
  <c r="L2006" i="4"/>
  <c r="L2007" i="4"/>
  <c r="L2008" i="4"/>
  <c r="L2009" i="4"/>
  <c r="L2010" i="4"/>
  <c r="L2011" i="4"/>
  <c r="L2012" i="4"/>
  <c r="L2013" i="4"/>
  <c r="L2014" i="4"/>
  <c r="L2015" i="4"/>
  <c r="L2016" i="4"/>
  <c r="L2017" i="4"/>
  <c r="L2018" i="4"/>
  <c r="L2019" i="4"/>
  <c r="L2020" i="4"/>
  <c r="L2021" i="4"/>
  <c r="L2022" i="4"/>
  <c r="L2023" i="4"/>
  <c r="L2024" i="4"/>
  <c r="L2025" i="4"/>
  <c r="L2026" i="4"/>
  <c r="L2027" i="4"/>
  <c r="L2028" i="4"/>
  <c r="L2029" i="4"/>
  <c r="L2030" i="4"/>
  <c r="L2031" i="4"/>
  <c r="L2032" i="4"/>
  <c r="L2033" i="4"/>
  <c r="L2034" i="4"/>
  <c r="L2035" i="4"/>
  <c r="L2036" i="4"/>
  <c r="L2037" i="4"/>
  <c r="L2038" i="4"/>
  <c r="L2039" i="4"/>
  <c r="L2040" i="4"/>
  <c r="L2041" i="4"/>
  <c r="L2042" i="4"/>
  <c r="L2043" i="4"/>
  <c r="L2044" i="4"/>
  <c r="L2045" i="4"/>
  <c r="L2046" i="4"/>
  <c r="L2047" i="4"/>
  <c r="L2048" i="4"/>
  <c r="L2049" i="4"/>
  <c r="L2050" i="4"/>
  <c r="L2051" i="4"/>
  <c r="L2052" i="4"/>
  <c r="L2053" i="4"/>
  <c r="L2054" i="4"/>
  <c r="L2055" i="4"/>
  <c r="L2056" i="4"/>
  <c r="L2057" i="4"/>
  <c r="L2058" i="4"/>
  <c r="L2059" i="4"/>
  <c r="L2060" i="4"/>
  <c r="L2061" i="4"/>
  <c r="L2062" i="4"/>
  <c r="L2063" i="4"/>
  <c r="L2064" i="4"/>
  <c r="L2065" i="4"/>
  <c r="L2066" i="4"/>
  <c r="L2067" i="4"/>
  <c r="L2068" i="4"/>
  <c r="L2069" i="4"/>
  <c r="L2070" i="4"/>
  <c r="L2071" i="4"/>
  <c r="L2072" i="4"/>
  <c r="L2073" i="4"/>
  <c r="L2074" i="4"/>
  <c r="L2075" i="4"/>
  <c r="L2076" i="4"/>
  <c r="L2077" i="4"/>
  <c r="L2078" i="4"/>
  <c r="L2079" i="4"/>
  <c r="L2080" i="4"/>
  <c r="L2081" i="4"/>
  <c r="L2082" i="4"/>
  <c r="L2083" i="4"/>
  <c r="L2084" i="4"/>
  <c r="L2085" i="4"/>
  <c r="L2086" i="4"/>
  <c r="L2087" i="4"/>
  <c r="L2088" i="4"/>
  <c r="L2089" i="4"/>
  <c r="L2090" i="4"/>
  <c r="L2091" i="4"/>
  <c r="L2092" i="4"/>
  <c r="L2093" i="4"/>
  <c r="L2094" i="4"/>
  <c r="L2095" i="4"/>
  <c r="L2096" i="4"/>
  <c r="L2097" i="4"/>
  <c r="L2098" i="4"/>
  <c r="L2099" i="4"/>
  <c r="L2100" i="4"/>
  <c r="L2101" i="4"/>
  <c r="L2102" i="4"/>
  <c r="L2103" i="4"/>
  <c r="L2104" i="4"/>
  <c r="L2105" i="4"/>
  <c r="L2106" i="4"/>
  <c r="L2107" i="4"/>
  <c r="L2108" i="4"/>
  <c r="L2109" i="4"/>
  <c r="L2110" i="4"/>
  <c r="L2111" i="4"/>
  <c r="L2112" i="4"/>
  <c r="L2113" i="4"/>
  <c r="L2114" i="4"/>
  <c r="L2115" i="4"/>
  <c r="L2116" i="4"/>
  <c r="L2117" i="4"/>
  <c r="L2118" i="4"/>
  <c r="L2119" i="4"/>
  <c r="L2120" i="4"/>
  <c r="L2121" i="4"/>
  <c r="L2122" i="4"/>
  <c r="L2123" i="4"/>
  <c r="L2124" i="4"/>
  <c r="L2125" i="4"/>
  <c r="L2126" i="4"/>
  <c r="L2127" i="4"/>
  <c r="L2128" i="4"/>
  <c r="L2129" i="4"/>
  <c r="L2130" i="4"/>
  <c r="L2131" i="4"/>
  <c r="L2132" i="4"/>
  <c r="L2133" i="4"/>
  <c r="L2134" i="4"/>
  <c r="L2135" i="4"/>
  <c r="L2136" i="4"/>
  <c r="L2137" i="4"/>
  <c r="L2138" i="4"/>
  <c r="L2139" i="4"/>
  <c r="L2140" i="4"/>
  <c r="L2141" i="4"/>
  <c r="L2142" i="4"/>
  <c r="L2143" i="4"/>
  <c r="L2144" i="4"/>
  <c r="L2145" i="4"/>
  <c r="L2146" i="4"/>
  <c r="L2147" i="4"/>
  <c r="L2148" i="4"/>
  <c r="L2149" i="4"/>
  <c r="L2150" i="4"/>
  <c r="L2151" i="4"/>
  <c r="L2152" i="4"/>
  <c r="L2153" i="4"/>
  <c r="L2154" i="4"/>
  <c r="L2155" i="4"/>
  <c r="L2156" i="4"/>
  <c r="L2157" i="4"/>
  <c r="L2158" i="4"/>
  <c r="L2159" i="4"/>
  <c r="L2160" i="4"/>
  <c r="L2161" i="4"/>
  <c r="L2162" i="4"/>
  <c r="L2163" i="4"/>
  <c r="L2164" i="4"/>
  <c r="L2165" i="4"/>
  <c r="L2166" i="4"/>
  <c r="L2167" i="4"/>
  <c r="L2168" i="4"/>
  <c r="L2169" i="4"/>
  <c r="L2170" i="4"/>
  <c r="L2171" i="4"/>
  <c r="L2172" i="4"/>
  <c r="L2173" i="4"/>
  <c r="L2174" i="4"/>
  <c r="L2175" i="4"/>
  <c r="L2176" i="4"/>
  <c r="L2177" i="4"/>
  <c r="L2178" i="4"/>
  <c r="L2179" i="4"/>
  <c r="L2180" i="4"/>
  <c r="L2181" i="4"/>
  <c r="L2182" i="4"/>
  <c r="L2183" i="4"/>
  <c r="L2184" i="4"/>
  <c r="L2185" i="4"/>
  <c r="L2186" i="4"/>
  <c r="L2187" i="4"/>
  <c r="L2188" i="4"/>
  <c r="L2189" i="4"/>
  <c r="L2190" i="4"/>
  <c r="L2191" i="4"/>
  <c r="L2192" i="4"/>
  <c r="L2193" i="4"/>
  <c r="L2194" i="4"/>
  <c r="L2195" i="4"/>
  <c r="L2196" i="4"/>
  <c r="L2197" i="4"/>
  <c r="L2198" i="4"/>
  <c r="L2199" i="4"/>
  <c r="L2200" i="4"/>
  <c r="L2201" i="4"/>
  <c r="L2202" i="4"/>
  <c r="L2203" i="4"/>
  <c r="L2204" i="4"/>
  <c r="L2205" i="4"/>
  <c r="L2206" i="4"/>
  <c r="L2207" i="4"/>
  <c r="L2208" i="4"/>
  <c r="L2209" i="4"/>
  <c r="L2210" i="4"/>
  <c r="L2211" i="4"/>
  <c r="L2212" i="4"/>
  <c r="L2213" i="4"/>
  <c r="L2214" i="4"/>
  <c r="L2215" i="4"/>
  <c r="L2216" i="4"/>
  <c r="L2217" i="4"/>
  <c r="L2218" i="4"/>
  <c r="L2219" i="4"/>
  <c r="L2220" i="4"/>
  <c r="L2221" i="4"/>
  <c r="L2222" i="4"/>
  <c r="L2223" i="4"/>
  <c r="L2224" i="4"/>
  <c r="L2225" i="4"/>
  <c r="L2226" i="4"/>
  <c r="L2227" i="4"/>
  <c r="L2228" i="4"/>
  <c r="L2229" i="4"/>
  <c r="L2230" i="4"/>
  <c r="L2231" i="4"/>
  <c r="L2232" i="4"/>
  <c r="L2233" i="4"/>
  <c r="L2234" i="4"/>
  <c r="L2235" i="4"/>
  <c r="L2236" i="4"/>
  <c r="L2237" i="4"/>
  <c r="L2238" i="4"/>
  <c r="L2239" i="4"/>
  <c r="L2240" i="4"/>
  <c r="L2241" i="4"/>
  <c r="L2242" i="4"/>
  <c r="L2243" i="4"/>
  <c r="L2244" i="4"/>
  <c r="L2245" i="4"/>
  <c r="L2246" i="4"/>
  <c r="L2247" i="4"/>
  <c r="L2248" i="4"/>
  <c r="L2249" i="4"/>
  <c r="L2250" i="4"/>
  <c r="L2251" i="4"/>
  <c r="L2252" i="4"/>
  <c r="L2253" i="4"/>
  <c r="L2254" i="4"/>
  <c r="L2255" i="4"/>
  <c r="L2256" i="4"/>
  <c r="L2257" i="4"/>
  <c r="L2258" i="4"/>
  <c r="L2259" i="4"/>
  <c r="L2260" i="4"/>
  <c r="L2261" i="4"/>
  <c r="L2262" i="4"/>
  <c r="L2263" i="4"/>
  <c r="L2264" i="4"/>
  <c r="L2265" i="4"/>
  <c r="L2266" i="4"/>
  <c r="L2267" i="4"/>
  <c r="L2268" i="4"/>
  <c r="L2269" i="4"/>
  <c r="L2270" i="4"/>
  <c r="L2271" i="4"/>
  <c r="L2272" i="4"/>
  <c r="L2273" i="4"/>
  <c r="L2274" i="4"/>
  <c r="L2275" i="4"/>
  <c r="L2276" i="4"/>
  <c r="L2277" i="4"/>
  <c r="L2278" i="4"/>
  <c r="L2279" i="4"/>
  <c r="L2280" i="4"/>
  <c r="L2281" i="4"/>
  <c r="L2282" i="4"/>
  <c r="L2283" i="4"/>
  <c r="L2284" i="4"/>
  <c r="L2285" i="4"/>
  <c r="L2286" i="4"/>
  <c r="L2287" i="4"/>
  <c r="L2288" i="4"/>
  <c r="L2289" i="4"/>
  <c r="L2290" i="4"/>
  <c r="L2291" i="4"/>
  <c r="L2292" i="4"/>
  <c r="L2293" i="4"/>
  <c r="L2294" i="4"/>
  <c r="L2295" i="4"/>
  <c r="L2296" i="4"/>
  <c r="L2297" i="4"/>
  <c r="L2298" i="4"/>
  <c r="L2299" i="4"/>
  <c r="L2300" i="4"/>
  <c r="L2301" i="4"/>
  <c r="L2302" i="4"/>
  <c r="L2303" i="4"/>
  <c r="L2304" i="4"/>
  <c r="L2305" i="4"/>
  <c r="L2306" i="4"/>
  <c r="L2307" i="4"/>
  <c r="L2308" i="4"/>
  <c r="L2309" i="4"/>
  <c r="L2310" i="4"/>
  <c r="L2311" i="4"/>
  <c r="L2312" i="4"/>
  <c r="L2313" i="4"/>
  <c r="L2314" i="4"/>
  <c r="L2315" i="4"/>
  <c r="L2316" i="4"/>
  <c r="L2317" i="4"/>
  <c r="L2318" i="4"/>
  <c r="L2319" i="4"/>
  <c r="L2320" i="4"/>
  <c r="L2321" i="4"/>
  <c r="L2322" i="4"/>
  <c r="L2323" i="4"/>
  <c r="L2324" i="4"/>
  <c r="L2325" i="4"/>
  <c r="L2326" i="4"/>
  <c r="L2327" i="4"/>
  <c r="L2328" i="4"/>
  <c r="L2329" i="4"/>
  <c r="L2330" i="4"/>
  <c r="L2331" i="4"/>
  <c r="L2332" i="4"/>
  <c r="L2333" i="4"/>
  <c r="L2334" i="4"/>
  <c r="L2335" i="4"/>
  <c r="L2336" i="4"/>
  <c r="L2337" i="4"/>
  <c r="L2338" i="4"/>
  <c r="L2339" i="4"/>
  <c r="L2340" i="4"/>
  <c r="L2341" i="4"/>
  <c r="L2342" i="4"/>
  <c r="L2343" i="4"/>
  <c r="L2344" i="4"/>
  <c r="L2345" i="4"/>
  <c r="L2346" i="4"/>
  <c r="L2347" i="4"/>
  <c r="L2348" i="4"/>
  <c r="L2349" i="4"/>
  <c r="L2350" i="4"/>
  <c r="L2351" i="4"/>
  <c r="L2352" i="4"/>
  <c r="L2353" i="4"/>
  <c r="L2354" i="4"/>
  <c r="L2355" i="4"/>
  <c r="L2356" i="4"/>
  <c r="L2357" i="4"/>
  <c r="L2358" i="4"/>
  <c r="L2359" i="4"/>
  <c r="L2360" i="4"/>
  <c r="L2361" i="4"/>
  <c r="L2362" i="4"/>
  <c r="L2363" i="4"/>
  <c r="L2364" i="4"/>
  <c r="L2365" i="4"/>
  <c r="L2366" i="4"/>
  <c r="L2367" i="4"/>
  <c r="L2368" i="4"/>
  <c r="L2369" i="4"/>
  <c r="L2370" i="4"/>
  <c r="L2371" i="4"/>
  <c r="L2372" i="4"/>
  <c r="L2373" i="4"/>
  <c r="L2374" i="4"/>
  <c r="L2375" i="4"/>
  <c r="L2376" i="4"/>
  <c r="L2377" i="4"/>
  <c r="L2378" i="4"/>
  <c r="L2379" i="4"/>
  <c r="L2380" i="4"/>
  <c r="L2381" i="4"/>
  <c r="L2382" i="4"/>
  <c r="L2383" i="4"/>
  <c r="L2384" i="4"/>
  <c r="L2385" i="4"/>
  <c r="L2386" i="4"/>
  <c r="L2387" i="4"/>
  <c r="L2388" i="4"/>
  <c r="L2389" i="4"/>
  <c r="L2390" i="4"/>
  <c r="L2391" i="4"/>
  <c r="L2392" i="4"/>
  <c r="L2393" i="4"/>
  <c r="L2394" i="4"/>
  <c r="L2395" i="4"/>
  <c r="L2396" i="4"/>
  <c r="L2397" i="4"/>
  <c r="L2398" i="4"/>
  <c r="L2399" i="4"/>
  <c r="L2400" i="4"/>
  <c r="L2401" i="4"/>
  <c r="L2402" i="4"/>
  <c r="L2403" i="4"/>
  <c r="L2404" i="4"/>
  <c r="L2405" i="4"/>
  <c r="L2406" i="4"/>
  <c r="L2407" i="4"/>
  <c r="L2408" i="4"/>
  <c r="L2409" i="4"/>
  <c r="L2410" i="4"/>
  <c r="L2411" i="4"/>
  <c r="L2412" i="4"/>
  <c r="L2413" i="4"/>
  <c r="L2414" i="4"/>
  <c r="L2415" i="4"/>
  <c r="L2416" i="4"/>
  <c r="L2417" i="4"/>
  <c r="L2418" i="4"/>
  <c r="L2419" i="4"/>
  <c r="L2420" i="4"/>
  <c r="L2421" i="4"/>
  <c r="L2422" i="4"/>
  <c r="L2423" i="4"/>
  <c r="L2424" i="4"/>
  <c r="L2425" i="4"/>
  <c r="L2426" i="4"/>
  <c r="L2427" i="4"/>
  <c r="L2428" i="4"/>
  <c r="L2429" i="4"/>
  <c r="L2430" i="4"/>
  <c r="L2431" i="4"/>
  <c r="L2432" i="4"/>
  <c r="L2433" i="4"/>
  <c r="L2434" i="4"/>
  <c r="L2435" i="4"/>
  <c r="L2436" i="4"/>
  <c r="L2437" i="4"/>
  <c r="L2438" i="4"/>
  <c r="L2439" i="4"/>
  <c r="L2440" i="4"/>
  <c r="L2441" i="4"/>
  <c r="L2442" i="4"/>
  <c r="L2443" i="4"/>
  <c r="L2444" i="4"/>
  <c r="L2445" i="4"/>
  <c r="L2446" i="4"/>
  <c r="L2447" i="4"/>
  <c r="L2448" i="4"/>
  <c r="L2449" i="4"/>
  <c r="L2450" i="4"/>
  <c r="L2451" i="4"/>
  <c r="L2452" i="4"/>
  <c r="L2453" i="4"/>
  <c r="L2454" i="4"/>
  <c r="L2455" i="4"/>
  <c r="L2456" i="4"/>
  <c r="L2457" i="4"/>
  <c r="L2458" i="4"/>
  <c r="L2459" i="4"/>
  <c r="L2460" i="4"/>
  <c r="L2461" i="4"/>
  <c r="L2462" i="4"/>
  <c r="L2463" i="4"/>
  <c r="L2464" i="4"/>
  <c r="L2465" i="4"/>
  <c r="L2466" i="4"/>
  <c r="L2467" i="4"/>
  <c r="L2468" i="4"/>
  <c r="L2469" i="4"/>
  <c r="L2470" i="4"/>
  <c r="L2471" i="4"/>
  <c r="L2472" i="4"/>
  <c r="L2473" i="4"/>
  <c r="L2474" i="4"/>
  <c r="L2475" i="4"/>
  <c r="L2476" i="4"/>
  <c r="L2477" i="4"/>
  <c r="L2478" i="4"/>
  <c r="L2479" i="4"/>
  <c r="L2480" i="4"/>
  <c r="L2481" i="4"/>
  <c r="L2482" i="4"/>
  <c r="L2483" i="4"/>
  <c r="L2484" i="4"/>
  <c r="L2485" i="4"/>
  <c r="L2486" i="4"/>
  <c r="L2487" i="4"/>
  <c r="L2488" i="4"/>
  <c r="L2489" i="4"/>
  <c r="L2490" i="4"/>
  <c r="L2491" i="4"/>
  <c r="L2492" i="4"/>
  <c r="L2493" i="4"/>
  <c r="L2494" i="4"/>
  <c r="L2495" i="4"/>
  <c r="L2496" i="4"/>
  <c r="L2497" i="4"/>
  <c r="L2498" i="4"/>
  <c r="L2499" i="4"/>
  <c r="L2500" i="4"/>
  <c r="L2501" i="4"/>
  <c r="L2502" i="4"/>
  <c r="L2503" i="4"/>
  <c r="L2504" i="4"/>
  <c r="L2505" i="4"/>
  <c r="L2506" i="4"/>
  <c r="L2507" i="4"/>
  <c r="L2508" i="4"/>
  <c r="L2509" i="4"/>
  <c r="L2510" i="4"/>
  <c r="L2511" i="4"/>
  <c r="L2512" i="4"/>
  <c r="L2513" i="4"/>
  <c r="L2514" i="4"/>
  <c r="L2515" i="4"/>
  <c r="L2516" i="4"/>
  <c r="L2517" i="4"/>
  <c r="L2518" i="4"/>
  <c r="L2519" i="4"/>
  <c r="L2520" i="4"/>
  <c r="L2521" i="4"/>
  <c r="L2522" i="4"/>
  <c r="L2523" i="4"/>
  <c r="L2524" i="4"/>
  <c r="L2525" i="4"/>
  <c r="L2526" i="4"/>
  <c r="L2527" i="4"/>
  <c r="L2528" i="4"/>
  <c r="L2529" i="4"/>
  <c r="L2530" i="4"/>
  <c r="L2531" i="4"/>
  <c r="L2532" i="4"/>
  <c r="L2533" i="4"/>
  <c r="L2534" i="4"/>
  <c r="L2535" i="4"/>
  <c r="L2536" i="4"/>
  <c r="L2537" i="4"/>
  <c r="L2538" i="4"/>
  <c r="L2539" i="4"/>
  <c r="L2540" i="4"/>
  <c r="L2541" i="4"/>
  <c r="L2542" i="4"/>
  <c r="L2543" i="4"/>
  <c r="L2544" i="4"/>
  <c r="L2545" i="4"/>
  <c r="L2546" i="4"/>
  <c r="L2547" i="4"/>
  <c r="L2548" i="4"/>
  <c r="L2549" i="4"/>
  <c r="L2550" i="4"/>
  <c r="L2551" i="4"/>
  <c r="L2552" i="4"/>
  <c r="L2553" i="4"/>
  <c r="L2554" i="4"/>
  <c r="L2555" i="4"/>
  <c r="L2556" i="4"/>
  <c r="L2557" i="4"/>
  <c r="L2558" i="4"/>
  <c r="L2559" i="4"/>
  <c r="L2560" i="4"/>
  <c r="L2561" i="4"/>
  <c r="L2562" i="4"/>
  <c r="L2563" i="4"/>
  <c r="L2564" i="4"/>
  <c r="L2565" i="4"/>
  <c r="L2566" i="4"/>
  <c r="L2567" i="4"/>
  <c r="L2568" i="4"/>
  <c r="L2569" i="4"/>
  <c r="L2570" i="4"/>
  <c r="L2571" i="4"/>
  <c r="L2572" i="4"/>
  <c r="L2573" i="4"/>
  <c r="L2574" i="4"/>
  <c r="L2575" i="4"/>
  <c r="L2576" i="4"/>
  <c r="L2577" i="4"/>
  <c r="L2578" i="4"/>
  <c r="L2579" i="4"/>
  <c r="L2580" i="4"/>
  <c r="L2581" i="4"/>
  <c r="L2582" i="4"/>
  <c r="L2583" i="4"/>
  <c r="L2584" i="4"/>
  <c r="L2585" i="4"/>
  <c r="L2586" i="4"/>
  <c r="L2587" i="4"/>
  <c r="L2588" i="4"/>
  <c r="L2589" i="4"/>
  <c r="L2590" i="4"/>
  <c r="L2591" i="4"/>
  <c r="L2592" i="4"/>
  <c r="L2593" i="4"/>
  <c r="L2594" i="4"/>
  <c r="L2595" i="4"/>
  <c r="L2596" i="4"/>
  <c r="L2597" i="4"/>
  <c r="L2598" i="4"/>
  <c r="L2599" i="4"/>
  <c r="L2600" i="4"/>
  <c r="L2601" i="4"/>
  <c r="L2602" i="4"/>
  <c r="L2603" i="4"/>
  <c r="L2604" i="4"/>
  <c r="L2605" i="4"/>
  <c r="L2606" i="4"/>
  <c r="L2607" i="4"/>
  <c r="L2608" i="4"/>
  <c r="L2609" i="4"/>
  <c r="L2610" i="4"/>
  <c r="L2611" i="4"/>
  <c r="L2612" i="4"/>
  <c r="L2613" i="4"/>
  <c r="L2614" i="4"/>
  <c r="L2615" i="4"/>
  <c r="L2616" i="4"/>
  <c r="L2617" i="4"/>
  <c r="L2618" i="4"/>
  <c r="L2619" i="4"/>
  <c r="L2620" i="4"/>
  <c r="L2621" i="4"/>
  <c r="L2622" i="4"/>
  <c r="L2623" i="4"/>
  <c r="L2624" i="4"/>
  <c r="L2625" i="4"/>
  <c r="L2626" i="4"/>
  <c r="L2627" i="4"/>
  <c r="L2628" i="4"/>
  <c r="L2629" i="4"/>
  <c r="L2630" i="4"/>
  <c r="L2631" i="4"/>
  <c r="L2632" i="4"/>
  <c r="L2633" i="4"/>
  <c r="L2634" i="4"/>
  <c r="L2635" i="4"/>
  <c r="L2636" i="4"/>
  <c r="L2637" i="4"/>
  <c r="L2638" i="4"/>
  <c r="L2639" i="4"/>
  <c r="L2640" i="4"/>
  <c r="L2641" i="4"/>
  <c r="L2642" i="4"/>
  <c r="L2643" i="4"/>
  <c r="L2644" i="4"/>
  <c r="L2645" i="4"/>
  <c r="L2646" i="4"/>
  <c r="L2647" i="4"/>
  <c r="L2648" i="4"/>
  <c r="L2649" i="4"/>
  <c r="L2650" i="4"/>
  <c r="L2651" i="4"/>
  <c r="L2652" i="4"/>
  <c r="L2653" i="4"/>
  <c r="L2654" i="4"/>
  <c r="L2655" i="4"/>
  <c r="L2656" i="4"/>
  <c r="L2657" i="4"/>
  <c r="L2658" i="4"/>
  <c r="L2659" i="4"/>
  <c r="L2660" i="4"/>
  <c r="L2661" i="4"/>
  <c r="L2662" i="4"/>
  <c r="L2663" i="4"/>
  <c r="L2664" i="4"/>
  <c r="L2665" i="4"/>
  <c r="L2666" i="4"/>
  <c r="L2667" i="4"/>
  <c r="L2668" i="4"/>
  <c r="L2669" i="4"/>
  <c r="L2670" i="4"/>
  <c r="L2671" i="4"/>
  <c r="L2672" i="4"/>
  <c r="L2673" i="4"/>
  <c r="L2674" i="4"/>
  <c r="L2675" i="4"/>
  <c r="L2676" i="4"/>
  <c r="L2677" i="4"/>
  <c r="L2678" i="4"/>
  <c r="L2679" i="4"/>
  <c r="L2680" i="4"/>
  <c r="L2681" i="4"/>
  <c r="L2682" i="4"/>
  <c r="L2683" i="4"/>
  <c r="L2684" i="4"/>
  <c r="L2685" i="4"/>
  <c r="L2686" i="4"/>
  <c r="L2687" i="4"/>
  <c r="L2688" i="4"/>
  <c r="L2689" i="4"/>
  <c r="L2690" i="4"/>
  <c r="L2691" i="4"/>
  <c r="L2692" i="4"/>
  <c r="L2693" i="4"/>
  <c r="L2694" i="4"/>
  <c r="L2695" i="4"/>
  <c r="L2696" i="4"/>
  <c r="L2697" i="4"/>
  <c r="L2698" i="4"/>
  <c r="L2699" i="4"/>
  <c r="L2700" i="4"/>
  <c r="L2701" i="4"/>
  <c r="L2702" i="4"/>
  <c r="L2703" i="4"/>
  <c r="L2704" i="4"/>
  <c r="L2705" i="4"/>
  <c r="L2706" i="4"/>
  <c r="L2707" i="4"/>
  <c r="L2708" i="4"/>
  <c r="L2709" i="4"/>
  <c r="L2710" i="4"/>
  <c r="L2711" i="4"/>
  <c r="L2712" i="4"/>
  <c r="L2713" i="4"/>
  <c r="L2714" i="4"/>
  <c r="L2715" i="4"/>
  <c r="L2716" i="4"/>
  <c r="L2717" i="4"/>
  <c r="L2718" i="4"/>
  <c r="L2719" i="4"/>
  <c r="L2720" i="4"/>
  <c r="L2721" i="4"/>
  <c r="L2722" i="4"/>
  <c r="L2723" i="4"/>
  <c r="L2724" i="4"/>
  <c r="L2725" i="4"/>
  <c r="L2726" i="4"/>
  <c r="L2727" i="4"/>
  <c r="L2728" i="4"/>
  <c r="L2729" i="4"/>
  <c r="L2730" i="4"/>
  <c r="L2731" i="4"/>
  <c r="L2732" i="4"/>
  <c r="L2733" i="4"/>
  <c r="L2734" i="4"/>
  <c r="L2735" i="4"/>
  <c r="L2736" i="4"/>
  <c r="L2737" i="4"/>
  <c r="L2738" i="4"/>
  <c r="L2739" i="4"/>
  <c r="L2740" i="4"/>
  <c r="L2741" i="4"/>
  <c r="L2742" i="4"/>
  <c r="L2743" i="4"/>
  <c r="L2744" i="4"/>
  <c r="L2745" i="4"/>
  <c r="L2746" i="4"/>
  <c r="L2747" i="4"/>
  <c r="L2748" i="4"/>
  <c r="L2749" i="4"/>
  <c r="L2750" i="4"/>
  <c r="L2751" i="4"/>
  <c r="L2752" i="4"/>
  <c r="L2753" i="4"/>
  <c r="L2754" i="4"/>
  <c r="L2755" i="4"/>
  <c r="L2756" i="4"/>
  <c r="L2757" i="4"/>
  <c r="L2758" i="4"/>
  <c r="L2759" i="4"/>
  <c r="L2760" i="4"/>
  <c r="L2761" i="4"/>
  <c r="L2762" i="4"/>
  <c r="L2763" i="4"/>
  <c r="L2764" i="4"/>
  <c r="L2765" i="4"/>
  <c r="L2766" i="4"/>
  <c r="L2767" i="4"/>
  <c r="L2768" i="4"/>
  <c r="L2769" i="4"/>
  <c r="L2770" i="4"/>
  <c r="L2771" i="4"/>
  <c r="L2772" i="4"/>
  <c r="L2773" i="4"/>
  <c r="L2774" i="4"/>
  <c r="L2775" i="4"/>
  <c r="L2776" i="4"/>
  <c r="L2777" i="4"/>
  <c r="L2778" i="4"/>
  <c r="L2779" i="4"/>
  <c r="L2780" i="4"/>
  <c r="L2781" i="4"/>
  <c r="L2782" i="4"/>
  <c r="L2783" i="4"/>
  <c r="L2784" i="4"/>
  <c r="L2785" i="4"/>
  <c r="L2786" i="4"/>
  <c r="L2787" i="4"/>
  <c r="L2788" i="4"/>
  <c r="L2789" i="4"/>
  <c r="L2790" i="4"/>
  <c r="L2791" i="4"/>
  <c r="L2792" i="4"/>
  <c r="L2793" i="4"/>
  <c r="L2794" i="4"/>
  <c r="L2795" i="4"/>
  <c r="L2796" i="4"/>
  <c r="L2797" i="4"/>
  <c r="L2798" i="4"/>
  <c r="L2799" i="4"/>
  <c r="L2800" i="4"/>
  <c r="L2801" i="4"/>
  <c r="L2802" i="4"/>
  <c r="L2803" i="4"/>
  <c r="L2804" i="4"/>
  <c r="L2805" i="4"/>
  <c r="L2806" i="4"/>
  <c r="L2807" i="4"/>
  <c r="L2808" i="4"/>
  <c r="L2809" i="4"/>
  <c r="L2810" i="4"/>
  <c r="L2811" i="4"/>
  <c r="L2812" i="4"/>
  <c r="L2813" i="4"/>
  <c r="L2814" i="4"/>
  <c r="L2815" i="4"/>
  <c r="L2816" i="4"/>
  <c r="L2817" i="4"/>
  <c r="L2818" i="4"/>
  <c r="L2819" i="4"/>
  <c r="L2820" i="4"/>
  <c r="L2821" i="4"/>
  <c r="L2822" i="4"/>
  <c r="L2823" i="4"/>
  <c r="L2824" i="4"/>
  <c r="L2825" i="4"/>
  <c r="L2826" i="4"/>
  <c r="L2827" i="4"/>
  <c r="L2828" i="4"/>
  <c r="L2829" i="4"/>
  <c r="L2830" i="4"/>
  <c r="L2831" i="4"/>
  <c r="L2832" i="4"/>
  <c r="L2833" i="4"/>
  <c r="L2834" i="4"/>
  <c r="L2835" i="4"/>
  <c r="L2836" i="4"/>
  <c r="L2837" i="4"/>
  <c r="L2838" i="4"/>
  <c r="L2839" i="4"/>
  <c r="L2840" i="4"/>
  <c r="L2841" i="4"/>
  <c r="L2842" i="4"/>
  <c r="L2843" i="4"/>
  <c r="L2844" i="4"/>
  <c r="L2845" i="4"/>
  <c r="L2846" i="4"/>
  <c r="L2847" i="4"/>
  <c r="L2848" i="4"/>
  <c r="L2849" i="4"/>
  <c r="L2850" i="4"/>
  <c r="L2851" i="4"/>
  <c r="L2852" i="4"/>
  <c r="L2853" i="4"/>
  <c r="L2854" i="4"/>
  <c r="L2855" i="4"/>
  <c r="L2856" i="4"/>
  <c r="L2857" i="4"/>
  <c r="L2858" i="4"/>
  <c r="L2859" i="4"/>
  <c r="L2860" i="4"/>
  <c r="L2861" i="4"/>
  <c r="L2862" i="4"/>
  <c r="L2863" i="4"/>
  <c r="L2864" i="4"/>
  <c r="L2865" i="4"/>
  <c r="L2866" i="4"/>
  <c r="L2867" i="4"/>
  <c r="L2868" i="4"/>
  <c r="L2869" i="4"/>
  <c r="L2870" i="4"/>
  <c r="L2871" i="4"/>
  <c r="L2872" i="4"/>
  <c r="L2873" i="4"/>
  <c r="L2874" i="4"/>
  <c r="L2875" i="4"/>
  <c r="L2876" i="4"/>
  <c r="L2877" i="4"/>
  <c r="L2878" i="4"/>
  <c r="L2879" i="4"/>
  <c r="L2880" i="4"/>
  <c r="L2881" i="4"/>
  <c r="L2882" i="4"/>
  <c r="L2883" i="4"/>
  <c r="L2884" i="4"/>
  <c r="L2885" i="4"/>
  <c r="L2886" i="4"/>
  <c r="L2887" i="4"/>
  <c r="L2888" i="4"/>
  <c r="L2889" i="4"/>
  <c r="L2890" i="4"/>
  <c r="L2891" i="4"/>
  <c r="L2892" i="4"/>
  <c r="L2893" i="4"/>
  <c r="L2894" i="4"/>
  <c r="L2895" i="4"/>
  <c r="L2896" i="4"/>
  <c r="L2897" i="4"/>
  <c r="L2898" i="4"/>
  <c r="L2899" i="4"/>
  <c r="L2900" i="4"/>
  <c r="L2901" i="4"/>
  <c r="L2902" i="4"/>
  <c r="L2903" i="4"/>
  <c r="L2904" i="4"/>
  <c r="L2905" i="4"/>
  <c r="L2906" i="4"/>
  <c r="L2907" i="4"/>
  <c r="L2908" i="4"/>
  <c r="L2909" i="4"/>
  <c r="L2910" i="4"/>
  <c r="L2911" i="4"/>
  <c r="L2912" i="4"/>
  <c r="L2913" i="4"/>
  <c r="L2914" i="4"/>
  <c r="L2915" i="4"/>
  <c r="L2916" i="4"/>
  <c r="L2917" i="4"/>
  <c r="L2918" i="4"/>
  <c r="L2919" i="4"/>
  <c r="L2920" i="4"/>
  <c r="L2921" i="4"/>
  <c r="L2922" i="4"/>
  <c r="L2923" i="4"/>
  <c r="L2924" i="4"/>
  <c r="L2925" i="4"/>
  <c r="L2926" i="4"/>
  <c r="L2927" i="4"/>
  <c r="L2928" i="4"/>
  <c r="L2929" i="4"/>
  <c r="L2930" i="4"/>
  <c r="L2931" i="4"/>
  <c r="L2932" i="4"/>
  <c r="L2933" i="4"/>
  <c r="L2934" i="4"/>
  <c r="L2935" i="4"/>
  <c r="L2936" i="4"/>
  <c r="L2937" i="4"/>
  <c r="L2938" i="4"/>
  <c r="L2939" i="4"/>
  <c r="L2940" i="4"/>
  <c r="L2941" i="4"/>
  <c r="L2942" i="4"/>
  <c r="L2943" i="4"/>
  <c r="L2944" i="4"/>
  <c r="L2945" i="4"/>
  <c r="L2946" i="4"/>
  <c r="L2947" i="4"/>
  <c r="L2948" i="4"/>
  <c r="L2949" i="4"/>
  <c r="L2950" i="4"/>
  <c r="L2951" i="4"/>
  <c r="L2952" i="4"/>
  <c r="L2953" i="4"/>
  <c r="L2954" i="4"/>
  <c r="L2955" i="4"/>
  <c r="L2956" i="4"/>
  <c r="L2957" i="4"/>
  <c r="L2958" i="4"/>
  <c r="L2959" i="4"/>
  <c r="L2960" i="4"/>
  <c r="L2961" i="4"/>
  <c r="L2962" i="4"/>
  <c r="L2963" i="4"/>
  <c r="L2964" i="4"/>
  <c r="L2965" i="4"/>
  <c r="L2966" i="4"/>
  <c r="L2967" i="4"/>
  <c r="L2968" i="4"/>
  <c r="L2969" i="4"/>
  <c r="L2970" i="4"/>
  <c r="L2971" i="4"/>
  <c r="L2972" i="4"/>
  <c r="L2973" i="4"/>
  <c r="L2974" i="4"/>
  <c r="L2975" i="4"/>
  <c r="L2976" i="4"/>
  <c r="L2977" i="4"/>
  <c r="L2978" i="4"/>
  <c r="L2979" i="4"/>
  <c r="L2980" i="4"/>
  <c r="L2981" i="4"/>
  <c r="L2982" i="4"/>
  <c r="L2983" i="4"/>
  <c r="L2984" i="4"/>
  <c r="L2985" i="4"/>
  <c r="L2986" i="4"/>
  <c r="L2987" i="4"/>
  <c r="L2988" i="4"/>
  <c r="L2989" i="4"/>
  <c r="L2990" i="4"/>
  <c r="L2991" i="4"/>
  <c r="L2992" i="4"/>
  <c r="L2993" i="4"/>
  <c r="L2994" i="4"/>
  <c r="L2995" i="4"/>
  <c r="L2996" i="4"/>
  <c r="L2997" i="4"/>
  <c r="L2998" i="4"/>
  <c r="L2999" i="4"/>
  <c r="L3000" i="4"/>
  <c r="L3001" i="4"/>
  <c r="L3002" i="4"/>
  <c r="L3003" i="4"/>
  <c r="L3004" i="4"/>
  <c r="L3005" i="4"/>
  <c r="L3006" i="4"/>
  <c r="L3007" i="4"/>
  <c r="L3008" i="4"/>
  <c r="L3009" i="4"/>
  <c r="L3010" i="4"/>
  <c r="L3011" i="4"/>
  <c r="L3012" i="4"/>
  <c r="L3013" i="4"/>
  <c r="L3014" i="4"/>
  <c r="L3015" i="4"/>
  <c r="L3016" i="4"/>
  <c r="L3017" i="4"/>
  <c r="L3018" i="4"/>
  <c r="L3019" i="4"/>
  <c r="L3020" i="4"/>
  <c r="L3021" i="4"/>
  <c r="L3022" i="4"/>
  <c r="L3023" i="4"/>
  <c r="L3024" i="4"/>
  <c r="L3025" i="4"/>
  <c r="L3026" i="4"/>
  <c r="L3027" i="4"/>
  <c r="L3028" i="4"/>
  <c r="L3029" i="4"/>
  <c r="L3030" i="4"/>
  <c r="L3031" i="4"/>
  <c r="L3032" i="4"/>
  <c r="L3033" i="4"/>
  <c r="L3034" i="4"/>
  <c r="L3035" i="4"/>
  <c r="L3036" i="4"/>
  <c r="L3037" i="4"/>
  <c r="L3038" i="4"/>
  <c r="L3039" i="4"/>
  <c r="L3040" i="4"/>
  <c r="L3041" i="4"/>
  <c r="L3042" i="4"/>
  <c r="L3043" i="4"/>
  <c r="L3044" i="4"/>
  <c r="L3045" i="4"/>
  <c r="L3046" i="4"/>
  <c r="L3047" i="4"/>
  <c r="L3048" i="4"/>
  <c r="L3049" i="4"/>
  <c r="L3050" i="4"/>
  <c r="L3051" i="4"/>
  <c r="L3052" i="4"/>
  <c r="L3053" i="4"/>
  <c r="L3054" i="4"/>
  <c r="L3055" i="4"/>
  <c r="L3056" i="4"/>
  <c r="L3057" i="4"/>
  <c r="L3058" i="4"/>
  <c r="L3059" i="4"/>
  <c r="L3060" i="4"/>
  <c r="L3061" i="4"/>
  <c r="L3062" i="4"/>
  <c r="L3063" i="4"/>
  <c r="L3064" i="4"/>
  <c r="L3065" i="4"/>
  <c r="L3066" i="4"/>
  <c r="L3067" i="4"/>
  <c r="L3068" i="4"/>
  <c r="L3069" i="4"/>
  <c r="L3070" i="4"/>
  <c r="L3071" i="4"/>
  <c r="L3072" i="4"/>
  <c r="L3073" i="4"/>
  <c r="L3074" i="4"/>
  <c r="L3075" i="4"/>
  <c r="L3076" i="4"/>
  <c r="L3077" i="4"/>
  <c r="L3078" i="4"/>
  <c r="L3079" i="4"/>
  <c r="L3080" i="4"/>
  <c r="L3081" i="4"/>
  <c r="L3082" i="4"/>
  <c r="L3083" i="4"/>
  <c r="L3084" i="4"/>
  <c r="L3085" i="4"/>
  <c r="L3086" i="4"/>
  <c r="L3087" i="4"/>
  <c r="L3088" i="4"/>
  <c r="L3089" i="4"/>
  <c r="L3090" i="4"/>
  <c r="L3091" i="4"/>
  <c r="L3092" i="4"/>
  <c r="L3093" i="4"/>
  <c r="L3094" i="4"/>
  <c r="L3095" i="4"/>
  <c r="L3096" i="4"/>
  <c r="L3097" i="4"/>
  <c r="L3098" i="4"/>
  <c r="L3099" i="4"/>
  <c r="L3100" i="4"/>
  <c r="L3101" i="4"/>
  <c r="L3102" i="4"/>
  <c r="L3103" i="4"/>
  <c r="L3104" i="4"/>
  <c r="L3105" i="4"/>
  <c r="L3106" i="4"/>
  <c r="L3107" i="4"/>
  <c r="L3108" i="4"/>
  <c r="L3109" i="4"/>
  <c r="L3110" i="4"/>
  <c r="L3111" i="4"/>
  <c r="L3112" i="4"/>
  <c r="L3113" i="4"/>
  <c r="L3114" i="4"/>
  <c r="L3115" i="4"/>
  <c r="L3116" i="4"/>
  <c r="L3117" i="4"/>
  <c r="L3118" i="4"/>
  <c r="L3119" i="4"/>
  <c r="L3120" i="4"/>
  <c r="L3121" i="4"/>
  <c r="L3122" i="4"/>
  <c r="L3123" i="4"/>
  <c r="L3124" i="4"/>
  <c r="L3125" i="4"/>
  <c r="L3126" i="4"/>
  <c r="L3127" i="4"/>
  <c r="L3128" i="4"/>
  <c r="L3129" i="4"/>
  <c r="L3130" i="4"/>
  <c r="L3131" i="4"/>
  <c r="L3132" i="4"/>
  <c r="L3133" i="4"/>
  <c r="L3134" i="4"/>
  <c r="L3135" i="4"/>
  <c r="L3136" i="4"/>
  <c r="L3137" i="4"/>
  <c r="L3138" i="4"/>
  <c r="L3139" i="4"/>
  <c r="L3140" i="4"/>
  <c r="L3141" i="4"/>
  <c r="L3142" i="4"/>
  <c r="L3143" i="4"/>
  <c r="L3144" i="4"/>
  <c r="L3145" i="4"/>
  <c r="L3146" i="4"/>
  <c r="L3147" i="4"/>
  <c r="L3148" i="4"/>
  <c r="L3149" i="4"/>
  <c r="L3150" i="4"/>
  <c r="L3151" i="4"/>
  <c r="L3152" i="4"/>
  <c r="L3153" i="4"/>
  <c r="L3154" i="4"/>
  <c r="L3155" i="4"/>
  <c r="L3156" i="4"/>
  <c r="L3157" i="4"/>
  <c r="L3158" i="4"/>
  <c r="L3159" i="4"/>
  <c r="L3160" i="4"/>
  <c r="L3161" i="4"/>
  <c r="L3162" i="4"/>
  <c r="L3163" i="4"/>
  <c r="L3164" i="4"/>
  <c r="L3165" i="4"/>
  <c r="L3166" i="4"/>
  <c r="L3167" i="4"/>
  <c r="L3168" i="4"/>
  <c r="L3169" i="4"/>
  <c r="L3170" i="4"/>
  <c r="L3171" i="4"/>
  <c r="L3172" i="4"/>
  <c r="L3173" i="4"/>
  <c r="L3174" i="4"/>
  <c r="L3175" i="4"/>
  <c r="L3176" i="4"/>
  <c r="L3177" i="4"/>
  <c r="L3178" i="4"/>
  <c r="L3179" i="4"/>
  <c r="L3180" i="4"/>
  <c r="L3181" i="4"/>
  <c r="L3182" i="4"/>
  <c r="L3183" i="4"/>
  <c r="L3184" i="4"/>
  <c r="L3185" i="4"/>
  <c r="L3186" i="4"/>
  <c r="L3187" i="4"/>
  <c r="L3188" i="4"/>
  <c r="L3189" i="4"/>
  <c r="L3190" i="4"/>
  <c r="L3191" i="4"/>
  <c r="L3192" i="4"/>
  <c r="L3193" i="4"/>
  <c r="L3194" i="4"/>
  <c r="L3195" i="4"/>
  <c r="L3196" i="4"/>
  <c r="L3197" i="4"/>
  <c r="L3198" i="4"/>
  <c r="L3199" i="4"/>
  <c r="L3200" i="4"/>
  <c r="L3201" i="4"/>
  <c r="L3202" i="4"/>
  <c r="L3203" i="4"/>
  <c r="L3204" i="4"/>
  <c r="L3205" i="4"/>
  <c r="L3206" i="4"/>
  <c r="L3207" i="4"/>
  <c r="L3208" i="4"/>
  <c r="L3209" i="4"/>
  <c r="L3210" i="4"/>
  <c r="L3211" i="4"/>
  <c r="L3212" i="4"/>
  <c r="L3213" i="4"/>
  <c r="L3214" i="4"/>
  <c r="L3215" i="4"/>
  <c r="L3216" i="4"/>
  <c r="L3217" i="4"/>
  <c r="L3218" i="4"/>
  <c r="L3219" i="4"/>
  <c r="L3220" i="4"/>
  <c r="L3221" i="4"/>
  <c r="L3222" i="4"/>
  <c r="L3223" i="4"/>
  <c r="L3224" i="4"/>
  <c r="L3225" i="4"/>
  <c r="L3226" i="4"/>
  <c r="L3227" i="4"/>
  <c r="L3228" i="4"/>
  <c r="L3229" i="4"/>
  <c r="L3230" i="4"/>
  <c r="L3231" i="4"/>
  <c r="L3232" i="4"/>
  <c r="L3233" i="4"/>
  <c r="L3234" i="4"/>
  <c r="L3235" i="4"/>
  <c r="L3236" i="4"/>
  <c r="L3237" i="4"/>
  <c r="L3238" i="4"/>
  <c r="L3239" i="4"/>
  <c r="L3240" i="4"/>
  <c r="L3241" i="4"/>
  <c r="L3242" i="4"/>
  <c r="L3243" i="4"/>
  <c r="L3244" i="4"/>
  <c r="L3245" i="4"/>
  <c r="L3246" i="4"/>
  <c r="L3247" i="4"/>
  <c r="L3248" i="4"/>
  <c r="L3249" i="4"/>
  <c r="L3250" i="4"/>
  <c r="L3251" i="4"/>
  <c r="L3252" i="4"/>
  <c r="L3253" i="4"/>
  <c r="L3254" i="4"/>
  <c r="L3255" i="4"/>
  <c r="L3256" i="4"/>
  <c r="L3257" i="4"/>
  <c r="L3258" i="4"/>
  <c r="L3259" i="4"/>
  <c r="L3260" i="4"/>
  <c r="L3261" i="4"/>
  <c r="L3262" i="4"/>
  <c r="L3263" i="4"/>
  <c r="L3264" i="4"/>
  <c r="L3265" i="4"/>
  <c r="L3266" i="4"/>
  <c r="L3267" i="4"/>
  <c r="L3268" i="4"/>
  <c r="L3269" i="4"/>
  <c r="L3270" i="4"/>
  <c r="L3271" i="4"/>
  <c r="L3272" i="4"/>
  <c r="L3273" i="4"/>
  <c r="L3274" i="4"/>
  <c r="L3275" i="4"/>
  <c r="L3276" i="4"/>
  <c r="L3277" i="4"/>
  <c r="L3278" i="4"/>
  <c r="L3279" i="4"/>
  <c r="L3280" i="4"/>
  <c r="L3281" i="4"/>
  <c r="L3282" i="4"/>
  <c r="L3283" i="4"/>
  <c r="L3284" i="4"/>
  <c r="L3285" i="4"/>
  <c r="L3286" i="4"/>
  <c r="L3287" i="4"/>
  <c r="L3288" i="4"/>
  <c r="L3289" i="4"/>
  <c r="L3290" i="4"/>
  <c r="L3291" i="4"/>
  <c r="L3292" i="4"/>
  <c r="L3293" i="4"/>
  <c r="L3294" i="4"/>
  <c r="L3295" i="4"/>
  <c r="L3296" i="4"/>
  <c r="L3297" i="4"/>
  <c r="L3298" i="4"/>
  <c r="L3299" i="4"/>
  <c r="L3300" i="4"/>
  <c r="L3301" i="4"/>
  <c r="L3302" i="4"/>
  <c r="L3303" i="4"/>
  <c r="L3304" i="4"/>
  <c r="L3305" i="4"/>
  <c r="L3306" i="4"/>
  <c r="L3307" i="4"/>
  <c r="L3308" i="4"/>
  <c r="L3309" i="4"/>
  <c r="L3310" i="4"/>
  <c r="L3311" i="4"/>
  <c r="L3312" i="4"/>
  <c r="L3313" i="4"/>
  <c r="L3314" i="4"/>
  <c r="L3315" i="4"/>
  <c r="L3316" i="4"/>
  <c r="L3317" i="4"/>
  <c r="L3318" i="4"/>
  <c r="L3319" i="4"/>
  <c r="L3320" i="4"/>
  <c r="L3321" i="4"/>
  <c r="L3322" i="4"/>
  <c r="L3323" i="4"/>
  <c r="L3324" i="4"/>
  <c r="L3325" i="4"/>
  <c r="L3326" i="4"/>
  <c r="L3327" i="4"/>
  <c r="L3328" i="4"/>
  <c r="L3329" i="4"/>
  <c r="L3330" i="4"/>
  <c r="L3331" i="4"/>
  <c r="L3332" i="4"/>
  <c r="L3333" i="4"/>
  <c r="L3334" i="4"/>
  <c r="L3335" i="4"/>
  <c r="L3336" i="4"/>
  <c r="L3337" i="4"/>
  <c r="L3338" i="4"/>
  <c r="L3339" i="4"/>
  <c r="L3340" i="4"/>
  <c r="L3341" i="4"/>
  <c r="L3342" i="4"/>
  <c r="L3343" i="4"/>
  <c r="L3344" i="4"/>
  <c r="L3345" i="4"/>
  <c r="L3346" i="4"/>
  <c r="L3347" i="4"/>
  <c r="L3348" i="4"/>
  <c r="L3349" i="4"/>
  <c r="L3350" i="4"/>
  <c r="L3351" i="4"/>
  <c r="L3352" i="4"/>
  <c r="L3353" i="4"/>
  <c r="L3354" i="4"/>
  <c r="L3355" i="4"/>
  <c r="L3356" i="4"/>
  <c r="L3357" i="4"/>
  <c r="L3358" i="4"/>
  <c r="L3359" i="4"/>
  <c r="L3360" i="4"/>
  <c r="L3361" i="4"/>
  <c r="L3362" i="4"/>
  <c r="L3363" i="4"/>
  <c r="L3364" i="4"/>
  <c r="L3365" i="4"/>
  <c r="L3366" i="4"/>
  <c r="L3367" i="4"/>
  <c r="L3368" i="4"/>
  <c r="L3369" i="4"/>
  <c r="L3370" i="4"/>
  <c r="L3371" i="4"/>
  <c r="L3372" i="4"/>
  <c r="L3373" i="4"/>
  <c r="L3374" i="4"/>
  <c r="L3375" i="4"/>
  <c r="L3376" i="4"/>
  <c r="L3377" i="4"/>
  <c r="L3378" i="4"/>
  <c r="L3379" i="4"/>
  <c r="L3380" i="4"/>
  <c r="L3381" i="4"/>
  <c r="L3382" i="4"/>
  <c r="L3383" i="4"/>
  <c r="L3384" i="4"/>
  <c r="L3385" i="4"/>
  <c r="L3386" i="4"/>
  <c r="L3387" i="4"/>
  <c r="L3388" i="4"/>
  <c r="L3389" i="4"/>
  <c r="L3390" i="4"/>
  <c r="L3391" i="4"/>
  <c r="L3392" i="4"/>
  <c r="L3393" i="4"/>
  <c r="L3394" i="4"/>
  <c r="L3395" i="4"/>
  <c r="L3396" i="4"/>
  <c r="L3397" i="4"/>
  <c r="L3398" i="4"/>
  <c r="L3399" i="4"/>
  <c r="L3400" i="4"/>
  <c r="L3401" i="4"/>
  <c r="L3402" i="4"/>
  <c r="L3403" i="4"/>
  <c r="L3404" i="4"/>
  <c r="L3405" i="4"/>
  <c r="L3406" i="4"/>
  <c r="L3407" i="4"/>
  <c r="L3408" i="4"/>
  <c r="L3409" i="4"/>
  <c r="L3410" i="4"/>
  <c r="L3411" i="4"/>
  <c r="L3412" i="4"/>
  <c r="L3413" i="4"/>
  <c r="L3414" i="4"/>
  <c r="L3415" i="4"/>
  <c r="L3416" i="4"/>
  <c r="L3417" i="4"/>
  <c r="L3418" i="4"/>
  <c r="L3419" i="4"/>
  <c r="L3420" i="4"/>
  <c r="L3421" i="4"/>
  <c r="L3422" i="4"/>
  <c r="L3423" i="4"/>
  <c r="L3424" i="4"/>
  <c r="L3425" i="4"/>
  <c r="L3426" i="4"/>
  <c r="L3427" i="4"/>
  <c r="L3428" i="4"/>
  <c r="L3429" i="4"/>
  <c r="L3430" i="4"/>
  <c r="L3431" i="4"/>
  <c r="L3432" i="4"/>
  <c r="L3433" i="4"/>
  <c r="L3434" i="4"/>
  <c r="L3435" i="4"/>
  <c r="L3436" i="4"/>
  <c r="L3437" i="4"/>
  <c r="L3438" i="4"/>
  <c r="L3439" i="4"/>
  <c r="L3440" i="4"/>
  <c r="L3441" i="4"/>
  <c r="L3442" i="4"/>
  <c r="L3443" i="4"/>
  <c r="L3444" i="4"/>
  <c r="L3445" i="4"/>
  <c r="L3446" i="4"/>
  <c r="L3447" i="4"/>
  <c r="L3448" i="4"/>
  <c r="L3449" i="4"/>
  <c r="L3450" i="4"/>
  <c r="L3451" i="4"/>
  <c r="L3452" i="4"/>
  <c r="L3453" i="4"/>
  <c r="L3454" i="4"/>
  <c r="L3455" i="4"/>
  <c r="L3456" i="4"/>
  <c r="L3457" i="4"/>
  <c r="L3458" i="4"/>
  <c r="L3459" i="4"/>
  <c r="L3460" i="4"/>
  <c r="L3461" i="4"/>
  <c r="L3462" i="4"/>
  <c r="L3463" i="4"/>
  <c r="L3464" i="4"/>
  <c r="L3465" i="4"/>
  <c r="L3466" i="4"/>
  <c r="L3467" i="4"/>
  <c r="L3468" i="4"/>
  <c r="L3469" i="4"/>
  <c r="L3470" i="4"/>
  <c r="L3471" i="4"/>
  <c r="L3472" i="4"/>
  <c r="L3473" i="4"/>
  <c r="L3474" i="4"/>
  <c r="L3475" i="4"/>
  <c r="L3476" i="4"/>
  <c r="L3477" i="4"/>
  <c r="L3478" i="4"/>
  <c r="L3479" i="4"/>
  <c r="L3480" i="4"/>
  <c r="L3481" i="4"/>
  <c r="L3482" i="4"/>
  <c r="L3483" i="4"/>
  <c r="L3484" i="4"/>
  <c r="L3485" i="4"/>
  <c r="L3486" i="4"/>
  <c r="L3487" i="4"/>
  <c r="L3488" i="4"/>
  <c r="L3489" i="4"/>
  <c r="L3490" i="4"/>
  <c r="L3491" i="4"/>
  <c r="L3492" i="4"/>
  <c r="L3493" i="4"/>
  <c r="L3494" i="4"/>
  <c r="L3495" i="4"/>
  <c r="L3496" i="4"/>
  <c r="L3497" i="4"/>
  <c r="L3498" i="4"/>
  <c r="L3499" i="4"/>
  <c r="L3500" i="4"/>
  <c r="L3501" i="4"/>
  <c r="L3502" i="4"/>
  <c r="L3503" i="4"/>
  <c r="L3504" i="4"/>
  <c r="L3505" i="4"/>
  <c r="L3506" i="4"/>
  <c r="L3507" i="4"/>
  <c r="L3508" i="4"/>
  <c r="L3509" i="4"/>
  <c r="L3510" i="4"/>
  <c r="L3511" i="4"/>
  <c r="L3512" i="4"/>
  <c r="L3513" i="4"/>
  <c r="L3514" i="4"/>
  <c r="L3515" i="4"/>
  <c r="L3516" i="4"/>
  <c r="L3517" i="4"/>
  <c r="L3518" i="4"/>
  <c r="L3519" i="4"/>
  <c r="L3520" i="4"/>
  <c r="L3521" i="4"/>
  <c r="L3522" i="4"/>
  <c r="L3523" i="4"/>
  <c r="L3524" i="4"/>
  <c r="L3525" i="4"/>
  <c r="L3526" i="4"/>
  <c r="L3527" i="4"/>
  <c r="L3528" i="4"/>
  <c r="L3529" i="4"/>
  <c r="L3530" i="4"/>
  <c r="L3531" i="4"/>
  <c r="L3532" i="4"/>
  <c r="L3533" i="4"/>
  <c r="L3534" i="4"/>
  <c r="L3535" i="4"/>
  <c r="L3536" i="4"/>
  <c r="L3537" i="4"/>
  <c r="L3538" i="4"/>
  <c r="L3539" i="4"/>
  <c r="L3540" i="4"/>
  <c r="L3541" i="4"/>
  <c r="L3542" i="4"/>
  <c r="L3543" i="4"/>
  <c r="L3544" i="4"/>
  <c r="L3545" i="4"/>
  <c r="L3546" i="4"/>
  <c r="L3547" i="4"/>
  <c r="L3548" i="4"/>
  <c r="L3549" i="4"/>
  <c r="L3550" i="4"/>
  <c r="L3551" i="4"/>
  <c r="L3552" i="4"/>
  <c r="L3553" i="4"/>
  <c r="L3554" i="4"/>
  <c r="L3555" i="4"/>
  <c r="L3556" i="4"/>
  <c r="L3557" i="4"/>
  <c r="L3558" i="4"/>
  <c r="L3559" i="4"/>
  <c r="L3560" i="4"/>
  <c r="L3561" i="4"/>
  <c r="L3562" i="4"/>
  <c r="L3563" i="4"/>
  <c r="L3564" i="4"/>
  <c r="L3565" i="4"/>
  <c r="L3566" i="4"/>
  <c r="L3567" i="4"/>
  <c r="L3568" i="4"/>
  <c r="L3569" i="4"/>
  <c r="L3570" i="4"/>
  <c r="L3571" i="4"/>
  <c r="L3572" i="4"/>
  <c r="L3573" i="4"/>
  <c r="L3574" i="4"/>
  <c r="L3575" i="4"/>
  <c r="L3576" i="4"/>
  <c r="L3577" i="4"/>
  <c r="L3578" i="4"/>
  <c r="L3579" i="4"/>
  <c r="L3580" i="4"/>
  <c r="L3581" i="4"/>
  <c r="L3582" i="4"/>
  <c r="L3583" i="4"/>
  <c r="L3584" i="4"/>
  <c r="L3585" i="4"/>
  <c r="L3586" i="4"/>
  <c r="L3587" i="4"/>
  <c r="L3588" i="4"/>
  <c r="L3589" i="4"/>
  <c r="L3590" i="4"/>
  <c r="L3591" i="4"/>
  <c r="L3592" i="4"/>
  <c r="L3593" i="4"/>
  <c r="L3594" i="4"/>
  <c r="L3595" i="4"/>
  <c r="L3596" i="4"/>
  <c r="L3597" i="4"/>
  <c r="L3598" i="4"/>
  <c r="L3599" i="4"/>
  <c r="L3600" i="4"/>
  <c r="L3601" i="4"/>
  <c r="L3602" i="4"/>
  <c r="L3603" i="4"/>
  <c r="L3604" i="4"/>
  <c r="L3605" i="4"/>
  <c r="L3606" i="4"/>
  <c r="L3607" i="4"/>
  <c r="L3608" i="4"/>
  <c r="L3609" i="4"/>
  <c r="L3610" i="4"/>
  <c r="L3611" i="4"/>
  <c r="L3612" i="4"/>
  <c r="L3613" i="4"/>
  <c r="L3614" i="4"/>
  <c r="L3615" i="4"/>
  <c r="L3616" i="4"/>
  <c r="L3617" i="4"/>
  <c r="L3618" i="4"/>
  <c r="L3619" i="4"/>
  <c r="L3620" i="4"/>
  <c r="L3621" i="4"/>
  <c r="L3622" i="4"/>
  <c r="L3623" i="4"/>
  <c r="L3624" i="4"/>
  <c r="L3625" i="4"/>
  <c r="L3626" i="4"/>
  <c r="L3627" i="4"/>
  <c r="L3628" i="4"/>
  <c r="L3629" i="4"/>
  <c r="L3630" i="4"/>
  <c r="L3631" i="4"/>
  <c r="L3632" i="4"/>
  <c r="L3633" i="4"/>
  <c r="L3634" i="4"/>
  <c r="L3635" i="4"/>
  <c r="L3636" i="4"/>
  <c r="L3637" i="4"/>
  <c r="L3638" i="4"/>
  <c r="L3639" i="4"/>
  <c r="L3640" i="4"/>
  <c r="L3641" i="4"/>
  <c r="L3642" i="4"/>
  <c r="L3643" i="4"/>
  <c r="L3644" i="4"/>
  <c r="L3645" i="4"/>
  <c r="L3646" i="4"/>
  <c r="L3647" i="4"/>
  <c r="L3648" i="4"/>
  <c r="L3649" i="4"/>
  <c r="L3650" i="4"/>
  <c r="L3651" i="4"/>
  <c r="L3652" i="4"/>
  <c r="L3653" i="4"/>
  <c r="L3654" i="4"/>
  <c r="L3655" i="4"/>
  <c r="L3656" i="4"/>
  <c r="L3657" i="4"/>
  <c r="L3658" i="4"/>
  <c r="L3659" i="4"/>
  <c r="L3660" i="4"/>
  <c r="L3661" i="4"/>
  <c r="L3662" i="4"/>
  <c r="L3663" i="4"/>
  <c r="L3664" i="4"/>
  <c r="L3665" i="4"/>
  <c r="L3666" i="4"/>
  <c r="L3667" i="4"/>
  <c r="L3668" i="4"/>
  <c r="L3669" i="4"/>
  <c r="L3670" i="4"/>
  <c r="L3671" i="4"/>
  <c r="L3672" i="4"/>
  <c r="L3673" i="4"/>
  <c r="L3674" i="4"/>
  <c r="L3675" i="4"/>
  <c r="L3676" i="4"/>
  <c r="L3677" i="4"/>
  <c r="L3678" i="4"/>
  <c r="L3679" i="4"/>
  <c r="L3680" i="4"/>
  <c r="L3681" i="4"/>
  <c r="L3682" i="4"/>
  <c r="L3683" i="4"/>
  <c r="L3684" i="4"/>
  <c r="L3685" i="4"/>
  <c r="L3686" i="4"/>
  <c r="L3687" i="4"/>
  <c r="L3688" i="4"/>
  <c r="L3689" i="4"/>
  <c r="L3690" i="4"/>
  <c r="L3691" i="4"/>
  <c r="L3692" i="4"/>
  <c r="L3693" i="4"/>
  <c r="L3694" i="4"/>
  <c r="L3695" i="4"/>
  <c r="L3696" i="4"/>
  <c r="L3697" i="4"/>
  <c r="L3698" i="4"/>
  <c r="L3699" i="4"/>
  <c r="L3700" i="4"/>
  <c r="L3701" i="4"/>
  <c r="L3702" i="4"/>
  <c r="L3703" i="4"/>
  <c r="L3704" i="4"/>
  <c r="L3705" i="4"/>
  <c r="L3706" i="4"/>
  <c r="L3707" i="4"/>
  <c r="L3708" i="4"/>
  <c r="L3709" i="4"/>
  <c r="L3710" i="4"/>
  <c r="L3711" i="4"/>
  <c r="L3712" i="4"/>
  <c r="L3713" i="4"/>
  <c r="L3714" i="4"/>
  <c r="L3715" i="4"/>
  <c r="L3716" i="4"/>
  <c r="L3717" i="4"/>
  <c r="L3718" i="4"/>
  <c r="L3719" i="4"/>
  <c r="L3720" i="4"/>
  <c r="L3721" i="4"/>
  <c r="L3722" i="4"/>
  <c r="L3723" i="4"/>
  <c r="L3724" i="4"/>
  <c r="L3725" i="4"/>
  <c r="L3726" i="4"/>
  <c r="L3727" i="4"/>
  <c r="L3728" i="4"/>
  <c r="L3729" i="4"/>
  <c r="L3730" i="4"/>
  <c r="L3731" i="4"/>
  <c r="L3732" i="4"/>
  <c r="L3733" i="4"/>
  <c r="L3734" i="4"/>
  <c r="L3735" i="4"/>
  <c r="L3736" i="4"/>
  <c r="L3737" i="4"/>
  <c r="L3738" i="4"/>
  <c r="L3739" i="4"/>
  <c r="L3740" i="4"/>
  <c r="L3741" i="4"/>
  <c r="L3742" i="4"/>
  <c r="L3743" i="4"/>
  <c r="L3744" i="4"/>
  <c r="L3745" i="4"/>
  <c r="L3746" i="4"/>
  <c r="L3747" i="4"/>
  <c r="L3748" i="4"/>
  <c r="L3749" i="4"/>
  <c r="L3750" i="4"/>
  <c r="L3751" i="4"/>
  <c r="L3752" i="4"/>
  <c r="L3753" i="4"/>
  <c r="L3754" i="4"/>
  <c r="L3755" i="4"/>
  <c r="L375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37B2EB-6D65-4CB6-AABA-6A4DC1018D6C}" keepAlive="1" name="Query - Official codes[change | change source]" description="Connection to the 'Official codes[change | change source]' query in the workbook." type="5" refreshedVersion="8" background="1" saveData="1">
    <dbPr connection="Provider=Microsoft.Mashup.OleDb.1;Data Source=$Workbook$;Location=&quot;Official codes[change | change source]&quot;;Extended Properties=&quot;&quot;" command="SELECT * FROM [Official codes[change | change source]]]"/>
  </connection>
</connections>
</file>

<file path=xl/sharedStrings.xml><?xml version="1.0" encoding="utf-8"?>
<sst xmlns="http://schemas.openxmlformats.org/spreadsheetml/2006/main" count="53729" uniqueCount="1040">
  <si>
    <t>work_year</t>
  </si>
  <si>
    <t>experience_level</t>
  </si>
  <si>
    <t>employment_type</t>
  </si>
  <si>
    <t>job_title</t>
  </si>
  <si>
    <t>salary</t>
  </si>
  <si>
    <t>salary_currency</t>
  </si>
  <si>
    <t>salary_in_usd</t>
  </si>
  <si>
    <t>employee_residence</t>
  </si>
  <si>
    <t>remote_ratio</t>
  </si>
  <si>
    <t>company_location</t>
  </si>
  <si>
    <t>company_size</t>
  </si>
  <si>
    <t>SE</t>
  </si>
  <si>
    <t>FT</t>
  </si>
  <si>
    <t>Principal Data Scientist</t>
  </si>
  <si>
    <t>EUR</t>
  </si>
  <si>
    <t>ES</t>
  </si>
  <si>
    <t>L</t>
  </si>
  <si>
    <t>MI</t>
  </si>
  <si>
    <t>CT</t>
  </si>
  <si>
    <t>ML Engineer</t>
  </si>
  <si>
    <t>USD</t>
  </si>
  <si>
    <t>US</t>
  </si>
  <si>
    <t>S</t>
  </si>
  <si>
    <t>Data Scientist</t>
  </si>
  <si>
    <t>CA</t>
  </si>
  <si>
    <t>M</t>
  </si>
  <si>
    <t>Applied Scientist</t>
  </si>
  <si>
    <t>Data Analyst</t>
  </si>
  <si>
    <t>EN</t>
  </si>
  <si>
    <t>Data Modeler</t>
  </si>
  <si>
    <t>Research Engineer</t>
  </si>
  <si>
    <t>DE</t>
  </si>
  <si>
    <t>Analytics Engineer</t>
  </si>
  <si>
    <t>GB</t>
  </si>
  <si>
    <t>Business Intelligence Engineer</t>
  </si>
  <si>
    <t>Machine Learning Engineer</t>
  </si>
  <si>
    <t>Data Strategist</t>
  </si>
  <si>
    <t>Data Engineer</t>
  </si>
  <si>
    <t>Computer Vision Engineer</t>
  </si>
  <si>
    <t>Data Quality Analyst</t>
  </si>
  <si>
    <t>NG</t>
  </si>
  <si>
    <t>Compliance Data Analyst</t>
  </si>
  <si>
    <t>INR</t>
  </si>
  <si>
    <t>IN</t>
  </si>
  <si>
    <t>EX</t>
  </si>
  <si>
    <t>Data Architect</t>
  </si>
  <si>
    <t>HKD</t>
  </si>
  <si>
    <t>HK</t>
  </si>
  <si>
    <t>PT</t>
  </si>
  <si>
    <t>Applied Machine Learning Engineer</t>
  </si>
  <si>
    <t>AI Developer</t>
  </si>
  <si>
    <t>NL</t>
  </si>
  <si>
    <t>Research Scientist</t>
  </si>
  <si>
    <t>CHF</t>
  </si>
  <si>
    <t>CH</t>
  </si>
  <si>
    <t>Data Analytics Manager</t>
  </si>
  <si>
    <t>Business Data Analyst</t>
  </si>
  <si>
    <t>Applied Data Scientist</t>
  </si>
  <si>
    <t>GBP</t>
  </si>
  <si>
    <t>CF</t>
  </si>
  <si>
    <t>Staff Data Analyst</t>
  </si>
  <si>
    <t>ETL Engineer</t>
  </si>
  <si>
    <t>Data DevOps Engineer</t>
  </si>
  <si>
    <t>FR</t>
  </si>
  <si>
    <t>AUD</t>
  </si>
  <si>
    <t>AU</t>
  </si>
  <si>
    <t>FI</t>
  </si>
  <si>
    <t>SGD</t>
  </si>
  <si>
    <t>Head of Data</t>
  </si>
  <si>
    <t>Data Science Manager</t>
  </si>
  <si>
    <t>Data Manager</t>
  </si>
  <si>
    <t>CAD</t>
  </si>
  <si>
    <t>FL</t>
  </si>
  <si>
    <t>Machine Learning Researcher</t>
  </si>
  <si>
    <t>UA</t>
  </si>
  <si>
    <t>Big Data Engineer</t>
  </si>
  <si>
    <t>Data Specialist</t>
  </si>
  <si>
    <t>Lead Data Analyst</t>
  </si>
  <si>
    <t>BI Data Engineer</t>
  </si>
  <si>
    <t>IE</t>
  </si>
  <si>
    <t>Director of Data Science</t>
  </si>
  <si>
    <t>Machine Learning Scientist</t>
  </si>
  <si>
    <t>MLOps Engineer</t>
  </si>
  <si>
    <t>AI Scientist</t>
  </si>
  <si>
    <t>ILS</t>
  </si>
  <si>
    <t>IL</t>
  </si>
  <si>
    <t>Autonomous Vehicle Technician</t>
  </si>
  <si>
    <t>GH</t>
  </si>
  <si>
    <t>Applied Machine Learning Scientist</t>
  </si>
  <si>
    <t>Lead Data Scientist</t>
  </si>
  <si>
    <t>AT</t>
  </si>
  <si>
    <t>Cloud Database Engineer</t>
  </si>
  <si>
    <t>CO</t>
  </si>
  <si>
    <t>Financial Data Analyst</t>
  </si>
  <si>
    <t>Data Infrastructure Engineer</t>
  </si>
  <si>
    <t>Software Data Engineer</t>
  </si>
  <si>
    <t>SG</t>
  </si>
  <si>
    <t>AI Programmer</t>
  </si>
  <si>
    <t>Data Operations Engineer</t>
  </si>
  <si>
    <t>SI</t>
  </si>
  <si>
    <t>BI Developer</t>
  </si>
  <si>
    <t>Data Science Lead</t>
  </si>
  <si>
    <t>Deep Learning Researcher</t>
  </si>
  <si>
    <t>BI Analyst</t>
  </si>
  <si>
    <t>Data Science Consultant</t>
  </si>
  <si>
    <t>Data Analytics Specialist</t>
  </si>
  <si>
    <t>MX</t>
  </si>
  <si>
    <t>UZ</t>
  </si>
  <si>
    <t>Machine Learning Infrastructure Engineer</t>
  </si>
  <si>
    <t>BRL</t>
  </si>
  <si>
    <t>BR</t>
  </si>
  <si>
    <t>RU</t>
  </si>
  <si>
    <t>BI Data Analyst</t>
  </si>
  <si>
    <t>THB</t>
  </si>
  <si>
    <t>TH</t>
  </si>
  <si>
    <t>Head of Data Science</t>
  </si>
  <si>
    <t>Insight Analyst</t>
  </si>
  <si>
    <t>Deep Learning Engineer</t>
  </si>
  <si>
    <t>Machine Learning Software Engineer</t>
  </si>
  <si>
    <t>HR</t>
  </si>
  <si>
    <t>PLN</t>
  </si>
  <si>
    <t>PL</t>
  </si>
  <si>
    <t>KW</t>
  </si>
  <si>
    <t>Big Data Architect</t>
  </si>
  <si>
    <t>VN</t>
  </si>
  <si>
    <t>Product Data Analyst</t>
  </si>
  <si>
    <t>Computer Vision Software Engineer</t>
  </si>
  <si>
    <t>Azure Data Engineer</t>
  </si>
  <si>
    <t>Marketing Data Engineer</t>
  </si>
  <si>
    <t>CY</t>
  </si>
  <si>
    <t>EE</t>
  </si>
  <si>
    <t>AR</t>
  </si>
  <si>
    <t>AM</t>
  </si>
  <si>
    <t>BA</t>
  </si>
  <si>
    <t>KE</t>
  </si>
  <si>
    <t>GR</t>
  </si>
  <si>
    <t>MK</t>
  </si>
  <si>
    <t>Data Analytics Lead</t>
  </si>
  <si>
    <t>LV</t>
  </si>
  <si>
    <t>RO</t>
  </si>
  <si>
    <t>Data Lead</t>
  </si>
  <si>
    <t>Data Science Engineer</t>
  </si>
  <si>
    <t>Machine Learning Research Engineer</t>
  </si>
  <si>
    <t>NLP Engineer</t>
  </si>
  <si>
    <t>Manager Data Management</t>
  </si>
  <si>
    <t>PK</t>
  </si>
  <si>
    <t>Machine Learning Developer</t>
  </si>
  <si>
    <t>IT</t>
  </si>
  <si>
    <t>MA</t>
  </si>
  <si>
    <t>3D Computer Vision Researcher</t>
  </si>
  <si>
    <t>AL</t>
  </si>
  <si>
    <t>Principal Machine Learning Engineer</t>
  </si>
  <si>
    <t>LT</t>
  </si>
  <si>
    <t>Data Analytics Engineer</t>
  </si>
  <si>
    <t>Data Analytics Consultant</t>
  </si>
  <si>
    <t>BE</t>
  </si>
  <si>
    <t>AS</t>
  </si>
  <si>
    <t>CR</t>
  </si>
  <si>
    <t>IR</t>
  </si>
  <si>
    <t>Data Management Specialist</t>
  </si>
  <si>
    <t>BS</t>
  </si>
  <si>
    <t>HUF</t>
  </si>
  <si>
    <t>HU</t>
  </si>
  <si>
    <t>Data Science Tech Lead</t>
  </si>
  <si>
    <t>Data Scientist Lead</t>
  </si>
  <si>
    <t>Cloud Data Engineer</t>
  </si>
  <si>
    <t>SK</t>
  </si>
  <si>
    <t>CN</t>
  </si>
  <si>
    <t>Data Operations Analyst</t>
  </si>
  <si>
    <t>Marketing Data Analyst</t>
  </si>
  <si>
    <t>Power BI Developer</t>
  </si>
  <si>
    <t>Product Data Scientist</t>
  </si>
  <si>
    <t>Principal Data Architect</t>
  </si>
  <si>
    <t>Machine Learning Manager</t>
  </si>
  <si>
    <t>Lead Machine Learning Engineer</t>
  </si>
  <si>
    <t>CZK</t>
  </si>
  <si>
    <t>CZ</t>
  </si>
  <si>
    <t>ETL Developer</t>
  </si>
  <si>
    <t>TR</t>
  </si>
  <si>
    <t>CL</t>
  </si>
  <si>
    <t>PR</t>
  </si>
  <si>
    <t>DKK</t>
  </si>
  <si>
    <t>DK</t>
  </si>
  <si>
    <t>BO</t>
  </si>
  <si>
    <t>PH</t>
  </si>
  <si>
    <t>DO</t>
  </si>
  <si>
    <t>ID</t>
  </si>
  <si>
    <t>Cloud Data Architect</t>
  </si>
  <si>
    <t>EG</t>
  </si>
  <si>
    <t>Lead Data Engineer</t>
  </si>
  <si>
    <t>Head of Machine Learning</t>
  </si>
  <si>
    <t>AE</t>
  </si>
  <si>
    <t>LU</t>
  </si>
  <si>
    <t>MY</t>
  </si>
  <si>
    <t>JP</t>
  </si>
  <si>
    <t>Principal Data Analyst</t>
  </si>
  <si>
    <t>HN</t>
  </si>
  <si>
    <t>TN</t>
  </si>
  <si>
    <t>JPY</t>
  </si>
  <si>
    <t>DZ</t>
  </si>
  <si>
    <t>Principal Data Engineer</t>
  </si>
  <si>
    <t>IQ</t>
  </si>
  <si>
    <t>BG</t>
  </si>
  <si>
    <t>MXN</t>
  </si>
  <si>
    <t>TRY</t>
  </si>
  <si>
    <t>JE</t>
  </si>
  <si>
    <t>Staff Data Scientist</t>
  </si>
  <si>
    <t>RS</t>
  </si>
  <si>
    <t>NZ</t>
  </si>
  <si>
    <t>CLP</t>
  </si>
  <si>
    <t>Finance Data Analyst</t>
  </si>
  <si>
    <t>MD</t>
  </si>
  <si>
    <t>MT</t>
  </si>
  <si>
    <t>Year</t>
  </si>
  <si>
    <t>Descrption</t>
  </si>
  <si>
    <t>Experience Level</t>
  </si>
  <si>
    <t>The year the salary was paid.</t>
  </si>
  <si>
    <t>The experience level in the job during the year</t>
  </si>
  <si>
    <t>The role worked in during the year</t>
  </si>
  <si>
    <t>The salary in USD</t>
  </si>
  <si>
    <t>The overall amount of work done remotely</t>
  </si>
  <si>
    <t>The country of the employer's main office or contracting branch</t>
  </si>
  <si>
    <t>The median number of people that worked for the company during the year</t>
  </si>
  <si>
    <t>The total gross salary amount paid</t>
  </si>
  <si>
    <t>Employment Type</t>
  </si>
  <si>
    <t>Job Title</t>
  </si>
  <si>
    <t>Salary</t>
  </si>
  <si>
    <t>Salary Currency</t>
  </si>
  <si>
    <t>Salary in USD</t>
  </si>
  <si>
    <t>Remote Ratio</t>
  </si>
  <si>
    <t>Company Location</t>
  </si>
  <si>
    <t>Company Size</t>
  </si>
  <si>
    <t>ISO 3166-1[2] Alpha-2 code[5]</t>
  </si>
  <si>
    <t>ISO 3166-1[2] Alpha-3 code[5]</t>
  </si>
  <si>
    <t>ISO 3166[1] Country name[5] - Copy</t>
  </si>
  <si>
    <t>AF</t>
  </si>
  <si>
    <t>AFG</t>
  </si>
  <si>
    <t>Afghanistan</t>
  </si>
  <si>
    <t>AX</t>
  </si>
  <si>
    <t>ALA</t>
  </si>
  <si>
    <t>Åland Islands</t>
  </si>
  <si>
    <t>ALB</t>
  </si>
  <si>
    <t>Albania</t>
  </si>
  <si>
    <t>DZA</t>
  </si>
  <si>
    <t>Algeria</t>
  </si>
  <si>
    <t>ASM</t>
  </si>
  <si>
    <t>American Samoa</t>
  </si>
  <si>
    <t>AD</t>
  </si>
  <si>
    <t>AND</t>
  </si>
  <si>
    <t>Andorra</t>
  </si>
  <si>
    <t>AO</t>
  </si>
  <si>
    <t>AGO</t>
  </si>
  <si>
    <t>Angola</t>
  </si>
  <si>
    <t>AI</t>
  </si>
  <si>
    <t>AIA</t>
  </si>
  <si>
    <t>Anguilla</t>
  </si>
  <si>
    <t>AQ</t>
  </si>
  <si>
    <t>ATA</t>
  </si>
  <si>
    <t>Antarctica</t>
  </si>
  <si>
    <t>AG</t>
  </si>
  <si>
    <t>ATG</t>
  </si>
  <si>
    <t>Antigua and Barbuda</t>
  </si>
  <si>
    <t>ARG</t>
  </si>
  <si>
    <t>Argentina</t>
  </si>
  <si>
    <t>ARM</t>
  </si>
  <si>
    <t>Armenia</t>
  </si>
  <si>
    <t>AW</t>
  </si>
  <si>
    <t>ABW</t>
  </si>
  <si>
    <t>Aruba</t>
  </si>
  <si>
    <t>AUS</t>
  </si>
  <si>
    <t>Australia</t>
  </si>
  <si>
    <t>AUT</t>
  </si>
  <si>
    <t>Austria</t>
  </si>
  <si>
    <t>AZ</t>
  </si>
  <si>
    <t>AZE</t>
  </si>
  <si>
    <t>Azerbaijan</t>
  </si>
  <si>
    <t>BHS</t>
  </si>
  <si>
    <t>BH</t>
  </si>
  <si>
    <t>BHR</t>
  </si>
  <si>
    <t>Bahrain</t>
  </si>
  <si>
    <t>BD</t>
  </si>
  <si>
    <t>BGD</t>
  </si>
  <si>
    <t>Bangladesh</t>
  </si>
  <si>
    <t>BB</t>
  </si>
  <si>
    <t>BRB</t>
  </si>
  <si>
    <t>Barbados</t>
  </si>
  <si>
    <t>BY</t>
  </si>
  <si>
    <t>BLR</t>
  </si>
  <si>
    <t>Belarus</t>
  </si>
  <si>
    <t>BEL</t>
  </si>
  <si>
    <t>Belgium</t>
  </si>
  <si>
    <t>BZ</t>
  </si>
  <si>
    <t>BLZ</t>
  </si>
  <si>
    <t>Belize</t>
  </si>
  <si>
    <t>BJ</t>
  </si>
  <si>
    <t>BEN</t>
  </si>
  <si>
    <t>Benin</t>
  </si>
  <si>
    <t>BM</t>
  </si>
  <si>
    <t>BMU</t>
  </si>
  <si>
    <t>Bermuda</t>
  </si>
  <si>
    <t>BT</t>
  </si>
  <si>
    <t>BTN</t>
  </si>
  <si>
    <t>Bhutan</t>
  </si>
  <si>
    <t>BOL</t>
  </si>
  <si>
    <t>BQ</t>
  </si>
  <si>
    <t>BES</t>
  </si>
  <si>
    <t>Bonaire_x000D_
 Sint Eustatius_x000D_
 Saba</t>
  </si>
  <si>
    <t>BIH</t>
  </si>
  <si>
    <t>Bosnia and Herzegovina</t>
  </si>
  <si>
    <t>BW</t>
  </si>
  <si>
    <t>BWA</t>
  </si>
  <si>
    <t>Botswana</t>
  </si>
  <si>
    <t>BV</t>
  </si>
  <si>
    <t>BVT</t>
  </si>
  <si>
    <t>Bouvet Island</t>
  </si>
  <si>
    <t>BRA</t>
  </si>
  <si>
    <t>Brazil</t>
  </si>
  <si>
    <t>IO</t>
  </si>
  <si>
    <t>IOT</t>
  </si>
  <si>
    <t>British Virgin Islands – See Virgin Islands (British).</t>
  </si>
  <si>
    <t>BN</t>
  </si>
  <si>
    <t>BRN</t>
  </si>
  <si>
    <t>Brunei Darussalam</t>
  </si>
  <si>
    <t>BGR</t>
  </si>
  <si>
    <t>Bulgaria</t>
  </si>
  <si>
    <t>BF</t>
  </si>
  <si>
    <t>BFA</t>
  </si>
  <si>
    <t>Burkina Faso</t>
  </si>
  <si>
    <t>Burma – See Myanmar.</t>
  </si>
  <si>
    <t>BI</t>
  </si>
  <si>
    <t>BDI</t>
  </si>
  <si>
    <t>Burundi</t>
  </si>
  <si>
    <t>CV</t>
  </si>
  <si>
    <t>CPV</t>
  </si>
  <si>
    <t>Cabo Verde</t>
  </si>
  <si>
    <t>KH</t>
  </si>
  <si>
    <t>KHM</t>
  </si>
  <si>
    <t>Cambodia</t>
  </si>
  <si>
    <t>CM</t>
  </si>
  <si>
    <t>CMR</t>
  </si>
  <si>
    <t>Cameroon</t>
  </si>
  <si>
    <t>CAN</t>
  </si>
  <si>
    <t>Canada</t>
  </si>
  <si>
    <t>Cape Verde – See Cabo Verde.</t>
  </si>
  <si>
    <t>Caribbean Netherlands – See Bonaire, Sint Eustatius and Saba.</t>
  </si>
  <si>
    <t>KY</t>
  </si>
  <si>
    <t>CYM</t>
  </si>
  <si>
    <t>CAF</t>
  </si>
  <si>
    <t>TD</t>
  </si>
  <si>
    <t>TCD</t>
  </si>
  <si>
    <t>Chad</t>
  </si>
  <si>
    <t>CHL</t>
  </si>
  <si>
    <t>Chile</t>
  </si>
  <si>
    <t>CHN</t>
  </si>
  <si>
    <t>China</t>
  </si>
  <si>
    <t>China, The Republic of – See Taiwan (Province of China).</t>
  </si>
  <si>
    <t>CX</t>
  </si>
  <si>
    <t>CXR</t>
  </si>
  <si>
    <t>Christmas Island</t>
  </si>
  <si>
    <t>CC</t>
  </si>
  <si>
    <t>CCK</t>
  </si>
  <si>
    <t>COL</t>
  </si>
  <si>
    <t>Colombia</t>
  </si>
  <si>
    <t>KM</t>
  </si>
  <si>
    <t>COM</t>
  </si>
  <si>
    <t>CD</t>
  </si>
  <si>
    <t>COD</t>
  </si>
  <si>
    <t>Congo (the Democratic Republic of the)</t>
  </si>
  <si>
    <t>CG</t>
  </si>
  <si>
    <t>COG</t>
  </si>
  <si>
    <t>CK</t>
  </si>
  <si>
    <t>COK</t>
  </si>
  <si>
    <t>CRI</t>
  </si>
  <si>
    <t>Costa Rica</t>
  </si>
  <si>
    <t>CI</t>
  </si>
  <si>
    <t>CIV</t>
  </si>
  <si>
    <t>Côte d'Ivoire</t>
  </si>
  <si>
    <t>HRV</t>
  </si>
  <si>
    <t>Croatia</t>
  </si>
  <si>
    <t>CU</t>
  </si>
  <si>
    <t>CUB</t>
  </si>
  <si>
    <t>Cuba</t>
  </si>
  <si>
    <t>CW</t>
  </si>
  <si>
    <t>CUW</t>
  </si>
  <si>
    <t>Curaçao</t>
  </si>
  <si>
    <t>CYP</t>
  </si>
  <si>
    <t>Cyprus</t>
  </si>
  <si>
    <t>CZE</t>
  </si>
  <si>
    <t>Czechia</t>
  </si>
  <si>
    <t>Democratic People's Republic of Korea – See Korea, The Democratic People's Republic of.</t>
  </si>
  <si>
    <t>Democratic Republic of the Congo – See Congo, The Democratic Republic of the.</t>
  </si>
  <si>
    <t>DNK</t>
  </si>
  <si>
    <t>Denmark</t>
  </si>
  <si>
    <t>DJ</t>
  </si>
  <si>
    <t>DJI</t>
  </si>
  <si>
    <t>Djibouti</t>
  </si>
  <si>
    <t>DM</t>
  </si>
  <si>
    <t>DMA</t>
  </si>
  <si>
    <t>Dominica</t>
  </si>
  <si>
    <t>DOM</t>
  </si>
  <si>
    <t>East Timor – See Timor-Leste.</t>
  </si>
  <si>
    <t>EC</t>
  </si>
  <si>
    <t>ECU</t>
  </si>
  <si>
    <t>Ecuador</t>
  </si>
  <si>
    <t>EGY</t>
  </si>
  <si>
    <t>Egypt</t>
  </si>
  <si>
    <t>SV</t>
  </si>
  <si>
    <t>SLV</t>
  </si>
  <si>
    <t>El Salvador</t>
  </si>
  <si>
    <t>GQ</t>
  </si>
  <si>
    <t>GNQ</t>
  </si>
  <si>
    <t>Equatorial Guinea</t>
  </si>
  <si>
    <t>ER</t>
  </si>
  <si>
    <t>ERI</t>
  </si>
  <si>
    <t>Eritrea</t>
  </si>
  <si>
    <t>EST</t>
  </si>
  <si>
    <t>Estonia</t>
  </si>
  <si>
    <t>SZ</t>
  </si>
  <si>
    <t>SWZ</t>
  </si>
  <si>
    <t>Eswatini</t>
  </si>
  <si>
    <t>ET</t>
  </si>
  <si>
    <t>ETH</t>
  </si>
  <si>
    <t>Ethiopia</t>
  </si>
  <si>
    <t>FK</t>
  </si>
  <si>
    <t>FLK</t>
  </si>
  <si>
    <t>FO</t>
  </si>
  <si>
    <t>FRO</t>
  </si>
  <si>
    <t>FJ</t>
  </si>
  <si>
    <t>FJI</t>
  </si>
  <si>
    <t>Fiji</t>
  </si>
  <si>
    <t>FIN</t>
  </si>
  <si>
    <t>Finland</t>
  </si>
  <si>
    <t>FRA</t>
  </si>
  <si>
    <t>France</t>
  </si>
  <si>
    <t>GF</t>
  </si>
  <si>
    <t>GUF</t>
  </si>
  <si>
    <t>French Guiana</t>
  </si>
  <si>
    <t>PF</t>
  </si>
  <si>
    <t>PYF</t>
  </si>
  <si>
    <t>French Polynesia</t>
  </si>
  <si>
    <t>TF</t>
  </si>
  <si>
    <t>ATF</t>
  </si>
  <si>
    <t>GA</t>
  </si>
  <si>
    <t>GAB</t>
  </si>
  <si>
    <t>Gabon</t>
  </si>
  <si>
    <t>GM</t>
  </si>
  <si>
    <t>GMB</t>
  </si>
  <si>
    <t>GE</t>
  </si>
  <si>
    <t>GEO</t>
  </si>
  <si>
    <t>Georgia</t>
  </si>
  <si>
    <t>DEU</t>
  </si>
  <si>
    <t>Germany</t>
  </si>
  <si>
    <t>GHA</t>
  </si>
  <si>
    <t>Ghana</t>
  </si>
  <si>
    <t>GI</t>
  </si>
  <si>
    <t>GIB</t>
  </si>
  <si>
    <t>Gibraltar</t>
  </si>
  <si>
    <t>Great Britain – See United Kingdom, The.</t>
  </si>
  <si>
    <t>GRC</t>
  </si>
  <si>
    <t>Greece</t>
  </si>
  <si>
    <t>GL</t>
  </si>
  <si>
    <t>GRL</t>
  </si>
  <si>
    <t>Greenland</t>
  </si>
  <si>
    <t>GD</t>
  </si>
  <si>
    <t>GRD</t>
  </si>
  <si>
    <t>Grenada</t>
  </si>
  <si>
    <t>GP</t>
  </si>
  <si>
    <t>GLP</t>
  </si>
  <si>
    <t>Guadeloupe</t>
  </si>
  <si>
    <t>GU</t>
  </si>
  <si>
    <t>GUM</t>
  </si>
  <si>
    <t>Guam</t>
  </si>
  <si>
    <t>GT</t>
  </si>
  <si>
    <t>GTM</t>
  </si>
  <si>
    <t>Guatemala</t>
  </si>
  <si>
    <t>GG</t>
  </si>
  <si>
    <t>GGY</t>
  </si>
  <si>
    <t>Guernsey</t>
  </si>
  <si>
    <t>GN</t>
  </si>
  <si>
    <t>GIN</t>
  </si>
  <si>
    <t>Guinea</t>
  </si>
  <si>
    <t>GW</t>
  </si>
  <si>
    <t>GNB</t>
  </si>
  <si>
    <t>Guinea-Bissau</t>
  </si>
  <si>
    <t>GY</t>
  </si>
  <si>
    <t>GUY</t>
  </si>
  <si>
    <t>Guyana</t>
  </si>
  <si>
    <t>HT</t>
  </si>
  <si>
    <t>HTI</t>
  </si>
  <si>
    <t>Haiti</t>
  </si>
  <si>
    <t>HM</t>
  </si>
  <si>
    <t>HMD</t>
  </si>
  <si>
    <t>Heard Island and McDonald Islands</t>
  </si>
  <si>
    <t>VA</t>
  </si>
  <si>
    <t>VAT</t>
  </si>
  <si>
    <t>HND</t>
  </si>
  <si>
    <t>Honduras</t>
  </si>
  <si>
    <t>HKG</t>
  </si>
  <si>
    <t>Hong Kong</t>
  </si>
  <si>
    <t>HUN</t>
  </si>
  <si>
    <t>Hungary</t>
  </si>
  <si>
    <t>IS</t>
  </si>
  <si>
    <t>ISL</t>
  </si>
  <si>
    <t>Iceland</t>
  </si>
  <si>
    <t>IND</t>
  </si>
  <si>
    <t>India</t>
  </si>
  <si>
    <t>IDN</t>
  </si>
  <si>
    <t>Indonesia</t>
  </si>
  <si>
    <t>IRN</t>
  </si>
  <si>
    <t>IRQ</t>
  </si>
  <si>
    <t>Iraq</t>
  </si>
  <si>
    <t>IRL</t>
  </si>
  <si>
    <t>Ireland</t>
  </si>
  <si>
    <t>IM</t>
  </si>
  <si>
    <t>IMN</t>
  </si>
  <si>
    <t>Isle of Man</t>
  </si>
  <si>
    <t>ISR</t>
  </si>
  <si>
    <t>Israel</t>
  </si>
  <si>
    <t>ITA</t>
  </si>
  <si>
    <t>Italy</t>
  </si>
  <si>
    <t>Ivory Coast – See Côte d'Ivoire.</t>
  </si>
  <si>
    <t>JM</t>
  </si>
  <si>
    <t>JAM</t>
  </si>
  <si>
    <t>Jamaica</t>
  </si>
  <si>
    <t>Jan Mayen – See Svalbard and Jan Mayen.</t>
  </si>
  <si>
    <t>JPN</t>
  </si>
  <si>
    <t>Japan</t>
  </si>
  <si>
    <t>JEY</t>
  </si>
  <si>
    <t>Jersey</t>
  </si>
  <si>
    <t>JO</t>
  </si>
  <si>
    <t>JOR</t>
  </si>
  <si>
    <t>Jordan</t>
  </si>
  <si>
    <t>KZ</t>
  </si>
  <si>
    <t>KAZ</t>
  </si>
  <si>
    <t>Kazakhstan</t>
  </si>
  <si>
    <t>KEN</t>
  </si>
  <si>
    <t>Kenya</t>
  </si>
  <si>
    <t>KI</t>
  </si>
  <si>
    <t>KIR</t>
  </si>
  <si>
    <t>Kiribati</t>
  </si>
  <si>
    <t>KP</t>
  </si>
  <si>
    <t>PRK</t>
  </si>
  <si>
    <t>Korea (the Democratic People's Republic of)</t>
  </si>
  <si>
    <t>KR</t>
  </si>
  <si>
    <t>KOR</t>
  </si>
  <si>
    <t>Korea (the Republic of)</t>
  </si>
  <si>
    <t>KWT</t>
  </si>
  <si>
    <t>Kuwait</t>
  </si>
  <si>
    <t>KG</t>
  </si>
  <si>
    <t>KGZ</t>
  </si>
  <si>
    <t>Kyrgyzstan</t>
  </si>
  <si>
    <t>LA</t>
  </si>
  <si>
    <t>LAO</t>
  </si>
  <si>
    <t>LVA</t>
  </si>
  <si>
    <t>Latvia</t>
  </si>
  <si>
    <t>LB</t>
  </si>
  <si>
    <t>LBN</t>
  </si>
  <si>
    <t>Lebanon</t>
  </si>
  <si>
    <t>LS</t>
  </si>
  <si>
    <t>LSO</t>
  </si>
  <si>
    <t>Lesotho</t>
  </si>
  <si>
    <t>LR</t>
  </si>
  <si>
    <t>LBR</t>
  </si>
  <si>
    <t>Liberia</t>
  </si>
  <si>
    <t>LY</t>
  </si>
  <si>
    <t>LBY</t>
  </si>
  <si>
    <t>Libya</t>
  </si>
  <si>
    <t>LI</t>
  </si>
  <si>
    <t>LIE</t>
  </si>
  <si>
    <t>Liechtenstein</t>
  </si>
  <si>
    <t>LTU</t>
  </si>
  <si>
    <t>Lithuania</t>
  </si>
  <si>
    <t>LUX</t>
  </si>
  <si>
    <t>Luxembourg</t>
  </si>
  <si>
    <t>MO</t>
  </si>
  <si>
    <t>MAC</t>
  </si>
  <si>
    <t>Macao</t>
  </si>
  <si>
    <t>MKD</t>
  </si>
  <si>
    <t>North Macedonia</t>
  </si>
  <si>
    <t>MG</t>
  </si>
  <si>
    <t>MDG</t>
  </si>
  <si>
    <t>Madagascar</t>
  </si>
  <si>
    <t>MW</t>
  </si>
  <si>
    <t>MWI</t>
  </si>
  <si>
    <t>Malawi</t>
  </si>
  <si>
    <t>MYS</t>
  </si>
  <si>
    <t>Malaysia</t>
  </si>
  <si>
    <t>MV</t>
  </si>
  <si>
    <t>MDV</t>
  </si>
  <si>
    <t>Maldives</t>
  </si>
  <si>
    <t>ML</t>
  </si>
  <si>
    <t>MLI</t>
  </si>
  <si>
    <t>Mali</t>
  </si>
  <si>
    <t>MLT</t>
  </si>
  <si>
    <t>Malta</t>
  </si>
  <si>
    <t>MH</t>
  </si>
  <si>
    <t>MHL</t>
  </si>
  <si>
    <t>MQ</t>
  </si>
  <si>
    <t>MTQ</t>
  </si>
  <si>
    <t>Martinique</t>
  </si>
  <si>
    <t>MR</t>
  </si>
  <si>
    <t>MRT</t>
  </si>
  <si>
    <t>Mauritania</t>
  </si>
  <si>
    <t>MU</t>
  </si>
  <si>
    <t>MUS</t>
  </si>
  <si>
    <t>Mauritius</t>
  </si>
  <si>
    <t>YT</t>
  </si>
  <si>
    <t>MYT</t>
  </si>
  <si>
    <t>Mayotte</t>
  </si>
  <si>
    <t>MEX</t>
  </si>
  <si>
    <t>Mexico</t>
  </si>
  <si>
    <t>FM</t>
  </si>
  <si>
    <t>FSM</t>
  </si>
  <si>
    <t>Micronesia (Federated States of)</t>
  </si>
  <si>
    <t>MDA</t>
  </si>
  <si>
    <t>Moldova (the Republic of)</t>
  </si>
  <si>
    <t>MC</t>
  </si>
  <si>
    <t>MCO</t>
  </si>
  <si>
    <t>Monaco</t>
  </si>
  <si>
    <t>MN</t>
  </si>
  <si>
    <t>MNG</t>
  </si>
  <si>
    <t>Mongolia</t>
  </si>
  <si>
    <t>ME</t>
  </si>
  <si>
    <t>MNE</t>
  </si>
  <si>
    <t>Montenegro</t>
  </si>
  <si>
    <t>MS</t>
  </si>
  <si>
    <t>MSR</t>
  </si>
  <si>
    <t>Montserrat</t>
  </si>
  <si>
    <t>MAR</t>
  </si>
  <si>
    <t>Morocco</t>
  </si>
  <si>
    <t>MZ</t>
  </si>
  <si>
    <t>MOZ</t>
  </si>
  <si>
    <t>Mozambique</t>
  </si>
  <si>
    <t>MM</t>
  </si>
  <si>
    <t>MMR</t>
  </si>
  <si>
    <t>Myanmar</t>
  </si>
  <si>
    <t>NA</t>
  </si>
  <si>
    <t>NAM</t>
  </si>
  <si>
    <t>Namibia</t>
  </si>
  <si>
    <t>NR</t>
  </si>
  <si>
    <t>NRU</t>
  </si>
  <si>
    <t>Nauru</t>
  </si>
  <si>
    <t>NP</t>
  </si>
  <si>
    <t>NPL</t>
  </si>
  <si>
    <t>Nepal</t>
  </si>
  <si>
    <t>NLD</t>
  </si>
  <si>
    <t>Netherlands, Kingdom of the</t>
  </si>
  <si>
    <t>NC</t>
  </si>
  <si>
    <t>NCL</t>
  </si>
  <si>
    <t>New Caledonia</t>
  </si>
  <si>
    <t>NZL</t>
  </si>
  <si>
    <t>New Zealand</t>
  </si>
  <si>
    <t>NI</t>
  </si>
  <si>
    <t>NIC</t>
  </si>
  <si>
    <t>Nicaragua</t>
  </si>
  <si>
    <t>NE</t>
  </si>
  <si>
    <t>NER</t>
  </si>
  <si>
    <t>NGA</t>
  </si>
  <si>
    <t>Nigeria</t>
  </si>
  <si>
    <t>NU</t>
  </si>
  <si>
    <t>NIU</t>
  </si>
  <si>
    <t>Niue</t>
  </si>
  <si>
    <t>NF</t>
  </si>
  <si>
    <t>NFK</t>
  </si>
  <si>
    <t>Norfolk Island</t>
  </si>
  <si>
    <t>North Korea – See Korea, The Democratic People's Republic of.</t>
  </si>
  <si>
    <t>MP</t>
  </si>
  <si>
    <t>MNP</t>
  </si>
  <si>
    <t>NO</t>
  </si>
  <si>
    <t>NOR</t>
  </si>
  <si>
    <t>Norway</t>
  </si>
  <si>
    <t>OM</t>
  </si>
  <si>
    <t>OMN</t>
  </si>
  <si>
    <t>Oman</t>
  </si>
  <si>
    <t>PAK</t>
  </si>
  <si>
    <t>Pakistan</t>
  </si>
  <si>
    <t>PW</t>
  </si>
  <si>
    <t>PLW</t>
  </si>
  <si>
    <t>Palau</t>
  </si>
  <si>
    <t>PS</t>
  </si>
  <si>
    <t>PSE</t>
  </si>
  <si>
    <t>Palestine, State of</t>
  </si>
  <si>
    <t>PA</t>
  </si>
  <si>
    <t>PAN</t>
  </si>
  <si>
    <t>Panama</t>
  </si>
  <si>
    <t>PG</t>
  </si>
  <si>
    <t>PNG</t>
  </si>
  <si>
    <t>Papua New Guinea</t>
  </si>
  <si>
    <t>PY</t>
  </si>
  <si>
    <t>PRY</t>
  </si>
  <si>
    <t>Paraguay</t>
  </si>
  <si>
    <t>People's Republic of China – See China.</t>
  </si>
  <si>
    <t>PE</t>
  </si>
  <si>
    <t>PER</t>
  </si>
  <si>
    <t>Peru</t>
  </si>
  <si>
    <t>PHL</t>
  </si>
  <si>
    <t>PN</t>
  </si>
  <si>
    <t>PCN</t>
  </si>
  <si>
    <t>Pitcairn</t>
  </si>
  <si>
    <t>POL</t>
  </si>
  <si>
    <t>Poland</t>
  </si>
  <si>
    <t>PRT</t>
  </si>
  <si>
    <t>Portugal</t>
  </si>
  <si>
    <t>PRI</t>
  </si>
  <si>
    <t>Puerto Rico</t>
  </si>
  <si>
    <t>QA</t>
  </si>
  <si>
    <t>QAT</t>
  </si>
  <si>
    <t>Qatar</t>
  </si>
  <si>
    <t>Republic of China – See Taiwan (Province of China).</t>
  </si>
  <si>
    <t>Republic of Korea – See Korea, The Republic of.</t>
  </si>
  <si>
    <t>Republic of the Congo – See Congo, The.</t>
  </si>
  <si>
    <t>RE</t>
  </si>
  <si>
    <t>REU</t>
  </si>
  <si>
    <t>Réunion</t>
  </si>
  <si>
    <t>ROU</t>
  </si>
  <si>
    <t>Romania</t>
  </si>
  <si>
    <t>RUS</t>
  </si>
  <si>
    <t>RW</t>
  </si>
  <si>
    <t>RWA</t>
  </si>
  <si>
    <t>Rwanda</t>
  </si>
  <si>
    <t>Saba – See Bonaire, Sint Eustatius and Saba.</t>
  </si>
  <si>
    <t>Sahrawi Arab Democratic Republic – See Western Sahara.</t>
  </si>
  <si>
    <t>BL</t>
  </si>
  <si>
    <t>BLM</t>
  </si>
  <si>
    <t>Saint Barthélemy</t>
  </si>
  <si>
    <t>SH</t>
  </si>
  <si>
    <t>SHN</t>
  </si>
  <si>
    <t>Saint Helena_x000D_
 Ascension Island_x000D_
 Tristan da Cunha</t>
  </si>
  <si>
    <t>KN</t>
  </si>
  <si>
    <t>KNA</t>
  </si>
  <si>
    <t>Saint Kitts and Nevis</t>
  </si>
  <si>
    <t>LC</t>
  </si>
  <si>
    <t>LCA</t>
  </si>
  <si>
    <t>Saint Lucia</t>
  </si>
  <si>
    <t>MF</t>
  </si>
  <si>
    <t>MAF</t>
  </si>
  <si>
    <t>Saint Martin (French part)</t>
  </si>
  <si>
    <t>PM</t>
  </si>
  <si>
    <t>SPM</t>
  </si>
  <si>
    <t>Saint Pierre and Miquelon</t>
  </si>
  <si>
    <t>VC</t>
  </si>
  <si>
    <t>VCT</t>
  </si>
  <si>
    <t>Saint Vincent and the Grenadines</t>
  </si>
  <si>
    <t>WS</t>
  </si>
  <si>
    <t>WSM</t>
  </si>
  <si>
    <t>Samoa</t>
  </si>
  <si>
    <t>SM</t>
  </si>
  <si>
    <t>SMR</t>
  </si>
  <si>
    <t>San Marino</t>
  </si>
  <si>
    <t>ST</t>
  </si>
  <si>
    <t>STP</t>
  </si>
  <si>
    <t>Sao Tome and Principe</t>
  </si>
  <si>
    <t>SA</t>
  </si>
  <si>
    <t>SAU</t>
  </si>
  <si>
    <t>Saudi Arabia</t>
  </si>
  <si>
    <t>SN</t>
  </si>
  <si>
    <t>SEN</t>
  </si>
  <si>
    <t>Senegal</t>
  </si>
  <si>
    <t>SRB</t>
  </si>
  <si>
    <t>Serbia</t>
  </si>
  <si>
    <t>SC</t>
  </si>
  <si>
    <t>SYC</t>
  </si>
  <si>
    <t>Seychelles</t>
  </si>
  <si>
    <t>SL</t>
  </si>
  <si>
    <t>SLE</t>
  </si>
  <si>
    <t>Sierra Leone</t>
  </si>
  <si>
    <t>SGP</t>
  </si>
  <si>
    <t>Singapore</t>
  </si>
  <si>
    <t>Sint Eustatius – See Bonaire, Sint Eustatius and Saba.</t>
  </si>
  <si>
    <t>SX</t>
  </si>
  <si>
    <t>SXM</t>
  </si>
  <si>
    <t>Sint Maarten (Dutch part)</t>
  </si>
  <si>
    <t>SVK</t>
  </si>
  <si>
    <t>Slovakia</t>
  </si>
  <si>
    <t>SVN</t>
  </si>
  <si>
    <t>Slovenia</t>
  </si>
  <si>
    <t>SB</t>
  </si>
  <si>
    <t>SLB</t>
  </si>
  <si>
    <t>Solomon Islands</t>
  </si>
  <si>
    <t>SO</t>
  </si>
  <si>
    <t>SOM</t>
  </si>
  <si>
    <t>Somalia</t>
  </si>
  <si>
    <t>ZA</t>
  </si>
  <si>
    <t>ZAF</t>
  </si>
  <si>
    <t>South Africa</t>
  </si>
  <si>
    <t>GS</t>
  </si>
  <si>
    <t>SGS</t>
  </si>
  <si>
    <t>South Georgia and the South Sandwich Islands</t>
  </si>
  <si>
    <t>South Korea – See Korea, The Republic of.</t>
  </si>
  <si>
    <t>SS</t>
  </si>
  <si>
    <t>SSD</t>
  </si>
  <si>
    <t>South Sudan</t>
  </si>
  <si>
    <t>ESP</t>
  </si>
  <si>
    <t>Spain</t>
  </si>
  <si>
    <t>LK</t>
  </si>
  <si>
    <t>LKA</t>
  </si>
  <si>
    <t>Sri Lanka</t>
  </si>
  <si>
    <t>SD</t>
  </si>
  <si>
    <t>SDN</t>
  </si>
  <si>
    <t>SR</t>
  </si>
  <si>
    <t>SUR</t>
  </si>
  <si>
    <t>Suriname</t>
  </si>
  <si>
    <t>SJ</t>
  </si>
  <si>
    <t>SJM</t>
  </si>
  <si>
    <t>Svalbard_x000D_
 Jan Mayen</t>
  </si>
  <si>
    <t>SWE</t>
  </si>
  <si>
    <t>Sweden</t>
  </si>
  <si>
    <t>CHE</t>
  </si>
  <si>
    <t>Switzerland</t>
  </si>
  <si>
    <t>SY</t>
  </si>
  <si>
    <t>SYR</t>
  </si>
  <si>
    <t>TW</t>
  </si>
  <si>
    <t>TWN</t>
  </si>
  <si>
    <t>Taiwan (Province of China)</t>
  </si>
  <si>
    <t>TJ</t>
  </si>
  <si>
    <t>TJK</t>
  </si>
  <si>
    <t>Tajikistan</t>
  </si>
  <si>
    <t>TZ</t>
  </si>
  <si>
    <t>TZA</t>
  </si>
  <si>
    <t>Tanzania, the United Republic of</t>
  </si>
  <si>
    <t>THA</t>
  </si>
  <si>
    <t>Thailand</t>
  </si>
  <si>
    <t>TL</t>
  </si>
  <si>
    <t>TLS</t>
  </si>
  <si>
    <t>Timor-Leste</t>
  </si>
  <si>
    <t>TG</t>
  </si>
  <si>
    <t>TGO</t>
  </si>
  <si>
    <t>Togo</t>
  </si>
  <si>
    <t>TK</t>
  </si>
  <si>
    <t>TKL</t>
  </si>
  <si>
    <t>Tokelau</t>
  </si>
  <si>
    <t>TO</t>
  </si>
  <si>
    <t>TON</t>
  </si>
  <si>
    <t>Tonga</t>
  </si>
  <si>
    <t>TT</t>
  </si>
  <si>
    <t>TTO</t>
  </si>
  <si>
    <t>Trinidad and Tobago</t>
  </si>
  <si>
    <t>TUN</t>
  </si>
  <si>
    <t>Tunisia</t>
  </si>
  <si>
    <t>TUR</t>
  </si>
  <si>
    <t>Türkiye</t>
  </si>
  <si>
    <t>TM</t>
  </si>
  <si>
    <t>TKM</t>
  </si>
  <si>
    <t>Turkmenistan</t>
  </si>
  <si>
    <t>TC</t>
  </si>
  <si>
    <t>TCA</t>
  </si>
  <si>
    <t>TV</t>
  </si>
  <si>
    <t>TUV</t>
  </si>
  <si>
    <t>Tuvalu</t>
  </si>
  <si>
    <t>UG</t>
  </si>
  <si>
    <t>UGA</t>
  </si>
  <si>
    <t>Uganda</t>
  </si>
  <si>
    <t>UKR</t>
  </si>
  <si>
    <t>Ukraine</t>
  </si>
  <si>
    <t>ARE</t>
  </si>
  <si>
    <t>GBR</t>
  </si>
  <si>
    <t>UM</t>
  </si>
  <si>
    <t>UMI</t>
  </si>
  <si>
    <t>USA</t>
  </si>
  <si>
    <t>United States Virgin Islands – See Virgin Islands (U.S.).</t>
  </si>
  <si>
    <t>UY</t>
  </si>
  <si>
    <t>URY</t>
  </si>
  <si>
    <t>Uruguay</t>
  </si>
  <si>
    <t>UZB</t>
  </si>
  <si>
    <t>Uzbekistan</t>
  </si>
  <si>
    <t>VU</t>
  </si>
  <si>
    <t>VUT</t>
  </si>
  <si>
    <t>Vanuatu</t>
  </si>
  <si>
    <t>Vatican City – See Holy See, The.</t>
  </si>
  <si>
    <t>VE</t>
  </si>
  <si>
    <t>VEN</t>
  </si>
  <si>
    <t>Venezuela (Bolivarian Republic of)</t>
  </si>
  <si>
    <t>VNM</t>
  </si>
  <si>
    <t>Viet Nam</t>
  </si>
  <si>
    <t>VG</t>
  </si>
  <si>
    <t>VGB</t>
  </si>
  <si>
    <t>Virgin Islands (British)</t>
  </si>
  <si>
    <t>VI</t>
  </si>
  <si>
    <t>VIR</t>
  </si>
  <si>
    <t>Virgin Islands (U.S.)</t>
  </si>
  <si>
    <t>WF</t>
  </si>
  <si>
    <t>WLF</t>
  </si>
  <si>
    <t>Wallis and Futuna</t>
  </si>
  <si>
    <t>EH</t>
  </si>
  <si>
    <t>ESH</t>
  </si>
  <si>
    <t>Western Sahara</t>
  </si>
  <si>
    <t>YE</t>
  </si>
  <si>
    <t>YEM</t>
  </si>
  <si>
    <t>Yemen</t>
  </si>
  <si>
    <t>ZM</t>
  </si>
  <si>
    <t>ZMB</t>
  </si>
  <si>
    <t>Zambia</t>
  </si>
  <si>
    <t>ZW</t>
  </si>
  <si>
    <t>ZWE</t>
  </si>
  <si>
    <t>Zimbabwe</t>
  </si>
  <si>
    <t xml:space="preserve">Bahamas </t>
  </si>
  <si>
    <t xml:space="preserve">British Indian Ocean Territory </t>
  </si>
  <si>
    <t xml:space="preserve">Cayman Islands </t>
  </si>
  <si>
    <t xml:space="preserve">Central African Republic </t>
  </si>
  <si>
    <t xml:space="preserve">Cocos (Keeling) Islands </t>
  </si>
  <si>
    <t xml:space="preserve">Comoros </t>
  </si>
  <si>
    <t xml:space="preserve">Congo </t>
  </si>
  <si>
    <t xml:space="preserve">Cook Islands </t>
  </si>
  <si>
    <t xml:space="preserve">Dominican Republic </t>
  </si>
  <si>
    <t>Falkland Islands  [Malvinas]</t>
  </si>
  <si>
    <t xml:space="preserve">Faroe Islands </t>
  </si>
  <si>
    <t xml:space="preserve">French Southern Territories </t>
  </si>
  <si>
    <t xml:space="preserve">Gambia </t>
  </si>
  <si>
    <t xml:space="preserve">Holy See </t>
  </si>
  <si>
    <t xml:space="preserve">Lao People's Democratic Republic </t>
  </si>
  <si>
    <t xml:space="preserve">Marshall Islands </t>
  </si>
  <si>
    <t xml:space="preserve">Niger </t>
  </si>
  <si>
    <t xml:space="preserve">Northern Mariana Islands </t>
  </si>
  <si>
    <t xml:space="preserve">Philippines </t>
  </si>
  <si>
    <t xml:space="preserve">Russian Federation </t>
  </si>
  <si>
    <t xml:space="preserve">Sudan </t>
  </si>
  <si>
    <t xml:space="preserve">Syrian Arab Republic </t>
  </si>
  <si>
    <t xml:space="preserve">Turks and Caicos Islands </t>
  </si>
  <si>
    <t xml:space="preserve">United Arab Emirates </t>
  </si>
  <si>
    <t xml:space="preserve">United States Minor Outlying Islands </t>
  </si>
  <si>
    <t xml:space="preserve">United States of America </t>
  </si>
  <si>
    <t>Bolivia</t>
  </si>
  <si>
    <t>Iran</t>
  </si>
  <si>
    <t>Company Location (Country)</t>
  </si>
  <si>
    <t>Foreign Employee</t>
  </si>
  <si>
    <t>Conversion Rates</t>
  </si>
  <si>
    <t>Column Name</t>
  </si>
  <si>
    <t>Initially Existed</t>
  </si>
  <si>
    <t>Later Added</t>
  </si>
  <si>
    <t>Code</t>
  </si>
  <si>
    <t>Experience Level Ela.</t>
  </si>
  <si>
    <t>Employment Type Ela.</t>
  </si>
  <si>
    <t>Entry-level</t>
  </si>
  <si>
    <t>Junior</t>
  </si>
  <si>
    <t>Mid-level</t>
  </si>
  <si>
    <t>Intermediate</t>
  </si>
  <si>
    <t>Senior-level</t>
  </si>
  <si>
    <t>Expert</t>
  </si>
  <si>
    <t>Executive-level</t>
  </si>
  <si>
    <t>Director</t>
  </si>
  <si>
    <t>Level</t>
  </si>
  <si>
    <t>Post</t>
  </si>
  <si>
    <t>Part-time</t>
  </si>
  <si>
    <t>Full-time</t>
  </si>
  <si>
    <t>Contract</t>
  </si>
  <si>
    <t>Freelance</t>
  </si>
  <si>
    <t>Job Type</t>
  </si>
  <si>
    <t>Employee Residence (Country)</t>
  </si>
  <si>
    <t>Employee Residence</t>
  </si>
  <si>
    <t>12. Employee Residence (Country)</t>
  </si>
  <si>
    <t>1. Work Year</t>
  </si>
  <si>
    <t>2. Experience Level</t>
  </si>
  <si>
    <t>3. Employment Type</t>
  </si>
  <si>
    <t>4. Job Title .</t>
  </si>
  <si>
    <t xml:space="preserve">5. Salary </t>
  </si>
  <si>
    <t xml:space="preserve">6. Salary Currency </t>
  </si>
  <si>
    <t xml:space="preserve">7. Salary in USD </t>
  </si>
  <si>
    <t>8. Employee Residence</t>
  </si>
  <si>
    <t xml:space="preserve">9. Remote Ratio </t>
  </si>
  <si>
    <t xml:space="preserve">10. Company Location </t>
  </si>
  <si>
    <t>11. Company Size</t>
  </si>
  <si>
    <t>Employee's primary country of residence in during the work year</t>
  </si>
  <si>
    <t>13. Company Location (Country)</t>
  </si>
  <si>
    <t>The type of employment for the role</t>
  </si>
  <si>
    <t>Row Labels</t>
  </si>
  <si>
    <t>Grand Total</t>
  </si>
  <si>
    <t xml:space="preserve"> Employee's primary country of residence in during the work year as an ISO 3166 country code</t>
  </si>
  <si>
    <t>The country of the employer's main office or contracting branch as an ISO 3166 country code</t>
  </si>
  <si>
    <t>The currency of the salary paid as an ISO 4217 currency code</t>
  </si>
  <si>
    <t>14. Foreign Employee</t>
  </si>
  <si>
    <t>Is employee from the other country?</t>
  </si>
  <si>
    <t>15. Conversion Rates</t>
  </si>
  <si>
    <t>Currency conversion rates with USD as the reference</t>
  </si>
  <si>
    <t>16. Experience Level Ela.</t>
  </si>
  <si>
    <t>17. Employment Type Ela.</t>
  </si>
  <si>
    <t>Experience level elaborated</t>
  </si>
  <si>
    <t>Employment type elaborated</t>
  </si>
  <si>
    <t>18. Job Type</t>
  </si>
  <si>
    <t>Whether employee working on-site, remote or hybrid</t>
  </si>
  <si>
    <t>Features of this Project:</t>
  </si>
  <si>
    <t>1) Data Collection : Importing data from the web-pages</t>
  </si>
  <si>
    <t>3) Data Cleaning using Excel Functions</t>
  </si>
  <si>
    <t>4) Data Manipulation using PowerQuery</t>
  </si>
  <si>
    <t>5) Feature Engineering</t>
  </si>
  <si>
    <t>Column Description:</t>
  </si>
  <si>
    <t>Questionnaire: prove links the answers</t>
  </si>
  <si>
    <t>Column Labels</t>
  </si>
  <si>
    <t>Hybrid</t>
  </si>
  <si>
    <t>On-site</t>
  </si>
  <si>
    <t>Remote</t>
  </si>
  <si>
    <t>Count of Job Type</t>
  </si>
  <si>
    <t>Note: These tables have been used to elaborate employmnet type and experience level</t>
  </si>
  <si>
    <t>Introduction:</t>
  </si>
  <si>
    <t>Analysis of Data Science Jobs</t>
  </si>
  <si>
    <t>6) Question Based Analysis &amp; Supporting Visuals</t>
  </si>
  <si>
    <t>Note: This data has been directly imported from the wikipeida</t>
  </si>
  <si>
    <t>Wikipedia/ContryCodes</t>
  </si>
  <si>
    <t>The amount of data we have been generating from the past few years has been incresed exponetially. As John Naisbitt once said, "We are drowning in information but starving for knowledge." But to conquer this, there has been a rapid development in the field of data science. This field makes use of mainly statistics, mathematics, scientific methods, computer programming, machine learning, deep learning and many more things to extract knowledge, generate insights and derive patterns from the noisy, unstrutured data. The growth of this field has brought many job opportunites across the world, due to this, the data science has become the most sought after career option today. This field will continue to grow, since the need of analayzing the mammoth  amount of data is increasing day-by-day. There are various job titles among this field and to understand about them, here I have data of 3755 job titles from the companies all across the world. I will perform question based analysis to generate various insights and to see what are the main factors that affect the relation of job titles and their salaries. Checkout the questionairre below, click on any question for the relevant answer. If you find it useful please give it star on my GitHub and if you have any suggestions or querries feel free to contact.</t>
  </si>
  <si>
    <t>1) Which are the top 10 sought after job titles? Also give their average salaries.</t>
  </si>
  <si>
    <t>Questions and Answers</t>
  </si>
  <si>
    <t>Average of Salary in USD</t>
  </si>
  <si>
    <t>Number of Posts</t>
  </si>
  <si>
    <t>Average Salary (USD)</t>
  </si>
  <si>
    <t>1) Which are the top 10 sought after job titles over the years? Also give their average salaries.</t>
  </si>
  <si>
    <t>Observe that the most sought after job titles aren't necessarily the highest paid.</t>
  </si>
  <si>
    <t>2) which are the top 10 highest paid job titles over the years?</t>
  </si>
  <si>
    <t>No. of Posts</t>
  </si>
  <si>
    <t>Observe that the highest paid title has very few number of posts</t>
  </si>
  <si>
    <t>2) Which are the top 10 highest paid job titles over the years? What are the number of posts?</t>
  </si>
  <si>
    <t>3) Compare the company sizes and salaries offered by them over the years.</t>
  </si>
  <si>
    <t>It appears that the medium size company offers more average salary than the large or small size company.</t>
  </si>
  <si>
    <t>4) Which companies are preferred by employees if we consider sizes?</t>
  </si>
  <si>
    <t>The companies with medium size are preferred by the employees the possible reason could be the higher average salary.</t>
  </si>
  <si>
    <t>5) Give the number of employees working remote,hybrid and on-onsite over the years.</t>
  </si>
  <si>
    <t>It appears that the number of on-sites job types have increased rapdily, and the remote workers seem leseer than before while hybrid follows the constant trend</t>
  </si>
  <si>
    <t>6) Which job type gets the highest average salary over the year?</t>
  </si>
  <si>
    <t>Before year 2022 the remote workers were getting higher salaries, in 2022 for both job types the salaries are almost the same, but in 2023 on-site workers are earning slightly more than the remote workers. The average salary of a hybrid worker remains almost the same over the years.</t>
  </si>
  <si>
    <t>7) What percentage of the remote workers are foreign?</t>
  </si>
  <si>
    <t>Count of Foreign Employee</t>
  </si>
  <si>
    <t>No</t>
  </si>
  <si>
    <t>Yes</t>
  </si>
  <si>
    <t>Only 4.32% of the remote workers are foreign i.e. from another country, all the others live and work in the same country remotely.</t>
  </si>
  <si>
    <t xml:space="preserve">United Kingdom of Great Britain </t>
  </si>
  <si>
    <t>No. Remote</t>
  </si>
  <si>
    <t>Top 10 Countries</t>
  </si>
  <si>
    <t>Count of Employee Residence (Country)</t>
  </si>
  <si>
    <t>Name of the Country of Company</t>
  </si>
  <si>
    <t>Name of the company</t>
  </si>
  <si>
    <t>8) In which country the most foreign workers work?</t>
  </si>
  <si>
    <t>Most foreign workers work in USA followed by Germany.</t>
  </si>
  <si>
    <t>9) From which country the most foreign workers work?</t>
  </si>
  <si>
    <t>9) From which country the most foreign  workers work?</t>
  </si>
  <si>
    <t>Most foreign workers are from India.</t>
  </si>
  <si>
    <t>10) Which currency is the strongest and which is the weakest?</t>
  </si>
  <si>
    <t>Average of Conversion Rates</t>
  </si>
  <si>
    <t>Conversion Rate</t>
  </si>
  <si>
    <t>10) Which currency is the weakest and which is the strongest?</t>
  </si>
  <si>
    <t>Above is the list of weakest and strongest currencies. Here Chilean Peso is the weakest and British Pound is the strongest.</t>
  </si>
  <si>
    <t>11) Give the conversion rate flactuations over the years of a chosen currency.</t>
  </si>
  <si>
    <t>11) Which country has the highest people working in the field of data science?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</si>
</sst>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3C4043"/>
      <name val="Inherit"/>
    </font>
    <font>
      <sz val="11"/>
      <color rgb="FF202124"/>
      <name val="Arial"/>
      <family val="2"/>
    </font>
    <font>
      <b/>
      <sz val="11"/>
      <color rgb="FF3C4043"/>
      <name val="Inherit"/>
    </font>
    <font>
      <b/>
      <sz val="18"/>
      <color theme="1"/>
      <name val="Arial Narrow"/>
      <family val="2"/>
    </font>
    <font>
      <b/>
      <sz val="14"/>
      <color theme="1"/>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40">
    <xf numFmtId="0" fontId="0" fillId="0" borderId="0" xfId="0"/>
    <xf numFmtId="0" fontId="16" fillId="0" borderId="0" xfId="0" applyFont="1"/>
    <xf numFmtId="0" fontId="0" fillId="33" borderId="0" xfId="0" applyFill="1"/>
    <xf numFmtId="0" fontId="0" fillId="0" borderId="0" xfId="0" pivotButton="1"/>
    <xf numFmtId="0" fontId="0" fillId="0" borderId="0" xfId="0" applyAlignment="1">
      <alignment horizontal="left"/>
    </xf>
    <xf numFmtId="0" fontId="16" fillId="34" borderId="10" xfId="0" applyFont="1" applyFill="1" applyBorder="1"/>
    <xf numFmtId="0" fontId="0" fillId="0" borderId="10" xfId="0" applyBorder="1"/>
    <xf numFmtId="0" fontId="19" fillId="33" borderId="0" xfId="0" applyFont="1" applyFill="1"/>
    <xf numFmtId="0" fontId="16" fillId="33" borderId="10" xfId="0" applyFont="1" applyFill="1" applyBorder="1"/>
    <xf numFmtId="0" fontId="0" fillId="33" borderId="10" xfId="0" applyFill="1" applyBorder="1"/>
    <xf numFmtId="0" fontId="18" fillId="33" borderId="10" xfId="0" applyFont="1" applyFill="1" applyBorder="1" applyAlignment="1">
      <alignment horizontal="left" vertical="center" wrapText="1" indent="1"/>
    </xf>
    <xf numFmtId="0" fontId="20" fillId="33" borderId="10" xfId="0" applyFont="1" applyFill="1" applyBorder="1" applyAlignment="1">
      <alignment horizontal="left" vertical="center" wrapText="1"/>
    </xf>
    <xf numFmtId="0" fontId="22" fillId="33" borderId="0" xfId="0" applyFont="1"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6" fillId="34" borderId="11" xfId="0" applyFont="1" applyFill="1" applyBorder="1"/>
    <xf numFmtId="0" fontId="16" fillId="34" borderId="12" xfId="0" applyFont="1" applyFill="1" applyBorder="1"/>
    <xf numFmtId="0" fontId="16" fillId="34" borderId="13" xfId="0" applyFont="1" applyFill="1" applyBorder="1"/>
    <xf numFmtId="0" fontId="21" fillId="33" borderId="0" xfId="0" applyFont="1" applyFill="1" applyAlignment="1">
      <alignment horizontal="center" vertical="center"/>
    </xf>
    <xf numFmtId="0" fontId="23" fillId="0" borderId="0" xfId="42"/>
    <xf numFmtId="0" fontId="0" fillId="33" borderId="0" xfId="0" applyFill="1" applyAlignment="1">
      <alignment vertical="center"/>
    </xf>
    <xf numFmtId="1" fontId="0" fillId="0" borderId="0" xfId="0" applyNumberFormat="1"/>
    <xf numFmtId="49" fontId="0" fillId="0" borderId="0" xfId="0" applyNumberFormat="1"/>
    <xf numFmtId="10" fontId="0" fillId="0" borderId="0" xfId="0" applyNumberFormat="1"/>
    <xf numFmtId="0" fontId="0" fillId="0" borderId="0" xfId="0" applyAlignment="1">
      <alignment wrapText="1"/>
    </xf>
    <xf numFmtId="0" fontId="0" fillId="33" borderId="0" xfId="0" applyFill="1" applyAlignment="1">
      <alignment horizontal="left"/>
    </xf>
    <xf numFmtId="0" fontId="0" fillId="33" borderId="0" xfId="0" applyFill="1" applyAlignment="1">
      <alignment wrapText="1"/>
    </xf>
    <xf numFmtId="0" fontId="0" fillId="33" borderId="0" xfId="0" applyFill="1"/>
    <xf numFmtId="0" fontId="22" fillId="33" borderId="0" xfId="0" applyFont="1" applyFill="1"/>
    <xf numFmtId="0" fontId="0" fillId="33" borderId="0" xfId="0" applyFill="1" applyAlignment="1">
      <alignment horizontal="left" vertical="top" wrapText="1"/>
    </xf>
    <xf numFmtId="0" fontId="23" fillId="33" borderId="0" xfId="42" applyFill="1"/>
    <xf numFmtId="0" fontId="21" fillId="34" borderId="0" xfId="0" applyFont="1" applyFill="1" applyAlignment="1">
      <alignment horizontal="center" vertical="center"/>
    </xf>
    <xf numFmtId="0" fontId="22" fillId="33" borderId="0" xfId="0" applyFont="1" applyFill="1" applyAlignment="1">
      <alignment vertical="center"/>
    </xf>
    <xf numFmtId="0" fontId="0" fillId="33" borderId="0" xfId="0" applyFill="1" applyAlignment="1">
      <alignment vertical="center"/>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fill>
        <patternFill patternType="solid">
          <fgColor indexed="64"/>
          <bgColor theme="2"/>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fill>
        <patternFill patternType="solid">
          <fgColor indexed="64"/>
          <bgColor theme="2"/>
        </patternFill>
      </fill>
      <border diagonalUp="0" diagonalDown="0" outline="0">
        <left style="thin">
          <color indexed="64"/>
        </left>
        <right style="thin">
          <color indexed="64"/>
        </right>
        <top/>
        <bottom/>
      </border>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fill>
        <patternFill patternType="solid">
          <fgColor indexed="64"/>
          <bgColor theme="2"/>
        </patternFill>
      </fill>
      <border diagonalUp="0" diagonalDown="0" outline="0">
        <left style="thin">
          <color indexed="64"/>
        </left>
        <right style="thin">
          <color indexed="64"/>
        </right>
        <top/>
        <bottom/>
      </border>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font>
        <b/>
      </font>
    </dxf>
  </dxfs>
  <tableStyles count="2" defaultTableStyle="TableStyleMedium2" defaultPivotStyle="PivotStyleLight16">
    <tableStyle name="Slicer Style 1" pivot="0" table="0" count="0" xr9:uid="{BBA6BF33-2B00-494C-8A3B-4E4BD11C07F9}"/>
    <tableStyle name="Slicer Style 2" pivot="0" table="0" count="0" xr9:uid="{3FACF6B4-F583-4DA3-8332-7B64A31A5099}"/>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19" Type="http://schemas.openxmlformats.org/officeDocument/2006/relationships/customXml" Target="../customXml/item5.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[ds_salaries.xlsx]Q&amp;A!PivotTable7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33156798376094E-2"/>
          <c:y val="0.16671908625133228"/>
          <c:w val="0.82537053675852412"/>
          <c:h val="0.34377340856676891"/>
        </c:manualLayout>
      </c:layout>
      <c:barChart>
        <c:barDir val="col"/>
        <c:grouping val="clustered"/>
        <c:varyColors val="0"/>
        <c:ser>
          <c:idx val="0"/>
          <c:order val="0"/>
          <c:tx>
            <c:strRef>
              <c:f>'Q&amp;A'!$C$11</c:f>
              <c:strCache>
                <c:ptCount val="1"/>
                <c:pt idx="0">
                  <c:v>Number of Posts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'Q&amp;A'!$B$12:$B$21</c:f>
              <c:strCache>
                <c:ptCount val="10"/>
                <c:pt idx="0">
                  <c:v>Data Engineer</c:v>
                </c:pt>
                <c:pt idx="1">
                  <c:v>Data Scientist</c:v>
                </c:pt>
                <c:pt idx="2">
                  <c:v>Data Analyst</c:v>
                </c:pt>
                <c:pt idx="3">
                  <c:v>Machine Learning Engineer</c:v>
                </c:pt>
                <c:pt idx="4">
                  <c:v>Analytics Engineer</c:v>
                </c:pt>
                <c:pt idx="5">
                  <c:v>Data Architect</c:v>
                </c:pt>
                <c:pt idx="6">
                  <c:v>Research Scientist</c:v>
                </c:pt>
                <c:pt idx="7">
                  <c:v>Applied Scientist</c:v>
                </c:pt>
                <c:pt idx="8">
                  <c:v>Data Science Manager</c:v>
                </c:pt>
                <c:pt idx="9">
                  <c:v>Research Engineer</c:v>
                </c:pt>
              </c:strCache>
            </c:strRef>
          </c:cat>
          <c:val>
            <c:numRef>
              <c:f>'Q&amp;A'!$C$12:$C$21</c:f>
              <c:numCache>
                <c:formatCode>General</c:formatCode>
                <c:ptCount val="10"/>
                <c:pt idx="0">
                  <c:v>1040</c:v>
                </c:pt>
                <c:pt idx="1">
                  <c:v>840</c:v>
                </c:pt>
                <c:pt idx="2">
                  <c:v>612</c:v>
                </c:pt>
                <c:pt idx="3">
                  <c:v>289</c:v>
                </c:pt>
                <c:pt idx="4">
                  <c:v>103</c:v>
                </c:pt>
                <c:pt idx="5">
                  <c:v>101</c:v>
                </c:pt>
                <c:pt idx="6">
                  <c:v>82</c:v>
                </c:pt>
                <c:pt idx="7">
                  <c:v>58</c:v>
                </c:pt>
                <c:pt idx="8">
                  <c:v>58</c:v>
                </c:pt>
                <c:pt idx="9">
                  <c:v>37</c:v>
                </c:pt>
              </c:numCache>
            </c:numRef>
          </c:val>
          <c:extLst>
            <c:ext xmlns:c16="http://schemas.microsoft.com/office/drawing/2014/chart" uri="{C3380CC4-5D6E-409C-BE32-E72D297353CC}">
              <c16:uniqueId val="{00000000-26C1-4005-906A-28858FC2865A}"/>
            </c:ext>
          </c:extLst>
        </c:ser>
        <c:dLbls>
          <c:showLegendKey val="0"/>
          <c:showVal val="1"/>
          <c:showCatName val="0"/>
          <c:showSerName val="0"/>
          <c:showPercent val="0"/>
          <c:showBubbleSize val="0"/>
        </c:dLbls>
        <c:gapWidth val="75"/>
        <c:axId val="477791903"/>
        <c:axId val="248625791"/>
      </c:barChart>
      <c:lineChart>
        <c:grouping val="standard"/>
        <c:varyColors val="0"/>
        <c:ser>
          <c:idx val="1"/>
          <c:order val="1"/>
          <c:tx>
            <c:strRef>
              <c:f>'Q&amp;A'!$D$11</c:f>
              <c:strCache>
                <c:ptCount val="1"/>
                <c:pt idx="0">
                  <c:v>Average Salary (USD)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'Q&amp;A'!$B$12:$B$21</c:f>
              <c:strCache>
                <c:ptCount val="10"/>
                <c:pt idx="0">
                  <c:v>Data Engineer</c:v>
                </c:pt>
                <c:pt idx="1">
                  <c:v>Data Scientist</c:v>
                </c:pt>
                <c:pt idx="2">
                  <c:v>Data Analyst</c:v>
                </c:pt>
                <c:pt idx="3">
                  <c:v>Machine Learning Engineer</c:v>
                </c:pt>
                <c:pt idx="4">
                  <c:v>Analytics Engineer</c:v>
                </c:pt>
                <c:pt idx="5">
                  <c:v>Data Architect</c:v>
                </c:pt>
                <c:pt idx="6">
                  <c:v>Research Scientist</c:v>
                </c:pt>
                <c:pt idx="7">
                  <c:v>Applied Scientist</c:v>
                </c:pt>
                <c:pt idx="8">
                  <c:v>Data Science Manager</c:v>
                </c:pt>
                <c:pt idx="9">
                  <c:v>Research Engineer</c:v>
                </c:pt>
              </c:strCache>
            </c:strRef>
          </c:cat>
          <c:val>
            <c:numRef>
              <c:f>'Q&amp;A'!$D$12:$D$21</c:f>
              <c:numCache>
                <c:formatCode>0</c:formatCode>
                <c:ptCount val="10"/>
                <c:pt idx="0">
                  <c:v>142785.7346153846</c:v>
                </c:pt>
                <c:pt idx="1">
                  <c:v>140869.76547619049</c:v>
                </c:pt>
                <c:pt idx="2">
                  <c:v>108716.227124183</c:v>
                </c:pt>
                <c:pt idx="3">
                  <c:v>154690.72664359861</c:v>
                </c:pt>
                <c:pt idx="4">
                  <c:v>152368.63106796116</c:v>
                </c:pt>
                <c:pt idx="5">
                  <c:v>161713.77227722772</c:v>
                </c:pt>
                <c:pt idx="6">
                  <c:v>161214.19512195123</c:v>
                </c:pt>
                <c:pt idx="7">
                  <c:v>190264.4827586207</c:v>
                </c:pt>
                <c:pt idx="8">
                  <c:v>191278.77586206896</c:v>
                </c:pt>
                <c:pt idx="9">
                  <c:v>163108.37837837837</c:v>
                </c:pt>
              </c:numCache>
            </c:numRef>
          </c:val>
          <c:smooth val="0"/>
          <c:extLst>
            <c:ext xmlns:c16="http://schemas.microsoft.com/office/drawing/2014/chart" uri="{C3380CC4-5D6E-409C-BE32-E72D297353CC}">
              <c16:uniqueId val="{00000001-26C1-4005-906A-28858FC2865A}"/>
            </c:ext>
          </c:extLst>
        </c:ser>
        <c:dLbls>
          <c:showLegendKey val="0"/>
          <c:showVal val="1"/>
          <c:showCatName val="0"/>
          <c:showSerName val="0"/>
          <c:showPercent val="0"/>
          <c:showBubbleSize val="0"/>
        </c:dLbls>
        <c:marker val="1"/>
        <c:smooth val="0"/>
        <c:axId val="479600623"/>
        <c:axId val="602279039"/>
      </c:lineChart>
      <c:catAx>
        <c:axId val="47779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625791"/>
        <c:crosses val="autoZero"/>
        <c:auto val="1"/>
        <c:lblAlgn val="ctr"/>
        <c:lblOffset val="100"/>
        <c:noMultiLvlLbl val="0"/>
      </c:catAx>
      <c:valAx>
        <c:axId val="24862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791903"/>
        <c:crosses val="autoZero"/>
        <c:crossBetween val="between"/>
      </c:valAx>
      <c:valAx>
        <c:axId val="60227903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00623"/>
        <c:crosses val="max"/>
        <c:crossBetween val="between"/>
      </c:valAx>
      <c:catAx>
        <c:axId val="479600623"/>
        <c:scaling>
          <c:orientation val="minMax"/>
        </c:scaling>
        <c:delete val="1"/>
        <c:axPos val="b"/>
        <c:numFmt formatCode="General" sourceLinked="1"/>
        <c:majorTickMark val="out"/>
        <c:minorTickMark val="none"/>
        <c:tickLblPos val="nextTo"/>
        <c:crossAx val="60227903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[ds_salaries.xlsx]Q&amp;A!PivotTable11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'Q&amp;A'!$C$51</c:f>
              <c:strCache>
                <c:ptCount val="1"/>
                <c:pt idx="0">
                  <c:v>Average Salary (USD)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'Q&amp;A'!$B$52:$B$61</c:f>
              <c:strCache>
                <c:ptCount val="10"/>
                <c:pt idx="0">
                  <c:v>Director of Data Science</c:v>
                </c:pt>
                <c:pt idx="1">
                  <c:v>AI Scientist</c:v>
                </c:pt>
                <c:pt idx="2">
                  <c:v>Head of Data</c:v>
                </c:pt>
                <c:pt idx="3">
                  <c:v>Computer Vision Engineer</c:v>
                </c:pt>
                <c:pt idx="4">
                  <c:v>Data Lead</c:v>
                </c:pt>
                <c:pt idx="5">
                  <c:v>NLP Engineer</c:v>
                </c:pt>
                <c:pt idx="6">
                  <c:v>Data Science Manager</c:v>
                </c:pt>
                <c:pt idx="7">
                  <c:v>Machine Learning Scientist</c:v>
                </c:pt>
                <c:pt idx="8">
                  <c:v>Applied Scientist</c:v>
                </c:pt>
                <c:pt idx="9">
                  <c:v>Machine Learning Software Engineer</c:v>
                </c:pt>
              </c:strCache>
            </c:strRef>
          </c:cat>
          <c:val>
            <c:numRef>
              <c:f>'Q&amp;A'!$C$52:$C$61</c:f>
              <c:numCache>
                <c:formatCode>0</c:formatCode>
                <c:ptCount val="10"/>
                <c:pt idx="0">
                  <c:v>242728.66666666666</c:v>
                </c:pt>
                <c:pt idx="1">
                  <c:v>231232.5</c:v>
                </c:pt>
                <c:pt idx="2">
                  <c:v>224738.66666666666</c:v>
                </c:pt>
                <c:pt idx="3">
                  <c:v>224240</c:v>
                </c:pt>
                <c:pt idx="4">
                  <c:v>212500</c:v>
                </c:pt>
                <c:pt idx="5">
                  <c:v>205000</c:v>
                </c:pt>
                <c:pt idx="6">
                  <c:v>204290.95454545456</c:v>
                </c:pt>
                <c:pt idx="7">
                  <c:v>194468.75</c:v>
                </c:pt>
                <c:pt idx="8">
                  <c:v>191143.5</c:v>
                </c:pt>
                <c:pt idx="9">
                  <c:v>178000</c:v>
                </c:pt>
              </c:numCache>
            </c:numRef>
          </c:val>
          <c:extLst>
            <c:ext xmlns:c16="http://schemas.microsoft.com/office/drawing/2014/chart" uri="{C3380CC4-5D6E-409C-BE32-E72D297353CC}">
              <c16:uniqueId val="{00000000-077B-4C7B-ACEF-DEC885ECCCA0}"/>
            </c:ext>
          </c:extLst>
        </c:ser>
        <c:dLbls>
          <c:showLegendKey val="0"/>
          <c:showVal val="1"/>
          <c:showCatName val="0"/>
          <c:showSerName val="0"/>
          <c:showPercent val="0"/>
          <c:showBubbleSize val="0"/>
        </c:dLbls>
        <c:gapWidth val="75"/>
        <c:axId val="1534197151"/>
        <c:axId val="1534202431"/>
      </c:barChart>
      <c:lineChart>
        <c:grouping val="standard"/>
        <c:varyColors val="0"/>
        <c:ser>
          <c:idx val="1"/>
          <c:order val="1"/>
          <c:tx>
            <c:strRef>
              <c:f>'Q&amp;A'!$D$51</c:f>
              <c:strCache>
                <c:ptCount val="1"/>
                <c:pt idx="0">
                  <c:v>No. of Posts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'Q&amp;A'!$B$52:$B$61</c:f>
              <c:strCache>
                <c:ptCount val="10"/>
                <c:pt idx="0">
                  <c:v>Director of Data Science</c:v>
                </c:pt>
                <c:pt idx="1">
                  <c:v>AI Scientist</c:v>
                </c:pt>
                <c:pt idx="2">
                  <c:v>Head of Data</c:v>
                </c:pt>
                <c:pt idx="3">
                  <c:v>Computer Vision Engineer</c:v>
                </c:pt>
                <c:pt idx="4">
                  <c:v>Data Lead</c:v>
                </c:pt>
                <c:pt idx="5">
                  <c:v>NLP Engineer</c:v>
                </c:pt>
                <c:pt idx="6">
                  <c:v>Data Science Manager</c:v>
                </c:pt>
                <c:pt idx="7">
                  <c:v>Machine Learning Scientist</c:v>
                </c:pt>
                <c:pt idx="8">
                  <c:v>Applied Scientist</c:v>
                </c:pt>
                <c:pt idx="9">
                  <c:v>Machine Learning Software Engineer</c:v>
                </c:pt>
              </c:strCache>
            </c:strRef>
          </c:cat>
          <c:val>
            <c:numRef>
              <c:f>'Q&amp;A'!$D$52:$D$61</c:f>
              <c:numCache>
                <c:formatCode>0</c:formatCode>
                <c:ptCount val="10"/>
                <c:pt idx="0">
                  <c:v>3</c:v>
                </c:pt>
                <c:pt idx="1">
                  <c:v>2</c:v>
                </c:pt>
                <c:pt idx="2">
                  <c:v>3</c:v>
                </c:pt>
                <c:pt idx="3">
                  <c:v>10</c:v>
                </c:pt>
                <c:pt idx="4">
                  <c:v>2</c:v>
                </c:pt>
                <c:pt idx="5">
                  <c:v>4</c:v>
                </c:pt>
                <c:pt idx="6">
                  <c:v>22</c:v>
                </c:pt>
                <c:pt idx="7">
                  <c:v>8</c:v>
                </c:pt>
                <c:pt idx="8">
                  <c:v>40</c:v>
                </c:pt>
                <c:pt idx="9">
                  <c:v>4</c:v>
                </c:pt>
              </c:numCache>
            </c:numRef>
          </c:val>
          <c:smooth val="0"/>
          <c:extLst>
            <c:ext xmlns:c16="http://schemas.microsoft.com/office/drawing/2014/chart" uri="{C3380CC4-5D6E-409C-BE32-E72D297353CC}">
              <c16:uniqueId val="{00000001-077B-4C7B-ACEF-DEC885ECCCA0}"/>
            </c:ext>
          </c:extLst>
        </c:ser>
        <c:dLbls>
          <c:showLegendKey val="0"/>
          <c:showVal val="1"/>
          <c:showCatName val="0"/>
          <c:showSerName val="0"/>
          <c:showPercent val="0"/>
          <c:showBubbleSize val="0"/>
        </c:dLbls>
        <c:marker val="1"/>
        <c:smooth val="0"/>
        <c:axId val="1534196671"/>
        <c:axId val="1534198591"/>
      </c:lineChart>
      <c:catAx>
        <c:axId val="153419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202431"/>
        <c:crosses val="autoZero"/>
        <c:auto val="1"/>
        <c:lblAlgn val="ctr"/>
        <c:lblOffset val="100"/>
        <c:noMultiLvlLbl val="0"/>
      </c:catAx>
      <c:valAx>
        <c:axId val="153420243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197151"/>
        <c:crosses val="autoZero"/>
        <c:crossBetween val="between"/>
      </c:valAx>
      <c:valAx>
        <c:axId val="153419859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196671"/>
        <c:crosses val="max"/>
        <c:crossBetween val="between"/>
      </c:valAx>
      <c:catAx>
        <c:axId val="1534196671"/>
        <c:scaling>
          <c:orientation val="minMax"/>
        </c:scaling>
        <c:delete val="1"/>
        <c:axPos val="b"/>
        <c:numFmt formatCode="General" sourceLinked="1"/>
        <c:majorTickMark val="out"/>
        <c:minorTickMark val="none"/>
        <c:tickLblPos val="nextTo"/>
        <c:crossAx val="153419859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[ds_salaries.xlsx]Q&amp;A!PivotTable17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'Q&amp;A'!$C$84:$C$85</c:f>
              <c:strCache>
                <c:ptCount val="1"/>
                <c:pt idx="0">
                  <c:v>L</c:v>
                </c:pt>
              </c:strCache>
            </c:strRef>
          </c:tx>
          <c:spPr>
            <a:solidFill>
              <a:schemeClr val="accent1"/>
            </a:solidFill>
            <a:ln>
              <a:noFill/>
            </a:ln>
            <a:effectLst/>
          </c:spPr>
          <c:invertIfNegative val="0"/>
          <c:cat>
            <c:strRef>
              <c:f>'Q&amp;A'!$B$86:$B$90</c:f>
              <c:strCache>
                <c:ptCount val="4"/>
                <c:pt idx="0">
                  <c:v>2020</c:v>
                </c:pt>
                <c:pt idx="1">
                  <c:v>2021</c:v>
                </c:pt>
                <c:pt idx="2">
                  <c:v>2022</c:v>
                </c:pt>
                <c:pt idx="3">
                  <c:v>2023</c:v>
                </c:pt>
              </c:strCache>
            </c:strRef>
          </c:cat>
          <c:val>
            <c:numRef>
              <c:f>'Q&amp;A'!$C$86:$C$90</c:f>
              <c:numCache>
                <c:formatCode>General</c:formatCode>
                <c:ptCount val="4"/>
                <c:pt idx="0">
                  <c:v>101000.37142857142</c:v>
                </c:pt>
                <c:pt idx="1">
                  <c:v>107165.70078740157</c:v>
                </c:pt>
                <c:pt idx="2">
                  <c:v>121281.95939086295</c:v>
                </c:pt>
                <c:pt idx="3">
                  <c:v>133379.4</c:v>
                </c:pt>
              </c:numCache>
            </c:numRef>
          </c:val>
          <c:extLst>
            <c:ext xmlns:c16="http://schemas.microsoft.com/office/drawing/2014/chart" uri="{C3380CC4-5D6E-409C-BE32-E72D297353CC}">
              <c16:uniqueId val="{00000000-576E-48F9-BF71-4B94009F4939}"/>
            </c:ext>
          </c:extLst>
        </c:ser>
        <c:ser>
          <c:idx val="1"/>
          <c:order val="1"/>
          <c:tx>
            <c:strRef>
              <c:f>'Q&amp;A'!$D$84:$D$85</c:f>
              <c:strCache>
                <c:ptCount val="1"/>
                <c:pt idx="0">
                  <c:v>M</c:v>
                </c:pt>
              </c:strCache>
            </c:strRef>
          </c:tx>
          <c:spPr>
            <a:solidFill>
              <a:schemeClr val="accent2"/>
            </a:solidFill>
            <a:ln>
              <a:noFill/>
            </a:ln>
            <a:effectLst/>
          </c:spPr>
          <c:invertIfNegative val="0"/>
          <c:cat>
            <c:strRef>
              <c:f>'Q&amp;A'!$B$86:$B$90</c:f>
              <c:strCache>
                <c:ptCount val="4"/>
                <c:pt idx="0">
                  <c:v>2020</c:v>
                </c:pt>
                <c:pt idx="1">
                  <c:v>2021</c:v>
                </c:pt>
                <c:pt idx="2">
                  <c:v>2022</c:v>
                </c:pt>
                <c:pt idx="3">
                  <c:v>2023</c:v>
                </c:pt>
              </c:strCache>
            </c:strRef>
          </c:cat>
          <c:val>
            <c:numRef>
              <c:f>'Q&amp;A'!$D$86:$D$90</c:f>
              <c:numCache>
                <c:formatCode>General</c:formatCode>
                <c:ptCount val="4"/>
                <c:pt idx="0">
                  <c:v>106626.4375</c:v>
                </c:pt>
                <c:pt idx="1">
                  <c:v>74463.03571428571</c:v>
                </c:pt>
                <c:pt idx="2">
                  <c:v>137132.46496815287</c:v>
                </c:pt>
                <c:pt idx="3">
                  <c:v>150867.20203836932</c:v>
                </c:pt>
              </c:numCache>
            </c:numRef>
          </c:val>
          <c:extLst>
            <c:ext xmlns:c16="http://schemas.microsoft.com/office/drawing/2014/chart" uri="{C3380CC4-5D6E-409C-BE32-E72D297353CC}">
              <c16:uniqueId val="{00000001-576E-48F9-BF71-4B94009F4939}"/>
            </c:ext>
          </c:extLst>
        </c:ser>
        <c:ser>
          <c:idx val="2"/>
          <c:order val="2"/>
          <c:tx>
            <c:strRef>
              <c:f>'Q&amp;A'!$E$84:$E$85</c:f>
              <c:strCache>
                <c:ptCount val="1"/>
                <c:pt idx="0">
                  <c:v>S</c:v>
                </c:pt>
              </c:strCache>
            </c:strRef>
          </c:tx>
          <c:spPr>
            <a:solidFill>
              <a:schemeClr val="accent3"/>
            </a:solidFill>
            <a:ln>
              <a:noFill/>
            </a:ln>
            <a:effectLst/>
          </c:spPr>
          <c:invertIfNegative val="0"/>
          <c:cat>
            <c:strRef>
              <c:f>'Q&amp;A'!$B$86:$B$90</c:f>
              <c:strCache>
                <c:ptCount val="4"/>
                <c:pt idx="0">
                  <c:v>2020</c:v>
                </c:pt>
                <c:pt idx="1">
                  <c:v>2021</c:v>
                </c:pt>
                <c:pt idx="2">
                  <c:v>2022</c:v>
                </c:pt>
                <c:pt idx="3">
                  <c:v>2023</c:v>
                </c:pt>
              </c:strCache>
            </c:strRef>
          </c:cat>
          <c:val>
            <c:numRef>
              <c:f>'Q&amp;A'!$E$86:$E$90</c:f>
              <c:numCache>
                <c:formatCode>General</c:formatCode>
                <c:ptCount val="4"/>
                <c:pt idx="0">
                  <c:v>70958.559999999998</c:v>
                </c:pt>
                <c:pt idx="1">
                  <c:v>82129.446808510635</c:v>
                </c:pt>
                <c:pt idx="2">
                  <c:v>78050.851851851854</c:v>
                </c:pt>
                <c:pt idx="3">
                  <c:v>78579.772727272721</c:v>
                </c:pt>
              </c:numCache>
            </c:numRef>
          </c:val>
          <c:extLst>
            <c:ext xmlns:c16="http://schemas.microsoft.com/office/drawing/2014/chart" uri="{C3380CC4-5D6E-409C-BE32-E72D297353CC}">
              <c16:uniqueId val="{00000002-576E-48F9-BF71-4B94009F4939}"/>
            </c:ext>
          </c:extLst>
        </c:ser>
        <c:dLbls>
          <c:showLegendKey val="0"/>
          <c:showVal val="0"/>
          <c:showCatName val="0"/>
          <c:showSerName val="0"/>
          <c:showPercent val="0"/>
          <c:showBubbleSize val="0"/>
        </c:dLbls>
        <c:gapWidth val="219"/>
        <c:overlap val="-27"/>
        <c:axId val="1441196959"/>
        <c:axId val="1441198879"/>
      </c:barChart>
      <c:catAx>
        <c:axId val="144119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198879"/>
        <c:crosses val="autoZero"/>
        <c:auto val="1"/>
        <c:lblAlgn val="ctr"/>
        <c:lblOffset val="100"/>
        <c:noMultiLvlLbl val="0"/>
      </c:catAx>
      <c:valAx>
        <c:axId val="144119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19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4B4-4C8C-9BEC-9E6AE304642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4B4-4C8C-9BEC-9E6AE304642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4B4-4C8C-9BEC-9E6AE30464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L</c:v>
              </c:pt>
              <c:pt idx="1">
                <c:v>M</c:v>
              </c:pt>
              <c:pt idx="2">
                <c:v>S</c:v>
              </c:pt>
            </c:strLit>
          </c:cat>
          <c:val>
            <c:numLit>
              <c:formatCode>General</c:formatCode>
              <c:ptCount val="3"/>
              <c:pt idx="0">
                <c:v>454</c:v>
              </c:pt>
              <c:pt idx="1">
                <c:v>3153</c:v>
              </c:pt>
              <c:pt idx="2">
                <c:v>148</c:v>
              </c:pt>
            </c:numLit>
          </c:val>
          <c:extLst>
            <c:ext xmlns:c16="http://schemas.microsoft.com/office/drawing/2014/chart" uri="{C3380CC4-5D6E-409C-BE32-E72D297353CC}">
              <c16:uniqueId val="{00000000-B846-4A35-8C1A-BB6AC361D88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[ds_salaries.xlsx]Q&amp;A!PivotTable19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'Q&amp;A'!$C$127:$C$128</c:f>
              <c:strCache>
                <c:ptCount val="1"/>
                <c:pt idx="0">
                  <c:v>Hybrid</c:v>
                </c:pt>
              </c:strCache>
            </c:strRef>
          </c:tx>
          <c:spPr>
            <a:solidFill>
              <a:schemeClr val="accent1"/>
            </a:solidFill>
            <a:ln>
              <a:noFill/>
            </a:ln>
            <a:effectLst/>
          </c:spPr>
          <c:invertIfNegative val="0"/>
          <c:cat>
            <c:strRef>
              <c:f>'Q&amp;A'!$B$129:$B$133</c:f>
              <c:strCache>
                <c:ptCount val="4"/>
                <c:pt idx="0">
                  <c:v>2020</c:v>
                </c:pt>
                <c:pt idx="1">
                  <c:v>2021</c:v>
                </c:pt>
                <c:pt idx="2">
                  <c:v>2022</c:v>
                </c:pt>
                <c:pt idx="3">
                  <c:v>2023</c:v>
                </c:pt>
              </c:strCache>
            </c:strRef>
          </c:cat>
          <c:val>
            <c:numRef>
              <c:f>'Q&amp;A'!$C$129:$C$133</c:f>
              <c:numCache>
                <c:formatCode>General</c:formatCode>
                <c:ptCount val="4"/>
                <c:pt idx="0">
                  <c:v>21</c:v>
                </c:pt>
                <c:pt idx="1">
                  <c:v>76</c:v>
                </c:pt>
                <c:pt idx="2">
                  <c:v>62</c:v>
                </c:pt>
                <c:pt idx="3">
                  <c:v>30</c:v>
                </c:pt>
              </c:numCache>
            </c:numRef>
          </c:val>
          <c:extLst>
            <c:ext xmlns:c16="http://schemas.microsoft.com/office/drawing/2014/chart" uri="{C3380CC4-5D6E-409C-BE32-E72D297353CC}">
              <c16:uniqueId val="{00000000-647A-4155-A8F3-D79104E629F4}"/>
            </c:ext>
          </c:extLst>
        </c:ser>
        <c:ser>
          <c:idx val="1"/>
          <c:order val="1"/>
          <c:tx>
            <c:strRef>
              <c:f>'Q&amp;A'!$D$127:$D$128</c:f>
              <c:strCache>
                <c:ptCount val="1"/>
                <c:pt idx="0">
                  <c:v>On-site</c:v>
                </c:pt>
              </c:strCache>
            </c:strRef>
          </c:tx>
          <c:spPr>
            <a:solidFill>
              <a:schemeClr val="accent2"/>
            </a:solidFill>
            <a:ln>
              <a:noFill/>
            </a:ln>
            <a:effectLst/>
          </c:spPr>
          <c:invertIfNegative val="0"/>
          <c:cat>
            <c:strRef>
              <c:f>'Q&amp;A'!$B$129:$B$133</c:f>
              <c:strCache>
                <c:ptCount val="4"/>
                <c:pt idx="0">
                  <c:v>2020</c:v>
                </c:pt>
                <c:pt idx="1">
                  <c:v>2021</c:v>
                </c:pt>
                <c:pt idx="2">
                  <c:v>2022</c:v>
                </c:pt>
                <c:pt idx="3">
                  <c:v>2023</c:v>
                </c:pt>
              </c:strCache>
            </c:strRef>
          </c:cat>
          <c:val>
            <c:numRef>
              <c:f>'Q&amp;A'!$D$129:$D$133</c:f>
              <c:numCache>
                <c:formatCode>General</c:formatCode>
                <c:ptCount val="4"/>
                <c:pt idx="0">
                  <c:v>16</c:v>
                </c:pt>
                <c:pt idx="1">
                  <c:v>34</c:v>
                </c:pt>
                <c:pt idx="2">
                  <c:v>711</c:v>
                </c:pt>
                <c:pt idx="3">
                  <c:v>1162</c:v>
                </c:pt>
              </c:numCache>
            </c:numRef>
          </c:val>
          <c:extLst>
            <c:ext xmlns:c16="http://schemas.microsoft.com/office/drawing/2014/chart" uri="{C3380CC4-5D6E-409C-BE32-E72D297353CC}">
              <c16:uniqueId val="{00000005-647A-4155-A8F3-D79104E629F4}"/>
            </c:ext>
          </c:extLst>
        </c:ser>
        <c:ser>
          <c:idx val="2"/>
          <c:order val="2"/>
          <c:tx>
            <c:strRef>
              <c:f>'Q&amp;A'!$E$127:$E$128</c:f>
              <c:strCache>
                <c:ptCount val="1"/>
                <c:pt idx="0">
                  <c:v>Remote</c:v>
                </c:pt>
              </c:strCache>
            </c:strRef>
          </c:tx>
          <c:spPr>
            <a:solidFill>
              <a:schemeClr val="accent3"/>
            </a:solidFill>
            <a:ln>
              <a:noFill/>
            </a:ln>
            <a:effectLst/>
          </c:spPr>
          <c:invertIfNegative val="0"/>
          <c:cat>
            <c:strRef>
              <c:f>'Q&amp;A'!$B$129:$B$133</c:f>
              <c:strCache>
                <c:ptCount val="4"/>
                <c:pt idx="0">
                  <c:v>2020</c:v>
                </c:pt>
                <c:pt idx="1">
                  <c:v>2021</c:v>
                </c:pt>
                <c:pt idx="2">
                  <c:v>2022</c:v>
                </c:pt>
                <c:pt idx="3">
                  <c:v>2023</c:v>
                </c:pt>
              </c:strCache>
            </c:strRef>
          </c:cat>
          <c:val>
            <c:numRef>
              <c:f>'Q&amp;A'!$E$129:$E$133</c:f>
              <c:numCache>
                <c:formatCode>General</c:formatCode>
                <c:ptCount val="4"/>
                <c:pt idx="0">
                  <c:v>39</c:v>
                </c:pt>
                <c:pt idx="1">
                  <c:v>120</c:v>
                </c:pt>
                <c:pt idx="2">
                  <c:v>891</c:v>
                </c:pt>
                <c:pt idx="3">
                  <c:v>593</c:v>
                </c:pt>
              </c:numCache>
            </c:numRef>
          </c:val>
          <c:extLst>
            <c:ext xmlns:c16="http://schemas.microsoft.com/office/drawing/2014/chart" uri="{C3380CC4-5D6E-409C-BE32-E72D297353CC}">
              <c16:uniqueId val="{00000006-647A-4155-A8F3-D79104E629F4}"/>
            </c:ext>
          </c:extLst>
        </c:ser>
        <c:dLbls>
          <c:showLegendKey val="0"/>
          <c:showVal val="0"/>
          <c:showCatName val="0"/>
          <c:showSerName val="0"/>
          <c:showPercent val="0"/>
          <c:showBubbleSize val="0"/>
        </c:dLbls>
        <c:gapWidth val="219"/>
        <c:overlap val="-27"/>
        <c:axId val="1271755055"/>
        <c:axId val="1271766575"/>
      </c:barChart>
      <c:catAx>
        <c:axId val="127175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766575"/>
        <c:crosses val="autoZero"/>
        <c:auto val="1"/>
        <c:lblAlgn val="ctr"/>
        <c:lblOffset val="100"/>
        <c:noMultiLvlLbl val="0"/>
      </c:catAx>
      <c:valAx>
        <c:axId val="127176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75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[ds_salaries.xlsx]Q&amp;A!PivotTable20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'Q&amp;A'!$C$152:$C$153</c:f>
              <c:strCache>
                <c:ptCount val="1"/>
                <c:pt idx="0">
                  <c:v>Hybrid</c:v>
                </c:pt>
              </c:strCache>
            </c:strRef>
          </c:tx>
          <c:spPr>
            <a:solidFill>
              <a:schemeClr val="accent1"/>
            </a:solidFill>
            <a:ln>
              <a:noFill/>
            </a:ln>
            <a:effectLst/>
          </c:spPr>
          <c:invertIfNegative val="0"/>
          <c:cat>
            <c:strRef>
              <c:f>'Q&amp;A'!$B$154:$B$158</c:f>
              <c:strCache>
                <c:ptCount val="4"/>
                <c:pt idx="0">
                  <c:v>2020</c:v>
                </c:pt>
                <c:pt idx="1">
                  <c:v>2021</c:v>
                </c:pt>
                <c:pt idx="2">
                  <c:v>2022</c:v>
                </c:pt>
                <c:pt idx="3">
                  <c:v>2023</c:v>
                </c:pt>
              </c:strCache>
            </c:strRef>
          </c:cat>
          <c:val>
            <c:numRef>
              <c:f>'Q&amp;A'!$C$154:$C$158</c:f>
              <c:numCache>
                <c:formatCode>General</c:formatCode>
                <c:ptCount val="4"/>
                <c:pt idx="0">
                  <c:v>77591.238095238092</c:v>
                </c:pt>
                <c:pt idx="1">
                  <c:v>76104.40789473684</c:v>
                </c:pt>
                <c:pt idx="2">
                  <c:v>84560.870967741939</c:v>
                </c:pt>
                <c:pt idx="3">
                  <c:v>72053.5</c:v>
                </c:pt>
              </c:numCache>
            </c:numRef>
          </c:val>
          <c:extLst>
            <c:ext xmlns:c16="http://schemas.microsoft.com/office/drawing/2014/chart" uri="{C3380CC4-5D6E-409C-BE32-E72D297353CC}">
              <c16:uniqueId val="{00000000-E66F-40BF-A3F7-7A6F4B5095AA}"/>
            </c:ext>
          </c:extLst>
        </c:ser>
        <c:ser>
          <c:idx val="1"/>
          <c:order val="1"/>
          <c:tx>
            <c:strRef>
              <c:f>'Q&amp;A'!$D$152:$D$153</c:f>
              <c:strCache>
                <c:ptCount val="1"/>
                <c:pt idx="0">
                  <c:v>On-site</c:v>
                </c:pt>
              </c:strCache>
            </c:strRef>
          </c:tx>
          <c:spPr>
            <a:solidFill>
              <a:schemeClr val="accent2"/>
            </a:solidFill>
            <a:ln>
              <a:noFill/>
            </a:ln>
            <a:effectLst/>
          </c:spPr>
          <c:invertIfNegative val="0"/>
          <c:cat>
            <c:strRef>
              <c:f>'Q&amp;A'!$B$154:$B$158</c:f>
              <c:strCache>
                <c:ptCount val="4"/>
                <c:pt idx="0">
                  <c:v>2020</c:v>
                </c:pt>
                <c:pt idx="1">
                  <c:v>2021</c:v>
                </c:pt>
                <c:pt idx="2">
                  <c:v>2022</c:v>
                </c:pt>
                <c:pt idx="3">
                  <c:v>2023</c:v>
                </c:pt>
              </c:strCache>
            </c:strRef>
          </c:cat>
          <c:val>
            <c:numRef>
              <c:f>'Q&amp;A'!$D$154:$D$158</c:f>
              <c:numCache>
                <c:formatCode>General</c:formatCode>
                <c:ptCount val="4"/>
                <c:pt idx="0">
                  <c:v>93426.1875</c:v>
                </c:pt>
                <c:pt idx="1">
                  <c:v>92899.676470588238</c:v>
                </c:pt>
                <c:pt idx="2">
                  <c:v>134719.23628691983</c:v>
                </c:pt>
                <c:pt idx="3">
                  <c:v>152393.52151462995</c:v>
                </c:pt>
              </c:numCache>
            </c:numRef>
          </c:val>
          <c:extLst>
            <c:ext xmlns:c16="http://schemas.microsoft.com/office/drawing/2014/chart" uri="{C3380CC4-5D6E-409C-BE32-E72D297353CC}">
              <c16:uniqueId val="{00000005-E66F-40BF-A3F7-7A6F4B5095AA}"/>
            </c:ext>
          </c:extLst>
        </c:ser>
        <c:ser>
          <c:idx val="2"/>
          <c:order val="2"/>
          <c:tx>
            <c:strRef>
              <c:f>'Q&amp;A'!$E$152:$E$153</c:f>
              <c:strCache>
                <c:ptCount val="1"/>
                <c:pt idx="0">
                  <c:v>Remote</c:v>
                </c:pt>
              </c:strCache>
            </c:strRef>
          </c:tx>
          <c:spPr>
            <a:solidFill>
              <a:schemeClr val="accent3"/>
            </a:solidFill>
            <a:ln>
              <a:noFill/>
            </a:ln>
            <a:effectLst/>
          </c:spPr>
          <c:invertIfNegative val="0"/>
          <c:cat>
            <c:strRef>
              <c:f>'Q&amp;A'!$B$154:$B$158</c:f>
              <c:strCache>
                <c:ptCount val="4"/>
                <c:pt idx="0">
                  <c:v>2020</c:v>
                </c:pt>
                <c:pt idx="1">
                  <c:v>2021</c:v>
                </c:pt>
                <c:pt idx="2">
                  <c:v>2022</c:v>
                </c:pt>
                <c:pt idx="3">
                  <c:v>2023</c:v>
                </c:pt>
              </c:strCache>
            </c:strRef>
          </c:cat>
          <c:val>
            <c:numRef>
              <c:f>'Q&amp;A'!$E$154:$E$158</c:f>
              <c:numCache>
                <c:formatCode>General</c:formatCode>
                <c:ptCount val="4"/>
                <c:pt idx="0">
                  <c:v>99763.205128205125</c:v>
                </c:pt>
                <c:pt idx="1">
                  <c:v>105812.78333333334</c:v>
                </c:pt>
                <c:pt idx="2">
                  <c:v>135631.10437710438</c:v>
                </c:pt>
                <c:pt idx="3">
                  <c:v>146380.12478920742</c:v>
                </c:pt>
              </c:numCache>
            </c:numRef>
          </c:val>
          <c:extLst>
            <c:ext xmlns:c16="http://schemas.microsoft.com/office/drawing/2014/chart" uri="{C3380CC4-5D6E-409C-BE32-E72D297353CC}">
              <c16:uniqueId val="{00000006-E66F-40BF-A3F7-7A6F4B5095AA}"/>
            </c:ext>
          </c:extLst>
        </c:ser>
        <c:dLbls>
          <c:showLegendKey val="0"/>
          <c:showVal val="0"/>
          <c:showCatName val="0"/>
          <c:showSerName val="0"/>
          <c:showPercent val="0"/>
          <c:showBubbleSize val="0"/>
        </c:dLbls>
        <c:gapWidth val="219"/>
        <c:overlap val="-27"/>
        <c:axId val="1534205791"/>
        <c:axId val="1534202911"/>
      </c:barChart>
      <c:catAx>
        <c:axId val="153420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202911"/>
        <c:crosses val="autoZero"/>
        <c:auto val="1"/>
        <c:lblAlgn val="ctr"/>
        <c:lblOffset val="100"/>
        <c:noMultiLvlLbl val="0"/>
      </c:catAx>
      <c:valAx>
        <c:axId val="153420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20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[ds_salaries.xlsx]Q&amp;A!PivotTable21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pieChart>
        <c:varyColors val="1"/>
        <c:ser>
          <c:idx val="0"/>
          <c:order val="0"/>
          <c:tx>
            <c:strRef>
              <c:f>'Q&amp;A'!$C$180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7B7-4F24-8903-BCFFB951DD7D}"/>
              </c:ext>
            </c:extLst>
          </c:dPt>
          <c:dPt>
            <c:idx val="1"/>
            <c:bubble3D val="0"/>
            <c:spPr>
              <a:solidFill>
                <a:schemeClr val="accent2"/>
              </a:solidFill>
              <a:ln>
                <a:noFill/>
              </a:ln>
              <a:effectLst/>
            </c:spPr>
            <c:extLst>
              <c:ext xmlns:c16="http://schemas.microsoft.com/office/drawing/2014/chart" uri="{C3380CC4-5D6E-409C-BE32-E72D297353CC}">
                <c16:uniqueId val="{00000003-47B7-4F24-8903-BCFFB951DD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'Q&amp;A'!$B$181:$B$183</c:f>
              <c:strCache>
                <c:ptCount val="2"/>
                <c:pt idx="0">
                  <c:v>No</c:v>
                </c:pt>
                <c:pt idx="1">
                  <c:v>Yes</c:v>
                </c:pt>
              </c:strCache>
            </c:strRef>
          </c:cat>
          <c:val>
            <c:numRef>
              <c:f>'Q&amp;A'!$C$181:$C$183</c:f>
              <c:numCache>
                <c:formatCode>0.00%</c:formatCode>
                <c:ptCount val="2"/>
                <c:pt idx="0">
                  <c:v>0.95678636640292147</c:v>
                </c:pt>
                <c:pt idx="1">
                  <c:v>4.3213633597078513E-2</c:v>
                </c:pt>
              </c:numCache>
            </c:numRef>
          </c:val>
          <c:extLst>
            <c:ext xmlns:c16="http://schemas.microsoft.com/office/drawing/2014/chart" uri="{C3380CC4-5D6E-409C-BE32-E72D297353CC}">
              <c16:uniqueId val="{00000000-30CE-44F7-920C-015812F219C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590548</xdr:colOff>
      <xdr:row>23</xdr:row>
      <xdr:rowOff>14286</xdr:rowOff>
    </xdr:from>
    <xdr:to>
      <xdr:col>4</xdr:col>
      <xdr:colOff>28575</xdr:colOff>
      <xdr:row>39</xdr:row>
      <xdr:rowOff>85726</xdr:rowOff>
    </xdr:to>
    <xdr:graphicFrame macro="">
      <xdr:nvGraphicFramePr>
        <xdr:cNvPr id="2" name="Chart 1">
          <a:extLst>
            <a:ext uri="{FF2B5EF4-FFF2-40B4-BE49-F238E27FC236}">
              <a16:creationId xmlns:a16="http://schemas.microsoft.com/office/drawing/2014/main" id="{EDFDD154-1238-A195-9649-4CD931DB3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47624</xdr:colOff>
      <xdr:row>5</xdr:row>
      <xdr:rowOff>142876</xdr:rowOff>
    </xdr:from>
    <xdr:to>
      <xdr:col>2</xdr:col>
      <xdr:colOff>1466849</xdr:colOff>
      <xdr:row>9</xdr:row>
      <xdr:rowOff>76200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61E4B17A-F19A-A3D3-2C1F-7E3A95B5B7F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66749" y="1095376"/>
              <a:ext cx="3438525" cy="695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45</xdr:row>
      <xdr:rowOff>152400</xdr:rowOff>
    </xdr:from>
    <xdr:to>
      <xdr:col>2</xdr:col>
      <xdr:colOff>952500</xdr:colOff>
      <xdr:row>49</xdr:row>
      <xdr:rowOff>66675</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E23061AC-9380-CD2C-8457-BAA91D2E943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57225" y="8724900"/>
              <a:ext cx="2933700" cy="676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62</xdr:row>
      <xdr:rowOff>157162</xdr:rowOff>
    </xdr:from>
    <xdr:to>
      <xdr:col>4</xdr:col>
      <xdr:colOff>28575</xdr:colOff>
      <xdr:row>76</xdr:row>
      <xdr:rowOff>171450</xdr:rowOff>
    </xdr:to>
    <xdr:graphicFrame macro="">
      <xdr:nvGraphicFramePr>
        <xdr:cNvPr id="6" name="Chart 5">
          <a:extLst>
            <a:ext uri="{FF2B5EF4-FFF2-40B4-BE49-F238E27FC236}">
              <a16:creationId xmlns:a16="http://schemas.microsoft.com/office/drawing/2014/main" id="{A4D72AE0-EDA3-73F9-1F79-4CEA0F12E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91</xdr:row>
      <xdr:rowOff>14287</xdr:rowOff>
    </xdr:from>
    <xdr:to>
      <xdr:col>6</xdr:col>
      <xdr:colOff>9525</xdr:colOff>
      <xdr:row>102</xdr:row>
      <xdr:rowOff>142875</xdr:rowOff>
    </xdr:to>
    <xdr:graphicFrame macro="">
      <xdr:nvGraphicFramePr>
        <xdr:cNvPr id="11" name="Chart 10">
          <a:extLst>
            <a:ext uri="{FF2B5EF4-FFF2-40B4-BE49-F238E27FC236}">
              <a16:creationId xmlns:a16="http://schemas.microsoft.com/office/drawing/2014/main" id="{504D056B-F57A-151B-20E8-EA8FF2E05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133350</xdr:colOff>
      <xdr:row>107</xdr:row>
      <xdr:rowOff>90487</xdr:rowOff>
    </xdr:from>
    <xdr:to>
      <xdr:col>4</xdr:col>
      <xdr:colOff>266700</xdr:colOff>
      <xdr:row>119</xdr:row>
      <xdr:rowOff>47625</xdr:rowOff>
    </xdr:to>
    <xdr:graphicFrame macro="">
      <xdr:nvGraphicFramePr>
        <xdr:cNvPr id="12" name="Chart 11">
          <a:extLst>
            <a:ext uri="{FF2B5EF4-FFF2-40B4-BE49-F238E27FC236}">
              <a16:creationId xmlns:a16="http://schemas.microsoft.com/office/drawing/2014/main" id="{CE7D62A7-5BE7-65AD-6E20-82E243520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619124</xdr:colOff>
      <xdr:row>134</xdr:row>
      <xdr:rowOff>1</xdr:rowOff>
    </xdr:from>
    <xdr:to>
      <xdr:col>6</xdr:col>
      <xdr:colOff>123824</xdr:colOff>
      <xdr:row>145</xdr:row>
      <xdr:rowOff>71437</xdr:rowOff>
    </xdr:to>
    <xdr:graphicFrame macro="">
      <xdr:nvGraphicFramePr>
        <xdr:cNvPr id="13" name="Chart 12">
          <a:extLst>
            <a:ext uri="{FF2B5EF4-FFF2-40B4-BE49-F238E27FC236}">
              <a16:creationId xmlns:a16="http://schemas.microsoft.com/office/drawing/2014/main" id="{96038934-0BF1-E0AC-CE17-FE22B7E17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28575</xdr:colOff>
      <xdr:row>158</xdr:row>
      <xdr:rowOff>176212</xdr:rowOff>
    </xdr:from>
    <xdr:to>
      <xdr:col>5</xdr:col>
      <xdr:colOff>66675</xdr:colOff>
      <xdr:row>173</xdr:row>
      <xdr:rowOff>61912</xdr:rowOff>
    </xdr:to>
    <xdr:graphicFrame macro="">
      <xdr:nvGraphicFramePr>
        <xdr:cNvPr id="14" name="Chart 13">
          <a:extLst>
            <a:ext uri="{FF2B5EF4-FFF2-40B4-BE49-F238E27FC236}">
              <a16:creationId xmlns:a16="http://schemas.microsoft.com/office/drawing/2014/main" id="{9903DD67-133C-61C6-24CA-10DAEB673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85727</xdr:colOff>
      <xdr:row>177</xdr:row>
      <xdr:rowOff>23813</xdr:rowOff>
    </xdr:from>
    <xdr:to>
      <xdr:col>6</xdr:col>
      <xdr:colOff>238126</xdr:colOff>
      <xdr:row>189</xdr:row>
      <xdr:rowOff>180975</xdr:rowOff>
    </xdr:to>
    <xdr:graphicFrame macro="">
      <xdr:nvGraphicFramePr>
        <xdr:cNvPr id="16" name="Chart 15">
          <a:extLst>
            <a:ext uri="{FF2B5EF4-FFF2-40B4-BE49-F238E27FC236}">
              <a16:creationId xmlns:a16="http://schemas.microsoft.com/office/drawing/2014/main" id="{A89135BF-0491-3A25-3D55-1C4F6DBB8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ad" refreshedDate="45071.886738310182" createdVersion="8" refreshedVersion="8" minRefreshableVersion="3" recordCount="3755" xr:uid="{63E898BC-B090-4A09-9D60-7FFBBB12B490}">
  <cacheSource type="worksheet">
    <worksheetSource name="Data"/>
  </cacheSource>
  <cacheFields count="18">
    <cacheField name="Year" numFmtId="49">
      <sharedItems containsSemiMixedTypes="0" containsString="0" containsNumber="1" containsInteger="1" minValue="2020" maxValue="2023" count="4">
        <n v="2023"/>
        <n v="2022"/>
        <n v="2021"/>
        <n v="2020"/>
      </sharedItems>
    </cacheField>
    <cacheField name="Experience Level" numFmtId="0">
      <sharedItems/>
    </cacheField>
    <cacheField name="Employment Type" numFmtId="0">
      <sharedItems/>
    </cacheField>
    <cacheField name="Job Title" numFmtId="0">
      <sharedItems count="93">
        <s v="Principal Data Scientist"/>
        <s v="ML Engineer"/>
        <s v="Data Scientist"/>
        <s v="Applied Scientist"/>
        <s v="Data Analyst"/>
        <s v="Data Modeler"/>
        <s v="Research Engineer"/>
        <s v="Analytics Engineer"/>
        <s v="Business Intelligence Engineer"/>
        <s v="Machine Learning Engineer"/>
        <s v="Data Strategist"/>
        <s v="Data Engineer"/>
        <s v="Computer Vision Engineer"/>
        <s v="Data Quality Analyst"/>
        <s v="Compliance Data Analyst"/>
        <s v="Data Architect"/>
        <s v="Applied Machine Learning Engineer"/>
        <s v="Research Scientist"/>
        <s v="Data Analytics Manager"/>
        <s v="Business Data Analyst"/>
        <s v="Applied Data Scientist"/>
        <s v="ETL Engineer"/>
        <s v="Data DevOps Engineer"/>
        <s v="AI Developer"/>
        <s v="Head of Data"/>
        <s v="Data Science Manager"/>
        <s v="Data Manager"/>
        <s v="Machine Learning Researcher"/>
        <s v="Big Data Engineer"/>
        <s v="Data Specialist"/>
        <s v="Lead Data Analyst"/>
        <s v="BI Data Engineer"/>
        <s v="Director of Data Science"/>
        <s v="Machine Learning Scientist"/>
        <s v="MLOps Engineer"/>
        <s v="AI Scientist"/>
        <s v="Autonomous Vehicle Technician"/>
        <s v="Applied Machine Learning Scientist"/>
        <s v="Cloud Database Engineer"/>
        <s v="Financial Data Analyst"/>
        <s v="Data Infrastructure Engineer"/>
        <s v="Software Data Engineer"/>
        <s v="AI Programmer"/>
        <s v="Data Operations Engineer"/>
        <s v="Deep Learning Researcher"/>
        <s v="BI Analyst"/>
        <s v="Data Science Consultant"/>
        <s v="Data Analytics Specialist"/>
        <s v="Machine Learning Infrastructure Engineer"/>
        <s v="BI Data Analyst"/>
        <s v="Head of Data Science"/>
        <s v="Insight Analyst"/>
        <s v="Deep Learning Engineer"/>
        <s v="Machine Learning Software Engineer"/>
        <s v="Data Science Lead"/>
        <s v="Big Data Architect"/>
        <s v="Product Data Analyst"/>
        <s v="Computer Vision Software Engineer"/>
        <s v="Azure Data Engineer"/>
        <s v="BI Developer"/>
        <s v="Data Analytics Lead"/>
        <s v="Data Lead"/>
        <s v="Data Science Engineer"/>
        <s v="Machine Learning Research Engineer"/>
        <s v="NLP Engineer"/>
        <s v="Lead Data Scientist"/>
        <s v="Manager Data Management"/>
        <s v="Machine Learning Developer"/>
        <s v="3D Computer Vision Researcher"/>
        <s v="Principal Machine Learning Engineer"/>
        <s v="Data Analytics Engineer"/>
        <s v="Data Analytics Consultant"/>
        <s v="Data Management Specialist"/>
        <s v="Data Science Tech Lead"/>
        <s v="Data Scientist Lead"/>
        <s v="Cloud Data Engineer"/>
        <s v="Data Operations Analyst"/>
        <s v="Marketing Data Analyst"/>
        <s v="Product Data Scientist"/>
        <s v="Principal Data Architect"/>
        <s v="Machine Learning Manager"/>
        <s v="Lead Machine Learning Engineer"/>
        <s v="ETL Developer"/>
        <s v="Lead Data Engineer"/>
        <s v="Head of Machine Learning"/>
        <s v="Principal Data Analyst"/>
        <s v="Marketing Data Engineer"/>
        <s v="Power BI Developer"/>
        <s v="Cloud Data Architect"/>
        <s v="Principal Data Engineer"/>
        <s v="Staff Data Scientist"/>
        <s v="Finance Data Analyst"/>
        <s v="Staff Data Analyst"/>
      </sharedItems>
    </cacheField>
    <cacheField name="Salary" numFmtId="0">
      <sharedItems containsSemiMixedTypes="0" containsString="0" containsNumber="1" containsInteger="1" minValue="6000" maxValue="30400000"/>
    </cacheField>
    <cacheField name="Salary Currency" numFmtId="0">
      <sharedItems count="20">
        <s v="EUR"/>
        <s v="USD"/>
        <s v="HKD"/>
        <s v="INR"/>
        <s v="GBP"/>
        <s v="AUD"/>
        <s v="SGD"/>
        <s v="CAD"/>
        <s v="ILS"/>
        <s v="CHF"/>
        <s v="THB"/>
        <s v="PLN"/>
        <s v="BRL"/>
        <s v="HUF"/>
        <s v="CZK"/>
        <s v="DKK"/>
        <s v="JPY"/>
        <s v="TRY"/>
        <s v="CLP"/>
        <s v="MXN"/>
      </sharedItems>
    </cacheField>
    <cacheField name="Salary in USD" numFmtId="0">
      <sharedItems containsSemiMixedTypes="0" containsString="0" containsNumber="1" containsInteger="1" minValue="5132" maxValue="450000"/>
    </cacheField>
    <cacheField name="Employee Residence" numFmtId="0">
      <sharedItems/>
    </cacheField>
    <cacheField name="Remote Ratio" numFmtId="0">
      <sharedItems containsSemiMixedTypes="0" containsString="0" containsNumber="1" containsInteger="1" minValue="0" maxValue="100"/>
    </cacheField>
    <cacheField name="Company Location" numFmtId="0">
      <sharedItems/>
    </cacheField>
    <cacheField name="Company Size" numFmtId="0">
      <sharedItems count="3">
        <s v="L"/>
        <s v="S"/>
        <s v="M"/>
      </sharedItems>
    </cacheField>
    <cacheField name="Employee Residence (Country)" numFmtId="0">
      <sharedItems count="78">
        <s v="Spain"/>
        <s v="United States of America "/>
        <s v="Canada"/>
        <s v="Germany"/>
        <s v="United Kingdom of Great Britain "/>
        <s v="Nigeria"/>
        <s v="Hong Kong"/>
        <s v="Portugal"/>
        <s v="India"/>
        <s v="Netherlands, Kingdom of the"/>
        <s v="Central African Republic "/>
        <s v="France"/>
        <s v="Australia"/>
        <s v="Finland"/>
        <s v="Ukraine"/>
        <s v="Ireland"/>
        <s v="Israel"/>
        <s v="Ghana"/>
        <s v="Switzerland"/>
        <s v="Austria"/>
        <s v="Colombia"/>
        <s v="Singapore"/>
        <s v="Sweden"/>
        <s v="Slovenia"/>
        <s v="Mexico"/>
        <s v="Uzbekistan"/>
        <s v="Thailand"/>
        <s v="Croatia"/>
        <s v="Poland"/>
        <s v="Brazil"/>
        <s v="Kuwait"/>
        <s v="Viet Nam"/>
        <s v="Cyprus"/>
        <s v="Argentina"/>
        <s v="Armenia"/>
        <s v="Bosnia and Herzegovina"/>
        <s v="Kenya"/>
        <s v="Greece"/>
        <s v="Latvia"/>
        <s v="Romania"/>
        <s v="North Macedonia"/>
        <s v="Pakistan"/>
        <s v="Italy"/>
        <s v="Morocco"/>
        <s v="Lithuania"/>
        <s v="Belgium"/>
        <s v="Iran"/>
        <s v="Hungary"/>
        <s v="Slovakia"/>
        <s v="China"/>
        <s v="Czechia"/>
        <s v="Costa Rica"/>
        <s v="Türkiye"/>
        <s v="Chile"/>
        <s v="Puerto Rico"/>
        <s v="Bolivia"/>
        <s v="Dominican Republic "/>
        <s v="Egypt"/>
        <s v="Indonesia"/>
        <s v="United Arab Emirates "/>
        <s v="Malaysia"/>
        <s v="Japan"/>
        <s v="Estonia"/>
        <s v="Tunisia"/>
        <s v="Russian Federation "/>
        <s v="Algeria"/>
        <s v="American Samoa"/>
        <s v="Denmark"/>
        <s v="Philippines "/>
        <s v="Iraq"/>
        <s v="Bulgaria"/>
        <s v="Jersey"/>
        <s v="Serbia"/>
        <s v="Moldova (the Republic of)"/>
        <s v="Luxembourg"/>
        <s v="Malta"/>
        <s v="Honduras"/>
        <s v="New Zealand"/>
      </sharedItems>
    </cacheField>
    <cacheField name="Company Location (Country)" numFmtId="0">
      <sharedItems count="73">
        <s v="Spain"/>
        <s v="United States of America "/>
        <s v="Canada"/>
        <s v="Germany"/>
        <s v="United Kingdom of Great Britain "/>
        <s v="Nigeria"/>
        <s v="Hong Kong"/>
        <s v="Netherlands, Kingdom of the"/>
        <s v="India"/>
        <s v="Central African Republic "/>
        <s v="France"/>
        <s v="Finland"/>
        <s v="Ukraine"/>
        <s v="Ireland"/>
        <s v="Israel"/>
        <s v="Ghana"/>
        <s v="Switzerland"/>
        <s v="Colombia"/>
        <s v="Singapore"/>
        <s v="Australia"/>
        <s v="Sweden"/>
        <s v="Slovenia"/>
        <s v="Mexico"/>
        <s v="Portugal"/>
        <s v="Thailand"/>
        <s v="Croatia"/>
        <s v="Brazil"/>
        <s v="Viet Nam"/>
        <s v="Estonia"/>
        <s v="Armenia"/>
        <s v="Bosnia and Herzegovina"/>
        <s v="Kenya"/>
        <s v="Greece"/>
        <s v="Latvia"/>
        <s v="Romania"/>
        <s v="Russian Federation "/>
        <s v="North Macedonia"/>
        <s v="Pakistan"/>
        <s v="Italy"/>
        <s v="Morocco"/>
        <s v="Poland"/>
        <s v="Albania"/>
        <s v="Argentina"/>
        <s v="Lithuania"/>
        <s v="Costa Rica"/>
        <s v="Iran"/>
        <s v="Hungary"/>
        <s v="Austria"/>
        <s v="Slovakia"/>
        <s v="Czechia"/>
        <s v="Türkiye"/>
        <s v="Puerto Rico"/>
        <s v="American Samoa"/>
        <s v="Bolivia"/>
        <s v="Belgium"/>
        <s v="Indonesia"/>
        <s v="Egypt"/>
        <s v="United Arab Emirates "/>
        <s v="Luxembourg"/>
        <s v="Malaysia"/>
        <s v="Algeria"/>
        <s v="Bahamas "/>
        <s v="Denmark"/>
        <s v="Philippines "/>
        <s v="Japan"/>
        <s v="Iraq"/>
        <s v="China"/>
        <s v="Chile"/>
        <s v="Moldova (the Republic of)"/>
        <s v="Malta"/>
        <s v="Honduras"/>
        <s v="New Zealand"/>
        <s v="United Kingdom of Great Britain and Northern Ireland " u="1"/>
      </sharedItems>
    </cacheField>
    <cacheField name="Foreign Employee" numFmtId="0">
      <sharedItems count="2">
        <s v="No"/>
        <s v="Yes"/>
      </sharedItems>
    </cacheField>
    <cacheField name="Conversion Rates" numFmtId="0">
      <sharedItems containsSemiMixedTypes="0" containsString="0" containsNumber="1" minValue="0.72702597906165178" maxValue="759.27868524901339"/>
    </cacheField>
    <cacheField name="Experience Level Ela." numFmtId="0">
      <sharedItems/>
    </cacheField>
    <cacheField name="Employment Type Ela." numFmtId="0">
      <sharedItems/>
    </cacheField>
    <cacheField name="Job Type" numFmtId="0">
      <sharedItems count="3">
        <s v="Remote"/>
        <s v="On-site"/>
        <s v="Hybrid"/>
      </sharedItems>
    </cacheField>
  </cacheFields>
  <extLst>
    <ext xmlns:x14="http://schemas.microsoft.com/office/spreadsheetml/2009/9/main" uri="{725AE2AE-9491-48be-B2B4-4EB974FC3084}">
      <x14:pivotCacheDefinition pivotCacheId="21082554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55">
  <r>
    <x v="0"/>
    <s v="SE"/>
    <s v="FT"/>
    <x v="0"/>
    <n v="80000"/>
    <x v="0"/>
    <n v="85847"/>
    <s v="ES"/>
    <n v="100"/>
    <s v="ES"/>
    <x v="0"/>
    <x v="0"/>
    <x v="0"/>
    <x v="0"/>
    <n v="0.93189045627686462"/>
    <s v="Expert"/>
    <s v="Full-time"/>
    <x v="0"/>
  </r>
  <r>
    <x v="0"/>
    <s v="MI"/>
    <s v="CT"/>
    <x v="1"/>
    <n v="30000"/>
    <x v="1"/>
    <n v="30000"/>
    <s v="US"/>
    <n v="100"/>
    <s v="US"/>
    <x v="1"/>
    <x v="1"/>
    <x v="1"/>
    <x v="0"/>
    <n v="1"/>
    <s v="Intermediate"/>
    <s v="Contract"/>
    <x v="0"/>
  </r>
  <r>
    <x v="0"/>
    <s v="MI"/>
    <s v="CT"/>
    <x v="1"/>
    <n v="25500"/>
    <x v="1"/>
    <n v="25500"/>
    <s v="US"/>
    <n v="100"/>
    <s v="US"/>
    <x v="1"/>
    <x v="1"/>
    <x v="1"/>
    <x v="0"/>
    <n v="1"/>
    <s v="Intermediate"/>
    <s v="Contract"/>
    <x v="0"/>
  </r>
  <r>
    <x v="0"/>
    <s v="SE"/>
    <s v="FT"/>
    <x v="2"/>
    <n v="175000"/>
    <x v="1"/>
    <n v="175000"/>
    <s v="CA"/>
    <n v="100"/>
    <s v="CA"/>
    <x v="2"/>
    <x v="2"/>
    <x v="2"/>
    <x v="0"/>
    <n v="1"/>
    <s v="Expert"/>
    <s v="Full-time"/>
    <x v="0"/>
  </r>
  <r>
    <x v="0"/>
    <s v="SE"/>
    <s v="FT"/>
    <x v="2"/>
    <n v="120000"/>
    <x v="1"/>
    <n v="120000"/>
    <s v="CA"/>
    <n v="100"/>
    <s v="CA"/>
    <x v="2"/>
    <x v="2"/>
    <x v="2"/>
    <x v="0"/>
    <n v="1"/>
    <s v="Expert"/>
    <s v="Full-time"/>
    <x v="0"/>
  </r>
  <r>
    <x v="0"/>
    <s v="SE"/>
    <s v="FT"/>
    <x v="3"/>
    <n v="222200"/>
    <x v="1"/>
    <n v="222200"/>
    <s v="US"/>
    <n v="0"/>
    <s v="US"/>
    <x v="0"/>
    <x v="1"/>
    <x v="1"/>
    <x v="0"/>
    <n v="1"/>
    <s v="Expert"/>
    <s v="Full-time"/>
    <x v="1"/>
  </r>
  <r>
    <x v="0"/>
    <s v="SE"/>
    <s v="FT"/>
    <x v="3"/>
    <n v="136000"/>
    <x v="1"/>
    <n v="136000"/>
    <s v="US"/>
    <n v="0"/>
    <s v="US"/>
    <x v="0"/>
    <x v="1"/>
    <x v="1"/>
    <x v="0"/>
    <n v="1"/>
    <s v="Expert"/>
    <s v="Full-time"/>
    <x v="1"/>
  </r>
  <r>
    <x v="0"/>
    <s v="SE"/>
    <s v="FT"/>
    <x v="2"/>
    <n v="219000"/>
    <x v="1"/>
    <n v="219000"/>
    <s v="CA"/>
    <n v="0"/>
    <s v="CA"/>
    <x v="2"/>
    <x v="2"/>
    <x v="2"/>
    <x v="0"/>
    <n v="1"/>
    <s v="Expert"/>
    <s v="Full-time"/>
    <x v="1"/>
  </r>
  <r>
    <x v="0"/>
    <s v="SE"/>
    <s v="FT"/>
    <x v="2"/>
    <n v="141000"/>
    <x v="1"/>
    <n v="141000"/>
    <s v="CA"/>
    <n v="0"/>
    <s v="CA"/>
    <x v="2"/>
    <x v="2"/>
    <x v="2"/>
    <x v="0"/>
    <n v="1"/>
    <s v="Expert"/>
    <s v="Full-time"/>
    <x v="1"/>
  </r>
  <r>
    <x v="0"/>
    <s v="SE"/>
    <s v="FT"/>
    <x v="2"/>
    <n v="147100"/>
    <x v="1"/>
    <n v="147100"/>
    <s v="US"/>
    <n v="0"/>
    <s v="US"/>
    <x v="2"/>
    <x v="1"/>
    <x v="1"/>
    <x v="0"/>
    <n v="1"/>
    <s v="Expert"/>
    <s v="Full-time"/>
    <x v="1"/>
  </r>
  <r>
    <x v="0"/>
    <s v="SE"/>
    <s v="FT"/>
    <x v="2"/>
    <n v="90700"/>
    <x v="1"/>
    <n v="90700"/>
    <s v="US"/>
    <n v="0"/>
    <s v="US"/>
    <x v="2"/>
    <x v="1"/>
    <x v="1"/>
    <x v="0"/>
    <n v="1"/>
    <s v="Expert"/>
    <s v="Full-time"/>
    <x v="1"/>
  </r>
  <r>
    <x v="0"/>
    <s v="SE"/>
    <s v="FT"/>
    <x v="4"/>
    <n v="130000"/>
    <x v="1"/>
    <n v="130000"/>
    <s v="US"/>
    <n v="100"/>
    <s v="US"/>
    <x v="2"/>
    <x v="1"/>
    <x v="1"/>
    <x v="0"/>
    <n v="1"/>
    <s v="Expert"/>
    <s v="Full-time"/>
    <x v="0"/>
  </r>
  <r>
    <x v="0"/>
    <s v="SE"/>
    <s v="FT"/>
    <x v="4"/>
    <n v="100000"/>
    <x v="1"/>
    <n v="100000"/>
    <s v="US"/>
    <n v="100"/>
    <s v="US"/>
    <x v="2"/>
    <x v="1"/>
    <x v="1"/>
    <x v="0"/>
    <n v="1"/>
    <s v="Expert"/>
    <s v="Full-time"/>
    <x v="0"/>
  </r>
  <r>
    <x v="0"/>
    <s v="EN"/>
    <s v="FT"/>
    <x v="3"/>
    <n v="213660"/>
    <x v="1"/>
    <n v="213660"/>
    <s v="US"/>
    <n v="0"/>
    <s v="US"/>
    <x v="0"/>
    <x v="1"/>
    <x v="1"/>
    <x v="0"/>
    <n v="1"/>
    <s v="Junior"/>
    <s v="Full-time"/>
    <x v="1"/>
  </r>
  <r>
    <x v="0"/>
    <s v="EN"/>
    <s v="FT"/>
    <x v="3"/>
    <n v="130760"/>
    <x v="1"/>
    <n v="130760"/>
    <s v="US"/>
    <n v="0"/>
    <s v="US"/>
    <x v="0"/>
    <x v="1"/>
    <x v="1"/>
    <x v="0"/>
    <n v="1"/>
    <s v="Junior"/>
    <s v="Full-time"/>
    <x v="1"/>
  </r>
  <r>
    <x v="0"/>
    <s v="SE"/>
    <s v="FT"/>
    <x v="5"/>
    <n v="147100"/>
    <x v="1"/>
    <n v="147100"/>
    <s v="US"/>
    <n v="0"/>
    <s v="US"/>
    <x v="2"/>
    <x v="1"/>
    <x v="1"/>
    <x v="0"/>
    <n v="1"/>
    <s v="Expert"/>
    <s v="Full-time"/>
    <x v="1"/>
  </r>
  <r>
    <x v="0"/>
    <s v="SE"/>
    <s v="FT"/>
    <x v="5"/>
    <n v="90700"/>
    <x v="1"/>
    <n v="90700"/>
    <s v="US"/>
    <n v="0"/>
    <s v="US"/>
    <x v="2"/>
    <x v="1"/>
    <x v="1"/>
    <x v="0"/>
    <n v="1"/>
    <s v="Expert"/>
    <s v="Full-time"/>
    <x v="1"/>
  </r>
  <r>
    <x v="0"/>
    <s v="SE"/>
    <s v="FT"/>
    <x v="2"/>
    <n v="170000"/>
    <x v="1"/>
    <n v="170000"/>
    <s v="US"/>
    <n v="0"/>
    <s v="US"/>
    <x v="2"/>
    <x v="1"/>
    <x v="1"/>
    <x v="0"/>
    <n v="1"/>
    <s v="Expert"/>
    <s v="Full-time"/>
    <x v="1"/>
  </r>
  <r>
    <x v="0"/>
    <s v="SE"/>
    <s v="FT"/>
    <x v="2"/>
    <n v="150000"/>
    <x v="1"/>
    <n v="150000"/>
    <s v="US"/>
    <n v="0"/>
    <s v="US"/>
    <x v="2"/>
    <x v="1"/>
    <x v="1"/>
    <x v="0"/>
    <n v="1"/>
    <s v="Expert"/>
    <s v="Full-time"/>
    <x v="1"/>
  </r>
  <r>
    <x v="0"/>
    <s v="MI"/>
    <s v="FT"/>
    <x v="4"/>
    <n v="150000"/>
    <x v="1"/>
    <n v="150000"/>
    <s v="US"/>
    <n v="100"/>
    <s v="US"/>
    <x v="2"/>
    <x v="1"/>
    <x v="1"/>
    <x v="0"/>
    <n v="1"/>
    <s v="Intermediate"/>
    <s v="Full-time"/>
    <x v="0"/>
  </r>
  <r>
    <x v="0"/>
    <s v="MI"/>
    <s v="FT"/>
    <x v="4"/>
    <n v="110000"/>
    <x v="1"/>
    <n v="110000"/>
    <s v="US"/>
    <n v="100"/>
    <s v="US"/>
    <x v="2"/>
    <x v="1"/>
    <x v="1"/>
    <x v="0"/>
    <n v="1"/>
    <s v="Intermediate"/>
    <s v="Full-time"/>
    <x v="0"/>
  </r>
  <r>
    <x v="0"/>
    <s v="SE"/>
    <s v="FT"/>
    <x v="6"/>
    <n v="275000"/>
    <x v="1"/>
    <n v="275000"/>
    <s v="DE"/>
    <n v="0"/>
    <s v="DE"/>
    <x v="2"/>
    <x v="3"/>
    <x v="3"/>
    <x v="0"/>
    <n v="1"/>
    <s v="Expert"/>
    <s v="Full-time"/>
    <x v="1"/>
  </r>
  <r>
    <x v="0"/>
    <s v="SE"/>
    <s v="FT"/>
    <x v="6"/>
    <n v="174000"/>
    <x v="1"/>
    <n v="174000"/>
    <s v="DE"/>
    <n v="0"/>
    <s v="DE"/>
    <x v="2"/>
    <x v="3"/>
    <x v="3"/>
    <x v="0"/>
    <n v="1"/>
    <s v="Expert"/>
    <s v="Full-time"/>
    <x v="1"/>
  </r>
  <r>
    <x v="0"/>
    <s v="SE"/>
    <s v="FT"/>
    <x v="7"/>
    <n v="230000"/>
    <x v="1"/>
    <n v="230000"/>
    <s v="GB"/>
    <n v="100"/>
    <s v="GB"/>
    <x v="2"/>
    <x v="4"/>
    <x v="4"/>
    <x v="0"/>
    <n v="1"/>
    <s v="Expert"/>
    <s v="Full-time"/>
    <x v="0"/>
  </r>
  <r>
    <x v="0"/>
    <s v="SE"/>
    <s v="FT"/>
    <x v="7"/>
    <n v="143200"/>
    <x v="1"/>
    <n v="143200"/>
    <s v="GB"/>
    <n v="100"/>
    <s v="GB"/>
    <x v="2"/>
    <x v="4"/>
    <x v="4"/>
    <x v="0"/>
    <n v="1"/>
    <s v="Expert"/>
    <s v="Full-time"/>
    <x v="0"/>
  </r>
  <r>
    <x v="0"/>
    <s v="SE"/>
    <s v="FT"/>
    <x v="8"/>
    <n v="225000"/>
    <x v="1"/>
    <n v="225000"/>
    <s v="US"/>
    <n v="0"/>
    <s v="US"/>
    <x v="2"/>
    <x v="1"/>
    <x v="1"/>
    <x v="0"/>
    <n v="1"/>
    <s v="Expert"/>
    <s v="Full-time"/>
    <x v="1"/>
  </r>
  <r>
    <x v="0"/>
    <s v="SE"/>
    <s v="FT"/>
    <x v="8"/>
    <n v="156400"/>
    <x v="1"/>
    <n v="156400"/>
    <s v="US"/>
    <n v="0"/>
    <s v="US"/>
    <x v="2"/>
    <x v="1"/>
    <x v="1"/>
    <x v="0"/>
    <n v="1"/>
    <s v="Expert"/>
    <s v="Full-time"/>
    <x v="1"/>
  </r>
  <r>
    <x v="0"/>
    <s v="SE"/>
    <s v="FT"/>
    <x v="9"/>
    <n v="200000"/>
    <x v="1"/>
    <n v="200000"/>
    <s v="US"/>
    <n v="0"/>
    <s v="US"/>
    <x v="2"/>
    <x v="1"/>
    <x v="1"/>
    <x v="0"/>
    <n v="1"/>
    <s v="Expert"/>
    <s v="Full-time"/>
    <x v="1"/>
  </r>
  <r>
    <x v="0"/>
    <s v="SE"/>
    <s v="FT"/>
    <x v="9"/>
    <n v="130000"/>
    <x v="1"/>
    <n v="130000"/>
    <s v="US"/>
    <n v="0"/>
    <s v="US"/>
    <x v="2"/>
    <x v="1"/>
    <x v="1"/>
    <x v="0"/>
    <n v="1"/>
    <s v="Expert"/>
    <s v="Full-time"/>
    <x v="1"/>
  </r>
  <r>
    <x v="0"/>
    <s v="SE"/>
    <s v="FT"/>
    <x v="10"/>
    <n v="90000"/>
    <x v="1"/>
    <n v="90000"/>
    <s v="CA"/>
    <n v="0"/>
    <s v="CA"/>
    <x v="2"/>
    <x v="2"/>
    <x v="2"/>
    <x v="0"/>
    <n v="1"/>
    <s v="Expert"/>
    <s v="Full-time"/>
    <x v="1"/>
  </r>
  <r>
    <x v="0"/>
    <s v="SE"/>
    <s v="FT"/>
    <x v="10"/>
    <n v="72000"/>
    <x v="1"/>
    <n v="72000"/>
    <s v="CA"/>
    <n v="0"/>
    <s v="CA"/>
    <x v="2"/>
    <x v="2"/>
    <x v="2"/>
    <x v="0"/>
    <n v="1"/>
    <s v="Expert"/>
    <s v="Full-time"/>
    <x v="1"/>
  </r>
  <r>
    <x v="0"/>
    <s v="SE"/>
    <s v="FT"/>
    <x v="11"/>
    <n v="253200"/>
    <x v="1"/>
    <n v="253200"/>
    <s v="US"/>
    <n v="0"/>
    <s v="US"/>
    <x v="2"/>
    <x v="1"/>
    <x v="1"/>
    <x v="0"/>
    <n v="1"/>
    <s v="Expert"/>
    <s v="Full-time"/>
    <x v="1"/>
  </r>
  <r>
    <x v="0"/>
    <s v="SE"/>
    <s v="FT"/>
    <x v="11"/>
    <n v="90700"/>
    <x v="1"/>
    <n v="90700"/>
    <s v="US"/>
    <n v="0"/>
    <s v="US"/>
    <x v="2"/>
    <x v="1"/>
    <x v="1"/>
    <x v="0"/>
    <n v="1"/>
    <s v="Expert"/>
    <s v="Full-time"/>
    <x v="1"/>
  </r>
  <r>
    <x v="0"/>
    <s v="SE"/>
    <s v="FT"/>
    <x v="12"/>
    <n v="342810"/>
    <x v="1"/>
    <n v="342810"/>
    <s v="US"/>
    <n v="0"/>
    <s v="US"/>
    <x v="2"/>
    <x v="1"/>
    <x v="1"/>
    <x v="0"/>
    <n v="1"/>
    <s v="Expert"/>
    <s v="Full-time"/>
    <x v="1"/>
  </r>
  <r>
    <x v="0"/>
    <s v="SE"/>
    <s v="FT"/>
    <x v="12"/>
    <n v="184590"/>
    <x v="1"/>
    <n v="184590"/>
    <s v="US"/>
    <n v="0"/>
    <s v="US"/>
    <x v="2"/>
    <x v="1"/>
    <x v="1"/>
    <x v="0"/>
    <n v="1"/>
    <s v="Expert"/>
    <s v="Full-time"/>
    <x v="1"/>
  </r>
  <r>
    <x v="0"/>
    <s v="MI"/>
    <s v="FT"/>
    <x v="11"/>
    <n v="162500"/>
    <x v="1"/>
    <n v="162500"/>
    <s v="US"/>
    <n v="0"/>
    <s v="US"/>
    <x v="2"/>
    <x v="1"/>
    <x v="1"/>
    <x v="0"/>
    <n v="1"/>
    <s v="Intermediate"/>
    <s v="Full-time"/>
    <x v="1"/>
  </r>
  <r>
    <x v="0"/>
    <s v="MI"/>
    <s v="FT"/>
    <x v="11"/>
    <n v="130000"/>
    <x v="1"/>
    <n v="130000"/>
    <s v="US"/>
    <n v="0"/>
    <s v="US"/>
    <x v="2"/>
    <x v="1"/>
    <x v="1"/>
    <x v="0"/>
    <n v="1"/>
    <s v="Intermediate"/>
    <s v="Full-time"/>
    <x v="1"/>
  </r>
  <r>
    <x v="0"/>
    <s v="MI"/>
    <s v="FT"/>
    <x v="4"/>
    <n v="105380"/>
    <x v="1"/>
    <n v="105380"/>
    <s v="US"/>
    <n v="0"/>
    <s v="US"/>
    <x v="2"/>
    <x v="1"/>
    <x v="1"/>
    <x v="0"/>
    <n v="1"/>
    <s v="Intermediate"/>
    <s v="Full-time"/>
    <x v="1"/>
  </r>
  <r>
    <x v="0"/>
    <s v="MI"/>
    <s v="FT"/>
    <x v="4"/>
    <n v="64500"/>
    <x v="1"/>
    <n v="64500"/>
    <s v="US"/>
    <n v="0"/>
    <s v="US"/>
    <x v="2"/>
    <x v="1"/>
    <x v="1"/>
    <x v="0"/>
    <n v="1"/>
    <s v="Intermediate"/>
    <s v="Full-time"/>
    <x v="1"/>
  </r>
  <r>
    <x v="0"/>
    <s v="EN"/>
    <s v="FT"/>
    <x v="13"/>
    <n v="100000"/>
    <x v="1"/>
    <n v="100000"/>
    <s v="NG"/>
    <n v="100"/>
    <s v="NG"/>
    <x v="0"/>
    <x v="5"/>
    <x v="5"/>
    <x v="0"/>
    <n v="1"/>
    <s v="Junior"/>
    <s v="Full-time"/>
    <x v="0"/>
  </r>
  <r>
    <x v="0"/>
    <s v="EN"/>
    <s v="FT"/>
    <x v="14"/>
    <n v="30000"/>
    <x v="1"/>
    <n v="30000"/>
    <s v="NG"/>
    <n v="100"/>
    <s v="NG"/>
    <x v="0"/>
    <x v="5"/>
    <x v="5"/>
    <x v="0"/>
    <n v="1"/>
    <s v="Junior"/>
    <s v="Full-time"/>
    <x v="0"/>
  </r>
  <r>
    <x v="0"/>
    <s v="EN"/>
    <s v="FT"/>
    <x v="3"/>
    <n v="204620"/>
    <x v="1"/>
    <n v="204620"/>
    <s v="US"/>
    <n v="0"/>
    <s v="US"/>
    <x v="0"/>
    <x v="1"/>
    <x v="1"/>
    <x v="0"/>
    <n v="1"/>
    <s v="Junior"/>
    <s v="Full-time"/>
    <x v="1"/>
  </r>
  <r>
    <x v="0"/>
    <s v="EN"/>
    <s v="FT"/>
    <x v="3"/>
    <n v="110680"/>
    <x v="1"/>
    <n v="110680"/>
    <s v="US"/>
    <n v="0"/>
    <s v="US"/>
    <x v="0"/>
    <x v="1"/>
    <x v="1"/>
    <x v="0"/>
    <n v="1"/>
    <s v="Junior"/>
    <s v="Full-time"/>
    <x v="1"/>
  </r>
  <r>
    <x v="0"/>
    <s v="SE"/>
    <s v="FT"/>
    <x v="11"/>
    <n v="270703"/>
    <x v="1"/>
    <n v="270703"/>
    <s v="US"/>
    <n v="0"/>
    <s v="US"/>
    <x v="2"/>
    <x v="1"/>
    <x v="1"/>
    <x v="0"/>
    <n v="1"/>
    <s v="Expert"/>
    <s v="Full-time"/>
    <x v="1"/>
  </r>
  <r>
    <x v="0"/>
    <s v="SE"/>
    <s v="FT"/>
    <x v="11"/>
    <n v="221484"/>
    <x v="1"/>
    <n v="221484"/>
    <s v="US"/>
    <n v="0"/>
    <s v="US"/>
    <x v="2"/>
    <x v="1"/>
    <x v="1"/>
    <x v="0"/>
    <n v="1"/>
    <s v="Expert"/>
    <s v="Full-time"/>
    <x v="1"/>
  </r>
  <r>
    <x v="0"/>
    <s v="SE"/>
    <s v="FT"/>
    <x v="2"/>
    <n v="212750"/>
    <x v="1"/>
    <n v="212750"/>
    <s v="US"/>
    <n v="100"/>
    <s v="US"/>
    <x v="2"/>
    <x v="1"/>
    <x v="1"/>
    <x v="0"/>
    <n v="1"/>
    <s v="Expert"/>
    <s v="Full-time"/>
    <x v="0"/>
  </r>
  <r>
    <x v="0"/>
    <s v="SE"/>
    <s v="FT"/>
    <x v="2"/>
    <n v="185000"/>
    <x v="1"/>
    <n v="185000"/>
    <s v="US"/>
    <n v="100"/>
    <s v="US"/>
    <x v="2"/>
    <x v="1"/>
    <x v="1"/>
    <x v="0"/>
    <n v="1"/>
    <s v="Expert"/>
    <s v="Full-time"/>
    <x v="0"/>
  </r>
  <r>
    <x v="0"/>
    <s v="SE"/>
    <s v="FT"/>
    <x v="2"/>
    <n v="262000"/>
    <x v="1"/>
    <n v="262000"/>
    <s v="US"/>
    <n v="100"/>
    <s v="US"/>
    <x v="2"/>
    <x v="1"/>
    <x v="1"/>
    <x v="0"/>
    <n v="1"/>
    <s v="Expert"/>
    <s v="Full-time"/>
    <x v="0"/>
  </r>
  <r>
    <x v="0"/>
    <s v="SE"/>
    <s v="FT"/>
    <x v="2"/>
    <n v="245000"/>
    <x v="1"/>
    <n v="245000"/>
    <s v="US"/>
    <n v="100"/>
    <s v="US"/>
    <x v="2"/>
    <x v="1"/>
    <x v="1"/>
    <x v="0"/>
    <n v="1"/>
    <s v="Expert"/>
    <s v="Full-time"/>
    <x v="0"/>
  </r>
  <r>
    <x v="0"/>
    <s v="SE"/>
    <s v="FT"/>
    <x v="2"/>
    <n v="275300"/>
    <x v="1"/>
    <n v="275300"/>
    <s v="US"/>
    <n v="100"/>
    <s v="US"/>
    <x v="2"/>
    <x v="1"/>
    <x v="1"/>
    <x v="0"/>
    <n v="1"/>
    <s v="Expert"/>
    <s v="Full-time"/>
    <x v="0"/>
  </r>
  <r>
    <x v="0"/>
    <s v="SE"/>
    <s v="FT"/>
    <x v="2"/>
    <n v="183500"/>
    <x v="1"/>
    <n v="183500"/>
    <s v="US"/>
    <n v="100"/>
    <s v="US"/>
    <x v="2"/>
    <x v="1"/>
    <x v="1"/>
    <x v="0"/>
    <n v="1"/>
    <s v="Expert"/>
    <s v="Full-time"/>
    <x v="0"/>
  </r>
  <r>
    <x v="0"/>
    <s v="SE"/>
    <s v="FT"/>
    <x v="2"/>
    <n v="218500"/>
    <x v="1"/>
    <n v="218500"/>
    <s v="US"/>
    <n v="100"/>
    <s v="US"/>
    <x v="2"/>
    <x v="1"/>
    <x v="1"/>
    <x v="0"/>
    <n v="1"/>
    <s v="Expert"/>
    <s v="Full-time"/>
    <x v="0"/>
  </r>
  <r>
    <x v="0"/>
    <s v="SE"/>
    <s v="FT"/>
    <x v="2"/>
    <n v="199098"/>
    <x v="1"/>
    <n v="199098"/>
    <s v="US"/>
    <n v="100"/>
    <s v="US"/>
    <x v="2"/>
    <x v="1"/>
    <x v="1"/>
    <x v="0"/>
    <n v="1"/>
    <s v="Expert"/>
    <s v="Full-time"/>
    <x v="0"/>
  </r>
  <r>
    <x v="0"/>
    <s v="SE"/>
    <s v="FT"/>
    <x v="11"/>
    <n v="203300"/>
    <x v="1"/>
    <n v="203300"/>
    <s v="US"/>
    <n v="100"/>
    <s v="US"/>
    <x v="2"/>
    <x v="1"/>
    <x v="1"/>
    <x v="0"/>
    <n v="1"/>
    <s v="Expert"/>
    <s v="Full-time"/>
    <x v="0"/>
  </r>
  <r>
    <x v="0"/>
    <s v="SE"/>
    <s v="FT"/>
    <x v="11"/>
    <n v="123600"/>
    <x v="1"/>
    <n v="123600"/>
    <s v="US"/>
    <n v="100"/>
    <s v="US"/>
    <x v="2"/>
    <x v="1"/>
    <x v="1"/>
    <x v="0"/>
    <n v="1"/>
    <s v="Expert"/>
    <s v="Full-time"/>
    <x v="0"/>
  </r>
  <r>
    <x v="0"/>
    <s v="SE"/>
    <s v="FT"/>
    <x v="6"/>
    <n v="189110"/>
    <x v="1"/>
    <n v="189110"/>
    <s v="US"/>
    <n v="0"/>
    <s v="US"/>
    <x v="2"/>
    <x v="1"/>
    <x v="1"/>
    <x v="0"/>
    <n v="1"/>
    <s v="Expert"/>
    <s v="Full-time"/>
    <x v="1"/>
  </r>
  <r>
    <x v="0"/>
    <s v="SE"/>
    <s v="FT"/>
    <x v="6"/>
    <n v="139000"/>
    <x v="1"/>
    <n v="139000"/>
    <s v="US"/>
    <n v="0"/>
    <s v="US"/>
    <x v="2"/>
    <x v="1"/>
    <x v="1"/>
    <x v="0"/>
    <n v="1"/>
    <s v="Expert"/>
    <s v="Full-time"/>
    <x v="1"/>
  </r>
  <r>
    <x v="0"/>
    <s v="EX"/>
    <s v="FT"/>
    <x v="2"/>
    <n v="258750"/>
    <x v="1"/>
    <n v="258750"/>
    <s v="US"/>
    <n v="0"/>
    <s v="US"/>
    <x v="2"/>
    <x v="1"/>
    <x v="1"/>
    <x v="0"/>
    <n v="1"/>
    <s v="Director"/>
    <s v="Full-time"/>
    <x v="1"/>
  </r>
  <r>
    <x v="0"/>
    <s v="EX"/>
    <s v="FT"/>
    <x v="2"/>
    <n v="185000"/>
    <x v="1"/>
    <n v="185000"/>
    <s v="US"/>
    <n v="0"/>
    <s v="US"/>
    <x v="2"/>
    <x v="1"/>
    <x v="1"/>
    <x v="0"/>
    <n v="1"/>
    <s v="Director"/>
    <s v="Full-time"/>
    <x v="1"/>
  </r>
  <r>
    <x v="0"/>
    <s v="SE"/>
    <s v="FT"/>
    <x v="11"/>
    <n v="231500"/>
    <x v="1"/>
    <n v="231500"/>
    <s v="US"/>
    <n v="100"/>
    <s v="US"/>
    <x v="2"/>
    <x v="1"/>
    <x v="1"/>
    <x v="0"/>
    <n v="1"/>
    <s v="Expert"/>
    <s v="Full-time"/>
    <x v="0"/>
  </r>
  <r>
    <x v="0"/>
    <s v="SE"/>
    <s v="FT"/>
    <x v="11"/>
    <n v="166000"/>
    <x v="1"/>
    <n v="166000"/>
    <s v="US"/>
    <n v="100"/>
    <s v="US"/>
    <x v="2"/>
    <x v="1"/>
    <x v="1"/>
    <x v="0"/>
    <n v="1"/>
    <s v="Expert"/>
    <s v="Full-time"/>
    <x v="0"/>
  </r>
  <r>
    <x v="0"/>
    <s v="SE"/>
    <s v="FT"/>
    <x v="2"/>
    <n v="172500"/>
    <x v="1"/>
    <n v="172500"/>
    <s v="US"/>
    <n v="100"/>
    <s v="US"/>
    <x v="2"/>
    <x v="1"/>
    <x v="1"/>
    <x v="0"/>
    <n v="1"/>
    <s v="Expert"/>
    <s v="Full-time"/>
    <x v="0"/>
  </r>
  <r>
    <x v="0"/>
    <s v="SE"/>
    <s v="FT"/>
    <x v="2"/>
    <n v="110500"/>
    <x v="1"/>
    <n v="110500"/>
    <s v="US"/>
    <n v="100"/>
    <s v="US"/>
    <x v="2"/>
    <x v="1"/>
    <x v="1"/>
    <x v="0"/>
    <n v="1"/>
    <s v="Expert"/>
    <s v="Full-time"/>
    <x v="0"/>
  </r>
  <r>
    <x v="0"/>
    <s v="SE"/>
    <s v="FT"/>
    <x v="11"/>
    <n v="238000"/>
    <x v="1"/>
    <n v="238000"/>
    <s v="US"/>
    <n v="0"/>
    <s v="US"/>
    <x v="2"/>
    <x v="1"/>
    <x v="1"/>
    <x v="0"/>
    <n v="1"/>
    <s v="Expert"/>
    <s v="Full-time"/>
    <x v="1"/>
  </r>
  <r>
    <x v="0"/>
    <s v="SE"/>
    <s v="FT"/>
    <x v="11"/>
    <n v="176000"/>
    <x v="1"/>
    <n v="176000"/>
    <s v="US"/>
    <n v="0"/>
    <s v="US"/>
    <x v="2"/>
    <x v="1"/>
    <x v="1"/>
    <x v="0"/>
    <n v="1"/>
    <s v="Expert"/>
    <s v="Full-time"/>
    <x v="1"/>
  </r>
  <r>
    <x v="0"/>
    <s v="SE"/>
    <s v="FT"/>
    <x v="11"/>
    <n v="237000"/>
    <x v="1"/>
    <n v="237000"/>
    <s v="US"/>
    <n v="100"/>
    <s v="US"/>
    <x v="2"/>
    <x v="1"/>
    <x v="1"/>
    <x v="0"/>
    <n v="1"/>
    <s v="Expert"/>
    <s v="Full-time"/>
    <x v="0"/>
  </r>
  <r>
    <x v="0"/>
    <s v="SE"/>
    <s v="FT"/>
    <x v="11"/>
    <n v="201450"/>
    <x v="1"/>
    <n v="201450"/>
    <s v="US"/>
    <n v="100"/>
    <s v="US"/>
    <x v="2"/>
    <x v="1"/>
    <x v="1"/>
    <x v="0"/>
    <n v="1"/>
    <s v="Expert"/>
    <s v="Full-time"/>
    <x v="0"/>
  </r>
  <r>
    <x v="0"/>
    <s v="SE"/>
    <s v="FT"/>
    <x v="3"/>
    <n v="309400"/>
    <x v="1"/>
    <n v="309400"/>
    <s v="US"/>
    <n v="0"/>
    <s v="US"/>
    <x v="0"/>
    <x v="1"/>
    <x v="1"/>
    <x v="0"/>
    <n v="1"/>
    <s v="Expert"/>
    <s v="Full-time"/>
    <x v="1"/>
  </r>
  <r>
    <x v="0"/>
    <s v="SE"/>
    <s v="FT"/>
    <x v="3"/>
    <n v="159100"/>
    <x v="1"/>
    <n v="159100"/>
    <s v="US"/>
    <n v="0"/>
    <s v="US"/>
    <x v="0"/>
    <x v="1"/>
    <x v="1"/>
    <x v="0"/>
    <n v="1"/>
    <s v="Expert"/>
    <s v="Full-time"/>
    <x v="1"/>
  </r>
  <r>
    <x v="0"/>
    <s v="SE"/>
    <s v="FT"/>
    <x v="11"/>
    <n v="115000"/>
    <x v="1"/>
    <n v="115000"/>
    <s v="US"/>
    <n v="0"/>
    <s v="US"/>
    <x v="2"/>
    <x v="1"/>
    <x v="1"/>
    <x v="0"/>
    <n v="1"/>
    <s v="Expert"/>
    <s v="Full-time"/>
    <x v="1"/>
  </r>
  <r>
    <x v="0"/>
    <s v="SE"/>
    <s v="FT"/>
    <x v="11"/>
    <n v="81500"/>
    <x v="1"/>
    <n v="81500"/>
    <s v="US"/>
    <n v="0"/>
    <s v="US"/>
    <x v="2"/>
    <x v="1"/>
    <x v="1"/>
    <x v="0"/>
    <n v="1"/>
    <s v="Expert"/>
    <s v="Full-time"/>
    <x v="1"/>
  </r>
  <r>
    <x v="0"/>
    <s v="SE"/>
    <s v="FT"/>
    <x v="2"/>
    <n v="237000"/>
    <x v="1"/>
    <n v="237000"/>
    <s v="US"/>
    <n v="100"/>
    <s v="US"/>
    <x v="2"/>
    <x v="1"/>
    <x v="1"/>
    <x v="0"/>
    <n v="1"/>
    <s v="Expert"/>
    <s v="Full-time"/>
    <x v="0"/>
  </r>
  <r>
    <x v="0"/>
    <s v="SE"/>
    <s v="FT"/>
    <x v="2"/>
    <n v="201450"/>
    <x v="1"/>
    <n v="201450"/>
    <s v="US"/>
    <n v="100"/>
    <s v="US"/>
    <x v="2"/>
    <x v="1"/>
    <x v="1"/>
    <x v="0"/>
    <n v="1"/>
    <s v="Expert"/>
    <s v="Full-time"/>
    <x v="0"/>
  </r>
  <r>
    <x v="0"/>
    <s v="SE"/>
    <s v="FT"/>
    <x v="12"/>
    <n v="280000"/>
    <x v="1"/>
    <n v="280000"/>
    <s v="US"/>
    <n v="0"/>
    <s v="US"/>
    <x v="2"/>
    <x v="1"/>
    <x v="1"/>
    <x v="0"/>
    <n v="1"/>
    <s v="Expert"/>
    <s v="Full-time"/>
    <x v="1"/>
  </r>
  <r>
    <x v="0"/>
    <s v="SE"/>
    <s v="FT"/>
    <x v="12"/>
    <n v="210000"/>
    <x v="1"/>
    <n v="210000"/>
    <s v="US"/>
    <n v="0"/>
    <s v="US"/>
    <x v="2"/>
    <x v="1"/>
    <x v="1"/>
    <x v="0"/>
    <n v="1"/>
    <s v="Expert"/>
    <s v="Full-time"/>
    <x v="1"/>
  </r>
  <r>
    <x v="0"/>
    <s v="SE"/>
    <s v="FT"/>
    <x v="15"/>
    <n v="280100"/>
    <x v="1"/>
    <n v="280100"/>
    <s v="US"/>
    <n v="100"/>
    <s v="US"/>
    <x v="2"/>
    <x v="1"/>
    <x v="1"/>
    <x v="0"/>
    <n v="1"/>
    <s v="Expert"/>
    <s v="Full-time"/>
    <x v="0"/>
  </r>
  <r>
    <x v="0"/>
    <s v="SE"/>
    <s v="FT"/>
    <x v="15"/>
    <n v="168100"/>
    <x v="1"/>
    <n v="168100"/>
    <s v="US"/>
    <n v="100"/>
    <s v="US"/>
    <x v="2"/>
    <x v="1"/>
    <x v="1"/>
    <x v="0"/>
    <n v="1"/>
    <s v="Expert"/>
    <s v="Full-time"/>
    <x v="0"/>
  </r>
  <r>
    <x v="0"/>
    <s v="SE"/>
    <s v="FT"/>
    <x v="11"/>
    <n v="193500"/>
    <x v="1"/>
    <n v="193500"/>
    <s v="US"/>
    <n v="100"/>
    <s v="US"/>
    <x v="2"/>
    <x v="1"/>
    <x v="1"/>
    <x v="0"/>
    <n v="1"/>
    <s v="Expert"/>
    <s v="Full-time"/>
    <x v="0"/>
  </r>
  <r>
    <x v="0"/>
    <s v="SE"/>
    <s v="FT"/>
    <x v="11"/>
    <n v="139000"/>
    <x v="1"/>
    <n v="139000"/>
    <s v="US"/>
    <n v="100"/>
    <s v="US"/>
    <x v="2"/>
    <x v="1"/>
    <x v="1"/>
    <x v="0"/>
    <n v="1"/>
    <s v="Expert"/>
    <s v="Full-time"/>
    <x v="0"/>
  </r>
  <r>
    <x v="0"/>
    <s v="MI"/>
    <s v="FT"/>
    <x v="2"/>
    <n v="510000"/>
    <x v="2"/>
    <n v="65062"/>
    <s v="HK"/>
    <n v="0"/>
    <s v="HK"/>
    <x v="0"/>
    <x v="6"/>
    <x v="6"/>
    <x v="0"/>
    <n v="7.8386769542897543"/>
    <s v="Intermediate"/>
    <s v="Full-time"/>
    <x v="1"/>
  </r>
  <r>
    <x v="0"/>
    <s v="SE"/>
    <s v="FT"/>
    <x v="9"/>
    <n v="150000"/>
    <x v="1"/>
    <n v="150000"/>
    <s v="PT"/>
    <n v="100"/>
    <s v="US"/>
    <x v="2"/>
    <x v="7"/>
    <x v="1"/>
    <x v="1"/>
    <n v="1"/>
    <s v="Expert"/>
    <s v="Full-time"/>
    <x v="0"/>
  </r>
  <r>
    <x v="0"/>
    <s v="MI"/>
    <s v="FT"/>
    <x v="16"/>
    <n v="65000"/>
    <x v="0"/>
    <n v="69751"/>
    <s v="IN"/>
    <n v="100"/>
    <s v="DE"/>
    <x v="1"/>
    <x v="8"/>
    <x v="3"/>
    <x v="1"/>
    <n v="0.93188628120026951"/>
    <s v="Intermediate"/>
    <s v="Full-time"/>
    <x v="0"/>
  </r>
  <r>
    <x v="0"/>
    <s v="MI"/>
    <s v="FT"/>
    <x v="9"/>
    <n v="90000"/>
    <x v="0"/>
    <n v="96578"/>
    <s v="NL"/>
    <n v="100"/>
    <s v="NL"/>
    <x v="0"/>
    <x v="9"/>
    <x v="7"/>
    <x v="0"/>
    <n v="0.93188925013978341"/>
    <s v="Intermediate"/>
    <s v="Full-time"/>
    <x v="0"/>
  </r>
  <r>
    <x v="0"/>
    <s v="SE"/>
    <s v="FT"/>
    <x v="8"/>
    <n v="185900"/>
    <x v="1"/>
    <n v="185900"/>
    <s v="US"/>
    <n v="0"/>
    <s v="US"/>
    <x v="2"/>
    <x v="1"/>
    <x v="1"/>
    <x v="0"/>
    <n v="1"/>
    <s v="Expert"/>
    <s v="Full-time"/>
    <x v="1"/>
  </r>
  <r>
    <x v="0"/>
    <s v="SE"/>
    <s v="FT"/>
    <x v="8"/>
    <n v="129300"/>
    <x v="1"/>
    <n v="129300"/>
    <s v="US"/>
    <n v="0"/>
    <s v="US"/>
    <x v="2"/>
    <x v="1"/>
    <x v="1"/>
    <x v="0"/>
    <n v="1"/>
    <s v="Expert"/>
    <s v="Full-time"/>
    <x v="1"/>
  </r>
  <r>
    <x v="0"/>
    <s v="SE"/>
    <s v="FT"/>
    <x v="11"/>
    <n v="225000"/>
    <x v="1"/>
    <n v="225000"/>
    <s v="US"/>
    <n v="100"/>
    <s v="US"/>
    <x v="2"/>
    <x v="1"/>
    <x v="1"/>
    <x v="0"/>
    <n v="1"/>
    <s v="Expert"/>
    <s v="Full-time"/>
    <x v="0"/>
  </r>
  <r>
    <x v="0"/>
    <s v="SE"/>
    <s v="FT"/>
    <x v="11"/>
    <n v="175000"/>
    <x v="1"/>
    <n v="175000"/>
    <s v="US"/>
    <n v="100"/>
    <s v="US"/>
    <x v="2"/>
    <x v="1"/>
    <x v="1"/>
    <x v="0"/>
    <n v="1"/>
    <s v="Expert"/>
    <s v="Full-time"/>
    <x v="0"/>
  </r>
  <r>
    <x v="0"/>
    <s v="SE"/>
    <s v="FT"/>
    <x v="11"/>
    <n v="185000"/>
    <x v="1"/>
    <n v="185000"/>
    <s v="US"/>
    <n v="0"/>
    <s v="US"/>
    <x v="2"/>
    <x v="1"/>
    <x v="1"/>
    <x v="0"/>
    <n v="1"/>
    <s v="Expert"/>
    <s v="Full-time"/>
    <x v="1"/>
  </r>
  <r>
    <x v="0"/>
    <s v="SE"/>
    <s v="FT"/>
    <x v="11"/>
    <n v="140000"/>
    <x v="1"/>
    <n v="140000"/>
    <s v="US"/>
    <n v="0"/>
    <s v="US"/>
    <x v="2"/>
    <x v="1"/>
    <x v="1"/>
    <x v="0"/>
    <n v="1"/>
    <s v="Expert"/>
    <s v="Full-time"/>
    <x v="1"/>
  </r>
  <r>
    <x v="0"/>
    <s v="SE"/>
    <s v="FT"/>
    <x v="2"/>
    <n v="45000"/>
    <x v="0"/>
    <n v="48289"/>
    <s v="ES"/>
    <n v="0"/>
    <s v="ES"/>
    <x v="2"/>
    <x v="0"/>
    <x v="0"/>
    <x v="0"/>
    <n v="0.93188925013978341"/>
    <s v="Expert"/>
    <s v="Full-time"/>
    <x v="1"/>
  </r>
  <r>
    <x v="0"/>
    <s v="SE"/>
    <s v="FT"/>
    <x v="2"/>
    <n v="36000"/>
    <x v="0"/>
    <n v="38631"/>
    <s v="ES"/>
    <n v="0"/>
    <s v="ES"/>
    <x v="2"/>
    <x v="0"/>
    <x v="0"/>
    <x v="0"/>
    <n v="0.9318940747068416"/>
    <s v="Expert"/>
    <s v="Full-time"/>
    <x v="1"/>
  </r>
  <r>
    <x v="0"/>
    <s v="SE"/>
    <s v="FT"/>
    <x v="2"/>
    <n v="105000"/>
    <x v="1"/>
    <n v="105000"/>
    <s v="US"/>
    <n v="0"/>
    <s v="US"/>
    <x v="2"/>
    <x v="1"/>
    <x v="1"/>
    <x v="0"/>
    <n v="1"/>
    <s v="Expert"/>
    <s v="Full-time"/>
    <x v="1"/>
  </r>
  <r>
    <x v="0"/>
    <s v="SE"/>
    <s v="FT"/>
    <x v="2"/>
    <n v="70000"/>
    <x v="1"/>
    <n v="70000"/>
    <s v="US"/>
    <n v="0"/>
    <s v="US"/>
    <x v="2"/>
    <x v="1"/>
    <x v="1"/>
    <x v="0"/>
    <n v="1"/>
    <s v="Expert"/>
    <s v="Full-time"/>
    <x v="1"/>
  </r>
  <r>
    <x v="0"/>
    <s v="EN"/>
    <s v="FT"/>
    <x v="9"/>
    <n v="163196"/>
    <x v="1"/>
    <n v="163196"/>
    <s v="US"/>
    <n v="0"/>
    <s v="US"/>
    <x v="2"/>
    <x v="1"/>
    <x v="1"/>
    <x v="0"/>
    <n v="1"/>
    <s v="Junior"/>
    <s v="Full-time"/>
    <x v="1"/>
  </r>
  <r>
    <x v="0"/>
    <s v="EN"/>
    <s v="FT"/>
    <x v="9"/>
    <n v="145885"/>
    <x v="1"/>
    <n v="145885"/>
    <s v="US"/>
    <n v="0"/>
    <s v="US"/>
    <x v="2"/>
    <x v="1"/>
    <x v="1"/>
    <x v="0"/>
    <n v="1"/>
    <s v="Junior"/>
    <s v="Full-time"/>
    <x v="1"/>
  </r>
  <r>
    <x v="0"/>
    <s v="SE"/>
    <s v="FT"/>
    <x v="11"/>
    <n v="217000"/>
    <x v="1"/>
    <n v="217000"/>
    <s v="US"/>
    <n v="100"/>
    <s v="US"/>
    <x v="2"/>
    <x v="1"/>
    <x v="1"/>
    <x v="0"/>
    <n v="1"/>
    <s v="Expert"/>
    <s v="Full-time"/>
    <x v="0"/>
  </r>
  <r>
    <x v="0"/>
    <s v="SE"/>
    <s v="FT"/>
    <x v="11"/>
    <n v="185000"/>
    <x v="1"/>
    <n v="185000"/>
    <s v="US"/>
    <n v="100"/>
    <s v="US"/>
    <x v="2"/>
    <x v="1"/>
    <x v="1"/>
    <x v="0"/>
    <n v="1"/>
    <s v="Expert"/>
    <s v="Full-time"/>
    <x v="0"/>
  </r>
  <r>
    <x v="0"/>
    <s v="SE"/>
    <s v="FT"/>
    <x v="4"/>
    <n v="202800"/>
    <x v="1"/>
    <n v="202800"/>
    <s v="US"/>
    <n v="0"/>
    <s v="US"/>
    <x v="0"/>
    <x v="1"/>
    <x v="1"/>
    <x v="0"/>
    <n v="1"/>
    <s v="Expert"/>
    <s v="Full-time"/>
    <x v="1"/>
  </r>
  <r>
    <x v="0"/>
    <s v="SE"/>
    <s v="FT"/>
    <x v="4"/>
    <n v="104300"/>
    <x v="1"/>
    <n v="104300"/>
    <s v="US"/>
    <n v="0"/>
    <s v="US"/>
    <x v="0"/>
    <x v="1"/>
    <x v="1"/>
    <x v="0"/>
    <n v="1"/>
    <s v="Expert"/>
    <s v="Full-time"/>
    <x v="1"/>
  </r>
  <r>
    <x v="0"/>
    <s v="SE"/>
    <s v="FT"/>
    <x v="4"/>
    <n v="145000"/>
    <x v="1"/>
    <n v="145000"/>
    <s v="US"/>
    <n v="0"/>
    <s v="US"/>
    <x v="2"/>
    <x v="1"/>
    <x v="1"/>
    <x v="0"/>
    <n v="1"/>
    <s v="Expert"/>
    <s v="Full-time"/>
    <x v="1"/>
  </r>
  <r>
    <x v="0"/>
    <s v="SE"/>
    <s v="FT"/>
    <x v="4"/>
    <n v="65000"/>
    <x v="1"/>
    <n v="65000"/>
    <s v="US"/>
    <n v="0"/>
    <s v="US"/>
    <x v="2"/>
    <x v="1"/>
    <x v="1"/>
    <x v="0"/>
    <n v="1"/>
    <s v="Expert"/>
    <s v="Full-time"/>
    <x v="1"/>
  </r>
  <r>
    <x v="0"/>
    <s v="SE"/>
    <s v="FT"/>
    <x v="11"/>
    <n v="165000"/>
    <x v="1"/>
    <n v="165000"/>
    <s v="US"/>
    <n v="0"/>
    <s v="US"/>
    <x v="2"/>
    <x v="1"/>
    <x v="1"/>
    <x v="0"/>
    <n v="1"/>
    <s v="Expert"/>
    <s v="Full-time"/>
    <x v="1"/>
  </r>
  <r>
    <x v="0"/>
    <s v="SE"/>
    <s v="FT"/>
    <x v="11"/>
    <n v="132300"/>
    <x v="1"/>
    <n v="132300"/>
    <s v="US"/>
    <n v="0"/>
    <s v="US"/>
    <x v="2"/>
    <x v="1"/>
    <x v="1"/>
    <x v="0"/>
    <n v="1"/>
    <s v="Expert"/>
    <s v="Full-time"/>
    <x v="1"/>
  </r>
  <r>
    <x v="0"/>
    <s v="SE"/>
    <s v="FT"/>
    <x v="11"/>
    <n v="179170"/>
    <x v="1"/>
    <n v="179170"/>
    <s v="US"/>
    <n v="0"/>
    <s v="US"/>
    <x v="2"/>
    <x v="1"/>
    <x v="1"/>
    <x v="0"/>
    <n v="1"/>
    <s v="Expert"/>
    <s v="Full-time"/>
    <x v="1"/>
  </r>
  <r>
    <x v="0"/>
    <s v="SE"/>
    <s v="FT"/>
    <x v="11"/>
    <n v="94300"/>
    <x v="1"/>
    <n v="94300"/>
    <s v="US"/>
    <n v="0"/>
    <s v="US"/>
    <x v="2"/>
    <x v="1"/>
    <x v="1"/>
    <x v="0"/>
    <n v="1"/>
    <s v="Expert"/>
    <s v="Full-time"/>
    <x v="1"/>
  </r>
  <r>
    <x v="0"/>
    <s v="SE"/>
    <s v="FT"/>
    <x v="7"/>
    <n v="152500"/>
    <x v="1"/>
    <n v="152500"/>
    <s v="US"/>
    <n v="0"/>
    <s v="US"/>
    <x v="2"/>
    <x v="1"/>
    <x v="1"/>
    <x v="0"/>
    <n v="1"/>
    <s v="Expert"/>
    <s v="Full-time"/>
    <x v="1"/>
  </r>
  <r>
    <x v="0"/>
    <s v="SE"/>
    <s v="FT"/>
    <x v="7"/>
    <n v="116450"/>
    <x v="1"/>
    <n v="116450"/>
    <s v="US"/>
    <n v="0"/>
    <s v="US"/>
    <x v="2"/>
    <x v="1"/>
    <x v="1"/>
    <x v="0"/>
    <n v="1"/>
    <s v="Expert"/>
    <s v="Full-time"/>
    <x v="1"/>
  </r>
  <r>
    <x v="0"/>
    <s v="SE"/>
    <s v="FT"/>
    <x v="11"/>
    <n v="247300"/>
    <x v="1"/>
    <n v="247300"/>
    <s v="US"/>
    <n v="0"/>
    <s v="US"/>
    <x v="2"/>
    <x v="1"/>
    <x v="1"/>
    <x v="0"/>
    <n v="1"/>
    <s v="Expert"/>
    <s v="Full-time"/>
    <x v="1"/>
  </r>
  <r>
    <x v="0"/>
    <s v="SE"/>
    <s v="FT"/>
    <x v="11"/>
    <n v="133800"/>
    <x v="1"/>
    <n v="133800"/>
    <s v="US"/>
    <n v="0"/>
    <s v="US"/>
    <x v="2"/>
    <x v="1"/>
    <x v="1"/>
    <x v="0"/>
    <n v="1"/>
    <s v="Expert"/>
    <s v="Full-time"/>
    <x v="1"/>
  </r>
  <r>
    <x v="0"/>
    <s v="SE"/>
    <s v="FT"/>
    <x v="6"/>
    <n v="203000"/>
    <x v="1"/>
    <n v="203000"/>
    <s v="US"/>
    <n v="0"/>
    <s v="US"/>
    <x v="2"/>
    <x v="1"/>
    <x v="1"/>
    <x v="0"/>
    <n v="1"/>
    <s v="Expert"/>
    <s v="Full-time"/>
    <x v="1"/>
  </r>
  <r>
    <x v="0"/>
    <s v="SE"/>
    <s v="FT"/>
    <x v="6"/>
    <n v="133000"/>
    <x v="1"/>
    <n v="133000"/>
    <s v="US"/>
    <n v="0"/>
    <s v="US"/>
    <x v="2"/>
    <x v="1"/>
    <x v="1"/>
    <x v="0"/>
    <n v="1"/>
    <s v="Expert"/>
    <s v="Full-time"/>
    <x v="1"/>
  </r>
  <r>
    <x v="0"/>
    <s v="EN"/>
    <s v="FT"/>
    <x v="17"/>
    <n v="220000"/>
    <x v="1"/>
    <n v="220000"/>
    <s v="US"/>
    <n v="50"/>
    <s v="US"/>
    <x v="0"/>
    <x v="1"/>
    <x v="1"/>
    <x v="0"/>
    <n v="1"/>
    <s v="Junior"/>
    <s v="Full-time"/>
    <x v="2"/>
  </r>
  <r>
    <x v="0"/>
    <s v="SE"/>
    <s v="FT"/>
    <x v="2"/>
    <n v="150000"/>
    <x v="1"/>
    <n v="150000"/>
    <s v="US"/>
    <n v="0"/>
    <s v="US"/>
    <x v="2"/>
    <x v="1"/>
    <x v="1"/>
    <x v="0"/>
    <n v="1"/>
    <s v="Expert"/>
    <s v="Full-time"/>
    <x v="1"/>
  </r>
  <r>
    <x v="0"/>
    <s v="SE"/>
    <s v="FT"/>
    <x v="2"/>
    <n v="120000"/>
    <x v="1"/>
    <n v="120000"/>
    <s v="US"/>
    <n v="0"/>
    <s v="US"/>
    <x v="2"/>
    <x v="1"/>
    <x v="1"/>
    <x v="0"/>
    <n v="1"/>
    <s v="Expert"/>
    <s v="Full-time"/>
    <x v="1"/>
  </r>
  <r>
    <x v="0"/>
    <s v="SE"/>
    <s v="FT"/>
    <x v="7"/>
    <n v="289800"/>
    <x v="1"/>
    <n v="289800"/>
    <s v="US"/>
    <n v="0"/>
    <s v="US"/>
    <x v="2"/>
    <x v="1"/>
    <x v="1"/>
    <x v="0"/>
    <n v="1"/>
    <s v="Expert"/>
    <s v="Full-time"/>
    <x v="1"/>
  </r>
  <r>
    <x v="0"/>
    <s v="SE"/>
    <s v="FT"/>
    <x v="7"/>
    <n v="214000"/>
    <x v="1"/>
    <n v="214000"/>
    <s v="US"/>
    <n v="0"/>
    <s v="US"/>
    <x v="2"/>
    <x v="1"/>
    <x v="1"/>
    <x v="0"/>
    <n v="1"/>
    <s v="Expert"/>
    <s v="Full-time"/>
    <x v="1"/>
  </r>
  <r>
    <x v="0"/>
    <s v="SE"/>
    <s v="FT"/>
    <x v="7"/>
    <n v="179820"/>
    <x v="1"/>
    <n v="179820"/>
    <s v="US"/>
    <n v="0"/>
    <s v="US"/>
    <x v="2"/>
    <x v="1"/>
    <x v="1"/>
    <x v="0"/>
    <n v="1"/>
    <s v="Expert"/>
    <s v="Full-time"/>
    <x v="1"/>
  </r>
  <r>
    <x v="0"/>
    <s v="SE"/>
    <s v="FT"/>
    <x v="7"/>
    <n v="143860"/>
    <x v="1"/>
    <n v="143860"/>
    <s v="US"/>
    <n v="0"/>
    <s v="US"/>
    <x v="2"/>
    <x v="1"/>
    <x v="1"/>
    <x v="0"/>
    <n v="1"/>
    <s v="Expert"/>
    <s v="Full-time"/>
    <x v="1"/>
  </r>
  <r>
    <x v="0"/>
    <s v="SE"/>
    <s v="FT"/>
    <x v="9"/>
    <n v="283200"/>
    <x v="1"/>
    <n v="283200"/>
    <s v="US"/>
    <n v="100"/>
    <s v="US"/>
    <x v="2"/>
    <x v="1"/>
    <x v="1"/>
    <x v="0"/>
    <n v="1"/>
    <s v="Expert"/>
    <s v="Full-time"/>
    <x v="0"/>
  </r>
  <r>
    <x v="0"/>
    <s v="SE"/>
    <s v="FT"/>
    <x v="9"/>
    <n v="188800"/>
    <x v="1"/>
    <n v="188800"/>
    <s v="US"/>
    <n v="100"/>
    <s v="US"/>
    <x v="2"/>
    <x v="1"/>
    <x v="1"/>
    <x v="0"/>
    <n v="1"/>
    <s v="Expert"/>
    <s v="Full-time"/>
    <x v="0"/>
  </r>
  <r>
    <x v="0"/>
    <s v="SE"/>
    <s v="FT"/>
    <x v="7"/>
    <n v="289800"/>
    <x v="1"/>
    <n v="289800"/>
    <s v="US"/>
    <n v="0"/>
    <s v="US"/>
    <x v="2"/>
    <x v="1"/>
    <x v="1"/>
    <x v="0"/>
    <n v="1"/>
    <s v="Expert"/>
    <s v="Full-time"/>
    <x v="1"/>
  </r>
  <r>
    <x v="0"/>
    <s v="SE"/>
    <s v="FT"/>
    <x v="7"/>
    <n v="214200"/>
    <x v="1"/>
    <n v="214200"/>
    <s v="US"/>
    <n v="0"/>
    <s v="US"/>
    <x v="2"/>
    <x v="1"/>
    <x v="1"/>
    <x v="0"/>
    <n v="1"/>
    <s v="Expert"/>
    <s v="Full-time"/>
    <x v="1"/>
  </r>
  <r>
    <x v="0"/>
    <s v="SE"/>
    <s v="FT"/>
    <x v="11"/>
    <n v="185900"/>
    <x v="1"/>
    <n v="185900"/>
    <s v="US"/>
    <n v="0"/>
    <s v="US"/>
    <x v="2"/>
    <x v="1"/>
    <x v="1"/>
    <x v="0"/>
    <n v="1"/>
    <s v="Expert"/>
    <s v="Full-time"/>
    <x v="1"/>
  </r>
  <r>
    <x v="0"/>
    <s v="SE"/>
    <s v="FT"/>
    <x v="11"/>
    <n v="129300"/>
    <x v="1"/>
    <n v="129300"/>
    <s v="US"/>
    <n v="0"/>
    <s v="US"/>
    <x v="2"/>
    <x v="1"/>
    <x v="1"/>
    <x v="0"/>
    <n v="1"/>
    <s v="Expert"/>
    <s v="Full-time"/>
    <x v="1"/>
  </r>
  <r>
    <x v="0"/>
    <s v="SE"/>
    <s v="FT"/>
    <x v="11"/>
    <n v="252000"/>
    <x v="1"/>
    <n v="252000"/>
    <s v="US"/>
    <n v="0"/>
    <s v="US"/>
    <x v="2"/>
    <x v="1"/>
    <x v="1"/>
    <x v="0"/>
    <n v="1"/>
    <s v="Expert"/>
    <s v="Full-time"/>
    <x v="1"/>
  </r>
  <r>
    <x v="0"/>
    <s v="SE"/>
    <s v="FT"/>
    <x v="11"/>
    <n v="129000"/>
    <x v="1"/>
    <n v="129000"/>
    <s v="US"/>
    <n v="0"/>
    <s v="US"/>
    <x v="2"/>
    <x v="1"/>
    <x v="1"/>
    <x v="0"/>
    <n v="1"/>
    <s v="Expert"/>
    <s v="Full-time"/>
    <x v="1"/>
  </r>
  <r>
    <x v="0"/>
    <s v="MI"/>
    <s v="FT"/>
    <x v="18"/>
    <n v="155000"/>
    <x v="1"/>
    <n v="155000"/>
    <s v="US"/>
    <n v="0"/>
    <s v="US"/>
    <x v="2"/>
    <x v="1"/>
    <x v="1"/>
    <x v="0"/>
    <n v="1"/>
    <s v="Intermediate"/>
    <s v="Full-time"/>
    <x v="1"/>
  </r>
  <r>
    <x v="0"/>
    <s v="MI"/>
    <s v="FT"/>
    <x v="18"/>
    <n v="140000"/>
    <x v="1"/>
    <n v="140000"/>
    <s v="US"/>
    <n v="0"/>
    <s v="US"/>
    <x v="2"/>
    <x v="1"/>
    <x v="1"/>
    <x v="0"/>
    <n v="1"/>
    <s v="Intermediate"/>
    <s v="Full-time"/>
    <x v="1"/>
  </r>
  <r>
    <x v="0"/>
    <s v="SE"/>
    <s v="FT"/>
    <x v="11"/>
    <n v="161800"/>
    <x v="1"/>
    <n v="161800"/>
    <s v="US"/>
    <n v="100"/>
    <s v="US"/>
    <x v="2"/>
    <x v="1"/>
    <x v="1"/>
    <x v="0"/>
    <n v="1"/>
    <s v="Expert"/>
    <s v="Full-time"/>
    <x v="0"/>
  </r>
  <r>
    <x v="0"/>
    <s v="SE"/>
    <s v="FT"/>
    <x v="11"/>
    <n v="141600"/>
    <x v="1"/>
    <n v="141600"/>
    <s v="US"/>
    <n v="100"/>
    <s v="US"/>
    <x v="2"/>
    <x v="1"/>
    <x v="1"/>
    <x v="0"/>
    <n v="1"/>
    <s v="Expert"/>
    <s v="Full-time"/>
    <x v="0"/>
  </r>
  <r>
    <x v="0"/>
    <s v="SE"/>
    <s v="FT"/>
    <x v="9"/>
    <n v="342300"/>
    <x v="1"/>
    <n v="342300"/>
    <s v="US"/>
    <n v="0"/>
    <s v="US"/>
    <x v="0"/>
    <x v="1"/>
    <x v="1"/>
    <x v="0"/>
    <n v="1"/>
    <s v="Expert"/>
    <s v="Full-time"/>
    <x v="1"/>
  </r>
  <r>
    <x v="0"/>
    <s v="SE"/>
    <s v="FT"/>
    <x v="9"/>
    <n v="176100"/>
    <x v="1"/>
    <n v="176100"/>
    <s v="US"/>
    <n v="0"/>
    <s v="US"/>
    <x v="0"/>
    <x v="1"/>
    <x v="1"/>
    <x v="0"/>
    <n v="1"/>
    <s v="Expert"/>
    <s v="Full-time"/>
    <x v="1"/>
  </r>
  <r>
    <x v="0"/>
    <s v="MI"/>
    <s v="FT"/>
    <x v="11"/>
    <n v="100000"/>
    <x v="1"/>
    <n v="100000"/>
    <s v="US"/>
    <n v="100"/>
    <s v="US"/>
    <x v="2"/>
    <x v="1"/>
    <x v="1"/>
    <x v="0"/>
    <n v="1"/>
    <s v="Intermediate"/>
    <s v="Full-time"/>
    <x v="0"/>
  </r>
  <r>
    <x v="0"/>
    <s v="MI"/>
    <s v="FT"/>
    <x v="11"/>
    <n v="70000"/>
    <x v="1"/>
    <n v="70000"/>
    <s v="US"/>
    <n v="100"/>
    <s v="US"/>
    <x v="2"/>
    <x v="1"/>
    <x v="1"/>
    <x v="0"/>
    <n v="1"/>
    <s v="Intermediate"/>
    <s v="Full-time"/>
    <x v="0"/>
  </r>
  <r>
    <x v="0"/>
    <s v="EN"/>
    <s v="FT"/>
    <x v="11"/>
    <n v="85000"/>
    <x v="1"/>
    <n v="85000"/>
    <s v="US"/>
    <n v="0"/>
    <s v="US"/>
    <x v="2"/>
    <x v="1"/>
    <x v="1"/>
    <x v="0"/>
    <n v="1"/>
    <s v="Junior"/>
    <s v="Full-time"/>
    <x v="1"/>
  </r>
  <r>
    <x v="0"/>
    <s v="EN"/>
    <s v="FT"/>
    <x v="11"/>
    <n v="65000"/>
    <x v="1"/>
    <n v="65000"/>
    <s v="US"/>
    <n v="0"/>
    <s v="US"/>
    <x v="2"/>
    <x v="1"/>
    <x v="1"/>
    <x v="0"/>
    <n v="1"/>
    <s v="Junior"/>
    <s v="Full-time"/>
    <x v="1"/>
  </r>
  <r>
    <x v="0"/>
    <s v="SE"/>
    <s v="FT"/>
    <x v="2"/>
    <n v="138784"/>
    <x v="1"/>
    <n v="138784"/>
    <s v="US"/>
    <n v="100"/>
    <s v="US"/>
    <x v="2"/>
    <x v="1"/>
    <x v="1"/>
    <x v="0"/>
    <n v="1"/>
    <s v="Expert"/>
    <s v="Full-time"/>
    <x v="0"/>
  </r>
  <r>
    <x v="0"/>
    <s v="SE"/>
    <s v="FT"/>
    <x v="2"/>
    <n v="83270"/>
    <x v="1"/>
    <n v="83270"/>
    <s v="US"/>
    <n v="100"/>
    <s v="US"/>
    <x v="2"/>
    <x v="1"/>
    <x v="1"/>
    <x v="0"/>
    <n v="1"/>
    <s v="Expert"/>
    <s v="Full-time"/>
    <x v="0"/>
  </r>
  <r>
    <x v="0"/>
    <s v="EN"/>
    <s v="FT"/>
    <x v="4"/>
    <n v="75000"/>
    <x v="1"/>
    <n v="75000"/>
    <s v="US"/>
    <n v="0"/>
    <s v="US"/>
    <x v="2"/>
    <x v="1"/>
    <x v="1"/>
    <x v="0"/>
    <n v="1"/>
    <s v="Junior"/>
    <s v="Full-time"/>
    <x v="1"/>
  </r>
  <r>
    <x v="0"/>
    <s v="EN"/>
    <s v="FT"/>
    <x v="4"/>
    <n v="70000"/>
    <x v="1"/>
    <n v="70000"/>
    <s v="US"/>
    <n v="0"/>
    <s v="US"/>
    <x v="2"/>
    <x v="1"/>
    <x v="1"/>
    <x v="0"/>
    <n v="1"/>
    <s v="Junior"/>
    <s v="Full-time"/>
    <x v="1"/>
  </r>
  <r>
    <x v="0"/>
    <s v="SE"/>
    <s v="FT"/>
    <x v="4"/>
    <n v="204500"/>
    <x v="1"/>
    <n v="204500"/>
    <s v="US"/>
    <n v="0"/>
    <s v="US"/>
    <x v="2"/>
    <x v="1"/>
    <x v="1"/>
    <x v="0"/>
    <n v="1"/>
    <s v="Expert"/>
    <s v="Full-time"/>
    <x v="1"/>
  </r>
  <r>
    <x v="0"/>
    <s v="SE"/>
    <s v="FT"/>
    <x v="4"/>
    <n v="138900"/>
    <x v="1"/>
    <n v="138900"/>
    <s v="US"/>
    <n v="0"/>
    <s v="US"/>
    <x v="2"/>
    <x v="1"/>
    <x v="1"/>
    <x v="0"/>
    <n v="1"/>
    <s v="Expert"/>
    <s v="Full-time"/>
    <x v="1"/>
  </r>
  <r>
    <x v="0"/>
    <s v="SE"/>
    <s v="FT"/>
    <x v="9"/>
    <n v="318300"/>
    <x v="1"/>
    <n v="318300"/>
    <s v="US"/>
    <n v="100"/>
    <s v="US"/>
    <x v="2"/>
    <x v="1"/>
    <x v="1"/>
    <x v="0"/>
    <n v="1"/>
    <s v="Expert"/>
    <s v="Full-time"/>
    <x v="0"/>
  </r>
  <r>
    <x v="0"/>
    <s v="SE"/>
    <s v="FT"/>
    <x v="9"/>
    <n v="212200"/>
    <x v="1"/>
    <n v="212200"/>
    <s v="US"/>
    <n v="100"/>
    <s v="US"/>
    <x v="2"/>
    <x v="1"/>
    <x v="1"/>
    <x v="0"/>
    <n v="1"/>
    <s v="Expert"/>
    <s v="Full-time"/>
    <x v="0"/>
  </r>
  <r>
    <x v="0"/>
    <s v="SE"/>
    <s v="FT"/>
    <x v="11"/>
    <n v="95000"/>
    <x v="1"/>
    <n v="95000"/>
    <s v="US"/>
    <n v="100"/>
    <s v="US"/>
    <x v="2"/>
    <x v="1"/>
    <x v="1"/>
    <x v="0"/>
    <n v="1"/>
    <s v="Expert"/>
    <s v="Full-time"/>
    <x v="0"/>
  </r>
  <r>
    <x v="0"/>
    <s v="SE"/>
    <s v="FT"/>
    <x v="11"/>
    <n v="75000"/>
    <x v="1"/>
    <n v="75000"/>
    <s v="US"/>
    <n v="100"/>
    <s v="US"/>
    <x v="2"/>
    <x v="1"/>
    <x v="1"/>
    <x v="0"/>
    <n v="1"/>
    <s v="Expert"/>
    <s v="Full-time"/>
    <x v="0"/>
  </r>
  <r>
    <x v="0"/>
    <s v="SE"/>
    <s v="FT"/>
    <x v="2"/>
    <n v="195000"/>
    <x v="1"/>
    <n v="195000"/>
    <s v="US"/>
    <n v="0"/>
    <s v="US"/>
    <x v="2"/>
    <x v="1"/>
    <x v="1"/>
    <x v="0"/>
    <n v="1"/>
    <s v="Expert"/>
    <s v="Full-time"/>
    <x v="1"/>
  </r>
  <r>
    <x v="0"/>
    <s v="SE"/>
    <s v="FT"/>
    <x v="2"/>
    <n v="160000"/>
    <x v="1"/>
    <n v="160000"/>
    <s v="US"/>
    <n v="0"/>
    <s v="US"/>
    <x v="2"/>
    <x v="1"/>
    <x v="1"/>
    <x v="0"/>
    <n v="1"/>
    <s v="Expert"/>
    <s v="Full-time"/>
    <x v="1"/>
  </r>
  <r>
    <x v="0"/>
    <s v="SE"/>
    <s v="FT"/>
    <x v="7"/>
    <n v="230000"/>
    <x v="1"/>
    <n v="230000"/>
    <s v="US"/>
    <n v="0"/>
    <s v="US"/>
    <x v="2"/>
    <x v="1"/>
    <x v="1"/>
    <x v="0"/>
    <n v="1"/>
    <s v="Expert"/>
    <s v="Full-time"/>
    <x v="1"/>
  </r>
  <r>
    <x v="0"/>
    <s v="SE"/>
    <s v="FT"/>
    <x v="7"/>
    <n v="143200"/>
    <x v="1"/>
    <n v="143200"/>
    <s v="US"/>
    <n v="0"/>
    <s v="US"/>
    <x v="2"/>
    <x v="1"/>
    <x v="1"/>
    <x v="0"/>
    <n v="1"/>
    <s v="Expert"/>
    <s v="Full-time"/>
    <x v="1"/>
  </r>
  <r>
    <x v="0"/>
    <s v="MI"/>
    <s v="FT"/>
    <x v="11"/>
    <n v="100000"/>
    <x v="1"/>
    <n v="100000"/>
    <s v="US"/>
    <n v="100"/>
    <s v="US"/>
    <x v="2"/>
    <x v="1"/>
    <x v="1"/>
    <x v="0"/>
    <n v="1"/>
    <s v="Intermediate"/>
    <s v="Full-time"/>
    <x v="0"/>
  </r>
  <r>
    <x v="0"/>
    <s v="MI"/>
    <s v="FT"/>
    <x v="11"/>
    <n v="70000"/>
    <x v="1"/>
    <n v="70000"/>
    <s v="US"/>
    <n v="100"/>
    <s v="US"/>
    <x v="2"/>
    <x v="1"/>
    <x v="1"/>
    <x v="0"/>
    <n v="1"/>
    <s v="Intermediate"/>
    <s v="Full-time"/>
    <x v="0"/>
  </r>
  <r>
    <x v="0"/>
    <s v="MI"/>
    <s v="FT"/>
    <x v="19"/>
    <n v="105000"/>
    <x v="1"/>
    <n v="105000"/>
    <s v="US"/>
    <n v="50"/>
    <s v="US"/>
    <x v="0"/>
    <x v="1"/>
    <x v="1"/>
    <x v="0"/>
    <n v="1"/>
    <s v="Intermediate"/>
    <s v="Full-time"/>
    <x v="2"/>
  </r>
  <r>
    <x v="0"/>
    <s v="MI"/>
    <s v="FT"/>
    <x v="20"/>
    <n v="1700000"/>
    <x v="3"/>
    <n v="20670"/>
    <s v="IN"/>
    <n v="100"/>
    <s v="IN"/>
    <x v="0"/>
    <x v="8"/>
    <x v="8"/>
    <x v="0"/>
    <n v="82.244799225931303"/>
    <s v="Intermediate"/>
    <s v="Full-time"/>
    <x v="0"/>
  </r>
  <r>
    <x v="0"/>
    <s v="MI"/>
    <s v="FT"/>
    <x v="4"/>
    <n v="38000"/>
    <x v="4"/>
    <n v="46178"/>
    <s v="GB"/>
    <n v="0"/>
    <s v="GB"/>
    <x v="2"/>
    <x v="4"/>
    <x v="4"/>
    <x v="0"/>
    <n v="0.82290268093031316"/>
    <s v="Intermediate"/>
    <s v="Full-time"/>
    <x v="1"/>
  </r>
  <r>
    <x v="0"/>
    <s v="MI"/>
    <s v="FT"/>
    <x v="4"/>
    <n v="35000"/>
    <x v="4"/>
    <n v="42533"/>
    <s v="GB"/>
    <n v="0"/>
    <s v="GB"/>
    <x v="2"/>
    <x v="4"/>
    <x v="4"/>
    <x v="0"/>
    <n v="0.82289046152399314"/>
    <s v="Intermediate"/>
    <s v="Full-time"/>
    <x v="1"/>
  </r>
  <r>
    <x v="0"/>
    <s v="SE"/>
    <s v="FT"/>
    <x v="11"/>
    <n v="145000"/>
    <x v="1"/>
    <n v="145000"/>
    <s v="US"/>
    <n v="0"/>
    <s v="US"/>
    <x v="2"/>
    <x v="1"/>
    <x v="1"/>
    <x v="0"/>
    <n v="1"/>
    <s v="Expert"/>
    <s v="Full-time"/>
    <x v="1"/>
  </r>
  <r>
    <x v="0"/>
    <s v="SE"/>
    <s v="FT"/>
    <x v="11"/>
    <n v="115000"/>
    <x v="1"/>
    <n v="115000"/>
    <s v="US"/>
    <n v="0"/>
    <s v="US"/>
    <x v="2"/>
    <x v="1"/>
    <x v="1"/>
    <x v="0"/>
    <n v="1"/>
    <s v="Expert"/>
    <s v="Full-time"/>
    <x v="1"/>
  </r>
  <r>
    <x v="0"/>
    <s v="SE"/>
    <s v="FT"/>
    <x v="4"/>
    <n v="168400"/>
    <x v="1"/>
    <n v="168400"/>
    <s v="US"/>
    <n v="0"/>
    <s v="US"/>
    <x v="2"/>
    <x v="1"/>
    <x v="1"/>
    <x v="0"/>
    <n v="1"/>
    <s v="Expert"/>
    <s v="Full-time"/>
    <x v="1"/>
  </r>
  <r>
    <x v="0"/>
    <s v="SE"/>
    <s v="FT"/>
    <x v="4"/>
    <n v="105200"/>
    <x v="1"/>
    <n v="105200"/>
    <s v="US"/>
    <n v="0"/>
    <s v="US"/>
    <x v="2"/>
    <x v="1"/>
    <x v="1"/>
    <x v="0"/>
    <n v="1"/>
    <s v="Expert"/>
    <s v="Full-time"/>
    <x v="1"/>
  </r>
  <r>
    <x v="0"/>
    <s v="SE"/>
    <s v="FT"/>
    <x v="3"/>
    <n v="309400"/>
    <x v="1"/>
    <n v="309400"/>
    <s v="US"/>
    <n v="0"/>
    <s v="US"/>
    <x v="0"/>
    <x v="1"/>
    <x v="1"/>
    <x v="0"/>
    <n v="1"/>
    <s v="Expert"/>
    <s v="Full-time"/>
    <x v="1"/>
  </r>
  <r>
    <x v="0"/>
    <s v="SE"/>
    <s v="FT"/>
    <x v="3"/>
    <n v="159100"/>
    <x v="1"/>
    <n v="159100"/>
    <s v="US"/>
    <n v="0"/>
    <s v="US"/>
    <x v="0"/>
    <x v="1"/>
    <x v="1"/>
    <x v="0"/>
    <n v="1"/>
    <s v="Expert"/>
    <s v="Full-time"/>
    <x v="1"/>
  </r>
  <r>
    <x v="0"/>
    <s v="SE"/>
    <s v="FT"/>
    <x v="9"/>
    <n v="190000"/>
    <x v="1"/>
    <n v="190000"/>
    <s v="US"/>
    <n v="0"/>
    <s v="US"/>
    <x v="2"/>
    <x v="1"/>
    <x v="1"/>
    <x v="0"/>
    <n v="1"/>
    <s v="Expert"/>
    <s v="Full-time"/>
    <x v="1"/>
  </r>
  <r>
    <x v="0"/>
    <s v="SE"/>
    <s v="FT"/>
    <x v="9"/>
    <n v="150000"/>
    <x v="1"/>
    <n v="150000"/>
    <s v="US"/>
    <n v="0"/>
    <s v="US"/>
    <x v="2"/>
    <x v="1"/>
    <x v="1"/>
    <x v="0"/>
    <n v="1"/>
    <s v="Expert"/>
    <s v="Full-time"/>
    <x v="1"/>
  </r>
  <r>
    <x v="0"/>
    <s v="MI"/>
    <s v="FT"/>
    <x v="11"/>
    <n v="162500"/>
    <x v="1"/>
    <n v="162500"/>
    <s v="US"/>
    <n v="0"/>
    <s v="US"/>
    <x v="2"/>
    <x v="1"/>
    <x v="1"/>
    <x v="0"/>
    <n v="1"/>
    <s v="Intermediate"/>
    <s v="Full-time"/>
    <x v="1"/>
  </r>
  <r>
    <x v="0"/>
    <s v="MI"/>
    <s v="FT"/>
    <x v="11"/>
    <n v="130000"/>
    <x v="1"/>
    <n v="130000"/>
    <s v="US"/>
    <n v="0"/>
    <s v="US"/>
    <x v="2"/>
    <x v="1"/>
    <x v="1"/>
    <x v="0"/>
    <n v="1"/>
    <s v="Intermediate"/>
    <s v="Full-time"/>
    <x v="1"/>
  </r>
  <r>
    <x v="0"/>
    <s v="SE"/>
    <s v="FT"/>
    <x v="7"/>
    <n v="150000"/>
    <x v="1"/>
    <n v="150000"/>
    <s v="US"/>
    <n v="100"/>
    <s v="US"/>
    <x v="2"/>
    <x v="1"/>
    <x v="1"/>
    <x v="0"/>
    <n v="1"/>
    <s v="Expert"/>
    <s v="Full-time"/>
    <x v="0"/>
  </r>
  <r>
    <x v="0"/>
    <s v="SE"/>
    <s v="FT"/>
    <x v="7"/>
    <n v="120000"/>
    <x v="1"/>
    <n v="120000"/>
    <s v="US"/>
    <n v="100"/>
    <s v="US"/>
    <x v="2"/>
    <x v="1"/>
    <x v="1"/>
    <x v="0"/>
    <n v="1"/>
    <s v="Expert"/>
    <s v="Full-time"/>
    <x v="0"/>
  </r>
  <r>
    <x v="0"/>
    <s v="SE"/>
    <s v="FT"/>
    <x v="11"/>
    <n v="145000"/>
    <x v="1"/>
    <n v="145000"/>
    <s v="US"/>
    <n v="0"/>
    <s v="US"/>
    <x v="2"/>
    <x v="1"/>
    <x v="1"/>
    <x v="0"/>
    <n v="1"/>
    <s v="Expert"/>
    <s v="Full-time"/>
    <x v="1"/>
  </r>
  <r>
    <x v="0"/>
    <s v="SE"/>
    <s v="FT"/>
    <x v="11"/>
    <n v="120000"/>
    <x v="1"/>
    <n v="120000"/>
    <s v="US"/>
    <n v="0"/>
    <s v="US"/>
    <x v="2"/>
    <x v="1"/>
    <x v="1"/>
    <x v="0"/>
    <n v="1"/>
    <s v="Expert"/>
    <s v="Full-time"/>
    <x v="1"/>
  </r>
  <r>
    <x v="0"/>
    <s v="SE"/>
    <s v="FT"/>
    <x v="3"/>
    <n v="222200"/>
    <x v="1"/>
    <n v="222200"/>
    <s v="US"/>
    <n v="0"/>
    <s v="US"/>
    <x v="0"/>
    <x v="1"/>
    <x v="1"/>
    <x v="0"/>
    <n v="1"/>
    <s v="Expert"/>
    <s v="Full-time"/>
    <x v="1"/>
  </r>
  <r>
    <x v="0"/>
    <s v="SE"/>
    <s v="FT"/>
    <x v="3"/>
    <n v="136000"/>
    <x v="1"/>
    <n v="136000"/>
    <s v="US"/>
    <n v="0"/>
    <s v="US"/>
    <x v="0"/>
    <x v="1"/>
    <x v="1"/>
    <x v="0"/>
    <n v="1"/>
    <s v="Expert"/>
    <s v="Full-time"/>
    <x v="1"/>
  </r>
  <r>
    <x v="0"/>
    <s v="SE"/>
    <s v="FT"/>
    <x v="4"/>
    <n v="45000"/>
    <x v="4"/>
    <n v="54685"/>
    <s v="CF"/>
    <n v="100"/>
    <s v="CF"/>
    <x v="2"/>
    <x v="10"/>
    <x v="9"/>
    <x v="0"/>
    <n v="0.82289476090335556"/>
    <s v="Expert"/>
    <s v="Full-time"/>
    <x v="0"/>
  </r>
  <r>
    <x v="0"/>
    <s v="SE"/>
    <s v="FT"/>
    <x v="4"/>
    <n v="35000"/>
    <x v="4"/>
    <n v="42533"/>
    <s v="CF"/>
    <n v="100"/>
    <s v="CF"/>
    <x v="2"/>
    <x v="10"/>
    <x v="9"/>
    <x v="0"/>
    <n v="0.82289046152399314"/>
    <s v="Expert"/>
    <s v="Full-time"/>
    <x v="0"/>
  </r>
  <r>
    <x v="0"/>
    <s v="SE"/>
    <s v="FT"/>
    <x v="11"/>
    <n v="241000"/>
    <x v="1"/>
    <n v="241000"/>
    <s v="US"/>
    <n v="0"/>
    <s v="US"/>
    <x v="2"/>
    <x v="1"/>
    <x v="1"/>
    <x v="0"/>
    <n v="1"/>
    <s v="Expert"/>
    <s v="Full-time"/>
    <x v="1"/>
  </r>
  <r>
    <x v="0"/>
    <s v="SE"/>
    <s v="FT"/>
    <x v="11"/>
    <n v="155000"/>
    <x v="1"/>
    <n v="155000"/>
    <s v="US"/>
    <n v="0"/>
    <s v="US"/>
    <x v="2"/>
    <x v="1"/>
    <x v="1"/>
    <x v="0"/>
    <n v="1"/>
    <s v="Expert"/>
    <s v="Full-time"/>
    <x v="1"/>
  </r>
  <r>
    <x v="0"/>
    <s v="SE"/>
    <s v="FT"/>
    <x v="11"/>
    <n v="220000"/>
    <x v="1"/>
    <n v="220000"/>
    <s v="US"/>
    <n v="100"/>
    <s v="US"/>
    <x v="2"/>
    <x v="1"/>
    <x v="1"/>
    <x v="0"/>
    <n v="1"/>
    <s v="Expert"/>
    <s v="Full-time"/>
    <x v="0"/>
  </r>
  <r>
    <x v="0"/>
    <s v="SE"/>
    <s v="FT"/>
    <x v="11"/>
    <n v="190000"/>
    <x v="1"/>
    <n v="190000"/>
    <s v="US"/>
    <n v="100"/>
    <s v="US"/>
    <x v="2"/>
    <x v="1"/>
    <x v="1"/>
    <x v="0"/>
    <n v="1"/>
    <s v="Expert"/>
    <s v="Full-time"/>
    <x v="0"/>
  </r>
  <r>
    <x v="0"/>
    <s v="MI"/>
    <s v="FT"/>
    <x v="2"/>
    <n v="55000"/>
    <x v="4"/>
    <n v="66837"/>
    <s v="GB"/>
    <n v="0"/>
    <s v="GB"/>
    <x v="2"/>
    <x v="4"/>
    <x v="4"/>
    <x v="0"/>
    <n v="0.82289749689543212"/>
    <s v="Intermediate"/>
    <s v="Full-time"/>
    <x v="1"/>
  </r>
  <r>
    <x v="0"/>
    <s v="MI"/>
    <s v="FT"/>
    <x v="2"/>
    <n v="45000"/>
    <x v="4"/>
    <n v="54685"/>
    <s v="GB"/>
    <n v="0"/>
    <s v="GB"/>
    <x v="2"/>
    <x v="4"/>
    <x v="4"/>
    <x v="0"/>
    <n v="0.82289476090335556"/>
    <s v="Intermediate"/>
    <s v="Full-time"/>
    <x v="1"/>
  </r>
  <r>
    <x v="0"/>
    <s v="MI"/>
    <s v="FT"/>
    <x v="21"/>
    <n v="70000"/>
    <x v="4"/>
    <n v="85066"/>
    <s v="GB"/>
    <n v="100"/>
    <s v="GB"/>
    <x v="2"/>
    <x v="4"/>
    <x v="4"/>
    <x v="0"/>
    <n v="0.82289046152399314"/>
    <s v="Intermediate"/>
    <s v="Full-time"/>
    <x v="0"/>
  </r>
  <r>
    <x v="0"/>
    <s v="MI"/>
    <s v="FT"/>
    <x v="21"/>
    <n v="47500"/>
    <x v="4"/>
    <n v="57723"/>
    <s v="GB"/>
    <n v="100"/>
    <s v="GB"/>
    <x v="2"/>
    <x v="4"/>
    <x v="4"/>
    <x v="0"/>
    <n v="0.82289555289919092"/>
    <s v="Intermediate"/>
    <s v="Full-time"/>
    <x v="0"/>
  </r>
  <r>
    <x v="0"/>
    <s v="EN"/>
    <s v="FT"/>
    <x v="4"/>
    <n v="85000"/>
    <x v="1"/>
    <n v="85000"/>
    <s v="US"/>
    <n v="100"/>
    <s v="US"/>
    <x v="2"/>
    <x v="1"/>
    <x v="1"/>
    <x v="0"/>
    <n v="1"/>
    <s v="Junior"/>
    <s v="Full-time"/>
    <x v="0"/>
  </r>
  <r>
    <x v="0"/>
    <s v="EN"/>
    <s v="FT"/>
    <x v="4"/>
    <n v="75000"/>
    <x v="1"/>
    <n v="75000"/>
    <s v="US"/>
    <n v="100"/>
    <s v="US"/>
    <x v="2"/>
    <x v="1"/>
    <x v="1"/>
    <x v="0"/>
    <n v="1"/>
    <s v="Junior"/>
    <s v="Full-time"/>
    <x v="0"/>
  </r>
  <r>
    <x v="0"/>
    <s v="SE"/>
    <s v="FT"/>
    <x v="11"/>
    <n v="160000"/>
    <x v="1"/>
    <n v="160000"/>
    <s v="US"/>
    <n v="0"/>
    <s v="US"/>
    <x v="2"/>
    <x v="1"/>
    <x v="1"/>
    <x v="0"/>
    <n v="1"/>
    <s v="Expert"/>
    <s v="Full-time"/>
    <x v="1"/>
  </r>
  <r>
    <x v="0"/>
    <s v="SE"/>
    <s v="FT"/>
    <x v="11"/>
    <n v="140000"/>
    <x v="1"/>
    <n v="140000"/>
    <s v="US"/>
    <n v="0"/>
    <s v="US"/>
    <x v="2"/>
    <x v="1"/>
    <x v="1"/>
    <x v="0"/>
    <n v="1"/>
    <s v="Expert"/>
    <s v="Full-time"/>
    <x v="1"/>
  </r>
  <r>
    <x v="0"/>
    <s v="MI"/>
    <s v="FT"/>
    <x v="9"/>
    <n v="300000"/>
    <x v="1"/>
    <n v="300000"/>
    <s v="US"/>
    <n v="0"/>
    <s v="US"/>
    <x v="2"/>
    <x v="1"/>
    <x v="1"/>
    <x v="0"/>
    <n v="1"/>
    <s v="Intermediate"/>
    <s v="Full-time"/>
    <x v="1"/>
  </r>
  <r>
    <x v="0"/>
    <s v="MI"/>
    <s v="FT"/>
    <x v="9"/>
    <n v="250000"/>
    <x v="1"/>
    <n v="250000"/>
    <s v="US"/>
    <n v="0"/>
    <s v="US"/>
    <x v="2"/>
    <x v="1"/>
    <x v="1"/>
    <x v="0"/>
    <n v="1"/>
    <s v="Intermediate"/>
    <s v="Full-time"/>
    <x v="1"/>
  </r>
  <r>
    <x v="0"/>
    <s v="SE"/>
    <s v="FT"/>
    <x v="2"/>
    <n v="228000"/>
    <x v="1"/>
    <n v="228000"/>
    <s v="US"/>
    <n v="0"/>
    <s v="US"/>
    <x v="2"/>
    <x v="1"/>
    <x v="1"/>
    <x v="0"/>
    <n v="1"/>
    <s v="Expert"/>
    <s v="Full-time"/>
    <x v="1"/>
  </r>
  <r>
    <x v="0"/>
    <s v="SE"/>
    <s v="FT"/>
    <x v="2"/>
    <n v="186000"/>
    <x v="1"/>
    <n v="186000"/>
    <s v="US"/>
    <n v="0"/>
    <s v="US"/>
    <x v="2"/>
    <x v="1"/>
    <x v="1"/>
    <x v="0"/>
    <n v="1"/>
    <s v="Expert"/>
    <s v="Full-time"/>
    <x v="1"/>
  </r>
  <r>
    <x v="0"/>
    <s v="SE"/>
    <s v="FT"/>
    <x v="2"/>
    <n v="190000"/>
    <x v="1"/>
    <n v="190000"/>
    <s v="US"/>
    <n v="0"/>
    <s v="US"/>
    <x v="2"/>
    <x v="1"/>
    <x v="1"/>
    <x v="0"/>
    <n v="1"/>
    <s v="Expert"/>
    <s v="Full-time"/>
    <x v="1"/>
  </r>
  <r>
    <x v="0"/>
    <s v="SE"/>
    <s v="FT"/>
    <x v="2"/>
    <n v="170000"/>
    <x v="1"/>
    <n v="170000"/>
    <s v="US"/>
    <n v="0"/>
    <s v="US"/>
    <x v="2"/>
    <x v="1"/>
    <x v="1"/>
    <x v="0"/>
    <n v="1"/>
    <s v="Expert"/>
    <s v="Full-time"/>
    <x v="1"/>
  </r>
  <r>
    <x v="0"/>
    <s v="MI"/>
    <s v="FT"/>
    <x v="6"/>
    <n v="230000"/>
    <x v="1"/>
    <n v="230000"/>
    <s v="US"/>
    <n v="0"/>
    <s v="US"/>
    <x v="2"/>
    <x v="1"/>
    <x v="1"/>
    <x v="0"/>
    <n v="1"/>
    <s v="Intermediate"/>
    <s v="Full-time"/>
    <x v="1"/>
  </r>
  <r>
    <x v="0"/>
    <s v="MI"/>
    <s v="FT"/>
    <x v="6"/>
    <n v="200000"/>
    <x v="1"/>
    <n v="200000"/>
    <s v="US"/>
    <n v="0"/>
    <s v="US"/>
    <x v="2"/>
    <x v="1"/>
    <x v="1"/>
    <x v="0"/>
    <n v="1"/>
    <s v="Intermediate"/>
    <s v="Full-time"/>
    <x v="1"/>
  </r>
  <r>
    <x v="0"/>
    <s v="SE"/>
    <s v="FT"/>
    <x v="15"/>
    <n v="180000"/>
    <x v="1"/>
    <n v="180000"/>
    <s v="US"/>
    <n v="100"/>
    <s v="US"/>
    <x v="2"/>
    <x v="1"/>
    <x v="1"/>
    <x v="0"/>
    <n v="1"/>
    <s v="Expert"/>
    <s v="Full-time"/>
    <x v="0"/>
  </r>
  <r>
    <x v="0"/>
    <s v="SE"/>
    <s v="FT"/>
    <x v="15"/>
    <n v="115000"/>
    <x v="1"/>
    <n v="115000"/>
    <s v="US"/>
    <n v="100"/>
    <s v="US"/>
    <x v="2"/>
    <x v="1"/>
    <x v="1"/>
    <x v="0"/>
    <n v="1"/>
    <s v="Expert"/>
    <s v="Full-time"/>
    <x v="0"/>
  </r>
  <r>
    <x v="0"/>
    <s v="SE"/>
    <s v="FT"/>
    <x v="15"/>
    <n v="200000"/>
    <x v="1"/>
    <n v="200000"/>
    <s v="US"/>
    <n v="100"/>
    <s v="US"/>
    <x v="2"/>
    <x v="1"/>
    <x v="1"/>
    <x v="0"/>
    <n v="1"/>
    <s v="Expert"/>
    <s v="Full-time"/>
    <x v="0"/>
  </r>
  <r>
    <x v="0"/>
    <s v="SE"/>
    <s v="FT"/>
    <x v="15"/>
    <n v="115000"/>
    <x v="1"/>
    <n v="115000"/>
    <s v="US"/>
    <n v="100"/>
    <s v="US"/>
    <x v="2"/>
    <x v="1"/>
    <x v="1"/>
    <x v="0"/>
    <n v="1"/>
    <s v="Expert"/>
    <s v="Full-time"/>
    <x v="0"/>
  </r>
  <r>
    <x v="0"/>
    <s v="SE"/>
    <s v="FT"/>
    <x v="22"/>
    <n v="50000"/>
    <x v="0"/>
    <n v="53654"/>
    <s v="FR"/>
    <n v="50"/>
    <s v="FR"/>
    <x v="1"/>
    <x v="11"/>
    <x v="10"/>
    <x v="0"/>
    <n v="0.93189696947105527"/>
    <s v="Expert"/>
    <s v="Full-time"/>
    <x v="2"/>
  </r>
  <r>
    <x v="0"/>
    <s v="EX"/>
    <s v="FT"/>
    <x v="11"/>
    <n v="220000"/>
    <x v="1"/>
    <n v="220000"/>
    <s v="US"/>
    <n v="0"/>
    <s v="US"/>
    <x v="2"/>
    <x v="1"/>
    <x v="1"/>
    <x v="0"/>
    <n v="1"/>
    <s v="Director"/>
    <s v="Full-time"/>
    <x v="1"/>
  </r>
  <r>
    <x v="0"/>
    <s v="EX"/>
    <s v="FT"/>
    <x v="11"/>
    <n v="205000"/>
    <x v="1"/>
    <n v="205000"/>
    <s v="US"/>
    <n v="0"/>
    <s v="US"/>
    <x v="2"/>
    <x v="1"/>
    <x v="1"/>
    <x v="0"/>
    <n v="1"/>
    <s v="Director"/>
    <s v="Full-time"/>
    <x v="1"/>
  </r>
  <r>
    <x v="0"/>
    <s v="MI"/>
    <s v="FT"/>
    <x v="11"/>
    <n v="180000"/>
    <x v="1"/>
    <n v="180000"/>
    <s v="US"/>
    <n v="0"/>
    <s v="US"/>
    <x v="2"/>
    <x v="1"/>
    <x v="1"/>
    <x v="0"/>
    <n v="1"/>
    <s v="Intermediate"/>
    <s v="Full-time"/>
    <x v="1"/>
  </r>
  <r>
    <x v="0"/>
    <s v="MI"/>
    <s v="FT"/>
    <x v="11"/>
    <n v="130000"/>
    <x v="1"/>
    <n v="130000"/>
    <s v="US"/>
    <n v="0"/>
    <s v="US"/>
    <x v="2"/>
    <x v="1"/>
    <x v="1"/>
    <x v="0"/>
    <n v="1"/>
    <s v="Intermediate"/>
    <s v="Full-time"/>
    <x v="1"/>
  </r>
  <r>
    <x v="0"/>
    <s v="SE"/>
    <s v="FT"/>
    <x v="11"/>
    <n v="200000"/>
    <x v="1"/>
    <n v="200000"/>
    <s v="US"/>
    <n v="100"/>
    <s v="US"/>
    <x v="2"/>
    <x v="1"/>
    <x v="1"/>
    <x v="0"/>
    <n v="1"/>
    <s v="Expert"/>
    <s v="Full-time"/>
    <x v="0"/>
  </r>
  <r>
    <x v="0"/>
    <s v="SE"/>
    <s v="FT"/>
    <x v="11"/>
    <n v="150000"/>
    <x v="1"/>
    <n v="150000"/>
    <s v="US"/>
    <n v="100"/>
    <s v="US"/>
    <x v="2"/>
    <x v="1"/>
    <x v="1"/>
    <x v="0"/>
    <n v="1"/>
    <s v="Expert"/>
    <s v="Full-time"/>
    <x v="0"/>
  </r>
  <r>
    <x v="0"/>
    <s v="SE"/>
    <s v="FT"/>
    <x v="12"/>
    <n v="215000"/>
    <x v="1"/>
    <n v="215000"/>
    <s v="US"/>
    <n v="0"/>
    <s v="US"/>
    <x v="2"/>
    <x v="1"/>
    <x v="1"/>
    <x v="0"/>
    <n v="1"/>
    <s v="Expert"/>
    <s v="Full-time"/>
    <x v="1"/>
  </r>
  <r>
    <x v="0"/>
    <s v="SE"/>
    <s v="FT"/>
    <x v="12"/>
    <n v="170000"/>
    <x v="1"/>
    <n v="170000"/>
    <s v="US"/>
    <n v="0"/>
    <s v="US"/>
    <x v="2"/>
    <x v="1"/>
    <x v="1"/>
    <x v="0"/>
    <n v="1"/>
    <s v="Expert"/>
    <s v="Full-time"/>
    <x v="1"/>
  </r>
  <r>
    <x v="0"/>
    <s v="SE"/>
    <s v="FT"/>
    <x v="9"/>
    <n v="247500"/>
    <x v="1"/>
    <n v="247500"/>
    <s v="US"/>
    <n v="0"/>
    <s v="US"/>
    <x v="2"/>
    <x v="1"/>
    <x v="1"/>
    <x v="0"/>
    <n v="1"/>
    <s v="Expert"/>
    <s v="Full-time"/>
    <x v="1"/>
  </r>
  <r>
    <x v="0"/>
    <s v="SE"/>
    <s v="FT"/>
    <x v="9"/>
    <n v="172200"/>
    <x v="1"/>
    <n v="172200"/>
    <s v="US"/>
    <n v="0"/>
    <s v="US"/>
    <x v="2"/>
    <x v="1"/>
    <x v="1"/>
    <x v="0"/>
    <n v="1"/>
    <s v="Expert"/>
    <s v="Full-time"/>
    <x v="1"/>
  </r>
  <r>
    <x v="0"/>
    <s v="SE"/>
    <s v="FT"/>
    <x v="2"/>
    <n v="224000"/>
    <x v="1"/>
    <n v="224000"/>
    <s v="CA"/>
    <n v="0"/>
    <s v="CA"/>
    <x v="2"/>
    <x v="2"/>
    <x v="2"/>
    <x v="0"/>
    <n v="1"/>
    <s v="Expert"/>
    <s v="Full-time"/>
    <x v="1"/>
  </r>
  <r>
    <x v="0"/>
    <s v="SE"/>
    <s v="FT"/>
    <x v="2"/>
    <n v="176000"/>
    <x v="1"/>
    <n v="176000"/>
    <s v="CA"/>
    <n v="0"/>
    <s v="CA"/>
    <x v="2"/>
    <x v="2"/>
    <x v="2"/>
    <x v="0"/>
    <n v="1"/>
    <s v="Expert"/>
    <s v="Full-time"/>
    <x v="1"/>
  </r>
  <r>
    <x v="0"/>
    <s v="SE"/>
    <s v="FT"/>
    <x v="4"/>
    <n v="120000"/>
    <x v="1"/>
    <n v="120000"/>
    <s v="US"/>
    <n v="100"/>
    <s v="US"/>
    <x v="2"/>
    <x v="1"/>
    <x v="1"/>
    <x v="0"/>
    <n v="1"/>
    <s v="Expert"/>
    <s v="Full-time"/>
    <x v="0"/>
  </r>
  <r>
    <x v="0"/>
    <s v="SE"/>
    <s v="FT"/>
    <x v="4"/>
    <n v="75000"/>
    <x v="1"/>
    <n v="75000"/>
    <s v="US"/>
    <n v="100"/>
    <s v="US"/>
    <x v="2"/>
    <x v="1"/>
    <x v="1"/>
    <x v="0"/>
    <n v="1"/>
    <s v="Expert"/>
    <s v="Full-time"/>
    <x v="0"/>
  </r>
  <r>
    <x v="0"/>
    <s v="EN"/>
    <s v="FT"/>
    <x v="11"/>
    <n v="1400000"/>
    <x v="3"/>
    <n v="17022"/>
    <s v="IN"/>
    <n v="100"/>
    <s v="IN"/>
    <x v="0"/>
    <x v="8"/>
    <x v="8"/>
    <x v="0"/>
    <n v="82.246504523557746"/>
    <s v="Junior"/>
    <s v="Full-time"/>
    <x v="0"/>
  </r>
  <r>
    <x v="0"/>
    <s v="SE"/>
    <s v="FT"/>
    <x v="20"/>
    <n v="100000"/>
    <x v="5"/>
    <n v="68318"/>
    <s v="AU"/>
    <n v="100"/>
    <s v="FI"/>
    <x v="2"/>
    <x v="12"/>
    <x v="11"/>
    <x v="1"/>
    <n v="1.4637430838139289"/>
    <s v="Expert"/>
    <s v="Full-time"/>
    <x v="0"/>
  </r>
  <r>
    <x v="0"/>
    <s v="MI"/>
    <s v="FT"/>
    <x v="23"/>
    <n v="100000"/>
    <x v="6"/>
    <n v="75020"/>
    <s v="FI"/>
    <n v="0"/>
    <s v="FI"/>
    <x v="2"/>
    <x v="13"/>
    <x v="11"/>
    <x v="0"/>
    <n v="1.3329778725673154"/>
    <s v="Intermediate"/>
    <s v="Full-time"/>
    <x v="1"/>
  </r>
  <r>
    <x v="0"/>
    <s v="SE"/>
    <s v="FT"/>
    <x v="4"/>
    <n v="140000"/>
    <x v="1"/>
    <n v="140000"/>
    <s v="US"/>
    <n v="0"/>
    <s v="US"/>
    <x v="2"/>
    <x v="1"/>
    <x v="1"/>
    <x v="0"/>
    <n v="1"/>
    <s v="Expert"/>
    <s v="Full-time"/>
    <x v="1"/>
  </r>
  <r>
    <x v="0"/>
    <s v="SE"/>
    <s v="FT"/>
    <x v="4"/>
    <n v="120000"/>
    <x v="1"/>
    <n v="120000"/>
    <s v="US"/>
    <n v="0"/>
    <s v="US"/>
    <x v="2"/>
    <x v="1"/>
    <x v="1"/>
    <x v="0"/>
    <n v="1"/>
    <s v="Expert"/>
    <s v="Full-time"/>
    <x v="1"/>
  </r>
  <r>
    <x v="0"/>
    <s v="SE"/>
    <s v="FT"/>
    <x v="11"/>
    <n v="128000"/>
    <x v="1"/>
    <n v="128000"/>
    <s v="US"/>
    <n v="0"/>
    <s v="US"/>
    <x v="2"/>
    <x v="1"/>
    <x v="1"/>
    <x v="0"/>
    <n v="1"/>
    <s v="Expert"/>
    <s v="Full-time"/>
    <x v="1"/>
  </r>
  <r>
    <x v="0"/>
    <s v="SE"/>
    <s v="FT"/>
    <x v="11"/>
    <n v="81500"/>
    <x v="1"/>
    <n v="81500"/>
    <s v="US"/>
    <n v="0"/>
    <s v="US"/>
    <x v="2"/>
    <x v="1"/>
    <x v="1"/>
    <x v="0"/>
    <n v="1"/>
    <s v="Expert"/>
    <s v="Full-time"/>
    <x v="1"/>
  </r>
  <r>
    <x v="0"/>
    <s v="SE"/>
    <s v="FT"/>
    <x v="11"/>
    <n v="145000"/>
    <x v="1"/>
    <n v="145000"/>
    <s v="US"/>
    <n v="0"/>
    <s v="US"/>
    <x v="2"/>
    <x v="1"/>
    <x v="1"/>
    <x v="0"/>
    <n v="1"/>
    <s v="Expert"/>
    <s v="Full-time"/>
    <x v="1"/>
  </r>
  <r>
    <x v="0"/>
    <s v="SE"/>
    <s v="FT"/>
    <x v="11"/>
    <n v="115000"/>
    <x v="1"/>
    <n v="115000"/>
    <s v="US"/>
    <n v="0"/>
    <s v="US"/>
    <x v="2"/>
    <x v="1"/>
    <x v="1"/>
    <x v="0"/>
    <n v="1"/>
    <s v="Expert"/>
    <s v="Full-time"/>
    <x v="1"/>
  </r>
  <r>
    <x v="0"/>
    <s v="SE"/>
    <s v="FT"/>
    <x v="11"/>
    <n v="185000"/>
    <x v="1"/>
    <n v="185000"/>
    <s v="US"/>
    <n v="0"/>
    <s v="US"/>
    <x v="2"/>
    <x v="1"/>
    <x v="1"/>
    <x v="0"/>
    <n v="1"/>
    <s v="Expert"/>
    <s v="Full-time"/>
    <x v="1"/>
  </r>
  <r>
    <x v="0"/>
    <s v="SE"/>
    <s v="FT"/>
    <x v="11"/>
    <n v="140000"/>
    <x v="1"/>
    <n v="140000"/>
    <s v="US"/>
    <n v="0"/>
    <s v="US"/>
    <x v="2"/>
    <x v="1"/>
    <x v="1"/>
    <x v="0"/>
    <n v="1"/>
    <s v="Expert"/>
    <s v="Full-time"/>
    <x v="1"/>
  </r>
  <r>
    <x v="0"/>
    <s v="EX"/>
    <s v="FT"/>
    <x v="24"/>
    <n v="329500"/>
    <x v="1"/>
    <n v="329500"/>
    <s v="US"/>
    <n v="0"/>
    <s v="US"/>
    <x v="2"/>
    <x v="1"/>
    <x v="1"/>
    <x v="0"/>
    <n v="1"/>
    <s v="Director"/>
    <s v="Full-time"/>
    <x v="1"/>
  </r>
  <r>
    <x v="0"/>
    <s v="EX"/>
    <s v="FT"/>
    <x v="24"/>
    <n v="269600"/>
    <x v="1"/>
    <n v="269600"/>
    <s v="US"/>
    <n v="0"/>
    <s v="US"/>
    <x v="2"/>
    <x v="1"/>
    <x v="1"/>
    <x v="0"/>
    <n v="1"/>
    <s v="Director"/>
    <s v="Full-time"/>
    <x v="1"/>
  </r>
  <r>
    <x v="0"/>
    <s v="SE"/>
    <s v="FT"/>
    <x v="13"/>
    <n v="100000"/>
    <x v="1"/>
    <n v="100000"/>
    <s v="US"/>
    <n v="0"/>
    <s v="US"/>
    <x v="2"/>
    <x v="1"/>
    <x v="1"/>
    <x v="0"/>
    <n v="1"/>
    <s v="Expert"/>
    <s v="Full-time"/>
    <x v="1"/>
  </r>
  <r>
    <x v="0"/>
    <s v="SE"/>
    <s v="FT"/>
    <x v="13"/>
    <n v="80000"/>
    <x v="1"/>
    <n v="80000"/>
    <s v="US"/>
    <n v="0"/>
    <s v="US"/>
    <x v="2"/>
    <x v="1"/>
    <x v="1"/>
    <x v="0"/>
    <n v="1"/>
    <s v="Expert"/>
    <s v="Full-time"/>
    <x v="1"/>
  </r>
  <r>
    <x v="0"/>
    <s v="SE"/>
    <s v="FT"/>
    <x v="2"/>
    <n v="250000"/>
    <x v="1"/>
    <n v="250000"/>
    <s v="US"/>
    <n v="0"/>
    <s v="US"/>
    <x v="2"/>
    <x v="1"/>
    <x v="1"/>
    <x v="0"/>
    <n v="1"/>
    <s v="Expert"/>
    <s v="Full-time"/>
    <x v="1"/>
  </r>
  <r>
    <x v="0"/>
    <s v="SE"/>
    <s v="FT"/>
    <x v="2"/>
    <n v="162500"/>
    <x v="1"/>
    <n v="162500"/>
    <s v="US"/>
    <n v="0"/>
    <s v="US"/>
    <x v="2"/>
    <x v="1"/>
    <x v="1"/>
    <x v="0"/>
    <n v="1"/>
    <s v="Expert"/>
    <s v="Full-time"/>
    <x v="1"/>
  </r>
  <r>
    <x v="0"/>
    <s v="MI"/>
    <s v="FT"/>
    <x v="23"/>
    <n v="200000"/>
    <x v="1"/>
    <n v="200000"/>
    <s v="US"/>
    <n v="100"/>
    <s v="US"/>
    <x v="2"/>
    <x v="1"/>
    <x v="1"/>
    <x v="0"/>
    <n v="1"/>
    <s v="Intermediate"/>
    <s v="Full-time"/>
    <x v="0"/>
  </r>
  <r>
    <x v="0"/>
    <s v="SE"/>
    <s v="FT"/>
    <x v="11"/>
    <n v="145000"/>
    <x v="1"/>
    <n v="145000"/>
    <s v="US"/>
    <n v="0"/>
    <s v="US"/>
    <x v="2"/>
    <x v="1"/>
    <x v="1"/>
    <x v="0"/>
    <n v="1"/>
    <s v="Expert"/>
    <s v="Full-time"/>
    <x v="1"/>
  </r>
  <r>
    <x v="0"/>
    <s v="SE"/>
    <s v="FT"/>
    <x v="11"/>
    <n v="100000"/>
    <x v="1"/>
    <n v="100000"/>
    <s v="US"/>
    <n v="0"/>
    <s v="US"/>
    <x v="2"/>
    <x v="1"/>
    <x v="1"/>
    <x v="0"/>
    <n v="1"/>
    <s v="Expert"/>
    <s v="Full-time"/>
    <x v="1"/>
  </r>
  <r>
    <x v="0"/>
    <s v="EX"/>
    <s v="FT"/>
    <x v="11"/>
    <n v="145000"/>
    <x v="1"/>
    <n v="145000"/>
    <s v="US"/>
    <n v="0"/>
    <s v="US"/>
    <x v="2"/>
    <x v="1"/>
    <x v="1"/>
    <x v="0"/>
    <n v="1"/>
    <s v="Director"/>
    <s v="Full-time"/>
    <x v="1"/>
  </r>
  <r>
    <x v="0"/>
    <s v="EX"/>
    <s v="FT"/>
    <x v="11"/>
    <n v="115000"/>
    <x v="1"/>
    <n v="115000"/>
    <s v="US"/>
    <n v="0"/>
    <s v="US"/>
    <x v="2"/>
    <x v="1"/>
    <x v="1"/>
    <x v="0"/>
    <n v="1"/>
    <s v="Director"/>
    <s v="Full-time"/>
    <x v="1"/>
  </r>
  <r>
    <x v="0"/>
    <s v="SE"/>
    <s v="FT"/>
    <x v="2"/>
    <n v="203500"/>
    <x v="1"/>
    <n v="203500"/>
    <s v="US"/>
    <n v="0"/>
    <s v="US"/>
    <x v="2"/>
    <x v="1"/>
    <x v="1"/>
    <x v="0"/>
    <n v="1"/>
    <s v="Expert"/>
    <s v="Full-time"/>
    <x v="1"/>
  </r>
  <r>
    <x v="0"/>
    <s v="SE"/>
    <s v="FT"/>
    <x v="2"/>
    <n v="152000"/>
    <x v="1"/>
    <n v="152000"/>
    <s v="US"/>
    <n v="0"/>
    <s v="US"/>
    <x v="2"/>
    <x v="1"/>
    <x v="1"/>
    <x v="0"/>
    <n v="1"/>
    <s v="Expert"/>
    <s v="Full-time"/>
    <x v="1"/>
  </r>
  <r>
    <x v="0"/>
    <s v="SE"/>
    <s v="FT"/>
    <x v="2"/>
    <n v="239000"/>
    <x v="1"/>
    <n v="239000"/>
    <s v="US"/>
    <n v="0"/>
    <s v="US"/>
    <x v="0"/>
    <x v="1"/>
    <x v="1"/>
    <x v="0"/>
    <n v="1"/>
    <s v="Expert"/>
    <s v="Full-time"/>
    <x v="1"/>
  </r>
  <r>
    <x v="0"/>
    <s v="SE"/>
    <s v="FT"/>
    <x v="2"/>
    <n v="122900"/>
    <x v="1"/>
    <n v="122900"/>
    <s v="US"/>
    <n v="0"/>
    <s v="US"/>
    <x v="0"/>
    <x v="1"/>
    <x v="1"/>
    <x v="0"/>
    <n v="1"/>
    <s v="Expert"/>
    <s v="Full-time"/>
    <x v="1"/>
  </r>
  <r>
    <x v="0"/>
    <s v="SE"/>
    <s v="FT"/>
    <x v="2"/>
    <n v="237000"/>
    <x v="1"/>
    <n v="237000"/>
    <s v="US"/>
    <n v="0"/>
    <s v="US"/>
    <x v="2"/>
    <x v="1"/>
    <x v="1"/>
    <x v="0"/>
    <n v="1"/>
    <s v="Expert"/>
    <s v="Full-time"/>
    <x v="1"/>
  </r>
  <r>
    <x v="0"/>
    <s v="SE"/>
    <s v="FT"/>
    <x v="2"/>
    <n v="145000"/>
    <x v="1"/>
    <n v="145000"/>
    <s v="US"/>
    <n v="0"/>
    <s v="US"/>
    <x v="2"/>
    <x v="1"/>
    <x v="1"/>
    <x v="0"/>
    <n v="1"/>
    <s v="Expert"/>
    <s v="Full-time"/>
    <x v="1"/>
  </r>
  <r>
    <x v="0"/>
    <s v="SE"/>
    <s v="FT"/>
    <x v="25"/>
    <n v="191765"/>
    <x v="1"/>
    <n v="191765"/>
    <s v="US"/>
    <n v="0"/>
    <s v="US"/>
    <x v="2"/>
    <x v="1"/>
    <x v="1"/>
    <x v="0"/>
    <n v="1"/>
    <s v="Expert"/>
    <s v="Full-time"/>
    <x v="1"/>
  </r>
  <r>
    <x v="0"/>
    <s v="SE"/>
    <s v="FT"/>
    <x v="25"/>
    <n v="134236"/>
    <x v="1"/>
    <n v="134236"/>
    <s v="US"/>
    <n v="0"/>
    <s v="US"/>
    <x v="2"/>
    <x v="1"/>
    <x v="1"/>
    <x v="0"/>
    <n v="1"/>
    <s v="Expert"/>
    <s v="Full-time"/>
    <x v="1"/>
  </r>
  <r>
    <x v="0"/>
    <s v="SE"/>
    <s v="FT"/>
    <x v="7"/>
    <n v="190000"/>
    <x v="1"/>
    <n v="190000"/>
    <s v="US"/>
    <n v="100"/>
    <s v="US"/>
    <x v="2"/>
    <x v="1"/>
    <x v="1"/>
    <x v="0"/>
    <n v="1"/>
    <s v="Expert"/>
    <s v="Full-time"/>
    <x v="0"/>
  </r>
  <r>
    <x v="0"/>
    <s v="SE"/>
    <s v="FT"/>
    <x v="7"/>
    <n v="112000"/>
    <x v="1"/>
    <n v="112000"/>
    <s v="US"/>
    <n v="100"/>
    <s v="US"/>
    <x v="2"/>
    <x v="1"/>
    <x v="1"/>
    <x v="0"/>
    <n v="1"/>
    <s v="Expert"/>
    <s v="Full-time"/>
    <x v="0"/>
  </r>
  <r>
    <x v="0"/>
    <s v="EN"/>
    <s v="FT"/>
    <x v="11"/>
    <n v="85000"/>
    <x v="1"/>
    <n v="85000"/>
    <s v="US"/>
    <n v="0"/>
    <s v="US"/>
    <x v="2"/>
    <x v="1"/>
    <x v="1"/>
    <x v="0"/>
    <n v="1"/>
    <s v="Junior"/>
    <s v="Full-time"/>
    <x v="1"/>
  </r>
  <r>
    <x v="0"/>
    <s v="EN"/>
    <s v="FT"/>
    <x v="11"/>
    <n v="65000"/>
    <x v="1"/>
    <n v="65000"/>
    <s v="US"/>
    <n v="0"/>
    <s v="US"/>
    <x v="2"/>
    <x v="1"/>
    <x v="1"/>
    <x v="0"/>
    <n v="1"/>
    <s v="Junior"/>
    <s v="Full-time"/>
    <x v="1"/>
  </r>
  <r>
    <x v="0"/>
    <s v="SE"/>
    <s v="FT"/>
    <x v="4"/>
    <n v="135000"/>
    <x v="1"/>
    <n v="135000"/>
    <s v="US"/>
    <n v="0"/>
    <s v="US"/>
    <x v="2"/>
    <x v="1"/>
    <x v="1"/>
    <x v="0"/>
    <n v="1"/>
    <s v="Expert"/>
    <s v="Full-time"/>
    <x v="1"/>
  </r>
  <r>
    <x v="0"/>
    <s v="SE"/>
    <s v="FT"/>
    <x v="4"/>
    <n v="105500"/>
    <x v="1"/>
    <n v="105500"/>
    <s v="US"/>
    <n v="0"/>
    <s v="US"/>
    <x v="2"/>
    <x v="1"/>
    <x v="1"/>
    <x v="0"/>
    <n v="1"/>
    <s v="Expert"/>
    <s v="Full-time"/>
    <x v="1"/>
  </r>
  <r>
    <x v="0"/>
    <s v="SE"/>
    <s v="FT"/>
    <x v="6"/>
    <n v="293000"/>
    <x v="1"/>
    <n v="293000"/>
    <s v="US"/>
    <n v="0"/>
    <s v="US"/>
    <x v="2"/>
    <x v="1"/>
    <x v="1"/>
    <x v="0"/>
    <n v="1"/>
    <s v="Expert"/>
    <s v="Full-time"/>
    <x v="1"/>
  </r>
  <r>
    <x v="0"/>
    <s v="SE"/>
    <s v="FT"/>
    <x v="6"/>
    <n v="185000"/>
    <x v="1"/>
    <n v="185000"/>
    <s v="US"/>
    <n v="0"/>
    <s v="US"/>
    <x v="2"/>
    <x v="1"/>
    <x v="1"/>
    <x v="0"/>
    <n v="1"/>
    <s v="Expert"/>
    <s v="Full-time"/>
    <x v="1"/>
  </r>
  <r>
    <x v="0"/>
    <s v="SE"/>
    <s v="FT"/>
    <x v="4"/>
    <n v="80000"/>
    <x v="1"/>
    <n v="80000"/>
    <s v="US"/>
    <n v="0"/>
    <s v="US"/>
    <x v="2"/>
    <x v="1"/>
    <x v="1"/>
    <x v="0"/>
    <n v="1"/>
    <s v="Expert"/>
    <s v="Full-time"/>
    <x v="1"/>
  </r>
  <r>
    <x v="0"/>
    <s v="SE"/>
    <s v="FT"/>
    <x v="4"/>
    <n v="70000"/>
    <x v="1"/>
    <n v="70000"/>
    <s v="US"/>
    <n v="0"/>
    <s v="US"/>
    <x v="2"/>
    <x v="1"/>
    <x v="1"/>
    <x v="0"/>
    <n v="1"/>
    <s v="Expert"/>
    <s v="Full-time"/>
    <x v="1"/>
  </r>
  <r>
    <x v="0"/>
    <s v="SE"/>
    <s v="FT"/>
    <x v="11"/>
    <n v="220000"/>
    <x v="1"/>
    <n v="220000"/>
    <s v="US"/>
    <n v="100"/>
    <s v="US"/>
    <x v="2"/>
    <x v="1"/>
    <x v="1"/>
    <x v="0"/>
    <n v="1"/>
    <s v="Expert"/>
    <s v="Full-time"/>
    <x v="0"/>
  </r>
  <r>
    <x v="0"/>
    <s v="SE"/>
    <s v="FT"/>
    <x v="11"/>
    <n v="160000"/>
    <x v="1"/>
    <n v="160000"/>
    <s v="US"/>
    <n v="100"/>
    <s v="US"/>
    <x v="2"/>
    <x v="1"/>
    <x v="1"/>
    <x v="0"/>
    <n v="1"/>
    <s v="Expert"/>
    <s v="Full-time"/>
    <x v="0"/>
  </r>
  <r>
    <x v="0"/>
    <s v="SE"/>
    <s v="FT"/>
    <x v="2"/>
    <n v="175000"/>
    <x v="1"/>
    <n v="175000"/>
    <s v="US"/>
    <n v="100"/>
    <s v="US"/>
    <x v="2"/>
    <x v="1"/>
    <x v="1"/>
    <x v="0"/>
    <n v="1"/>
    <s v="Expert"/>
    <s v="Full-time"/>
    <x v="0"/>
  </r>
  <r>
    <x v="0"/>
    <s v="SE"/>
    <s v="FT"/>
    <x v="2"/>
    <n v="145000"/>
    <x v="1"/>
    <n v="145000"/>
    <s v="US"/>
    <n v="100"/>
    <s v="US"/>
    <x v="2"/>
    <x v="1"/>
    <x v="1"/>
    <x v="0"/>
    <n v="1"/>
    <s v="Expert"/>
    <s v="Full-time"/>
    <x v="0"/>
  </r>
  <r>
    <x v="0"/>
    <s v="SE"/>
    <s v="FT"/>
    <x v="4"/>
    <n v="200000"/>
    <x v="1"/>
    <n v="200000"/>
    <s v="US"/>
    <n v="0"/>
    <s v="US"/>
    <x v="2"/>
    <x v="1"/>
    <x v="1"/>
    <x v="0"/>
    <n v="1"/>
    <s v="Expert"/>
    <s v="Full-time"/>
    <x v="1"/>
  </r>
  <r>
    <x v="0"/>
    <s v="SE"/>
    <s v="FT"/>
    <x v="4"/>
    <n v="148500"/>
    <x v="1"/>
    <n v="148500"/>
    <s v="US"/>
    <n v="0"/>
    <s v="US"/>
    <x v="2"/>
    <x v="1"/>
    <x v="1"/>
    <x v="0"/>
    <n v="1"/>
    <s v="Expert"/>
    <s v="Full-time"/>
    <x v="1"/>
  </r>
  <r>
    <x v="0"/>
    <s v="SE"/>
    <s v="FT"/>
    <x v="2"/>
    <n v="45000"/>
    <x v="0"/>
    <n v="48289"/>
    <s v="ES"/>
    <n v="0"/>
    <s v="ES"/>
    <x v="2"/>
    <x v="0"/>
    <x v="0"/>
    <x v="0"/>
    <n v="0.93188925013978341"/>
    <s v="Expert"/>
    <s v="Full-time"/>
    <x v="1"/>
  </r>
  <r>
    <x v="0"/>
    <s v="SE"/>
    <s v="FT"/>
    <x v="2"/>
    <n v="36000"/>
    <x v="0"/>
    <n v="38631"/>
    <s v="ES"/>
    <n v="0"/>
    <s v="ES"/>
    <x v="2"/>
    <x v="0"/>
    <x v="0"/>
    <x v="0"/>
    <n v="0.9318940747068416"/>
    <s v="Expert"/>
    <s v="Full-time"/>
    <x v="1"/>
  </r>
  <r>
    <x v="0"/>
    <s v="SE"/>
    <s v="FT"/>
    <x v="11"/>
    <n v="240500"/>
    <x v="1"/>
    <n v="240500"/>
    <s v="US"/>
    <n v="0"/>
    <s v="US"/>
    <x v="0"/>
    <x v="1"/>
    <x v="1"/>
    <x v="0"/>
    <n v="1"/>
    <s v="Expert"/>
    <s v="Full-time"/>
    <x v="1"/>
  </r>
  <r>
    <x v="0"/>
    <s v="SE"/>
    <s v="FT"/>
    <x v="11"/>
    <n v="123700"/>
    <x v="1"/>
    <n v="123700"/>
    <s v="US"/>
    <n v="0"/>
    <s v="US"/>
    <x v="0"/>
    <x v="1"/>
    <x v="1"/>
    <x v="0"/>
    <n v="1"/>
    <s v="Expert"/>
    <s v="Full-time"/>
    <x v="1"/>
  </r>
  <r>
    <x v="0"/>
    <s v="SE"/>
    <s v="FT"/>
    <x v="7"/>
    <n v="152900"/>
    <x v="1"/>
    <n v="152900"/>
    <s v="US"/>
    <n v="100"/>
    <s v="US"/>
    <x v="2"/>
    <x v="1"/>
    <x v="1"/>
    <x v="0"/>
    <n v="1"/>
    <s v="Expert"/>
    <s v="Full-time"/>
    <x v="0"/>
  </r>
  <r>
    <x v="0"/>
    <s v="SE"/>
    <s v="FT"/>
    <x v="7"/>
    <n v="117100"/>
    <x v="1"/>
    <n v="117100"/>
    <s v="US"/>
    <n v="100"/>
    <s v="US"/>
    <x v="2"/>
    <x v="1"/>
    <x v="1"/>
    <x v="0"/>
    <n v="1"/>
    <s v="Expert"/>
    <s v="Full-time"/>
    <x v="0"/>
  </r>
  <r>
    <x v="0"/>
    <s v="SE"/>
    <s v="FT"/>
    <x v="7"/>
    <n v="173000"/>
    <x v="1"/>
    <n v="173000"/>
    <s v="US"/>
    <n v="100"/>
    <s v="US"/>
    <x v="2"/>
    <x v="1"/>
    <x v="1"/>
    <x v="0"/>
    <n v="1"/>
    <s v="Expert"/>
    <s v="Full-time"/>
    <x v="0"/>
  </r>
  <r>
    <x v="0"/>
    <s v="SE"/>
    <s v="FT"/>
    <x v="7"/>
    <n v="113000"/>
    <x v="1"/>
    <n v="113000"/>
    <s v="US"/>
    <n v="100"/>
    <s v="US"/>
    <x v="2"/>
    <x v="1"/>
    <x v="1"/>
    <x v="0"/>
    <n v="1"/>
    <s v="Expert"/>
    <s v="Full-time"/>
    <x v="0"/>
  </r>
  <r>
    <x v="0"/>
    <s v="SE"/>
    <s v="FT"/>
    <x v="3"/>
    <n v="260000"/>
    <x v="1"/>
    <n v="260000"/>
    <s v="US"/>
    <n v="0"/>
    <s v="US"/>
    <x v="0"/>
    <x v="1"/>
    <x v="1"/>
    <x v="0"/>
    <n v="1"/>
    <s v="Expert"/>
    <s v="Full-time"/>
    <x v="1"/>
  </r>
  <r>
    <x v="0"/>
    <s v="SE"/>
    <s v="FT"/>
    <x v="3"/>
    <n v="136000"/>
    <x v="1"/>
    <n v="136000"/>
    <s v="US"/>
    <n v="0"/>
    <s v="US"/>
    <x v="0"/>
    <x v="1"/>
    <x v="1"/>
    <x v="0"/>
    <n v="1"/>
    <s v="Expert"/>
    <s v="Full-time"/>
    <x v="1"/>
  </r>
  <r>
    <x v="0"/>
    <s v="EX"/>
    <s v="FT"/>
    <x v="11"/>
    <n v="175000"/>
    <x v="1"/>
    <n v="175000"/>
    <s v="US"/>
    <n v="0"/>
    <s v="US"/>
    <x v="2"/>
    <x v="1"/>
    <x v="1"/>
    <x v="0"/>
    <n v="1"/>
    <s v="Director"/>
    <s v="Full-time"/>
    <x v="1"/>
  </r>
  <r>
    <x v="0"/>
    <s v="EX"/>
    <s v="FT"/>
    <x v="11"/>
    <n v="110000"/>
    <x v="1"/>
    <n v="110000"/>
    <s v="US"/>
    <n v="0"/>
    <s v="US"/>
    <x v="2"/>
    <x v="1"/>
    <x v="1"/>
    <x v="0"/>
    <n v="1"/>
    <s v="Director"/>
    <s v="Full-time"/>
    <x v="1"/>
  </r>
  <r>
    <x v="0"/>
    <s v="SE"/>
    <s v="FT"/>
    <x v="3"/>
    <n v="260000"/>
    <x v="1"/>
    <n v="260000"/>
    <s v="US"/>
    <n v="0"/>
    <s v="US"/>
    <x v="0"/>
    <x v="1"/>
    <x v="1"/>
    <x v="0"/>
    <n v="1"/>
    <s v="Expert"/>
    <s v="Full-time"/>
    <x v="1"/>
  </r>
  <r>
    <x v="0"/>
    <s v="SE"/>
    <s v="FT"/>
    <x v="3"/>
    <n v="136000"/>
    <x v="1"/>
    <n v="136000"/>
    <s v="US"/>
    <n v="0"/>
    <s v="US"/>
    <x v="0"/>
    <x v="1"/>
    <x v="1"/>
    <x v="0"/>
    <n v="1"/>
    <s v="Expert"/>
    <s v="Full-time"/>
    <x v="1"/>
  </r>
  <r>
    <x v="0"/>
    <s v="SE"/>
    <s v="FT"/>
    <x v="17"/>
    <n v="130000"/>
    <x v="1"/>
    <n v="130000"/>
    <s v="US"/>
    <n v="100"/>
    <s v="US"/>
    <x v="2"/>
    <x v="1"/>
    <x v="1"/>
    <x v="0"/>
    <n v="1"/>
    <s v="Expert"/>
    <s v="Full-time"/>
    <x v="0"/>
  </r>
  <r>
    <x v="0"/>
    <s v="SE"/>
    <s v="FT"/>
    <x v="17"/>
    <n v="110000"/>
    <x v="1"/>
    <n v="110000"/>
    <s v="US"/>
    <n v="100"/>
    <s v="US"/>
    <x v="2"/>
    <x v="1"/>
    <x v="1"/>
    <x v="0"/>
    <n v="1"/>
    <s v="Expert"/>
    <s v="Full-time"/>
    <x v="0"/>
  </r>
  <r>
    <x v="0"/>
    <s v="SE"/>
    <s v="FT"/>
    <x v="3"/>
    <n v="205000"/>
    <x v="1"/>
    <n v="205000"/>
    <s v="US"/>
    <n v="100"/>
    <s v="US"/>
    <x v="2"/>
    <x v="1"/>
    <x v="1"/>
    <x v="0"/>
    <n v="1"/>
    <s v="Expert"/>
    <s v="Full-time"/>
    <x v="0"/>
  </r>
  <r>
    <x v="0"/>
    <s v="SE"/>
    <s v="FT"/>
    <x v="3"/>
    <n v="184000"/>
    <x v="1"/>
    <n v="184000"/>
    <s v="US"/>
    <n v="100"/>
    <s v="US"/>
    <x v="2"/>
    <x v="1"/>
    <x v="1"/>
    <x v="0"/>
    <n v="1"/>
    <s v="Expert"/>
    <s v="Full-time"/>
    <x v="0"/>
  </r>
  <r>
    <x v="0"/>
    <s v="SE"/>
    <s v="FT"/>
    <x v="4"/>
    <n v="149500"/>
    <x v="1"/>
    <n v="149500"/>
    <s v="US"/>
    <n v="100"/>
    <s v="US"/>
    <x v="2"/>
    <x v="1"/>
    <x v="1"/>
    <x v="0"/>
    <n v="1"/>
    <s v="Expert"/>
    <s v="Full-time"/>
    <x v="0"/>
  </r>
  <r>
    <x v="0"/>
    <s v="SE"/>
    <s v="FT"/>
    <x v="4"/>
    <n v="127075"/>
    <x v="1"/>
    <n v="127075"/>
    <s v="US"/>
    <n v="100"/>
    <s v="US"/>
    <x v="2"/>
    <x v="1"/>
    <x v="1"/>
    <x v="0"/>
    <n v="1"/>
    <s v="Expert"/>
    <s v="Full-time"/>
    <x v="0"/>
  </r>
  <r>
    <x v="0"/>
    <s v="SE"/>
    <s v="FT"/>
    <x v="2"/>
    <n v="195000"/>
    <x v="1"/>
    <n v="195000"/>
    <s v="US"/>
    <n v="0"/>
    <s v="US"/>
    <x v="2"/>
    <x v="1"/>
    <x v="1"/>
    <x v="0"/>
    <n v="1"/>
    <s v="Expert"/>
    <s v="Full-time"/>
    <x v="1"/>
  </r>
  <r>
    <x v="0"/>
    <s v="SE"/>
    <s v="FT"/>
    <x v="2"/>
    <n v="160000"/>
    <x v="1"/>
    <n v="160000"/>
    <s v="US"/>
    <n v="0"/>
    <s v="US"/>
    <x v="2"/>
    <x v="1"/>
    <x v="1"/>
    <x v="0"/>
    <n v="1"/>
    <s v="Expert"/>
    <s v="Full-time"/>
    <x v="1"/>
  </r>
  <r>
    <x v="0"/>
    <s v="SE"/>
    <s v="FT"/>
    <x v="11"/>
    <n v="219535"/>
    <x v="1"/>
    <n v="219535"/>
    <s v="US"/>
    <n v="100"/>
    <s v="US"/>
    <x v="2"/>
    <x v="1"/>
    <x v="1"/>
    <x v="0"/>
    <n v="1"/>
    <s v="Expert"/>
    <s v="Full-time"/>
    <x v="0"/>
  </r>
  <r>
    <x v="0"/>
    <s v="SE"/>
    <s v="FT"/>
    <x v="11"/>
    <n v="146115"/>
    <x v="1"/>
    <n v="146115"/>
    <s v="US"/>
    <n v="100"/>
    <s v="US"/>
    <x v="2"/>
    <x v="1"/>
    <x v="1"/>
    <x v="0"/>
    <n v="1"/>
    <s v="Expert"/>
    <s v="Full-time"/>
    <x v="0"/>
  </r>
  <r>
    <x v="0"/>
    <s v="SE"/>
    <s v="FT"/>
    <x v="2"/>
    <n v="170000"/>
    <x v="1"/>
    <n v="170000"/>
    <s v="US"/>
    <n v="0"/>
    <s v="US"/>
    <x v="2"/>
    <x v="1"/>
    <x v="1"/>
    <x v="0"/>
    <n v="1"/>
    <s v="Expert"/>
    <s v="Full-time"/>
    <x v="1"/>
  </r>
  <r>
    <x v="0"/>
    <s v="SE"/>
    <s v="FT"/>
    <x v="2"/>
    <n v="135000"/>
    <x v="1"/>
    <n v="135000"/>
    <s v="US"/>
    <n v="0"/>
    <s v="US"/>
    <x v="2"/>
    <x v="1"/>
    <x v="1"/>
    <x v="0"/>
    <n v="1"/>
    <s v="Expert"/>
    <s v="Full-time"/>
    <x v="1"/>
  </r>
  <r>
    <x v="0"/>
    <s v="SE"/>
    <s v="FT"/>
    <x v="2"/>
    <n v="175000"/>
    <x v="1"/>
    <n v="175000"/>
    <s v="US"/>
    <n v="100"/>
    <s v="US"/>
    <x v="2"/>
    <x v="1"/>
    <x v="1"/>
    <x v="0"/>
    <n v="1"/>
    <s v="Expert"/>
    <s v="Full-time"/>
    <x v="0"/>
  </r>
  <r>
    <x v="0"/>
    <s v="SE"/>
    <s v="FT"/>
    <x v="2"/>
    <n v="145000"/>
    <x v="1"/>
    <n v="145000"/>
    <s v="US"/>
    <n v="100"/>
    <s v="US"/>
    <x v="2"/>
    <x v="1"/>
    <x v="1"/>
    <x v="0"/>
    <n v="1"/>
    <s v="Expert"/>
    <s v="Full-time"/>
    <x v="0"/>
  </r>
  <r>
    <x v="0"/>
    <s v="SE"/>
    <s v="FT"/>
    <x v="2"/>
    <n v="199000"/>
    <x v="1"/>
    <n v="199000"/>
    <s v="US"/>
    <n v="0"/>
    <s v="US"/>
    <x v="2"/>
    <x v="1"/>
    <x v="1"/>
    <x v="0"/>
    <n v="1"/>
    <s v="Expert"/>
    <s v="Full-time"/>
    <x v="1"/>
  </r>
  <r>
    <x v="0"/>
    <s v="SE"/>
    <s v="FT"/>
    <x v="2"/>
    <n v="162000"/>
    <x v="1"/>
    <n v="162000"/>
    <s v="US"/>
    <n v="0"/>
    <s v="US"/>
    <x v="2"/>
    <x v="1"/>
    <x v="1"/>
    <x v="0"/>
    <n v="1"/>
    <s v="Expert"/>
    <s v="Full-time"/>
    <x v="1"/>
  </r>
  <r>
    <x v="0"/>
    <s v="SE"/>
    <s v="FT"/>
    <x v="3"/>
    <n v="222200"/>
    <x v="1"/>
    <n v="222200"/>
    <s v="US"/>
    <n v="0"/>
    <s v="US"/>
    <x v="0"/>
    <x v="1"/>
    <x v="1"/>
    <x v="0"/>
    <n v="1"/>
    <s v="Expert"/>
    <s v="Full-time"/>
    <x v="1"/>
  </r>
  <r>
    <x v="0"/>
    <s v="SE"/>
    <s v="FT"/>
    <x v="3"/>
    <n v="136000"/>
    <x v="1"/>
    <n v="136000"/>
    <s v="US"/>
    <n v="0"/>
    <s v="US"/>
    <x v="0"/>
    <x v="1"/>
    <x v="1"/>
    <x v="0"/>
    <n v="1"/>
    <s v="Expert"/>
    <s v="Full-time"/>
    <x v="1"/>
  </r>
  <r>
    <x v="0"/>
    <s v="EX"/>
    <s v="FT"/>
    <x v="7"/>
    <n v="221000"/>
    <x v="1"/>
    <n v="221000"/>
    <s v="US"/>
    <n v="100"/>
    <s v="US"/>
    <x v="2"/>
    <x v="1"/>
    <x v="1"/>
    <x v="0"/>
    <n v="1"/>
    <s v="Director"/>
    <s v="Full-time"/>
    <x v="0"/>
  </r>
  <r>
    <x v="0"/>
    <s v="EX"/>
    <s v="FT"/>
    <x v="7"/>
    <n v="153000"/>
    <x v="1"/>
    <n v="153000"/>
    <s v="US"/>
    <n v="100"/>
    <s v="US"/>
    <x v="2"/>
    <x v="1"/>
    <x v="1"/>
    <x v="0"/>
    <n v="1"/>
    <s v="Director"/>
    <s v="Full-time"/>
    <x v="0"/>
  </r>
  <r>
    <x v="0"/>
    <s v="SE"/>
    <s v="FT"/>
    <x v="4"/>
    <n v="187000"/>
    <x v="1"/>
    <n v="187000"/>
    <s v="US"/>
    <n v="0"/>
    <s v="US"/>
    <x v="2"/>
    <x v="1"/>
    <x v="1"/>
    <x v="0"/>
    <n v="1"/>
    <s v="Expert"/>
    <s v="Full-time"/>
    <x v="1"/>
  </r>
  <r>
    <x v="0"/>
    <s v="SE"/>
    <s v="FT"/>
    <x v="4"/>
    <n v="128000"/>
    <x v="1"/>
    <n v="128000"/>
    <s v="US"/>
    <n v="0"/>
    <s v="US"/>
    <x v="2"/>
    <x v="1"/>
    <x v="1"/>
    <x v="0"/>
    <n v="1"/>
    <s v="Expert"/>
    <s v="Full-time"/>
    <x v="1"/>
  </r>
  <r>
    <x v="0"/>
    <s v="SE"/>
    <s v="FT"/>
    <x v="17"/>
    <n v="210000"/>
    <x v="1"/>
    <n v="210000"/>
    <s v="US"/>
    <n v="0"/>
    <s v="US"/>
    <x v="2"/>
    <x v="1"/>
    <x v="1"/>
    <x v="0"/>
    <n v="1"/>
    <s v="Expert"/>
    <s v="Full-time"/>
    <x v="1"/>
  </r>
  <r>
    <x v="0"/>
    <s v="SE"/>
    <s v="FT"/>
    <x v="17"/>
    <n v="136000"/>
    <x v="1"/>
    <n v="136000"/>
    <s v="US"/>
    <n v="0"/>
    <s v="US"/>
    <x v="2"/>
    <x v="1"/>
    <x v="1"/>
    <x v="0"/>
    <n v="1"/>
    <s v="Expert"/>
    <s v="Full-time"/>
    <x v="1"/>
  </r>
  <r>
    <x v="0"/>
    <s v="SE"/>
    <s v="FT"/>
    <x v="2"/>
    <n v="175000"/>
    <x v="1"/>
    <n v="175000"/>
    <s v="US"/>
    <n v="100"/>
    <s v="US"/>
    <x v="2"/>
    <x v="1"/>
    <x v="1"/>
    <x v="0"/>
    <n v="1"/>
    <s v="Expert"/>
    <s v="Full-time"/>
    <x v="0"/>
  </r>
  <r>
    <x v="0"/>
    <s v="SE"/>
    <s v="FT"/>
    <x v="2"/>
    <n v="100000"/>
    <x v="1"/>
    <n v="100000"/>
    <s v="US"/>
    <n v="100"/>
    <s v="US"/>
    <x v="2"/>
    <x v="1"/>
    <x v="1"/>
    <x v="0"/>
    <n v="1"/>
    <s v="Expert"/>
    <s v="Full-time"/>
    <x v="0"/>
  </r>
  <r>
    <x v="0"/>
    <s v="SE"/>
    <s v="FT"/>
    <x v="11"/>
    <n v="179000"/>
    <x v="1"/>
    <n v="179000"/>
    <s v="US"/>
    <n v="0"/>
    <s v="US"/>
    <x v="2"/>
    <x v="1"/>
    <x v="1"/>
    <x v="0"/>
    <n v="1"/>
    <s v="Expert"/>
    <s v="Full-time"/>
    <x v="1"/>
  </r>
  <r>
    <x v="0"/>
    <s v="SE"/>
    <s v="FT"/>
    <x v="11"/>
    <n v="109000"/>
    <x v="1"/>
    <n v="109000"/>
    <s v="US"/>
    <n v="0"/>
    <s v="US"/>
    <x v="2"/>
    <x v="1"/>
    <x v="1"/>
    <x v="0"/>
    <n v="1"/>
    <s v="Expert"/>
    <s v="Full-time"/>
    <x v="1"/>
  </r>
  <r>
    <x v="0"/>
    <s v="SE"/>
    <s v="FT"/>
    <x v="2"/>
    <n v="245000"/>
    <x v="1"/>
    <n v="245000"/>
    <s v="US"/>
    <n v="0"/>
    <s v="US"/>
    <x v="2"/>
    <x v="1"/>
    <x v="1"/>
    <x v="0"/>
    <n v="1"/>
    <s v="Expert"/>
    <s v="Full-time"/>
    <x v="1"/>
  </r>
  <r>
    <x v="0"/>
    <s v="SE"/>
    <s v="FT"/>
    <x v="2"/>
    <n v="180000"/>
    <x v="1"/>
    <n v="180000"/>
    <s v="US"/>
    <n v="0"/>
    <s v="US"/>
    <x v="2"/>
    <x v="1"/>
    <x v="1"/>
    <x v="0"/>
    <n v="1"/>
    <s v="Expert"/>
    <s v="Full-time"/>
    <x v="1"/>
  </r>
  <r>
    <x v="0"/>
    <s v="SE"/>
    <s v="FT"/>
    <x v="4"/>
    <n v="142000"/>
    <x v="1"/>
    <n v="142000"/>
    <s v="US"/>
    <n v="100"/>
    <s v="US"/>
    <x v="2"/>
    <x v="1"/>
    <x v="1"/>
    <x v="0"/>
    <n v="1"/>
    <s v="Expert"/>
    <s v="Full-time"/>
    <x v="0"/>
  </r>
  <r>
    <x v="0"/>
    <s v="SE"/>
    <s v="FT"/>
    <x v="4"/>
    <n v="75000"/>
    <x v="1"/>
    <n v="75000"/>
    <s v="US"/>
    <n v="100"/>
    <s v="US"/>
    <x v="2"/>
    <x v="1"/>
    <x v="1"/>
    <x v="0"/>
    <n v="1"/>
    <s v="Expert"/>
    <s v="Full-time"/>
    <x v="0"/>
  </r>
  <r>
    <x v="0"/>
    <s v="SE"/>
    <s v="FT"/>
    <x v="26"/>
    <n v="198800"/>
    <x v="1"/>
    <n v="198800"/>
    <s v="US"/>
    <n v="0"/>
    <s v="US"/>
    <x v="2"/>
    <x v="1"/>
    <x v="1"/>
    <x v="0"/>
    <n v="1"/>
    <s v="Expert"/>
    <s v="Full-time"/>
    <x v="1"/>
  </r>
  <r>
    <x v="0"/>
    <s v="SE"/>
    <s v="FT"/>
    <x v="26"/>
    <n v="105200"/>
    <x v="1"/>
    <n v="105200"/>
    <s v="US"/>
    <n v="0"/>
    <s v="US"/>
    <x v="2"/>
    <x v="1"/>
    <x v="1"/>
    <x v="0"/>
    <n v="1"/>
    <s v="Expert"/>
    <s v="Full-time"/>
    <x v="1"/>
  </r>
  <r>
    <x v="0"/>
    <s v="SE"/>
    <s v="FT"/>
    <x v="4"/>
    <n v="125000"/>
    <x v="1"/>
    <n v="125000"/>
    <s v="US"/>
    <n v="100"/>
    <s v="US"/>
    <x v="2"/>
    <x v="1"/>
    <x v="1"/>
    <x v="0"/>
    <n v="1"/>
    <s v="Expert"/>
    <s v="Full-time"/>
    <x v="0"/>
  </r>
  <r>
    <x v="0"/>
    <s v="SE"/>
    <s v="FT"/>
    <x v="4"/>
    <n v="112000"/>
    <x v="1"/>
    <n v="112000"/>
    <s v="US"/>
    <n v="100"/>
    <s v="US"/>
    <x v="2"/>
    <x v="1"/>
    <x v="1"/>
    <x v="0"/>
    <n v="1"/>
    <s v="Expert"/>
    <s v="Full-time"/>
    <x v="0"/>
  </r>
  <r>
    <x v="0"/>
    <s v="SE"/>
    <s v="FT"/>
    <x v="2"/>
    <n v="210000"/>
    <x v="1"/>
    <n v="210000"/>
    <s v="US"/>
    <n v="0"/>
    <s v="US"/>
    <x v="2"/>
    <x v="1"/>
    <x v="1"/>
    <x v="0"/>
    <n v="1"/>
    <s v="Expert"/>
    <s v="Full-time"/>
    <x v="1"/>
  </r>
  <r>
    <x v="0"/>
    <s v="SE"/>
    <s v="FT"/>
    <x v="2"/>
    <n v="155000"/>
    <x v="1"/>
    <n v="155000"/>
    <s v="US"/>
    <n v="0"/>
    <s v="US"/>
    <x v="2"/>
    <x v="1"/>
    <x v="1"/>
    <x v="0"/>
    <n v="1"/>
    <s v="Expert"/>
    <s v="Full-time"/>
    <x v="1"/>
  </r>
  <r>
    <x v="0"/>
    <s v="SE"/>
    <s v="FT"/>
    <x v="26"/>
    <n v="115000"/>
    <x v="1"/>
    <n v="115000"/>
    <s v="US"/>
    <n v="100"/>
    <s v="US"/>
    <x v="2"/>
    <x v="1"/>
    <x v="1"/>
    <x v="0"/>
    <n v="1"/>
    <s v="Expert"/>
    <s v="Full-time"/>
    <x v="0"/>
  </r>
  <r>
    <x v="0"/>
    <s v="SE"/>
    <s v="FT"/>
    <x v="26"/>
    <n v="86000"/>
    <x v="1"/>
    <n v="86000"/>
    <s v="US"/>
    <n v="100"/>
    <s v="US"/>
    <x v="2"/>
    <x v="1"/>
    <x v="1"/>
    <x v="0"/>
    <n v="1"/>
    <s v="Expert"/>
    <s v="Full-time"/>
    <x v="0"/>
  </r>
  <r>
    <x v="0"/>
    <s v="SE"/>
    <s v="FT"/>
    <x v="2"/>
    <n v="165000"/>
    <x v="1"/>
    <n v="165000"/>
    <s v="US"/>
    <n v="0"/>
    <s v="US"/>
    <x v="2"/>
    <x v="1"/>
    <x v="1"/>
    <x v="0"/>
    <n v="1"/>
    <s v="Expert"/>
    <s v="Full-time"/>
    <x v="1"/>
  </r>
  <r>
    <x v="0"/>
    <s v="SE"/>
    <s v="FT"/>
    <x v="2"/>
    <n v="140000"/>
    <x v="1"/>
    <n v="140000"/>
    <s v="US"/>
    <n v="0"/>
    <s v="US"/>
    <x v="2"/>
    <x v="1"/>
    <x v="1"/>
    <x v="0"/>
    <n v="1"/>
    <s v="Expert"/>
    <s v="Full-time"/>
    <x v="1"/>
  </r>
  <r>
    <x v="0"/>
    <s v="SE"/>
    <s v="FT"/>
    <x v="4"/>
    <n v="139000"/>
    <x v="1"/>
    <n v="139000"/>
    <s v="US"/>
    <n v="0"/>
    <s v="US"/>
    <x v="2"/>
    <x v="1"/>
    <x v="1"/>
    <x v="0"/>
    <n v="1"/>
    <s v="Expert"/>
    <s v="Full-time"/>
    <x v="1"/>
  </r>
  <r>
    <x v="0"/>
    <s v="SE"/>
    <s v="FT"/>
    <x v="4"/>
    <n v="106000"/>
    <x v="1"/>
    <n v="106000"/>
    <s v="US"/>
    <n v="0"/>
    <s v="US"/>
    <x v="2"/>
    <x v="1"/>
    <x v="1"/>
    <x v="0"/>
    <n v="1"/>
    <s v="Expert"/>
    <s v="Full-time"/>
    <x v="1"/>
  </r>
  <r>
    <x v="0"/>
    <s v="EN"/>
    <s v="FT"/>
    <x v="4"/>
    <n v="55000"/>
    <x v="7"/>
    <n v="40663"/>
    <s v="CA"/>
    <n v="0"/>
    <s v="CA"/>
    <x v="0"/>
    <x v="2"/>
    <x v="2"/>
    <x v="0"/>
    <n v="1.3525809704153653"/>
    <s v="Junior"/>
    <s v="Full-time"/>
    <x v="1"/>
  </r>
  <r>
    <x v="0"/>
    <s v="SE"/>
    <s v="FL"/>
    <x v="27"/>
    <n v="50000"/>
    <x v="1"/>
    <n v="50000"/>
    <s v="UA"/>
    <n v="50"/>
    <s v="UA"/>
    <x v="1"/>
    <x v="14"/>
    <x v="12"/>
    <x v="0"/>
    <n v="1"/>
    <s v="Expert"/>
    <s v="Freelance"/>
    <x v="2"/>
  </r>
  <r>
    <x v="0"/>
    <s v="MI"/>
    <s v="FT"/>
    <x v="9"/>
    <n v="280700"/>
    <x v="1"/>
    <n v="280700"/>
    <s v="US"/>
    <n v="100"/>
    <s v="US"/>
    <x v="2"/>
    <x v="1"/>
    <x v="1"/>
    <x v="0"/>
    <n v="1"/>
    <s v="Intermediate"/>
    <s v="Full-time"/>
    <x v="0"/>
  </r>
  <r>
    <x v="0"/>
    <s v="MI"/>
    <s v="FT"/>
    <x v="9"/>
    <n v="150450"/>
    <x v="1"/>
    <n v="150450"/>
    <s v="US"/>
    <n v="100"/>
    <s v="US"/>
    <x v="2"/>
    <x v="1"/>
    <x v="1"/>
    <x v="0"/>
    <n v="1"/>
    <s v="Intermediate"/>
    <s v="Full-time"/>
    <x v="0"/>
  </r>
  <r>
    <x v="0"/>
    <s v="EN"/>
    <s v="FT"/>
    <x v="2"/>
    <n v="70000"/>
    <x v="7"/>
    <n v="51753"/>
    <s v="CA"/>
    <n v="100"/>
    <s v="CA"/>
    <x v="0"/>
    <x v="2"/>
    <x v="2"/>
    <x v="0"/>
    <n v="1.3525785944776147"/>
    <s v="Junior"/>
    <s v="Full-time"/>
    <x v="0"/>
  </r>
  <r>
    <x v="0"/>
    <s v="SE"/>
    <s v="FT"/>
    <x v="15"/>
    <n v="250500"/>
    <x v="1"/>
    <n v="250500"/>
    <s v="US"/>
    <n v="0"/>
    <s v="US"/>
    <x v="2"/>
    <x v="1"/>
    <x v="1"/>
    <x v="0"/>
    <n v="1"/>
    <s v="Expert"/>
    <s v="Full-time"/>
    <x v="1"/>
  </r>
  <r>
    <x v="0"/>
    <s v="SE"/>
    <s v="FT"/>
    <x v="15"/>
    <n v="159500"/>
    <x v="1"/>
    <n v="159500"/>
    <s v="US"/>
    <n v="0"/>
    <s v="US"/>
    <x v="2"/>
    <x v="1"/>
    <x v="1"/>
    <x v="0"/>
    <n v="1"/>
    <s v="Expert"/>
    <s v="Full-time"/>
    <x v="1"/>
  </r>
  <r>
    <x v="0"/>
    <s v="SE"/>
    <s v="FT"/>
    <x v="11"/>
    <n v="145000"/>
    <x v="1"/>
    <n v="145000"/>
    <s v="US"/>
    <n v="0"/>
    <s v="US"/>
    <x v="2"/>
    <x v="1"/>
    <x v="1"/>
    <x v="0"/>
    <n v="1"/>
    <s v="Expert"/>
    <s v="Full-time"/>
    <x v="1"/>
  </r>
  <r>
    <x v="0"/>
    <s v="SE"/>
    <s v="FT"/>
    <x v="11"/>
    <n v="115000"/>
    <x v="1"/>
    <n v="115000"/>
    <s v="US"/>
    <n v="0"/>
    <s v="US"/>
    <x v="2"/>
    <x v="1"/>
    <x v="1"/>
    <x v="0"/>
    <n v="1"/>
    <s v="Expert"/>
    <s v="Full-time"/>
    <x v="1"/>
  </r>
  <r>
    <x v="0"/>
    <s v="SE"/>
    <s v="FT"/>
    <x v="4"/>
    <n v="140000"/>
    <x v="1"/>
    <n v="140000"/>
    <s v="US"/>
    <n v="0"/>
    <s v="US"/>
    <x v="2"/>
    <x v="1"/>
    <x v="1"/>
    <x v="0"/>
    <n v="1"/>
    <s v="Expert"/>
    <s v="Full-time"/>
    <x v="1"/>
  </r>
  <r>
    <x v="0"/>
    <s v="SE"/>
    <s v="FT"/>
    <x v="4"/>
    <n v="120000"/>
    <x v="1"/>
    <n v="120000"/>
    <s v="US"/>
    <n v="0"/>
    <s v="US"/>
    <x v="2"/>
    <x v="1"/>
    <x v="1"/>
    <x v="0"/>
    <n v="1"/>
    <s v="Expert"/>
    <s v="Full-time"/>
    <x v="1"/>
  </r>
  <r>
    <x v="0"/>
    <s v="EN"/>
    <s v="FT"/>
    <x v="2"/>
    <n v="130001"/>
    <x v="1"/>
    <n v="130001"/>
    <s v="US"/>
    <n v="100"/>
    <s v="US"/>
    <x v="2"/>
    <x v="1"/>
    <x v="1"/>
    <x v="0"/>
    <n v="1"/>
    <s v="Junior"/>
    <s v="Full-time"/>
    <x v="0"/>
  </r>
  <r>
    <x v="0"/>
    <s v="EN"/>
    <s v="FT"/>
    <x v="2"/>
    <n v="71907"/>
    <x v="1"/>
    <n v="71907"/>
    <s v="US"/>
    <n v="100"/>
    <s v="US"/>
    <x v="2"/>
    <x v="1"/>
    <x v="1"/>
    <x v="0"/>
    <n v="1"/>
    <s v="Junior"/>
    <s v="Full-time"/>
    <x v="0"/>
  </r>
  <r>
    <x v="0"/>
    <s v="MI"/>
    <s v="FT"/>
    <x v="2"/>
    <n v="93918"/>
    <x v="1"/>
    <n v="93918"/>
    <s v="US"/>
    <n v="100"/>
    <s v="US"/>
    <x v="2"/>
    <x v="1"/>
    <x v="1"/>
    <x v="0"/>
    <n v="1"/>
    <s v="Intermediate"/>
    <s v="Full-time"/>
    <x v="0"/>
  </r>
  <r>
    <x v="0"/>
    <s v="MI"/>
    <s v="FT"/>
    <x v="2"/>
    <n v="51962"/>
    <x v="1"/>
    <n v="51962"/>
    <s v="US"/>
    <n v="100"/>
    <s v="US"/>
    <x v="2"/>
    <x v="1"/>
    <x v="1"/>
    <x v="0"/>
    <n v="1"/>
    <s v="Intermediate"/>
    <s v="Full-time"/>
    <x v="0"/>
  </r>
  <r>
    <x v="0"/>
    <s v="SE"/>
    <s v="FT"/>
    <x v="4"/>
    <n v="175000"/>
    <x v="1"/>
    <n v="175000"/>
    <s v="CA"/>
    <n v="100"/>
    <s v="CA"/>
    <x v="2"/>
    <x v="2"/>
    <x v="2"/>
    <x v="0"/>
    <n v="1"/>
    <s v="Expert"/>
    <s v="Full-time"/>
    <x v="0"/>
  </r>
  <r>
    <x v="0"/>
    <s v="SE"/>
    <s v="FT"/>
    <x v="4"/>
    <n v="135000"/>
    <x v="1"/>
    <n v="135000"/>
    <s v="CA"/>
    <n v="100"/>
    <s v="CA"/>
    <x v="2"/>
    <x v="2"/>
    <x v="2"/>
    <x v="0"/>
    <n v="1"/>
    <s v="Expert"/>
    <s v="Full-time"/>
    <x v="0"/>
  </r>
  <r>
    <x v="0"/>
    <s v="EN"/>
    <s v="FT"/>
    <x v="11"/>
    <n v="85000"/>
    <x v="1"/>
    <n v="85000"/>
    <s v="US"/>
    <n v="0"/>
    <s v="US"/>
    <x v="2"/>
    <x v="1"/>
    <x v="1"/>
    <x v="0"/>
    <n v="1"/>
    <s v="Junior"/>
    <s v="Full-time"/>
    <x v="1"/>
  </r>
  <r>
    <x v="0"/>
    <s v="EN"/>
    <s v="FT"/>
    <x v="11"/>
    <n v="65000"/>
    <x v="1"/>
    <n v="65000"/>
    <s v="US"/>
    <n v="0"/>
    <s v="US"/>
    <x v="2"/>
    <x v="1"/>
    <x v="1"/>
    <x v="0"/>
    <n v="1"/>
    <s v="Junior"/>
    <s v="Full-time"/>
    <x v="1"/>
  </r>
  <r>
    <x v="0"/>
    <s v="SE"/>
    <s v="FT"/>
    <x v="9"/>
    <n v="257000"/>
    <x v="1"/>
    <n v="257000"/>
    <s v="US"/>
    <n v="0"/>
    <s v="US"/>
    <x v="2"/>
    <x v="1"/>
    <x v="1"/>
    <x v="0"/>
    <n v="1"/>
    <s v="Expert"/>
    <s v="Full-time"/>
    <x v="1"/>
  </r>
  <r>
    <x v="0"/>
    <s v="SE"/>
    <s v="FT"/>
    <x v="9"/>
    <n v="147000"/>
    <x v="1"/>
    <n v="147000"/>
    <s v="US"/>
    <n v="0"/>
    <s v="US"/>
    <x v="2"/>
    <x v="1"/>
    <x v="1"/>
    <x v="0"/>
    <n v="1"/>
    <s v="Expert"/>
    <s v="Full-time"/>
    <x v="1"/>
  </r>
  <r>
    <x v="0"/>
    <s v="SE"/>
    <s v="FT"/>
    <x v="11"/>
    <n v="222000"/>
    <x v="1"/>
    <n v="222000"/>
    <s v="US"/>
    <n v="100"/>
    <s v="US"/>
    <x v="2"/>
    <x v="1"/>
    <x v="1"/>
    <x v="0"/>
    <n v="1"/>
    <s v="Expert"/>
    <s v="Full-time"/>
    <x v="0"/>
  </r>
  <r>
    <x v="0"/>
    <s v="SE"/>
    <s v="FT"/>
    <x v="11"/>
    <n v="175000"/>
    <x v="1"/>
    <n v="175000"/>
    <s v="US"/>
    <n v="100"/>
    <s v="US"/>
    <x v="2"/>
    <x v="1"/>
    <x v="1"/>
    <x v="0"/>
    <n v="1"/>
    <s v="Expert"/>
    <s v="Full-time"/>
    <x v="0"/>
  </r>
  <r>
    <x v="0"/>
    <s v="SE"/>
    <s v="FT"/>
    <x v="2"/>
    <n v="203000"/>
    <x v="1"/>
    <n v="203000"/>
    <s v="US"/>
    <n v="100"/>
    <s v="US"/>
    <x v="2"/>
    <x v="1"/>
    <x v="1"/>
    <x v="0"/>
    <n v="1"/>
    <s v="Expert"/>
    <s v="Full-time"/>
    <x v="0"/>
  </r>
  <r>
    <x v="0"/>
    <s v="SE"/>
    <s v="FT"/>
    <x v="2"/>
    <n v="133200"/>
    <x v="1"/>
    <n v="133200"/>
    <s v="US"/>
    <n v="100"/>
    <s v="US"/>
    <x v="2"/>
    <x v="1"/>
    <x v="1"/>
    <x v="0"/>
    <n v="1"/>
    <s v="Expert"/>
    <s v="Full-time"/>
    <x v="0"/>
  </r>
  <r>
    <x v="0"/>
    <s v="EN"/>
    <s v="FT"/>
    <x v="3"/>
    <n v="213660"/>
    <x v="1"/>
    <n v="213660"/>
    <s v="US"/>
    <n v="0"/>
    <s v="US"/>
    <x v="0"/>
    <x v="1"/>
    <x v="1"/>
    <x v="0"/>
    <n v="1"/>
    <s v="Junior"/>
    <s v="Full-time"/>
    <x v="1"/>
  </r>
  <r>
    <x v="0"/>
    <s v="EN"/>
    <s v="FT"/>
    <x v="3"/>
    <n v="130760"/>
    <x v="1"/>
    <n v="130760"/>
    <s v="US"/>
    <n v="0"/>
    <s v="US"/>
    <x v="0"/>
    <x v="1"/>
    <x v="1"/>
    <x v="0"/>
    <n v="1"/>
    <s v="Junior"/>
    <s v="Full-time"/>
    <x v="1"/>
  </r>
  <r>
    <x v="0"/>
    <s v="SE"/>
    <s v="FT"/>
    <x v="11"/>
    <n v="221000"/>
    <x v="1"/>
    <n v="221000"/>
    <s v="US"/>
    <n v="0"/>
    <s v="US"/>
    <x v="2"/>
    <x v="1"/>
    <x v="1"/>
    <x v="0"/>
    <n v="1"/>
    <s v="Expert"/>
    <s v="Full-time"/>
    <x v="1"/>
  </r>
  <r>
    <x v="0"/>
    <s v="SE"/>
    <s v="FT"/>
    <x v="11"/>
    <n v="147000"/>
    <x v="1"/>
    <n v="147000"/>
    <s v="US"/>
    <n v="0"/>
    <s v="US"/>
    <x v="2"/>
    <x v="1"/>
    <x v="1"/>
    <x v="0"/>
    <n v="1"/>
    <s v="Expert"/>
    <s v="Full-time"/>
    <x v="1"/>
  </r>
  <r>
    <x v="0"/>
    <s v="SE"/>
    <s v="FT"/>
    <x v="13"/>
    <n v="100000"/>
    <x v="1"/>
    <n v="100000"/>
    <s v="US"/>
    <n v="0"/>
    <s v="US"/>
    <x v="2"/>
    <x v="1"/>
    <x v="1"/>
    <x v="0"/>
    <n v="1"/>
    <s v="Expert"/>
    <s v="Full-time"/>
    <x v="1"/>
  </r>
  <r>
    <x v="0"/>
    <s v="SE"/>
    <s v="FT"/>
    <x v="13"/>
    <n v="80000"/>
    <x v="1"/>
    <n v="80000"/>
    <s v="US"/>
    <n v="0"/>
    <s v="US"/>
    <x v="2"/>
    <x v="1"/>
    <x v="1"/>
    <x v="0"/>
    <n v="1"/>
    <s v="Expert"/>
    <s v="Full-time"/>
    <x v="1"/>
  </r>
  <r>
    <x v="0"/>
    <s v="SE"/>
    <s v="FT"/>
    <x v="2"/>
    <n v="185900"/>
    <x v="1"/>
    <n v="185900"/>
    <s v="US"/>
    <n v="0"/>
    <s v="US"/>
    <x v="2"/>
    <x v="1"/>
    <x v="1"/>
    <x v="0"/>
    <n v="1"/>
    <s v="Expert"/>
    <s v="Full-time"/>
    <x v="1"/>
  </r>
  <r>
    <x v="0"/>
    <s v="SE"/>
    <s v="FT"/>
    <x v="2"/>
    <n v="129300"/>
    <x v="1"/>
    <n v="129300"/>
    <s v="US"/>
    <n v="0"/>
    <s v="US"/>
    <x v="2"/>
    <x v="1"/>
    <x v="1"/>
    <x v="0"/>
    <n v="1"/>
    <s v="Expert"/>
    <s v="Full-time"/>
    <x v="1"/>
  </r>
  <r>
    <x v="0"/>
    <s v="SE"/>
    <s v="FT"/>
    <x v="2"/>
    <n v="238000"/>
    <x v="1"/>
    <n v="238000"/>
    <s v="US"/>
    <n v="100"/>
    <s v="US"/>
    <x v="2"/>
    <x v="1"/>
    <x v="1"/>
    <x v="0"/>
    <n v="1"/>
    <s v="Expert"/>
    <s v="Full-time"/>
    <x v="0"/>
  </r>
  <r>
    <x v="0"/>
    <s v="SE"/>
    <s v="FT"/>
    <x v="2"/>
    <n v="156000"/>
    <x v="1"/>
    <n v="156000"/>
    <s v="US"/>
    <n v="100"/>
    <s v="US"/>
    <x v="2"/>
    <x v="1"/>
    <x v="1"/>
    <x v="0"/>
    <n v="1"/>
    <s v="Expert"/>
    <s v="Full-time"/>
    <x v="0"/>
  </r>
  <r>
    <x v="0"/>
    <s v="SE"/>
    <s v="FT"/>
    <x v="9"/>
    <n v="304000"/>
    <x v="1"/>
    <n v="304000"/>
    <s v="US"/>
    <n v="100"/>
    <s v="US"/>
    <x v="2"/>
    <x v="1"/>
    <x v="1"/>
    <x v="0"/>
    <n v="1"/>
    <s v="Expert"/>
    <s v="Full-time"/>
    <x v="0"/>
  </r>
  <r>
    <x v="0"/>
    <s v="SE"/>
    <s v="FT"/>
    <x v="9"/>
    <n v="199000"/>
    <x v="1"/>
    <n v="199000"/>
    <s v="US"/>
    <n v="100"/>
    <s v="US"/>
    <x v="2"/>
    <x v="1"/>
    <x v="1"/>
    <x v="0"/>
    <n v="1"/>
    <s v="Expert"/>
    <s v="Full-time"/>
    <x v="0"/>
  </r>
  <r>
    <x v="0"/>
    <s v="MI"/>
    <s v="FT"/>
    <x v="28"/>
    <n v="45000"/>
    <x v="0"/>
    <n v="48289"/>
    <s v="ES"/>
    <n v="100"/>
    <s v="ES"/>
    <x v="2"/>
    <x v="0"/>
    <x v="0"/>
    <x v="0"/>
    <n v="0.93188925013978341"/>
    <s v="Intermediate"/>
    <s v="Full-time"/>
    <x v="0"/>
  </r>
  <r>
    <x v="0"/>
    <s v="SE"/>
    <s v="FT"/>
    <x v="11"/>
    <n v="150000"/>
    <x v="1"/>
    <n v="150000"/>
    <s v="US"/>
    <n v="0"/>
    <s v="US"/>
    <x v="2"/>
    <x v="1"/>
    <x v="1"/>
    <x v="0"/>
    <n v="1"/>
    <s v="Expert"/>
    <s v="Full-time"/>
    <x v="1"/>
  </r>
  <r>
    <x v="0"/>
    <s v="SE"/>
    <s v="FT"/>
    <x v="11"/>
    <n v="130000"/>
    <x v="1"/>
    <n v="130000"/>
    <s v="US"/>
    <n v="0"/>
    <s v="US"/>
    <x v="2"/>
    <x v="1"/>
    <x v="1"/>
    <x v="0"/>
    <n v="1"/>
    <s v="Expert"/>
    <s v="Full-time"/>
    <x v="1"/>
  </r>
  <r>
    <x v="0"/>
    <s v="SE"/>
    <s v="FT"/>
    <x v="2"/>
    <n v="140000"/>
    <x v="1"/>
    <n v="140000"/>
    <s v="US"/>
    <n v="100"/>
    <s v="US"/>
    <x v="2"/>
    <x v="1"/>
    <x v="1"/>
    <x v="0"/>
    <n v="1"/>
    <s v="Expert"/>
    <s v="Full-time"/>
    <x v="0"/>
  </r>
  <r>
    <x v="0"/>
    <s v="SE"/>
    <s v="FT"/>
    <x v="2"/>
    <n v="110000"/>
    <x v="1"/>
    <n v="110000"/>
    <s v="US"/>
    <n v="100"/>
    <s v="US"/>
    <x v="2"/>
    <x v="1"/>
    <x v="1"/>
    <x v="0"/>
    <n v="1"/>
    <s v="Expert"/>
    <s v="Full-time"/>
    <x v="0"/>
  </r>
  <r>
    <x v="0"/>
    <s v="MI"/>
    <s v="FT"/>
    <x v="4"/>
    <n v="90000"/>
    <x v="1"/>
    <n v="90000"/>
    <s v="US"/>
    <n v="0"/>
    <s v="US"/>
    <x v="2"/>
    <x v="1"/>
    <x v="1"/>
    <x v="0"/>
    <n v="1"/>
    <s v="Intermediate"/>
    <s v="Full-time"/>
    <x v="1"/>
  </r>
  <r>
    <x v="0"/>
    <s v="MI"/>
    <s v="FT"/>
    <x v="4"/>
    <n v="75000"/>
    <x v="1"/>
    <n v="75000"/>
    <s v="US"/>
    <n v="0"/>
    <s v="US"/>
    <x v="2"/>
    <x v="1"/>
    <x v="1"/>
    <x v="0"/>
    <n v="1"/>
    <s v="Intermediate"/>
    <s v="Full-time"/>
    <x v="1"/>
  </r>
  <r>
    <x v="0"/>
    <s v="MI"/>
    <s v="FT"/>
    <x v="17"/>
    <n v="161200"/>
    <x v="4"/>
    <n v="195895"/>
    <s v="GB"/>
    <n v="0"/>
    <s v="GB"/>
    <x v="2"/>
    <x v="4"/>
    <x v="4"/>
    <x v="0"/>
    <n v="0.82288981342045486"/>
    <s v="Intermediate"/>
    <s v="Full-time"/>
    <x v="1"/>
  </r>
  <r>
    <x v="0"/>
    <s v="MI"/>
    <s v="FT"/>
    <x v="17"/>
    <n v="84570"/>
    <x v="4"/>
    <n v="102772"/>
    <s v="GB"/>
    <n v="0"/>
    <s v="GB"/>
    <x v="2"/>
    <x v="4"/>
    <x v="4"/>
    <x v="0"/>
    <n v="0.82288950297746466"/>
    <s v="Intermediate"/>
    <s v="Full-time"/>
    <x v="1"/>
  </r>
  <r>
    <x v="0"/>
    <s v="SE"/>
    <s v="FT"/>
    <x v="11"/>
    <n v="240000"/>
    <x v="1"/>
    <n v="240000"/>
    <s v="US"/>
    <n v="0"/>
    <s v="US"/>
    <x v="2"/>
    <x v="1"/>
    <x v="1"/>
    <x v="0"/>
    <n v="1"/>
    <s v="Expert"/>
    <s v="Full-time"/>
    <x v="1"/>
  </r>
  <r>
    <x v="0"/>
    <s v="SE"/>
    <s v="FT"/>
    <x v="11"/>
    <n v="183600"/>
    <x v="1"/>
    <n v="183600"/>
    <s v="US"/>
    <n v="0"/>
    <s v="US"/>
    <x v="2"/>
    <x v="1"/>
    <x v="1"/>
    <x v="0"/>
    <n v="1"/>
    <s v="Expert"/>
    <s v="Full-time"/>
    <x v="1"/>
  </r>
  <r>
    <x v="0"/>
    <s v="MI"/>
    <s v="FT"/>
    <x v="29"/>
    <n v="130000"/>
    <x v="1"/>
    <n v="130000"/>
    <s v="US"/>
    <n v="0"/>
    <s v="US"/>
    <x v="2"/>
    <x v="1"/>
    <x v="1"/>
    <x v="0"/>
    <n v="1"/>
    <s v="Intermediate"/>
    <s v="Full-time"/>
    <x v="1"/>
  </r>
  <r>
    <x v="0"/>
    <s v="MI"/>
    <s v="FT"/>
    <x v="29"/>
    <n v="80000"/>
    <x v="1"/>
    <n v="80000"/>
    <s v="US"/>
    <n v="0"/>
    <s v="US"/>
    <x v="2"/>
    <x v="1"/>
    <x v="1"/>
    <x v="0"/>
    <n v="1"/>
    <s v="Intermediate"/>
    <s v="Full-time"/>
    <x v="1"/>
  </r>
  <r>
    <x v="0"/>
    <s v="SE"/>
    <s v="FT"/>
    <x v="11"/>
    <n v="250000"/>
    <x v="1"/>
    <n v="250000"/>
    <s v="US"/>
    <n v="0"/>
    <s v="US"/>
    <x v="2"/>
    <x v="1"/>
    <x v="1"/>
    <x v="0"/>
    <n v="1"/>
    <s v="Expert"/>
    <s v="Full-time"/>
    <x v="1"/>
  </r>
  <r>
    <x v="0"/>
    <s v="SE"/>
    <s v="FT"/>
    <x v="11"/>
    <n v="150000"/>
    <x v="1"/>
    <n v="150000"/>
    <s v="US"/>
    <n v="0"/>
    <s v="US"/>
    <x v="2"/>
    <x v="1"/>
    <x v="1"/>
    <x v="0"/>
    <n v="1"/>
    <s v="Expert"/>
    <s v="Full-time"/>
    <x v="1"/>
  </r>
  <r>
    <x v="0"/>
    <s v="SE"/>
    <s v="FT"/>
    <x v="18"/>
    <n v="160000"/>
    <x v="1"/>
    <n v="160000"/>
    <s v="US"/>
    <n v="100"/>
    <s v="US"/>
    <x v="2"/>
    <x v="1"/>
    <x v="1"/>
    <x v="0"/>
    <n v="1"/>
    <s v="Expert"/>
    <s v="Full-time"/>
    <x v="0"/>
  </r>
  <r>
    <x v="0"/>
    <s v="SE"/>
    <s v="FT"/>
    <x v="18"/>
    <n v="120000"/>
    <x v="1"/>
    <n v="120000"/>
    <s v="US"/>
    <n v="100"/>
    <s v="US"/>
    <x v="2"/>
    <x v="1"/>
    <x v="1"/>
    <x v="0"/>
    <n v="1"/>
    <s v="Expert"/>
    <s v="Full-time"/>
    <x v="0"/>
  </r>
  <r>
    <x v="0"/>
    <s v="SE"/>
    <s v="FT"/>
    <x v="9"/>
    <n v="289076"/>
    <x v="1"/>
    <n v="289076"/>
    <s v="US"/>
    <n v="0"/>
    <s v="US"/>
    <x v="2"/>
    <x v="1"/>
    <x v="1"/>
    <x v="0"/>
    <n v="1"/>
    <s v="Expert"/>
    <s v="Full-time"/>
    <x v="1"/>
  </r>
  <r>
    <x v="0"/>
    <s v="SE"/>
    <s v="FT"/>
    <x v="9"/>
    <n v="202353"/>
    <x v="1"/>
    <n v="202353"/>
    <s v="US"/>
    <n v="0"/>
    <s v="US"/>
    <x v="2"/>
    <x v="1"/>
    <x v="1"/>
    <x v="0"/>
    <n v="1"/>
    <s v="Expert"/>
    <s v="Full-time"/>
    <x v="1"/>
  </r>
  <r>
    <x v="0"/>
    <s v="SE"/>
    <s v="FT"/>
    <x v="11"/>
    <n v="145000"/>
    <x v="1"/>
    <n v="145000"/>
    <s v="US"/>
    <n v="0"/>
    <s v="US"/>
    <x v="2"/>
    <x v="1"/>
    <x v="1"/>
    <x v="0"/>
    <n v="1"/>
    <s v="Expert"/>
    <s v="Full-time"/>
    <x v="1"/>
  </r>
  <r>
    <x v="0"/>
    <s v="SE"/>
    <s v="FT"/>
    <x v="11"/>
    <n v="120000"/>
    <x v="1"/>
    <n v="120000"/>
    <s v="US"/>
    <n v="0"/>
    <s v="US"/>
    <x v="2"/>
    <x v="1"/>
    <x v="1"/>
    <x v="0"/>
    <n v="1"/>
    <s v="Expert"/>
    <s v="Full-time"/>
    <x v="1"/>
  </r>
  <r>
    <x v="0"/>
    <s v="SE"/>
    <s v="FT"/>
    <x v="4"/>
    <n v="155000"/>
    <x v="1"/>
    <n v="155000"/>
    <s v="US"/>
    <n v="0"/>
    <s v="US"/>
    <x v="2"/>
    <x v="1"/>
    <x v="1"/>
    <x v="0"/>
    <n v="1"/>
    <s v="Expert"/>
    <s v="Full-time"/>
    <x v="1"/>
  </r>
  <r>
    <x v="0"/>
    <s v="SE"/>
    <s v="FT"/>
    <x v="4"/>
    <n v="106000"/>
    <x v="1"/>
    <n v="106000"/>
    <s v="US"/>
    <n v="0"/>
    <s v="US"/>
    <x v="2"/>
    <x v="1"/>
    <x v="1"/>
    <x v="0"/>
    <n v="1"/>
    <s v="Expert"/>
    <s v="Full-time"/>
    <x v="1"/>
  </r>
  <r>
    <x v="0"/>
    <s v="SE"/>
    <s v="FT"/>
    <x v="11"/>
    <n v="200000"/>
    <x v="1"/>
    <n v="200000"/>
    <s v="US"/>
    <n v="0"/>
    <s v="US"/>
    <x v="2"/>
    <x v="1"/>
    <x v="1"/>
    <x v="0"/>
    <n v="1"/>
    <s v="Expert"/>
    <s v="Full-time"/>
    <x v="1"/>
  </r>
  <r>
    <x v="0"/>
    <s v="SE"/>
    <s v="FT"/>
    <x v="11"/>
    <n v="160000"/>
    <x v="1"/>
    <n v="160000"/>
    <s v="US"/>
    <n v="0"/>
    <s v="US"/>
    <x v="2"/>
    <x v="1"/>
    <x v="1"/>
    <x v="0"/>
    <n v="1"/>
    <s v="Expert"/>
    <s v="Full-time"/>
    <x v="1"/>
  </r>
  <r>
    <x v="0"/>
    <s v="SE"/>
    <s v="FT"/>
    <x v="2"/>
    <n v="157750"/>
    <x v="1"/>
    <n v="157750"/>
    <s v="US"/>
    <n v="100"/>
    <s v="US"/>
    <x v="2"/>
    <x v="1"/>
    <x v="1"/>
    <x v="0"/>
    <n v="1"/>
    <s v="Expert"/>
    <s v="Full-time"/>
    <x v="0"/>
  </r>
  <r>
    <x v="0"/>
    <s v="SE"/>
    <s v="FT"/>
    <x v="2"/>
    <n v="104650"/>
    <x v="1"/>
    <n v="104650"/>
    <s v="US"/>
    <n v="100"/>
    <s v="US"/>
    <x v="2"/>
    <x v="1"/>
    <x v="1"/>
    <x v="0"/>
    <n v="1"/>
    <s v="Expert"/>
    <s v="Full-time"/>
    <x v="0"/>
  </r>
  <r>
    <x v="0"/>
    <s v="MI"/>
    <s v="FT"/>
    <x v="2"/>
    <n v="180000"/>
    <x v="1"/>
    <n v="180000"/>
    <s v="US"/>
    <n v="100"/>
    <s v="US"/>
    <x v="2"/>
    <x v="1"/>
    <x v="1"/>
    <x v="0"/>
    <n v="1"/>
    <s v="Intermediate"/>
    <s v="Full-time"/>
    <x v="0"/>
  </r>
  <r>
    <x v="0"/>
    <s v="MI"/>
    <s v="FT"/>
    <x v="2"/>
    <n v="140000"/>
    <x v="1"/>
    <n v="140000"/>
    <s v="US"/>
    <n v="100"/>
    <s v="US"/>
    <x v="2"/>
    <x v="1"/>
    <x v="1"/>
    <x v="0"/>
    <n v="1"/>
    <s v="Intermediate"/>
    <s v="Full-time"/>
    <x v="0"/>
  </r>
  <r>
    <x v="0"/>
    <s v="EX"/>
    <s v="FT"/>
    <x v="2"/>
    <n v="200000"/>
    <x v="1"/>
    <n v="200000"/>
    <s v="US"/>
    <n v="0"/>
    <s v="US"/>
    <x v="2"/>
    <x v="1"/>
    <x v="1"/>
    <x v="0"/>
    <n v="1"/>
    <s v="Director"/>
    <s v="Full-time"/>
    <x v="1"/>
  </r>
  <r>
    <x v="0"/>
    <s v="EX"/>
    <s v="FT"/>
    <x v="2"/>
    <n v="145000"/>
    <x v="1"/>
    <n v="145000"/>
    <s v="US"/>
    <n v="0"/>
    <s v="US"/>
    <x v="2"/>
    <x v="1"/>
    <x v="1"/>
    <x v="0"/>
    <n v="1"/>
    <s v="Director"/>
    <s v="Full-time"/>
    <x v="1"/>
  </r>
  <r>
    <x v="0"/>
    <s v="MI"/>
    <s v="FT"/>
    <x v="30"/>
    <n v="68000"/>
    <x v="1"/>
    <n v="68000"/>
    <s v="US"/>
    <n v="0"/>
    <s v="US"/>
    <x v="0"/>
    <x v="1"/>
    <x v="1"/>
    <x v="0"/>
    <n v="1"/>
    <s v="Intermediate"/>
    <s v="Full-time"/>
    <x v="1"/>
  </r>
  <r>
    <x v="0"/>
    <s v="EN"/>
    <s v="FT"/>
    <x v="31"/>
    <n v="60000"/>
    <x v="1"/>
    <n v="60000"/>
    <s v="US"/>
    <n v="100"/>
    <s v="US"/>
    <x v="2"/>
    <x v="1"/>
    <x v="1"/>
    <x v="0"/>
    <n v="1"/>
    <s v="Junior"/>
    <s v="Full-time"/>
    <x v="0"/>
  </r>
  <r>
    <x v="0"/>
    <s v="SE"/>
    <s v="FT"/>
    <x v="2"/>
    <n v="45000"/>
    <x v="0"/>
    <n v="48289"/>
    <s v="ES"/>
    <n v="0"/>
    <s v="ES"/>
    <x v="2"/>
    <x v="0"/>
    <x v="0"/>
    <x v="0"/>
    <n v="0.93188925013978341"/>
    <s v="Expert"/>
    <s v="Full-time"/>
    <x v="1"/>
  </r>
  <r>
    <x v="0"/>
    <s v="SE"/>
    <s v="FT"/>
    <x v="2"/>
    <n v="36000"/>
    <x v="0"/>
    <n v="38631"/>
    <s v="ES"/>
    <n v="0"/>
    <s v="ES"/>
    <x v="2"/>
    <x v="0"/>
    <x v="0"/>
    <x v="0"/>
    <n v="0.9318940747068416"/>
    <s v="Expert"/>
    <s v="Full-time"/>
    <x v="1"/>
  </r>
  <r>
    <x v="0"/>
    <s v="EN"/>
    <s v="FT"/>
    <x v="11"/>
    <n v="85000"/>
    <x v="1"/>
    <n v="85000"/>
    <s v="US"/>
    <n v="0"/>
    <s v="US"/>
    <x v="2"/>
    <x v="1"/>
    <x v="1"/>
    <x v="0"/>
    <n v="1"/>
    <s v="Junior"/>
    <s v="Full-time"/>
    <x v="1"/>
  </r>
  <r>
    <x v="0"/>
    <s v="EN"/>
    <s v="FT"/>
    <x v="11"/>
    <n v="65000"/>
    <x v="1"/>
    <n v="65000"/>
    <s v="US"/>
    <n v="0"/>
    <s v="US"/>
    <x v="2"/>
    <x v="1"/>
    <x v="1"/>
    <x v="0"/>
    <n v="1"/>
    <s v="Junior"/>
    <s v="Full-time"/>
    <x v="1"/>
  </r>
  <r>
    <x v="0"/>
    <s v="MI"/>
    <s v="FT"/>
    <x v="11"/>
    <n v="125000"/>
    <x v="1"/>
    <n v="125000"/>
    <s v="US"/>
    <n v="0"/>
    <s v="US"/>
    <x v="2"/>
    <x v="1"/>
    <x v="1"/>
    <x v="0"/>
    <n v="1"/>
    <s v="Intermediate"/>
    <s v="Full-time"/>
    <x v="1"/>
  </r>
  <r>
    <x v="0"/>
    <s v="MI"/>
    <s v="FT"/>
    <x v="11"/>
    <n v="90000"/>
    <x v="1"/>
    <n v="90000"/>
    <s v="US"/>
    <n v="0"/>
    <s v="US"/>
    <x v="2"/>
    <x v="1"/>
    <x v="1"/>
    <x v="0"/>
    <n v="1"/>
    <s v="Intermediate"/>
    <s v="Full-time"/>
    <x v="1"/>
  </r>
  <r>
    <x v="0"/>
    <s v="SE"/>
    <s v="FT"/>
    <x v="4"/>
    <n v="105000"/>
    <x v="1"/>
    <n v="105000"/>
    <s v="US"/>
    <n v="100"/>
    <s v="US"/>
    <x v="2"/>
    <x v="1"/>
    <x v="1"/>
    <x v="0"/>
    <n v="1"/>
    <s v="Expert"/>
    <s v="Full-time"/>
    <x v="0"/>
  </r>
  <r>
    <x v="0"/>
    <s v="SE"/>
    <s v="FT"/>
    <x v="4"/>
    <n v="90000"/>
    <x v="1"/>
    <n v="90000"/>
    <s v="US"/>
    <n v="100"/>
    <s v="US"/>
    <x v="2"/>
    <x v="1"/>
    <x v="1"/>
    <x v="0"/>
    <n v="1"/>
    <s v="Expert"/>
    <s v="Full-time"/>
    <x v="0"/>
  </r>
  <r>
    <x v="0"/>
    <s v="SE"/>
    <s v="FT"/>
    <x v="7"/>
    <n v="179820"/>
    <x v="1"/>
    <n v="179820"/>
    <s v="US"/>
    <n v="0"/>
    <s v="US"/>
    <x v="2"/>
    <x v="1"/>
    <x v="1"/>
    <x v="0"/>
    <n v="1"/>
    <s v="Expert"/>
    <s v="Full-time"/>
    <x v="1"/>
  </r>
  <r>
    <x v="0"/>
    <s v="SE"/>
    <s v="FT"/>
    <x v="7"/>
    <n v="143860"/>
    <x v="1"/>
    <n v="143860"/>
    <s v="US"/>
    <n v="0"/>
    <s v="US"/>
    <x v="2"/>
    <x v="1"/>
    <x v="1"/>
    <x v="0"/>
    <n v="1"/>
    <s v="Expert"/>
    <s v="Full-time"/>
    <x v="1"/>
  </r>
  <r>
    <x v="0"/>
    <s v="SE"/>
    <s v="FT"/>
    <x v="4"/>
    <n v="135000"/>
    <x v="1"/>
    <n v="135000"/>
    <s v="US"/>
    <n v="0"/>
    <s v="US"/>
    <x v="2"/>
    <x v="1"/>
    <x v="1"/>
    <x v="0"/>
    <n v="1"/>
    <s v="Expert"/>
    <s v="Full-time"/>
    <x v="1"/>
  </r>
  <r>
    <x v="0"/>
    <s v="SE"/>
    <s v="FT"/>
    <x v="4"/>
    <n v="105500"/>
    <x v="1"/>
    <n v="105500"/>
    <s v="US"/>
    <n v="0"/>
    <s v="US"/>
    <x v="2"/>
    <x v="1"/>
    <x v="1"/>
    <x v="0"/>
    <n v="1"/>
    <s v="Expert"/>
    <s v="Full-time"/>
    <x v="1"/>
  </r>
  <r>
    <x v="0"/>
    <s v="EN"/>
    <s v="FT"/>
    <x v="6"/>
    <n v="155000"/>
    <x v="1"/>
    <n v="155000"/>
    <s v="US"/>
    <n v="0"/>
    <s v="US"/>
    <x v="2"/>
    <x v="1"/>
    <x v="1"/>
    <x v="0"/>
    <n v="1"/>
    <s v="Junior"/>
    <s v="Full-time"/>
    <x v="1"/>
  </r>
  <r>
    <x v="0"/>
    <s v="EN"/>
    <s v="FT"/>
    <x v="6"/>
    <n v="125000"/>
    <x v="1"/>
    <n v="125000"/>
    <s v="US"/>
    <n v="0"/>
    <s v="US"/>
    <x v="2"/>
    <x v="1"/>
    <x v="1"/>
    <x v="0"/>
    <n v="1"/>
    <s v="Junior"/>
    <s v="Full-time"/>
    <x v="1"/>
  </r>
  <r>
    <x v="0"/>
    <s v="SE"/>
    <s v="FT"/>
    <x v="9"/>
    <n v="241000"/>
    <x v="1"/>
    <n v="241000"/>
    <s v="US"/>
    <n v="0"/>
    <s v="US"/>
    <x v="2"/>
    <x v="1"/>
    <x v="1"/>
    <x v="0"/>
    <n v="1"/>
    <s v="Expert"/>
    <s v="Full-time"/>
    <x v="1"/>
  </r>
  <r>
    <x v="0"/>
    <s v="SE"/>
    <s v="FT"/>
    <x v="9"/>
    <n v="181000"/>
    <x v="1"/>
    <n v="181000"/>
    <s v="US"/>
    <n v="0"/>
    <s v="US"/>
    <x v="2"/>
    <x v="1"/>
    <x v="1"/>
    <x v="0"/>
    <n v="1"/>
    <s v="Expert"/>
    <s v="Full-time"/>
    <x v="1"/>
  </r>
  <r>
    <x v="0"/>
    <s v="SE"/>
    <s v="FT"/>
    <x v="2"/>
    <n v="252000"/>
    <x v="1"/>
    <n v="252000"/>
    <s v="US"/>
    <n v="0"/>
    <s v="US"/>
    <x v="2"/>
    <x v="1"/>
    <x v="1"/>
    <x v="0"/>
    <n v="1"/>
    <s v="Expert"/>
    <s v="Full-time"/>
    <x v="1"/>
  </r>
  <r>
    <x v="0"/>
    <s v="SE"/>
    <s v="FT"/>
    <x v="2"/>
    <n v="154000"/>
    <x v="1"/>
    <n v="154000"/>
    <s v="US"/>
    <n v="0"/>
    <s v="US"/>
    <x v="2"/>
    <x v="1"/>
    <x v="1"/>
    <x v="0"/>
    <n v="1"/>
    <s v="Expert"/>
    <s v="Full-time"/>
    <x v="1"/>
  </r>
  <r>
    <x v="0"/>
    <s v="EX"/>
    <s v="FT"/>
    <x v="15"/>
    <n v="180000"/>
    <x v="1"/>
    <n v="180000"/>
    <s v="US"/>
    <n v="0"/>
    <s v="US"/>
    <x v="2"/>
    <x v="1"/>
    <x v="1"/>
    <x v="0"/>
    <n v="1"/>
    <s v="Director"/>
    <s v="Full-time"/>
    <x v="1"/>
  </r>
  <r>
    <x v="0"/>
    <s v="EX"/>
    <s v="FT"/>
    <x v="15"/>
    <n v="155000"/>
    <x v="1"/>
    <n v="155000"/>
    <s v="US"/>
    <n v="0"/>
    <s v="US"/>
    <x v="2"/>
    <x v="1"/>
    <x v="1"/>
    <x v="0"/>
    <n v="1"/>
    <s v="Director"/>
    <s v="Full-time"/>
    <x v="1"/>
  </r>
  <r>
    <x v="0"/>
    <s v="SE"/>
    <s v="FT"/>
    <x v="2"/>
    <n v="191765"/>
    <x v="1"/>
    <n v="191765"/>
    <s v="US"/>
    <n v="0"/>
    <s v="US"/>
    <x v="2"/>
    <x v="1"/>
    <x v="1"/>
    <x v="0"/>
    <n v="1"/>
    <s v="Expert"/>
    <s v="Full-time"/>
    <x v="1"/>
  </r>
  <r>
    <x v="0"/>
    <s v="SE"/>
    <s v="FT"/>
    <x v="2"/>
    <n v="134236"/>
    <x v="1"/>
    <n v="134236"/>
    <s v="US"/>
    <n v="0"/>
    <s v="US"/>
    <x v="2"/>
    <x v="1"/>
    <x v="1"/>
    <x v="0"/>
    <n v="1"/>
    <s v="Expert"/>
    <s v="Full-time"/>
    <x v="1"/>
  </r>
  <r>
    <x v="0"/>
    <s v="SE"/>
    <s v="FT"/>
    <x v="2"/>
    <n v="175000"/>
    <x v="1"/>
    <n v="175000"/>
    <s v="US"/>
    <n v="100"/>
    <s v="US"/>
    <x v="2"/>
    <x v="1"/>
    <x v="1"/>
    <x v="0"/>
    <n v="1"/>
    <s v="Expert"/>
    <s v="Full-time"/>
    <x v="0"/>
  </r>
  <r>
    <x v="0"/>
    <s v="SE"/>
    <s v="FT"/>
    <x v="2"/>
    <n v="145000"/>
    <x v="1"/>
    <n v="145000"/>
    <s v="US"/>
    <n v="100"/>
    <s v="US"/>
    <x v="2"/>
    <x v="1"/>
    <x v="1"/>
    <x v="0"/>
    <n v="1"/>
    <s v="Expert"/>
    <s v="Full-time"/>
    <x v="0"/>
  </r>
  <r>
    <x v="0"/>
    <s v="SE"/>
    <s v="FT"/>
    <x v="2"/>
    <n v="237000"/>
    <x v="1"/>
    <n v="237000"/>
    <s v="US"/>
    <n v="100"/>
    <s v="US"/>
    <x v="2"/>
    <x v="1"/>
    <x v="1"/>
    <x v="0"/>
    <n v="1"/>
    <s v="Expert"/>
    <s v="Full-time"/>
    <x v="0"/>
  </r>
  <r>
    <x v="0"/>
    <s v="SE"/>
    <s v="FT"/>
    <x v="2"/>
    <n v="145000"/>
    <x v="1"/>
    <n v="145000"/>
    <s v="US"/>
    <n v="100"/>
    <s v="US"/>
    <x v="2"/>
    <x v="1"/>
    <x v="1"/>
    <x v="0"/>
    <n v="1"/>
    <s v="Expert"/>
    <s v="Full-time"/>
    <x v="0"/>
  </r>
  <r>
    <x v="0"/>
    <s v="EN"/>
    <s v="FT"/>
    <x v="6"/>
    <n v="155000"/>
    <x v="1"/>
    <n v="155000"/>
    <s v="US"/>
    <n v="0"/>
    <s v="US"/>
    <x v="2"/>
    <x v="1"/>
    <x v="1"/>
    <x v="0"/>
    <n v="1"/>
    <s v="Junior"/>
    <s v="Full-time"/>
    <x v="1"/>
  </r>
  <r>
    <x v="0"/>
    <s v="EN"/>
    <s v="FT"/>
    <x v="6"/>
    <n v="125000"/>
    <x v="1"/>
    <n v="125000"/>
    <s v="US"/>
    <n v="0"/>
    <s v="US"/>
    <x v="2"/>
    <x v="1"/>
    <x v="1"/>
    <x v="0"/>
    <n v="1"/>
    <s v="Junior"/>
    <s v="Full-time"/>
    <x v="1"/>
  </r>
  <r>
    <x v="0"/>
    <s v="SE"/>
    <s v="FT"/>
    <x v="4"/>
    <n v="80000"/>
    <x v="1"/>
    <n v="80000"/>
    <s v="US"/>
    <n v="0"/>
    <s v="US"/>
    <x v="2"/>
    <x v="1"/>
    <x v="1"/>
    <x v="0"/>
    <n v="1"/>
    <s v="Expert"/>
    <s v="Full-time"/>
    <x v="1"/>
  </r>
  <r>
    <x v="0"/>
    <s v="SE"/>
    <s v="FT"/>
    <x v="4"/>
    <n v="70000"/>
    <x v="1"/>
    <n v="70000"/>
    <s v="US"/>
    <n v="0"/>
    <s v="US"/>
    <x v="2"/>
    <x v="1"/>
    <x v="1"/>
    <x v="0"/>
    <n v="1"/>
    <s v="Expert"/>
    <s v="Full-time"/>
    <x v="1"/>
  </r>
  <r>
    <x v="0"/>
    <s v="SE"/>
    <s v="FT"/>
    <x v="11"/>
    <n v="146000"/>
    <x v="1"/>
    <n v="146000"/>
    <s v="US"/>
    <n v="0"/>
    <s v="US"/>
    <x v="2"/>
    <x v="1"/>
    <x v="1"/>
    <x v="0"/>
    <n v="1"/>
    <s v="Expert"/>
    <s v="Full-time"/>
    <x v="1"/>
  </r>
  <r>
    <x v="0"/>
    <s v="SE"/>
    <s v="FT"/>
    <x v="11"/>
    <n v="75000"/>
    <x v="1"/>
    <n v="75000"/>
    <s v="US"/>
    <n v="0"/>
    <s v="US"/>
    <x v="2"/>
    <x v="1"/>
    <x v="1"/>
    <x v="0"/>
    <n v="1"/>
    <s v="Expert"/>
    <s v="Full-time"/>
    <x v="1"/>
  </r>
  <r>
    <x v="0"/>
    <s v="EN"/>
    <s v="FT"/>
    <x v="4"/>
    <n v="64200"/>
    <x v="1"/>
    <n v="64200"/>
    <s v="US"/>
    <n v="100"/>
    <s v="US"/>
    <x v="2"/>
    <x v="1"/>
    <x v="1"/>
    <x v="0"/>
    <n v="1"/>
    <s v="Junior"/>
    <s v="Full-time"/>
    <x v="0"/>
  </r>
  <r>
    <x v="0"/>
    <s v="EN"/>
    <s v="FT"/>
    <x v="4"/>
    <n v="56100"/>
    <x v="1"/>
    <n v="56100"/>
    <s v="US"/>
    <n v="100"/>
    <s v="US"/>
    <x v="2"/>
    <x v="1"/>
    <x v="1"/>
    <x v="0"/>
    <n v="1"/>
    <s v="Junior"/>
    <s v="Full-time"/>
    <x v="0"/>
  </r>
  <r>
    <x v="0"/>
    <s v="SE"/>
    <s v="FT"/>
    <x v="9"/>
    <n v="170000"/>
    <x v="1"/>
    <n v="170000"/>
    <s v="US"/>
    <n v="0"/>
    <s v="US"/>
    <x v="2"/>
    <x v="1"/>
    <x v="1"/>
    <x v="0"/>
    <n v="1"/>
    <s v="Expert"/>
    <s v="Full-time"/>
    <x v="1"/>
  </r>
  <r>
    <x v="0"/>
    <s v="SE"/>
    <s v="FT"/>
    <x v="9"/>
    <n v="130000"/>
    <x v="1"/>
    <n v="130000"/>
    <s v="US"/>
    <n v="0"/>
    <s v="US"/>
    <x v="2"/>
    <x v="1"/>
    <x v="1"/>
    <x v="0"/>
    <n v="1"/>
    <s v="Expert"/>
    <s v="Full-time"/>
    <x v="1"/>
  </r>
  <r>
    <x v="0"/>
    <s v="SE"/>
    <s v="FT"/>
    <x v="4"/>
    <n v="208450"/>
    <x v="1"/>
    <n v="208450"/>
    <s v="US"/>
    <n v="100"/>
    <s v="US"/>
    <x v="2"/>
    <x v="1"/>
    <x v="1"/>
    <x v="0"/>
    <n v="1"/>
    <s v="Expert"/>
    <s v="Full-time"/>
    <x v="0"/>
  </r>
  <r>
    <x v="0"/>
    <s v="SE"/>
    <s v="FT"/>
    <x v="4"/>
    <n v="170550"/>
    <x v="1"/>
    <n v="170550"/>
    <s v="US"/>
    <n v="100"/>
    <s v="US"/>
    <x v="2"/>
    <x v="1"/>
    <x v="1"/>
    <x v="0"/>
    <n v="1"/>
    <s v="Expert"/>
    <s v="Full-time"/>
    <x v="0"/>
  </r>
  <r>
    <x v="0"/>
    <s v="SE"/>
    <s v="FT"/>
    <x v="9"/>
    <n v="125000"/>
    <x v="1"/>
    <n v="125000"/>
    <s v="US"/>
    <n v="0"/>
    <s v="US"/>
    <x v="2"/>
    <x v="1"/>
    <x v="1"/>
    <x v="0"/>
    <n v="1"/>
    <s v="Expert"/>
    <s v="Full-time"/>
    <x v="1"/>
  </r>
  <r>
    <x v="0"/>
    <s v="SE"/>
    <s v="FT"/>
    <x v="9"/>
    <n v="100000"/>
    <x v="1"/>
    <n v="100000"/>
    <s v="US"/>
    <n v="0"/>
    <s v="US"/>
    <x v="2"/>
    <x v="1"/>
    <x v="1"/>
    <x v="0"/>
    <n v="1"/>
    <s v="Expert"/>
    <s v="Full-time"/>
    <x v="1"/>
  </r>
  <r>
    <x v="0"/>
    <s v="MI"/>
    <s v="FT"/>
    <x v="26"/>
    <n v="135000"/>
    <x v="1"/>
    <n v="135000"/>
    <s v="US"/>
    <n v="0"/>
    <s v="US"/>
    <x v="2"/>
    <x v="1"/>
    <x v="1"/>
    <x v="0"/>
    <n v="1"/>
    <s v="Intermediate"/>
    <s v="Full-time"/>
    <x v="1"/>
  </r>
  <r>
    <x v="0"/>
    <s v="MI"/>
    <s v="FT"/>
    <x v="26"/>
    <n v="120000"/>
    <x v="1"/>
    <n v="120000"/>
    <s v="US"/>
    <n v="0"/>
    <s v="US"/>
    <x v="2"/>
    <x v="1"/>
    <x v="1"/>
    <x v="0"/>
    <n v="1"/>
    <s v="Intermediate"/>
    <s v="Full-time"/>
    <x v="1"/>
  </r>
  <r>
    <x v="0"/>
    <s v="SE"/>
    <s v="FT"/>
    <x v="2"/>
    <n v="200000"/>
    <x v="1"/>
    <n v="200000"/>
    <s v="US"/>
    <n v="100"/>
    <s v="US"/>
    <x v="2"/>
    <x v="1"/>
    <x v="1"/>
    <x v="0"/>
    <n v="1"/>
    <s v="Expert"/>
    <s v="Full-time"/>
    <x v="0"/>
  </r>
  <r>
    <x v="0"/>
    <s v="SE"/>
    <s v="FT"/>
    <x v="2"/>
    <n v="170000"/>
    <x v="1"/>
    <n v="170000"/>
    <s v="US"/>
    <n v="100"/>
    <s v="US"/>
    <x v="2"/>
    <x v="1"/>
    <x v="1"/>
    <x v="0"/>
    <n v="1"/>
    <s v="Expert"/>
    <s v="Full-time"/>
    <x v="0"/>
  </r>
  <r>
    <x v="0"/>
    <s v="SE"/>
    <s v="FT"/>
    <x v="2"/>
    <n v="171250"/>
    <x v="1"/>
    <n v="171250"/>
    <s v="IE"/>
    <n v="0"/>
    <s v="IE"/>
    <x v="2"/>
    <x v="15"/>
    <x v="13"/>
    <x v="0"/>
    <n v="1"/>
    <s v="Expert"/>
    <s v="Full-time"/>
    <x v="1"/>
  </r>
  <r>
    <x v="0"/>
    <s v="SE"/>
    <s v="FT"/>
    <x v="2"/>
    <n v="113750"/>
    <x v="1"/>
    <n v="113750"/>
    <s v="IE"/>
    <n v="0"/>
    <s v="IE"/>
    <x v="2"/>
    <x v="15"/>
    <x v="13"/>
    <x v="0"/>
    <n v="1"/>
    <s v="Expert"/>
    <s v="Full-time"/>
    <x v="1"/>
  </r>
  <r>
    <x v="0"/>
    <s v="SE"/>
    <s v="FT"/>
    <x v="3"/>
    <n v="222200"/>
    <x v="1"/>
    <n v="222200"/>
    <s v="US"/>
    <n v="0"/>
    <s v="US"/>
    <x v="0"/>
    <x v="1"/>
    <x v="1"/>
    <x v="0"/>
    <n v="1"/>
    <s v="Expert"/>
    <s v="Full-time"/>
    <x v="1"/>
  </r>
  <r>
    <x v="0"/>
    <s v="SE"/>
    <s v="FT"/>
    <x v="3"/>
    <n v="136000"/>
    <x v="1"/>
    <n v="136000"/>
    <s v="US"/>
    <n v="0"/>
    <s v="US"/>
    <x v="0"/>
    <x v="1"/>
    <x v="1"/>
    <x v="0"/>
    <n v="1"/>
    <s v="Expert"/>
    <s v="Full-time"/>
    <x v="1"/>
  </r>
  <r>
    <x v="0"/>
    <s v="SE"/>
    <s v="FT"/>
    <x v="3"/>
    <n v="260000"/>
    <x v="1"/>
    <n v="260000"/>
    <s v="US"/>
    <n v="0"/>
    <s v="US"/>
    <x v="0"/>
    <x v="1"/>
    <x v="1"/>
    <x v="0"/>
    <n v="1"/>
    <s v="Expert"/>
    <s v="Full-time"/>
    <x v="1"/>
  </r>
  <r>
    <x v="0"/>
    <s v="SE"/>
    <s v="FT"/>
    <x v="3"/>
    <n v="136000"/>
    <x v="1"/>
    <n v="136000"/>
    <s v="US"/>
    <n v="0"/>
    <s v="US"/>
    <x v="0"/>
    <x v="1"/>
    <x v="1"/>
    <x v="0"/>
    <n v="1"/>
    <s v="Expert"/>
    <s v="Full-time"/>
    <x v="1"/>
  </r>
  <r>
    <x v="0"/>
    <s v="SE"/>
    <s v="FT"/>
    <x v="4"/>
    <n v="153600"/>
    <x v="1"/>
    <n v="153600"/>
    <s v="US"/>
    <n v="0"/>
    <s v="US"/>
    <x v="2"/>
    <x v="1"/>
    <x v="1"/>
    <x v="0"/>
    <n v="1"/>
    <s v="Expert"/>
    <s v="Full-time"/>
    <x v="1"/>
  </r>
  <r>
    <x v="0"/>
    <s v="SE"/>
    <s v="FT"/>
    <x v="4"/>
    <n v="100500"/>
    <x v="1"/>
    <n v="100500"/>
    <s v="US"/>
    <n v="0"/>
    <s v="US"/>
    <x v="2"/>
    <x v="1"/>
    <x v="1"/>
    <x v="0"/>
    <n v="1"/>
    <s v="Expert"/>
    <s v="Full-time"/>
    <x v="1"/>
  </r>
  <r>
    <x v="0"/>
    <s v="SE"/>
    <s v="FT"/>
    <x v="3"/>
    <n v="205000"/>
    <x v="1"/>
    <n v="205000"/>
    <s v="US"/>
    <n v="100"/>
    <s v="US"/>
    <x v="2"/>
    <x v="1"/>
    <x v="1"/>
    <x v="0"/>
    <n v="1"/>
    <s v="Expert"/>
    <s v="Full-time"/>
    <x v="0"/>
  </r>
  <r>
    <x v="0"/>
    <s v="SE"/>
    <s v="FT"/>
    <x v="3"/>
    <n v="184000"/>
    <x v="1"/>
    <n v="184000"/>
    <s v="US"/>
    <n v="100"/>
    <s v="US"/>
    <x v="2"/>
    <x v="1"/>
    <x v="1"/>
    <x v="0"/>
    <n v="1"/>
    <s v="Expert"/>
    <s v="Full-time"/>
    <x v="0"/>
  </r>
  <r>
    <x v="0"/>
    <s v="SE"/>
    <s v="FT"/>
    <x v="9"/>
    <n v="115000"/>
    <x v="1"/>
    <n v="115000"/>
    <s v="CA"/>
    <n v="100"/>
    <s v="CA"/>
    <x v="2"/>
    <x v="2"/>
    <x v="2"/>
    <x v="0"/>
    <n v="1"/>
    <s v="Expert"/>
    <s v="Full-time"/>
    <x v="0"/>
  </r>
  <r>
    <x v="0"/>
    <s v="SE"/>
    <s v="FT"/>
    <x v="9"/>
    <n v="95000"/>
    <x v="1"/>
    <n v="95000"/>
    <s v="CA"/>
    <n v="100"/>
    <s v="CA"/>
    <x v="2"/>
    <x v="2"/>
    <x v="2"/>
    <x v="0"/>
    <n v="1"/>
    <s v="Expert"/>
    <s v="Full-time"/>
    <x v="0"/>
  </r>
  <r>
    <x v="0"/>
    <s v="MI"/>
    <s v="FT"/>
    <x v="4"/>
    <n v="182500"/>
    <x v="1"/>
    <n v="182500"/>
    <s v="US"/>
    <n v="0"/>
    <s v="US"/>
    <x v="2"/>
    <x v="1"/>
    <x v="1"/>
    <x v="0"/>
    <n v="1"/>
    <s v="Intermediate"/>
    <s v="Full-time"/>
    <x v="1"/>
  </r>
  <r>
    <x v="0"/>
    <s v="MI"/>
    <s v="FT"/>
    <x v="4"/>
    <n v="121500"/>
    <x v="1"/>
    <n v="121500"/>
    <s v="US"/>
    <n v="0"/>
    <s v="US"/>
    <x v="2"/>
    <x v="1"/>
    <x v="1"/>
    <x v="0"/>
    <n v="1"/>
    <s v="Intermediate"/>
    <s v="Full-time"/>
    <x v="1"/>
  </r>
  <r>
    <x v="0"/>
    <s v="SE"/>
    <s v="FT"/>
    <x v="11"/>
    <n v="203100"/>
    <x v="1"/>
    <n v="203100"/>
    <s v="US"/>
    <n v="0"/>
    <s v="US"/>
    <x v="2"/>
    <x v="1"/>
    <x v="1"/>
    <x v="0"/>
    <n v="1"/>
    <s v="Expert"/>
    <s v="Full-time"/>
    <x v="1"/>
  </r>
  <r>
    <x v="0"/>
    <s v="SE"/>
    <s v="FT"/>
    <x v="11"/>
    <n v="114500"/>
    <x v="1"/>
    <n v="114500"/>
    <s v="US"/>
    <n v="0"/>
    <s v="US"/>
    <x v="2"/>
    <x v="1"/>
    <x v="1"/>
    <x v="0"/>
    <n v="1"/>
    <s v="Expert"/>
    <s v="Full-time"/>
    <x v="1"/>
  </r>
  <r>
    <x v="0"/>
    <s v="MI"/>
    <s v="FT"/>
    <x v="4"/>
    <n v="60000"/>
    <x v="4"/>
    <n v="72914"/>
    <s v="GB"/>
    <n v="0"/>
    <s v="GB"/>
    <x v="2"/>
    <x v="4"/>
    <x v="4"/>
    <x v="0"/>
    <n v="0.82288723701895383"/>
    <s v="Intermediate"/>
    <s v="Full-time"/>
    <x v="1"/>
  </r>
  <r>
    <x v="0"/>
    <s v="MI"/>
    <s v="FT"/>
    <x v="4"/>
    <n v="45000"/>
    <x v="4"/>
    <n v="54685"/>
    <s v="GB"/>
    <n v="0"/>
    <s v="GB"/>
    <x v="2"/>
    <x v="4"/>
    <x v="4"/>
    <x v="0"/>
    <n v="0.82289476090335556"/>
    <s v="Intermediate"/>
    <s v="Full-time"/>
    <x v="1"/>
  </r>
  <r>
    <x v="0"/>
    <s v="SE"/>
    <s v="FT"/>
    <x v="11"/>
    <n v="252000"/>
    <x v="1"/>
    <n v="252000"/>
    <s v="US"/>
    <n v="0"/>
    <s v="US"/>
    <x v="2"/>
    <x v="1"/>
    <x v="1"/>
    <x v="0"/>
    <n v="1"/>
    <s v="Expert"/>
    <s v="Full-time"/>
    <x v="1"/>
  </r>
  <r>
    <x v="0"/>
    <s v="SE"/>
    <s v="FT"/>
    <x v="11"/>
    <n v="129000"/>
    <x v="1"/>
    <n v="129000"/>
    <s v="US"/>
    <n v="0"/>
    <s v="US"/>
    <x v="2"/>
    <x v="1"/>
    <x v="1"/>
    <x v="0"/>
    <n v="1"/>
    <s v="Expert"/>
    <s v="Full-time"/>
    <x v="1"/>
  </r>
  <r>
    <x v="0"/>
    <s v="EN"/>
    <s v="FT"/>
    <x v="11"/>
    <n v="92700"/>
    <x v="1"/>
    <n v="92700"/>
    <s v="US"/>
    <n v="100"/>
    <s v="US"/>
    <x v="2"/>
    <x v="1"/>
    <x v="1"/>
    <x v="0"/>
    <n v="1"/>
    <s v="Junior"/>
    <s v="Full-time"/>
    <x v="0"/>
  </r>
  <r>
    <x v="0"/>
    <s v="EN"/>
    <s v="FT"/>
    <x v="11"/>
    <n v="61800"/>
    <x v="1"/>
    <n v="61800"/>
    <s v="US"/>
    <n v="100"/>
    <s v="US"/>
    <x v="2"/>
    <x v="1"/>
    <x v="1"/>
    <x v="0"/>
    <n v="1"/>
    <s v="Junior"/>
    <s v="Full-time"/>
    <x v="0"/>
  </r>
  <r>
    <x v="0"/>
    <s v="SE"/>
    <s v="FT"/>
    <x v="11"/>
    <n v="160000"/>
    <x v="1"/>
    <n v="160000"/>
    <s v="US"/>
    <n v="100"/>
    <s v="US"/>
    <x v="2"/>
    <x v="1"/>
    <x v="1"/>
    <x v="0"/>
    <n v="1"/>
    <s v="Expert"/>
    <s v="Full-time"/>
    <x v="0"/>
  </r>
  <r>
    <x v="0"/>
    <s v="SE"/>
    <s v="FT"/>
    <x v="11"/>
    <n v="130000"/>
    <x v="1"/>
    <n v="130000"/>
    <s v="US"/>
    <n v="100"/>
    <s v="US"/>
    <x v="2"/>
    <x v="1"/>
    <x v="1"/>
    <x v="0"/>
    <n v="1"/>
    <s v="Expert"/>
    <s v="Full-time"/>
    <x v="0"/>
  </r>
  <r>
    <x v="0"/>
    <s v="SE"/>
    <s v="FT"/>
    <x v="2"/>
    <n v="258000"/>
    <x v="1"/>
    <n v="258000"/>
    <s v="CA"/>
    <n v="0"/>
    <s v="CA"/>
    <x v="2"/>
    <x v="2"/>
    <x v="2"/>
    <x v="0"/>
    <n v="1"/>
    <s v="Expert"/>
    <s v="Full-time"/>
    <x v="1"/>
  </r>
  <r>
    <x v="0"/>
    <s v="SE"/>
    <s v="FT"/>
    <x v="2"/>
    <n v="190000"/>
    <x v="1"/>
    <n v="190000"/>
    <s v="CA"/>
    <n v="0"/>
    <s v="CA"/>
    <x v="2"/>
    <x v="2"/>
    <x v="2"/>
    <x v="0"/>
    <n v="1"/>
    <s v="Expert"/>
    <s v="Full-time"/>
    <x v="1"/>
  </r>
  <r>
    <x v="0"/>
    <s v="SE"/>
    <s v="FT"/>
    <x v="2"/>
    <n v="170000"/>
    <x v="1"/>
    <n v="170000"/>
    <s v="US"/>
    <n v="0"/>
    <s v="US"/>
    <x v="2"/>
    <x v="1"/>
    <x v="1"/>
    <x v="0"/>
    <n v="1"/>
    <s v="Expert"/>
    <s v="Full-time"/>
    <x v="1"/>
  </r>
  <r>
    <x v="0"/>
    <s v="SE"/>
    <s v="FT"/>
    <x v="2"/>
    <n v="135000"/>
    <x v="1"/>
    <n v="135000"/>
    <s v="US"/>
    <n v="0"/>
    <s v="US"/>
    <x v="2"/>
    <x v="1"/>
    <x v="1"/>
    <x v="0"/>
    <n v="1"/>
    <s v="Expert"/>
    <s v="Full-time"/>
    <x v="1"/>
  </r>
  <r>
    <x v="0"/>
    <s v="MI"/>
    <s v="FT"/>
    <x v="15"/>
    <n v="167500"/>
    <x v="1"/>
    <n v="167500"/>
    <s v="US"/>
    <n v="0"/>
    <s v="US"/>
    <x v="2"/>
    <x v="1"/>
    <x v="1"/>
    <x v="0"/>
    <n v="1"/>
    <s v="Intermediate"/>
    <s v="Full-time"/>
    <x v="1"/>
  </r>
  <r>
    <x v="0"/>
    <s v="MI"/>
    <s v="FT"/>
    <x v="15"/>
    <n v="106500"/>
    <x v="1"/>
    <n v="106500"/>
    <s v="US"/>
    <n v="0"/>
    <s v="US"/>
    <x v="2"/>
    <x v="1"/>
    <x v="1"/>
    <x v="0"/>
    <n v="1"/>
    <s v="Intermediate"/>
    <s v="Full-time"/>
    <x v="1"/>
  </r>
  <r>
    <x v="0"/>
    <s v="SE"/>
    <s v="FT"/>
    <x v="2"/>
    <n v="195000"/>
    <x v="1"/>
    <n v="195000"/>
    <s v="US"/>
    <n v="0"/>
    <s v="US"/>
    <x v="2"/>
    <x v="1"/>
    <x v="1"/>
    <x v="0"/>
    <n v="1"/>
    <s v="Expert"/>
    <s v="Full-time"/>
    <x v="1"/>
  </r>
  <r>
    <x v="0"/>
    <s v="SE"/>
    <s v="FT"/>
    <x v="2"/>
    <n v="160000"/>
    <x v="1"/>
    <n v="160000"/>
    <s v="US"/>
    <n v="0"/>
    <s v="US"/>
    <x v="2"/>
    <x v="1"/>
    <x v="1"/>
    <x v="0"/>
    <n v="1"/>
    <s v="Expert"/>
    <s v="Full-time"/>
    <x v="1"/>
  </r>
  <r>
    <x v="0"/>
    <s v="MI"/>
    <s v="FT"/>
    <x v="11"/>
    <n v="146000"/>
    <x v="1"/>
    <n v="146000"/>
    <s v="US"/>
    <n v="0"/>
    <s v="US"/>
    <x v="2"/>
    <x v="1"/>
    <x v="1"/>
    <x v="0"/>
    <n v="1"/>
    <s v="Intermediate"/>
    <s v="Full-time"/>
    <x v="1"/>
  </r>
  <r>
    <x v="0"/>
    <s v="MI"/>
    <s v="FT"/>
    <x v="11"/>
    <n v="75000"/>
    <x v="1"/>
    <n v="75000"/>
    <s v="US"/>
    <n v="0"/>
    <s v="US"/>
    <x v="2"/>
    <x v="1"/>
    <x v="1"/>
    <x v="0"/>
    <n v="1"/>
    <s v="Intermediate"/>
    <s v="Full-time"/>
    <x v="1"/>
  </r>
  <r>
    <x v="0"/>
    <s v="EX"/>
    <s v="FT"/>
    <x v="11"/>
    <n v="286000"/>
    <x v="1"/>
    <n v="286000"/>
    <s v="US"/>
    <n v="100"/>
    <s v="US"/>
    <x v="2"/>
    <x v="1"/>
    <x v="1"/>
    <x v="0"/>
    <n v="1"/>
    <s v="Director"/>
    <s v="Full-time"/>
    <x v="0"/>
  </r>
  <r>
    <x v="0"/>
    <s v="EX"/>
    <s v="FT"/>
    <x v="11"/>
    <n v="207000"/>
    <x v="1"/>
    <n v="207000"/>
    <s v="US"/>
    <n v="100"/>
    <s v="US"/>
    <x v="2"/>
    <x v="1"/>
    <x v="1"/>
    <x v="0"/>
    <n v="1"/>
    <s v="Director"/>
    <s v="Full-time"/>
    <x v="0"/>
  </r>
  <r>
    <x v="0"/>
    <s v="SE"/>
    <s v="FT"/>
    <x v="4"/>
    <n v="100000"/>
    <x v="1"/>
    <n v="100000"/>
    <s v="US"/>
    <n v="100"/>
    <s v="US"/>
    <x v="2"/>
    <x v="1"/>
    <x v="1"/>
    <x v="0"/>
    <n v="1"/>
    <s v="Expert"/>
    <s v="Full-time"/>
    <x v="0"/>
  </r>
  <r>
    <x v="0"/>
    <s v="SE"/>
    <s v="FT"/>
    <x v="4"/>
    <n v="80000"/>
    <x v="1"/>
    <n v="80000"/>
    <s v="US"/>
    <n v="100"/>
    <s v="US"/>
    <x v="2"/>
    <x v="1"/>
    <x v="1"/>
    <x v="0"/>
    <n v="1"/>
    <s v="Expert"/>
    <s v="Full-time"/>
    <x v="0"/>
  </r>
  <r>
    <x v="0"/>
    <s v="SE"/>
    <s v="FT"/>
    <x v="11"/>
    <n v="223250"/>
    <x v="1"/>
    <n v="223250"/>
    <s v="US"/>
    <n v="0"/>
    <s v="US"/>
    <x v="2"/>
    <x v="1"/>
    <x v="1"/>
    <x v="0"/>
    <n v="1"/>
    <s v="Expert"/>
    <s v="Full-time"/>
    <x v="1"/>
  </r>
  <r>
    <x v="0"/>
    <s v="SE"/>
    <s v="FT"/>
    <x v="11"/>
    <n v="178600"/>
    <x v="1"/>
    <n v="178600"/>
    <s v="US"/>
    <n v="0"/>
    <s v="US"/>
    <x v="2"/>
    <x v="1"/>
    <x v="1"/>
    <x v="0"/>
    <n v="1"/>
    <s v="Expert"/>
    <s v="Full-time"/>
    <x v="1"/>
  </r>
  <r>
    <x v="0"/>
    <s v="EX"/>
    <s v="FT"/>
    <x v="32"/>
    <n v="353200"/>
    <x v="1"/>
    <n v="353200"/>
    <s v="US"/>
    <n v="0"/>
    <s v="US"/>
    <x v="2"/>
    <x v="1"/>
    <x v="1"/>
    <x v="0"/>
    <n v="1"/>
    <s v="Director"/>
    <s v="Full-time"/>
    <x v="1"/>
  </r>
  <r>
    <x v="0"/>
    <s v="EX"/>
    <s v="FT"/>
    <x v="32"/>
    <n v="249300"/>
    <x v="1"/>
    <n v="249300"/>
    <s v="US"/>
    <n v="0"/>
    <s v="US"/>
    <x v="2"/>
    <x v="1"/>
    <x v="1"/>
    <x v="0"/>
    <n v="1"/>
    <s v="Director"/>
    <s v="Full-time"/>
    <x v="1"/>
  </r>
  <r>
    <x v="0"/>
    <s v="MI"/>
    <s v="FT"/>
    <x v="33"/>
    <n v="230000"/>
    <x v="1"/>
    <n v="230000"/>
    <s v="US"/>
    <n v="0"/>
    <s v="US"/>
    <x v="2"/>
    <x v="1"/>
    <x v="1"/>
    <x v="0"/>
    <n v="1"/>
    <s v="Intermediate"/>
    <s v="Full-time"/>
    <x v="1"/>
  </r>
  <r>
    <x v="0"/>
    <s v="MI"/>
    <s v="FT"/>
    <x v="33"/>
    <n v="220000"/>
    <x v="1"/>
    <n v="220000"/>
    <s v="US"/>
    <n v="0"/>
    <s v="US"/>
    <x v="2"/>
    <x v="1"/>
    <x v="1"/>
    <x v="0"/>
    <n v="1"/>
    <s v="Intermediate"/>
    <s v="Full-time"/>
    <x v="1"/>
  </r>
  <r>
    <x v="0"/>
    <s v="SE"/>
    <s v="FT"/>
    <x v="2"/>
    <n v="297300"/>
    <x v="1"/>
    <n v="297300"/>
    <s v="US"/>
    <n v="100"/>
    <s v="US"/>
    <x v="2"/>
    <x v="1"/>
    <x v="1"/>
    <x v="0"/>
    <n v="1"/>
    <s v="Expert"/>
    <s v="Full-time"/>
    <x v="0"/>
  </r>
  <r>
    <x v="0"/>
    <s v="SE"/>
    <s v="FT"/>
    <x v="2"/>
    <n v="198200"/>
    <x v="1"/>
    <n v="198200"/>
    <s v="US"/>
    <n v="100"/>
    <s v="US"/>
    <x v="2"/>
    <x v="1"/>
    <x v="1"/>
    <x v="0"/>
    <n v="1"/>
    <s v="Expert"/>
    <s v="Full-time"/>
    <x v="0"/>
  </r>
  <r>
    <x v="0"/>
    <s v="MI"/>
    <s v="FT"/>
    <x v="17"/>
    <n v="210000"/>
    <x v="1"/>
    <n v="210000"/>
    <s v="US"/>
    <n v="100"/>
    <s v="US"/>
    <x v="2"/>
    <x v="1"/>
    <x v="1"/>
    <x v="0"/>
    <n v="1"/>
    <s v="Intermediate"/>
    <s v="Full-time"/>
    <x v="0"/>
  </r>
  <r>
    <x v="0"/>
    <s v="MI"/>
    <s v="FT"/>
    <x v="17"/>
    <n v="151800"/>
    <x v="1"/>
    <n v="151800"/>
    <s v="US"/>
    <n v="100"/>
    <s v="US"/>
    <x v="2"/>
    <x v="1"/>
    <x v="1"/>
    <x v="0"/>
    <n v="1"/>
    <s v="Intermediate"/>
    <s v="Full-time"/>
    <x v="0"/>
  </r>
  <r>
    <x v="0"/>
    <s v="SE"/>
    <s v="FT"/>
    <x v="2"/>
    <n v="200000"/>
    <x v="1"/>
    <n v="200000"/>
    <s v="US"/>
    <n v="100"/>
    <s v="US"/>
    <x v="2"/>
    <x v="1"/>
    <x v="1"/>
    <x v="0"/>
    <n v="1"/>
    <s v="Expert"/>
    <s v="Full-time"/>
    <x v="0"/>
  </r>
  <r>
    <x v="0"/>
    <s v="SE"/>
    <s v="FT"/>
    <x v="2"/>
    <n v="170000"/>
    <x v="1"/>
    <n v="170000"/>
    <s v="US"/>
    <n v="100"/>
    <s v="US"/>
    <x v="2"/>
    <x v="1"/>
    <x v="1"/>
    <x v="0"/>
    <n v="1"/>
    <s v="Expert"/>
    <s v="Full-time"/>
    <x v="0"/>
  </r>
  <r>
    <x v="0"/>
    <s v="SE"/>
    <s v="FT"/>
    <x v="2"/>
    <n v="317070"/>
    <x v="1"/>
    <n v="317070"/>
    <s v="US"/>
    <n v="0"/>
    <s v="US"/>
    <x v="2"/>
    <x v="1"/>
    <x v="1"/>
    <x v="0"/>
    <n v="1"/>
    <s v="Expert"/>
    <s v="Full-time"/>
    <x v="1"/>
  </r>
  <r>
    <x v="0"/>
    <s v="SE"/>
    <s v="FT"/>
    <x v="2"/>
    <n v="170730"/>
    <x v="1"/>
    <n v="170730"/>
    <s v="US"/>
    <n v="0"/>
    <s v="US"/>
    <x v="2"/>
    <x v="1"/>
    <x v="1"/>
    <x v="0"/>
    <n v="1"/>
    <s v="Expert"/>
    <s v="Full-time"/>
    <x v="1"/>
  </r>
  <r>
    <x v="0"/>
    <s v="SE"/>
    <s v="FT"/>
    <x v="11"/>
    <n v="128000"/>
    <x v="1"/>
    <n v="128000"/>
    <s v="US"/>
    <n v="0"/>
    <s v="US"/>
    <x v="2"/>
    <x v="1"/>
    <x v="1"/>
    <x v="0"/>
    <n v="1"/>
    <s v="Expert"/>
    <s v="Full-time"/>
    <x v="1"/>
  </r>
  <r>
    <x v="0"/>
    <s v="SE"/>
    <s v="FT"/>
    <x v="11"/>
    <n v="81500"/>
    <x v="1"/>
    <n v="81500"/>
    <s v="US"/>
    <n v="0"/>
    <s v="US"/>
    <x v="2"/>
    <x v="1"/>
    <x v="1"/>
    <x v="0"/>
    <n v="1"/>
    <s v="Expert"/>
    <s v="Full-time"/>
    <x v="1"/>
  </r>
  <r>
    <x v="0"/>
    <s v="EN"/>
    <s v="FT"/>
    <x v="19"/>
    <n v="20000"/>
    <x v="0"/>
    <n v="21461"/>
    <s v="ES"/>
    <n v="0"/>
    <s v="ES"/>
    <x v="2"/>
    <x v="0"/>
    <x v="0"/>
    <x v="0"/>
    <n v="0.93192302315828712"/>
    <s v="Junior"/>
    <s v="Full-time"/>
    <x v="1"/>
  </r>
  <r>
    <x v="0"/>
    <s v="SE"/>
    <s v="FT"/>
    <x v="23"/>
    <n v="108000"/>
    <x v="1"/>
    <n v="108000"/>
    <s v="UA"/>
    <n v="0"/>
    <s v="UA"/>
    <x v="2"/>
    <x v="14"/>
    <x v="12"/>
    <x v="0"/>
    <n v="1"/>
    <s v="Expert"/>
    <s v="Full-time"/>
    <x v="1"/>
  </r>
  <r>
    <x v="0"/>
    <s v="SE"/>
    <s v="FT"/>
    <x v="23"/>
    <n v="60000"/>
    <x v="1"/>
    <n v="60000"/>
    <s v="UA"/>
    <n v="0"/>
    <s v="UA"/>
    <x v="2"/>
    <x v="14"/>
    <x v="12"/>
    <x v="0"/>
    <n v="1"/>
    <s v="Expert"/>
    <s v="Full-time"/>
    <x v="1"/>
  </r>
  <r>
    <x v="0"/>
    <s v="MI"/>
    <s v="FT"/>
    <x v="34"/>
    <n v="134000"/>
    <x v="1"/>
    <n v="134000"/>
    <s v="US"/>
    <n v="100"/>
    <s v="US"/>
    <x v="2"/>
    <x v="1"/>
    <x v="1"/>
    <x v="0"/>
    <n v="1"/>
    <s v="Intermediate"/>
    <s v="Full-time"/>
    <x v="0"/>
  </r>
  <r>
    <x v="0"/>
    <s v="MI"/>
    <s v="FT"/>
    <x v="34"/>
    <n v="124000"/>
    <x v="1"/>
    <n v="124000"/>
    <s v="US"/>
    <n v="100"/>
    <s v="US"/>
    <x v="2"/>
    <x v="1"/>
    <x v="1"/>
    <x v="0"/>
    <n v="1"/>
    <s v="Intermediate"/>
    <s v="Full-time"/>
    <x v="0"/>
  </r>
  <r>
    <x v="0"/>
    <s v="SE"/>
    <s v="FT"/>
    <x v="11"/>
    <n v="171250"/>
    <x v="1"/>
    <n v="171250"/>
    <s v="US"/>
    <n v="0"/>
    <s v="US"/>
    <x v="2"/>
    <x v="1"/>
    <x v="1"/>
    <x v="0"/>
    <n v="1"/>
    <s v="Expert"/>
    <s v="Full-time"/>
    <x v="1"/>
  </r>
  <r>
    <x v="0"/>
    <s v="SE"/>
    <s v="FT"/>
    <x v="11"/>
    <n v="113750"/>
    <x v="1"/>
    <n v="113750"/>
    <s v="US"/>
    <n v="0"/>
    <s v="US"/>
    <x v="2"/>
    <x v="1"/>
    <x v="1"/>
    <x v="0"/>
    <n v="1"/>
    <s v="Expert"/>
    <s v="Full-time"/>
    <x v="1"/>
  </r>
  <r>
    <x v="0"/>
    <s v="SE"/>
    <s v="FT"/>
    <x v="11"/>
    <n v="165000"/>
    <x v="1"/>
    <n v="165000"/>
    <s v="US"/>
    <n v="0"/>
    <s v="US"/>
    <x v="2"/>
    <x v="1"/>
    <x v="1"/>
    <x v="0"/>
    <n v="1"/>
    <s v="Expert"/>
    <s v="Full-time"/>
    <x v="1"/>
  </r>
  <r>
    <x v="0"/>
    <s v="SE"/>
    <s v="FT"/>
    <x v="11"/>
    <n v="132300"/>
    <x v="1"/>
    <n v="132300"/>
    <s v="US"/>
    <n v="0"/>
    <s v="US"/>
    <x v="2"/>
    <x v="1"/>
    <x v="1"/>
    <x v="0"/>
    <n v="1"/>
    <s v="Expert"/>
    <s v="Full-time"/>
    <x v="1"/>
  </r>
  <r>
    <x v="0"/>
    <s v="SE"/>
    <s v="FT"/>
    <x v="2"/>
    <n v="225000"/>
    <x v="1"/>
    <n v="225000"/>
    <s v="US"/>
    <n v="0"/>
    <s v="US"/>
    <x v="2"/>
    <x v="1"/>
    <x v="1"/>
    <x v="0"/>
    <n v="1"/>
    <s v="Expert"/>
    <s v="Full-time"/>
    <x v="1"/>
  </r>
  <r>
    <x v="0"/>
    <s v="SE"/>
    <s v="FT"/>
    <x v="2"/>
    <n v="175000"/>
    <x v="1"/>
    <n v="175000"/>
    <s v="US"/>
    <n v="0"/>
    <s v="US"/>
    <x v="2"/>
    <x v="1"/>
    <x v="1"/>
    <x v="0"/>
    <n v="1"/>
    <s v="Expert"/>
    <s v="Full-time"/>
    <x v="1"/>
  </r>
  <r>
    <x v="0"/>
    <s v="SE"/>
    <s v="FT"/>
    <x v="11"/>
    <n v="230000"/>
    <x v="1"/>
    <n v="230000"/>
    <s v="US"/>
    <n v="0"/>
    <s v="US"/>
    <x v="2"/>
    <x v="1"/>
    <x v="1"/>
    <x v="0"/>
    <n v="1"/>
    <s v="Expert"/>
    <s v="Full-time"/>
    <x v="1"/>
  </r>
  <r>
    <x v="0"/>
    <s v="SE"/>
    <s v="FT"/>
    <x v="11"/>
    <n v="124500"/>
    <x v="1"/>
    <n v="124500"/>
    <s v="US"/>
    <n v="0"/>
    <s v="US"/>
    <x v="2"/>
    <x v="1"/>
    <x v="1"/>
    <x v="0"/>
    <n v="1"/>
    <s v="Expert"/>
    <s v="Full-time"/>
    <x v="1"/>
  </r>
  <r>
    <x v="0"/>
    <s v="SE"/>
    <s v="FT"/>
    <x v="9"/>
    <n v="247500"/>
    <x v="1"/>
    <n v="247500"/>
    <s v="US"/>
    <n v="0"/>
    <s v="US"/>
    <x v="2"/>
    <x v="1"/>
    <x v="1"/>
    <x v="0"/>
    <n v="1"/>
    <s v="Expert"/>
    <s v="Full-time"/>
    <x v="1"/>
  </r>
  <r>
    <x v="0"/>
    <s v="SE"/>
    <s v="FT"/>
    <x v="9"/>
    <n v="172200"/>
    <x v="1"/>
    <n v="172200"/>
    <s v="US"/>
    <n v="0"/>
    <s v="US"/>
    <x v="2"/>
    <x v="1"/>
    <x v="1"/>
    <x v="0"/>
    <n v="1"/>
    <s v="Expert"/>
    <s v="Full-time"/>
    <x v="1"/>
  </r>
  <r>
    <x v="0"/>
    <s v="SE"/>
    <s v="FT"/>
    <x v="4"/>
    <n v="175000"/>
    <x v="1"/>
    <n v="175000"/>
    <s v="US"/>
    <n v="0"/>
    <s v="US"/>
    <x v="2"/>
    <x v="1"/>
    <x v="1"/>
    <x v="0"/>
    <n v="1"/>
    <s v="Expert"/>
    <s v="Full-time"/>
    <x v="1"/>
  </r>
  <r>
    <x v="0"/>
    <s v="SE"/>
    <s v="FT"/>
    <x v="4"/>
    <n v="145000"/>
    <x v="1"/>
    <n v="145000"/>
    <s v="US"/>
    <n v="0"/>
    <s v="US"/>
    <x v="2"/>
    <x v="1"/>
    <x v="1"/>
    <x v="0"/>
    <n v="1"/>
    <s v="Expert"/>
    <s v="Full-time"/>
    <x v="1"/>
  </r>
  <r>
    <x v="0"/>
    <s v="SE"/>
    <s v="FT"/>
    <x v="4"/>
    <n v="148700"/>
    <x v="1"/>
    <n v="148700"/>
    <s v="US"/>
    <n v="0"/>
    <s v="US"/>
    <x v="2"/>
    <x v="1"/>
    <x v="1"/>
    <x v="0"/>
    <n v="1"/>
    <s v="Expert"/>
    <s v="Full-time"/>
    <x v="1"/>
  </r>
  <r>
    <x v="0"/>
    <s v="SE"/>
    <s v="FT"/>
    <x v="4"/>
    <n v="125600"/>
    <x v="1"/>
    <n v="125600"/>
    <s v="US"/>
    <n v="0"/>
    <s v="US"/>
    <x v="2"/>
    <x v="1"/>
    <x v="1"/>
    <x v="0"/>
    <n v="1"/>
    <s v="Expert"/>
    <s v="Full-time"/>
    <x v="1"/>
  </r>
  <r>
    <x v="0"/>
    <s v="SE"/>
    <s v="FT"/>
    <x v="11"/>
    <n v="145000"/>
    <x v="1"/>
    <n v="145000"/>
    <s v="US"/>
    <n v="0"/>
    <s v="US"/>
    <x v="2"/>
    <x v="1"/>
    <x v="1"/>
    <x v="0"/>
    <n v="1"/>
    <s v="Expert"/>
    <s v="Full-time"/>
    <x v="1"/>
  </r>
  <r>
    <x v="0"/>
    <s v="SE"/>
    <s v="FT"/>
    <x v="11"/>
    <n v="115000"/>
    <x v="1"/>
    <n v="115000"/>
    <s v="US"/>
    <n v="0"/>
    <s v="US"/>
    <x v="2"/>
    <x v="1"/>
    <x v="1"/>
    <x v="0"/>
    <n v="1"/>
    <s v="Expert"/>
    <s v="Full-time"/>
    <x v="1"/>
  </r>
  <r>
    <x v="0"/>
    <s v="SE"/>
    <s v="FT"/>
    <x v="17"/>
    <n v="200000"/>
    <x v="1"/>
    <n v="200000"/>
    <s v="US"/>
    <n v="0"/>
    <s v="US"/>
    <x v="2"/>
    <x v="1"/>
    <x v="1"/>
    <x v="0"/>
    <n v="1"/>
    <s v="Expert"/>
    <s v="Full-time"/>
    <x v="1"/>
  </r>
  <r>
    <x v="0"/>
    <s v="SE"/>
    <s v="FT"/>
    <x v="17"/>
    <n v="150000"/>
    <x v="1"/>
    <n v="150000"/>
    <s v="US"/>
    <n v="0"/>
    <s v="US"/>
    <x v="2"/>
    <x v="1"/>
    <x v="1"/>
    <x v="0"/>
    <n v="1"/>
    <s v="Expert"/>
    <s v="Full-time"/>
    <x v="1"/>
  </r>
  <r>
    <x v="0"/>
    <s v="EN"/>
    <s v="FT"/>
    <x v="6"/>
    <n v="160000"/>
    <x v="1"/>
    <n v="160000"/>
    <s v="US"/>
    <n v="0"/>
    <s v="US"/>
    <x v="2"/>
    <x v="1"/>
    <x v="1"/>
    <x v="0"/>
    <n v="1"/>
    <s v="Junior"/>
    <s v="Full-time"/>
    <x v="1"/>
  </r>
  <r>
    <x v="0"/>
    <s v="EN"/>
    <s v="FT"/>
    <x v="6"/>
    <n v="120000"/>
    <x v="1"/>
    <n v="120000"/>
    <s v="US"/>
    <n v="0"/>
    <s v="US"/>
    <x v="2"/>
    <x v="1"/>
    <x v="1"/>
    <x v="0"/>
    <n v="1"/>
    <s v="Junior"/>
    <s v="Full-time"/>
    <x v="1"/>
  </r>
  <r>
    <x v="0"/>
    <s v="SE"/>
    <s v="FT"/>
    <x v="4"/>
    <n v="185000"/>
    <x v="1"/>
    <n v="185000"/>
    <s v="US"/>
    <n v="100"/>
    <s v="US"/>
    <x v="2"/>
    <x v="1"/>
    <x v="1"/>
    <x v="0"/>
    <n v="1"/>
    <s v="Expert"/>
    <s v="Full-time"/>
    <x v="0"/>
  </r>
  <r>
    <x v="0"/>
    <s v="SE"/>
    <s v="FT"/>
    <x v="4"/>
    <n v="120250"/>
    <x v="1"/>
    <n v="120250"/>
    <s v="US"/>
    <n v="100"/>
    <s v="US"/>
    <x v="2"/>
    <x v="1"/>
    <x v="1"/>
    <x v="0"/>
    <n v="1"/>
    <s v="Expert"/>
    <s v="Full-time"/>
    <x v="0"/>
  </r>
  <r>
    <x v="0"/>
    <s v="SE"/>
    <s v="FT"/>
    <x v="2"/>
    <n v="275300"/>
    <x v="1"/>
    <n v="275300"/>
    <s v="US"/>
    <n v="100"/>
    <s v="US"/>
    <x v="2"/>
    <x v="1"/>
    <x v="1"/>
    <x v="0"/>
    <n v="1"/>
    <s v="Expert"/>
    <s v="Full-time"/>
    <x v="0"/>
  </r>
  <r>
    <x v="0"/>
    <s v="SE"/>
    <s v="FT"/>
    <x v="2"/>
    <n v="183000"/>
    <x v="1"/>
    <n v="183000"/>
    <s v="US"/>
    <n v="100"/>
    <s v="US"/>
    <x v="2"/>
    <x v="1"/>
    <x v="1"/>
    <x v="0"/>
    <n v="1"/>
    <s v="Expert"/>
    <s v="Full-time"/>
    <x v="0"/>
  </r>
  <r>
    <x v="0"/>
    <s v="SE"/>
    <s v="FT"/>
    <x v="15"/>
    <n v="170000"/>
    <x v="1"/>
    <n v="170000"/>
    <s v="US"/>
    <n v="100"/>
    <s v="US"/>
    <x v="2"/>
    <x v="1"/>
    <x v="1"/>
    <x v="0"/>
    <n v="1"/>
    <s v="Expert"/>
    <s v="Full-time"/>
    <x v="0"/>
  </r>
  <r>
    <x v="0"/>
    <s v="SE"/>
    <s v="FT"/>
    <x v="15"/>
    <n v="125000"/>
    <x v="1"/>
    <n v="125000"/>
    <s v="US"/>
    <n v="100"/>
    <s v="US"/>
    <x v="2"/>
    <x v="1"/>
    <x v="1"/>
    <x v="0"/>
    <n v="1"/>
    <s v="Expert"/>
    <s v="Full-time"/>
    <x v="0"/>
  </r>
  <r>
    <x v="0"/>
    <s v="MI"/>
    <s v="FT"/>
    <x v="15"/>
    <n v="167500"/>
    <x v="1"/>
    <n v="167500"/>
    <s v="US"/>
    <n v="0"/>
    <s v="US"/>
    <x v="2"/>
    <x v="1"/>
    <x v="1"/>
    <x v="0"/>
    <n v="1"/>
    <s v="Intermediate"/>
    <s v="Full-time"/>
    <x v="1"/>
  </r>
  <r>
    <x v="0"/>
    <s v="MI"/>
    <s v="FT"/>
    <x v="15"/>
    <n v="106500"/>
    <x v="1"/>
    <n v="106500"/>
    <s v="US"/>
    <n v="0"/>
    <s v="US"/>
    <x v="2"/>
    <x v="1"/>
    <x v="1"/>
    <x v="0"/>
    <n v="1"/>
    <s v="Intermediate"/>
    <s v="Full-time"/>
    <x v="1"/>
  </r>
  <r>
    <x v="0"/>
    <s v="SE"/>
    <s v="FT"/>
    <x v="17"/>
    <n v="250000"/>
    <x v="1"/>
    <n v="250000"/>
    <s v="US"/>
    <n v="0"/>
    <s v="US"/>
    <x v="2"/>
    <x v="1"/>
    <x v="1"/>
    <x v="0"/>
    <n v="1"/>
    <s v="Expert"/>
    <s v="Full-time"/>
    <x v="1"/>
  </r>
  <r>
    <x v="0"/>
    <s v="SE"/>
    <s v="FT"/>
    <x v="17"/>
    <n v="200000"/>
    <x v="1"/>
    <n v="200000"/>
    <s v="US"/>
    <n v="0"/>
    <s v="US"/>
    <x v="2"/>
    <x v="1"/>
    <x v="1"/>
    <x v="0"/>
    <n v="1"/>
    <s v="Expert"/>
    <s v="Full-time"/>
    <x v="1"/>
  </r>
  <r>
    <x v="0"/>
    <s v="MI"/>
    <s v="FT"/>
    <x v="9"/>
    <n v="135000"/>
    <x v="1"/>
    <n v="135000"/>
    <s v="US"/>
    <n v="50"/>
    <s v="US"/>
    <x v="0"/>
    <x v="1"/>
    <x v="1"/>
    <x v="0"/>
    <n v="1"/>
    <s v="Intermediate"/>
    <s v="Full-time"/>
    <x v="2"/>
  </r>
  <r>
    <x v="0"/>
    <s v="SE"/>
    <s v="FT"/>
    <x v="35"/>
    <n v="1500000"/>
    <x v="8"/>
    <n v="423834"/>
    <s v="IL"/>
    <n v="0"/>
    <s v="IL"/>
    <x v="0"/>
    <x v="16"/>
    <x v="14"/>
    <x v="0"/>
    <n v="3.5391214484916262"/>
    <s v="Expert"/>
    <s v="Full-time"/>
    <x v="1"/>
  </r>
  <r>
    <x v="0"/>
    <s v="SE"/>
    <s v="FT"/>
    <x v="9"/>
    <n v="216000"/>
    <x v="1"/>
    <n v="216000"/>
    <s v="US"/>
    <n v="100"/>
    <s v="US"/>
    <x v="2"/>
    <x v="1"/>
    <x v="1"/>
    <x v="0"/>
    <n v="1"/>
    <s v="Expert"/>
    <s v="Full-time"/>
    <x v="0"/>
  </r>
  <r>
    <x v="0"/>
    <s v="SE"/>
    <s v="FT"/>
    <x v="9"/>
    <n v="184000"/>
    <x v="1"/>
    <n v="184000"/>
    <s v="US"/>
    <n v="100"/>
    <s v="US"/>
    <x v="2"/>
    <x v="1"/>
    <x v="1"/>
    <x v="0"/>
    <n v="1"/>
    <s v="Expert"/>
    <s v="Full-time"/>
    <x v="0"/>
  </r>
  <r>
    <x v="0"/>
    <s v="SE"/>
    <s v="FT"/>
    <x v="11"/>
    <n v="180000"/>
    <x v="1"/>
    <n v="180000"/>
    <s v="US"/>
    <n v="100"/>
    <s v="US"/>
    <x v="2"/>
    <x v="1"/>
    <x v="1"/>
    <x v="0"/>
    <n v="1"/>
    <s v="Expert"/>
    <s v="Full-time"/>
    <x v="0"/>
  </r>
  <r>
    <x v="0"/>
    <s v="SE"/>
    <s v="FT"/>
    <x v="11"/>
    <n v="165000"/>
    <x v="1"/>
    <n v="165000"/>
    <s v="US"/>
    <n v="100"/>
    <s v="US"/>
    <x v="2"/>
    <x v="1"/>
    <x v="1"/>
    <x v="0"/>
    <n v="1"/>
    <s v="Expert"/>
    <s v="Full-time"/>
    <x v="0"/>
  </r>
  <r>
    <x v="0"/>
    <s v="SE"/>
    <s v="FT"/>
    <x v="2"/>
    <n v="185900"/>
    <x v="1"/>
    <n v="185900"/>
    <s v="US"/>
    <n v="0"/>
    <s v="US"/>
    <x v="2"/>
    <x v="1"/>
    <x v="1"/>
    <x v="0"/>
    <n v="1"/>
    <s v="Expert"/>
    <s v="Full-time"/>
    <x v="1"/>
  </r>
  <r>
    <x v="0"/>
    <s v="SE"/>
    <s v="FT"/>
    <x v="2"/>
    <n v="129300"/>
    <x v="1"/>
    <n v="129300"/>
    <s v="US"/>
    <n v="0"/>
    <s v="US"/>
    <x v="2"/>
    <x v="1"/>
    <x v="1"/>
    <x v="0"/>
    <n v="1"/>
    <s v="Expert"/>
    <s v="Full-time"/>
    <x v="1"/>
  </r>
  <r>
    <x v="0"/>
    <s v="SE"/>
    <s v="FT"/>
    <x v="11"/>
    <n v="145000"/>
    <x v="1"/>
    <n v="145000"/>
    <s v="US"/>
    <n v="0"/>
    <s v="US"/>
    <x v="2"/>
    <x v="1"/>
    <x v="1"/>
    <x v="0"/>
    <n v="1"/>
    <s v="Expert"/>
    <s v="Full-time"/>
    <x v="1"/>
  </r>
  <r>
    <x v="0"/>
    <s v="SE"/>
    <s v="FT"/>
    <x v="11"/>
    <n v="120000"/>
    <x v="1"/>
    <n v="120000"/>
    <s v="US"/>
    <n v="0"/>
    <s v="US"/>
    <x v="2"/>
    <x v="1"/>
    <x v="1"/>
    <x v="0"/>
    <n v="1"/>
    <s v="Expert"/>
    <s v="Full-time"/>
    <x v="1"/>
  </r>
  <r>
    <x v="0"/>
    <s v="MI"/>
    <s v="FT"/>
    <x v="11"/>
    <n v="143865"/>
    <x v="1"/>
    <n v="143865"/>
    <s v="US"/>
    <n v="0"/>
    <s v="US"/>
    <x v="2"/>
    <x v="1"/>
    <x v="1"/>
    <x v="0"/>
    <n v="1"/>
    <s v="Intermediate"/>
    <s v="Full-time"/>
    <x v="1"/>
  </r>
  <r>
    <x v="0"/>
    <s v="MI"/>
    <s v="FT"/>
    <x v="11"/>
    <n v="115092"/>
    <x v="1"/>
    <n v="115092"/>
    <s v="US"/>
    <n v="0"/>
    <s v="US"/>
    <x v="2"/>
    <x v="1"/>
    <x v="1"/>
    <x v="0"/>
    <n v="1"/>
    <s v="Intermediate"/>
    <s v="Full-time"/>
    <x v="1"/>
  </r>
  <r>
    <x v="0"/>
    <s v="MI"/>
    <s v="FT"/>
    <x v="9"/>
    <n v="130000"/>
    <x v="1"/>
    <n v="130000"/>
    <s v="US"/>
    <n v="0"/>
    <s v="US"/>
    <x v="2"/>
    <x v="1"/>
    <x v="1"/>
    <x v="0"/>
    <n v="1"/>
    <s v="Intermediate"/>
    <s v="Full-time"/>
    <x v="1"/>
  </r>
  <r>
    <x v="0"/>
    <s v="MI"/>
    <s v="FT"/>
    <x v="9"/>
    <n v="90000"/>
    <x v="1"/>
    <n v="90000"/>
    <s v="US"/>
    <n v="0"/>
    <s v="US"/>
    <x v="2"/>
    <x v="1"/>
    <x v="1"/>
    <x v="0"/>
    <n v="1"/>
    <s v="Intermediate"/>
    <s v="Full-time"/>
    <x v="1"/>
  </r>
  <r>
    <x v="0"/>
    <s v="SE"/>
    <s v="FT"/>
    <x v="2"/>
    <n v="173000"/>
    <x v="1"/>
    <n v="173000"/>
    <s v="US"/>
    <n v="100"/>
    <s v="US"/>
    <x v="2"/>
    <x v="1"/>
    <x v="1"/>
    <x v="0"/>
    <n v="1"/>
    <s v="Expert"/>
    <s v="Full-time"/>
    <x v="0"/>
  </r>
  <r>
    <x v="0"/>
    <s v="SE"/>
    <s v="FT"/>
    <x v="2"/>
    <n v="132000"/>
    <x v="1"/>
    <n v="132000"/>
    <s v="US"/>
    <n v="100"/>
    <s v="US"/>
    <x v="2"/>
    <x v="1"/>
    <x v="1"/>
    <x v="0"/>
    <n v="1"/>
    <s v="Expert"/>
    <s v="Full-time"/>
    <x v="0"/>
  </r>
  <r>
    <x v="0"/>
    <s v="SE"/>
    <s v="FT"/>
    <x v="4"/>
    <n v="208049"/>
    <x v="1"/>
    <n v="208049"/>
    <s v="US"/>
    <n v="0"/>
    <s v="US"/>
    <x v="2"/>
    <x v="1"/>
    <x v="1"/>
    <x v="0"/>
    <n v="1"/>
    <s v="Expert"/>
    <s v="Full-time"/>
    <x v="1"/>
  </r>
  <r>
    <x v="0"/>
    <s v="SE"/>
    <s v="FT"/>
    <x v="4"/>
    <n v="128500"/>
    <x v="1"/>
    <n v="128500"/>
    <s v="US"/>
    <n v="0"/>
    <s v="US"/>
    <x v="2"/>
    <x v="1"/>
    <x v="1"/>
    <x v="0"/>
    <n v="1"/>
    <s v="Expert"/>
    <s v="Full-time"/>
    <x v="1"/>
  </r>
  <r>
    <x v="0"/>
    <s v="SE"/>
    <s v="FT"/>
    <x v="7"/>
    <n v="179820"/>
    <x v="1"/>
    <n v="179820"/>
    <s v="US"/>
    <n v="0"/>
    <s v="US"/>
    <x v="2"/>
    <x v="1"/>
    <x v="1"/>
    <x v="0"/>
    <n v="1"/>
    <s v="Expert"/>
    <s v="Full-time"/>
    <x v="1"/>
  </r>
  <r>
    <x v="0"/>
    <s v="SE"/>
    <s v="FT"/>
    <x v="7"/>
    <n v="143860"/>
    <x v="1"/>
    <n v="143860"/>
    <s v="US"/>
    <n v="0"/>
    <s v="US"/>
    <x v="2"/>
    <x v="1"/>
    <x v="1"/>
    <x v="0"/>
    <n v="1"/>
    <s v="Expert"/>
    <s v="Full-time"/>
    <x v="1"/>
  </r>
  <r>
    <x v="0"/>
    <s v="SE"/>
    <s v="FT"/>
    <x v="11"/>
    <n v="167500"/>
    <x v="1"/>
    <n v="167500"/>
    <s v="US"/>
    <n v="0"/>
    <s v="US"/>
    <x v="2"/>
    <x v="1"/>
    <x v="1"/>
    <x v="0"/>
    <n v="1"/>
    <s v="Expert"/>
    <s v="Full-time"/>
    <x v="1"/>
  </r>
  <r>
    <x v="0"/>
    <s v="SE"/>
    <s v="FT"/>
    <x v="11"/>
    <n v="106500"/>
    <x v="1"/>
    <n v="106500"/>
    <s v="US"/>
    <n v="0"/>
    <s v="US"/>
    <x v="2"/>
    <x v="1"/>
    <x v="1"/>
    <x v="0"/>
    <n v="1"/>
    <s v="Expert"/>
    <s v="Full-time"/>
    <x v="1"/>
  </r>
  <r>
    <x v="0"/>
    <s v="SE"/>
    <s v="FT"/>
    <x v="2"/>
    <n v="275300"/>
    <x v="1"/>
    <n v="275300"/>
    <s v="US"/>
    <n v="100"/>
    <s v="US"/>
    <x v="2"/>
    <x v="1"/>
    <x v="1"/>
    <x v="0"/>
    <n v="1"/>
    <s v="Expert"/>
    <s v="Full-time"/>
    <x v="0"/>
  </r>
  <r>
    <x v="0"/>
    <s v="SE"/>
    <s v="FT"/>
    <x v="2"/>
    <n v="183500"/>
    <x v="1"/>
    <n v="183500"/>
    <s v="US"/>
    <n v="100"/>
    <s v="US"/>
    <x v="2"/>
    <x v="1"/>
    <x v="1"/>
    <x v="0"/>
    <n v="1"/>
    <s v="Expert"/>
    <s v="Full-time"/>
    <x v="0"/>
  </r>
  <r>
    <x v="0"/>
    <s v="MI"/>
    <s v="FT"/>
    <x v="11"/>
    <n v="149600"/>
    <x v="1"/>
    <n v="149600"/>
    <s v="US"/>
    <n v="0"/>
    <s v="US"/>
    <x v="2"/>
    <x v="1"/>
    <x v="1"/>
    <x v="0"/>
    <n v="1"/>
    <s v="Intermediate"/>
    <s v="Full-time"/>
    <x v="1"/>
  </r>
  <r>
    <x v="0"/>
    <s v="MI"/>
    <s v="FT"/>
    <x v="11"/>
    <n v="102000"/>
    <x v="1"/>
    <n v="102000"/>
    <s v="US"/>
    <n v="0"/>
    <s v="US"/>
    <x v="2"/>
    <x v="1"/>
    <x v="1"/>
    <x v="0"/>
    <n v="1"/>
    <s v="Intermediate"/>
    <s v="Full-time"/>
    <x v="1"/>
  </r>
  <r>
    <x v="0"/>
    <s v="EX"/>
    <s v="FT"/>
    <x v="2"/>
    <n v="145000"/>
    <x v="1"/>
    <n v="145000"/>
    <s v="US"/>
    <n v="0"/>
    <s v="US"/>
    <x v="2"/>
    <x v="1"/>
    <x v="1"/>
    <x v="0"/>
    <n v="1"/>
    <s v="Director"/>
    <s v="Full-time"/>
    <x v="1"/>
  </r>
  <r>
    <x v="0"/>
    <s v="EX"/>
    <s v="FT"/>
    <x v="2"/>
    <n v="100000"/>
    <x v="1"/>
    <n v="100000"/>
    <s v="US"/>
    <n v="0"/>
    <s v="US"/>
    <x v="2"/>
    <x v="1"/>
    <x v="1"/>
    <x v="0"/>
    <n v="1"/>
    <s v="Director"/>
    <s v="Full-time"/>
    <x v="1"/>
  </r>
  <r>
    <x v="0"/>
    <s v="SE"/>
    <s v="FT"/>
    <x v="4"/>
    <n v="190000"/>
    <x v="1"/>
    <n v="190000"/>
    <s v="US"/>
    <n v="100"/>
    <s v="US"/>
    <x v="2"/>
    <x v="1"/>
    <x v="1"/>
    <x v="0"/>
    <n v="1"/>
    <s v="Expert"/>
    <s v="Full-time"/>
    <x v="0"/>
  </r>
  <r>
    <x v="0"/>
    <s v="SE"/>
    <s v="FT"/>
    <x v="4"/>
    <n v="95000"/>
    <x v="1"/>
    <n v="95000"/>
    <s v="US"/>
    <n v="100"/>
    <s v="US"/>
    <x v="2"/>
    <x v="1"/>
    <x v="1"/>
    <x v="0"/>
    <n v="1"/>
    <s v="Expert"/>
    <s v="Full-time"/>
    <x v="0"/>
  </r>
  <r>
    <x v="0"/>
    <s v="SE"/>
    <s v="FT"/>
    <x v="4"/>
    <n v="153600"/>
    <x v="1"/>
    <n v="153600"/>
    <s v="US"/>
    <n v="0"/>
    <s v="US"/>
    <x v="2"/>
    <x v="1"/>
    <x v="1"/>
    <x v="0"/>
    <n v="1"/>
    <s v="Expert"/>
    <s v="Full-time"/>
    <x v="1"/>
  </r>
  <r>
    <x v="0"/>
    <s v="SE"/>
    <s v="FT"/>
    <x v="4"/>
    <n v="106800"/>
    <x v="1"/>
    <n v="106800"/>
    <s v="US"/>
    <n v="0"/>
    <s v="US"/>
    <x v="2"/>
    <x v="1"/>
    <x v="1"/>
    <x v="0"/>
    <n v="1"/>
    <s v="Expert"/>
    <s v="Full-time"/>
    <x v="1"/>
  </r>
  <r>
    <x v="0"/>
    <s v="MI"/>
    <s v="FT"/>
    <x v="2"/>
    <n v="90000"/>
    <x v="0"/>
    <n v="96578"/>
    <s v="IE"/>
    <n v="0"/>
    <s v="IE"/>
    <x v="2"/>
    <x v="15"/>
    <x v="13"/>
    <x v="0"/>
    <n v="0.93188925013978341"/>
    <s v="Intermediate"/>
    <s v="Full-time"/>
    <x v="1"/>
  </r>
  <r>
    <x v="0"/>
    <s v="MI"/>
    <s v="FT"/>
    <x v="2"/>
    <n v="75000"/>
    <x v="0"/>
    <n v="80481"/>
    <s v="IE"/>
    <n v="0"/>
    <s v="IE"/>
    <x v="2"/>
    <x v="15"/>
    <x v="13"/>
    <x v="0"/>
    <n v="0.93189696947105527"/>
    <s v="Intermediate"/>
    <s v="Full-time"/>
    <x v="1"/>
  </r>
  <r>
    <x v="0"/>
    <s v="MI"/>
    <s v="FT"/>
    <x v="4"/>
    <n v="128000"/>
    <x v="1"/>
    <n v="128000"/>
    <s v="US"/>
    <n v="0"/>
    <s v="US"/>
    <x v="2"/>
    <x v="1"/>
    <x v="1"/>
    <x v="0"/>
    <n v="1"/>
    <s v="Intermediate"/>
    <s v="Full-time"/>
    <x v="1"/>
  </r>
  <r>
    <x v="0"/>
    <s v="MI"/>
    <s v="FT"/>
    <x v="4"/>
    <n v="85000"/>
    <x v="1"/>
    <n v="85000"/>
    <s v="US"/>
    <n v="0"/>
    <s v="US"/>
    <x v="2"/>
    <x v="1"/>
    <x v="1"/>
    <x v="0"/>
    <n v="1"/>
    <s v="Intermediate"/>
    <s v="Full-time"/>
    <x v="1"/>
  </r>
  <r>
    <x v="0"/>
    <s v="MI"/>
    <s v="FT"/>
    <x v="11"/>
    <n v="151000"/>
    <x v="1"/>
    <n v="151000"/>
    <s v="US"/>
    <n v="0"/>
    <s v="US"/>
    <x v="2"/>
    <x v="1"/>
    <x v="1"/>
    <x v="0"/>
    <n v="1"/>
    <s v="Intermediate"/>
    <s v="Full-time"/>
    <x v="1"/>
  </r>
  <r>
    <x v="0"/>
    <s v="MI"/>
    <s v="FT"/>
    <x v="11"/>
    <n v="140000"/>
    <x v="1"/>
    <n v="140000"/>
    <s v="US"/>
    <n v="0"/>
    <s v="US"/>
    <x v="2"/>
    <x v="1"/>
    <x v="1"/>
    <x v="0"/>
    <n v="1"/>
    <s v="Intermediate"/>
    <s v="Full-time"/>
    <x v="1"/>
  </r>
  <r>
    <x v="0"/>
    <s v="SE"/>
    <s v="FT"/>
    <x v="2"/>
    <n v="275300"/>
    <x v="1"/>
    <n v="275300"/>
    <s v="US"/>
    <n v="100"/>
    <s v="US"/>
    <x v="2"/>
    <x v="1"/>
    <x v="1"/>
    <x v="0"/>
    <n v="1"/>
    <s v="Expert"/>
    <s v="Full-time"/>
    <x v="0"/>
  </r>
  <r>
    <x v="0"/>
    <s v="SE"/>
    <s v="FT"/>
    <x v="2"/>
    <n v="183500"/>
    <x v="1"/>
    <n v="183500"/>
    <s v="US"/>
    <n v="100"/>
    <s v="US"/>
    <x v="2"/>
    <x v="1"/>
    <x v="1"/>
    <x v="0"/>
    <n v="1"/>
    <s v="Expert"/>
    <s v="Full-time"/>
    <x v="0"/>
  </r>
  <r>
    <x v="0"/>
    <s v="SE"/>
    <s v="FT"/>
    <x v="33"/>
    <n v="220000"/>
    <x v="1"/>
    <n v="220000"/>
    <s v="US"/>
    <n v="0"/>
    <s v="US"/>
    <x v="2"/>
    <x v="1"/>
    <x v="1"/>
    <x v="0"/>
    <n v="1"/>
    <s v="Expert"/>
    <s v="Full-time"/>
    <x v="1"/>
  </r>
  <r>
    <x v="0"/>
    <s v="SE"/>
    <s v="FT"/>
    <x v="33"/>
    <n v="170000"/>
    <x v="1"/>
    <n v="170000"/>
    <s v="US"/>
    <n v="0"/>
    <s v="US"/>
    <x v="2"/>
    <x v="1"/>
    <x v="1"/>
    <x v="0"/>
    <n v="1"/>
    <s v="Expert"/>
    <s v="Full-time"/>
    <x v="1"/>
  </r>
  <r>
    <x v="0"/>
    <s v="SE"/>
    <s v="FT"/>
    <x v="4"/>
    <n v="135000"/>
    <x v="1"/>
    <n v="135000"/>
    <s v="US"/>
    <n v="0"/>
    <s v="US"/>
    <x v="2"/>
    <x v="1"/>
    <x v="1"/>
    <x v="0"/>
    <n v="1"/>
    <s v="Expert"/>
    <s v="Full-time"/>
    <x v="1"/>
  </r>
  <r>
    <x v="0"/>
    <s v="SE"/>
    <s v="FT"/>
    <x v="4"/>
    <n v="105500"/>
    <x v="1"/>
    <n v="105500"/>
    <s v="US"/>
    <n v="0"/>
    <s v="US"/>
    <x v="2"/>
    <x v="1"/>
    <x v="1"/>
    <x v="0"/>
    <n v="1"/>
    <s v="Expert"/>
    <s v="Full-time"/>
    <x v="1"/>
  </r>
  <r>
    <x v="0"/>
    <s v="SE"/>
    <s v="FT"/>
    <x v="4"/>
    <n v="100000"/>
    <x v="1"/>
    <n v="100000"/>
    <s v="US"/>
    <n v="100"/>
    <s v="US"/>
    <x v="2"/>
    <x v="1"/>
    <x v="1"/>
    <x v="0"/>
    <n v="1"/>
    <s v="Expert"/>
    <s v="Full-time"/>
    <x v="0"/>
  </r>
  <r>
    <x v="0"/>
    <s v="SE"/>
    <s v="FT"/>
    <x v="4"/>
    <n v="80000"/>
    <x v="1"/>
    <n v="80000"/>
    <s v="US"/>
    <n v="100"/>
    <s v="US"/>
    <x v="2"/>
    <x v="1"/>
    <x v="1"/>
    <x v="0"/>
    <n v="1"/>
    <s v="Expert"/>
    <s v="Full-time"/>
    <x v="0"/>
  </r>
  <r>
    <x v="0"/>
    <s v="EN"/>
    <s v="FT"/>
    <x v="36"/>
    <n v="7000"/>
    <x v="1"/>
    <n v="7000"/>
    <s v="GH"/>
    <n v="0"/>
    <s v="GH"/>
    <x v="1"/>
    <x v="17"/>
    <x v="15"/>
    <x v="0"/>
    <n v="1"/>
    <s v="Junior"/>
    <s v="Full-time"/>
    <x v="1"/>
  </r>
  <r>
    <x v="0"/>
    <s v="EN"/>
    <s v="FT"/>
    <x v="37"/>
    <n v="40000"/>
    <x v="0"/>
    <n v="42923"/>
    <s v="DE"/>
    <n v="50"/>
    <s v="DE"/>
    <x v="2"/>
    <x v="3"/>
    <x v="3"/>
    <x v="0"/>
    <n v="0.93190131165109613"/>
    <s v="Junior"/>
    <s v="Full-time"/>
    <x v="2"/>
  </r>
  <r>
    <x v="0"/>
    <s v="SE"/>
    <s v="FT"/>
    <x v="11"/>
    <n v="160000"/>
    <x v="1"/>
    <n v="160000"/>
    <s v="CA"/>
    <n v="100"/>
    <s v="CA"/>
    <x v="2"/>
    <x v="2"/>
    <x v="2"/>
    <x v="0"/>
    <n v="1"/>
    <s v="Expert"/>
    <s v="Full-time"/>
    <x v="0"/>
  </r>
  <r>
    <x v="0"/>
    <s v="SE"/>
    <s v="FT"/>
    <x v="11"/>
    <n v="145000"/>
    <x v="1"/>
    <n v="145000"/>
    <s v="CA"/>
    <n v="100"/>
    <s v="CA"/>
    <x v="2"/>
    <x v="2"/>
    <x v="2"/>
    <x v="0"/>
    <n v="1"/>
    <s v="Expert"/>
    <s v="Full-time"/>
    <x v="0"/>
  </r>
  <r>
    <x v="0"/>
    <s v="MI"/>
    <s v="FT"/>
    <x v="4"/>
    <n v="154000"/>
    <x v="1"/>
    <n v="154000"/>
    <s v="US"/>
    <n v="0"/>
    <s v="US"/>
    <x v="2"/>
    <x v="1"/>
    <x v="1"/>
    <x v="0"/>
    <n v="1"/>
    <s v="Intermediate"/>
    <s v="Full-time"/>
    <x v="1"/>
  </r>
  <r>
    <x v="0"/>
    <s v="MI"/>
    <s v="FT"/>
    <x v="4"/>
    <n v="143000"/>
    <x v="1"/>
    <n v="143000"/>
    <s v="US"/>
    <n v="0"/>
    <s v="US"/>
    <x v="2"/>
    <x v="1"/>
    <x v="1"/>
    <x v="0"/>
    <n v="1"/>
    <s v="Intermediate"/>
    <s v="Full-time"/>
    <x v="1"/>
  </r>
  <r>
    <x v="0"/>
    <s v="MI"/>
    <s v="FT"/>
    <x v="2"/>
    <n v="65000"/>
    <x v="4"/>
    <n v="78990"/>
    <s v="GB"/>
    <n v="0"/>
    <s v="GB"/>
    <x v="2"/>
    <x v="4"/>
    <x v="4"/>
    <x v="0"/>
    <n v="0.8228889732877579"/>
    <s v="Intermediate"/>
    <s v="Full-time"/>
    <x v="1"/>
  </r>
  <r>
    <x v="0"/>
    <s v="MI"/>
    <s v="FT"/>
    <x v="2"/>
    <n v="42000"/>
    <x v="4"/>
    <n v="51039"/>
    <s v="GB"/>
    <n v="0"/>
    <s v="GB"/>
    <x v="2"/>
    <x v="4"/>
    <x v="4"/>
    <x v="0"/>
    <n v="0.82290013519073646"/>
    <s v="Intermediate"/>
    <s v="Full-time"/>
    <x v="1"/>
  </r>
  <r>
    <x v="0"/>
    <s v="EN"/>
    <s v="FT"/>
    <x v="2"/>
    <n v="190000"/>
    <x v="1"/>
    <n v="190000"/>
    <s v="US"/>
    <n v="0"/>
    <s v="US"/>
    <x v="2"/>
    <x v="1"/>
    <x v="1"/>
    <x v="0"/>
    <n v="1"/>
    <s v="Junior"/>
    <s v="Full-time"/>
    <x v="1"/>
  </r>
  <r>
    <x v="0"/>
    <s v="EN"/>
    <s v="FT"/>
    <x v="2"/>
    <n v="120000"/>
    <x v="1"/>
    <n v="120000"/>
    <s v="US"/>
    <n v="0"/>
    <s v="US"/>
    <x v="2"/>
    <x v="1"/>
    <x v="1"/>
    <x v="0"/>
    <n v="1"/>
    <s v="Junior"/>
    <s v="Full-time"/>
    <x v="1"/>
  </r>
  <r>
    <x v="0"/>
    <s v="MI"/>
    <s v="FT"/>
    <x v="2"/>
    <n v="70000"/>
    <x v="4"/>
    <n v="85066"/>
    <s v="GB"/>
    <n v="0"/>
    <s v="GB"/>
    <x v="2"/>
    <x v="4"/>
    <x v="4"/>
    <x v="0"/>
    <n v="0.82289046152399314"/>
    <s v="Intermediate"/>
    <s v="Full-time"/>
    <x v="1"/>
  </r>
  <r>
    <x v="0"/>
    <s v="MI"/>
    <s v="FT"/>
    <x v="2"/>
    <n v="42000"/>
    <x v="4"/>
    <n v="51039"/>
    <s v="GB"/>
    <n v="0"/>
    <s v="GB"/>
    <x v="2"/>
    <x v="4"/>
    <x v="4"/>
    <x v="0"/>
    <n v="0.82290013519073646"/>
    <s v="Intermediate"/>
    <s v="Full-time"/>
    <x v="1"/>
  </r>
  <r>
    <x v="0"/>
    <s v="MI"/>
    <s v="FT"/>
    <x v="2"/>
    <n v="90000"/>
    <x v="4"/>
    <n v="109371"/>
    <s v="GB"/>
    <n v="0"/>
    <s v="GB"/>
    <x v="2"/>
    <x v="4"/>
    <x v="4"/>
    <x v="0"/>
    <n v="0.82288723701895383"/>
    <s v="Intermediate"/>
    <s v="Full-time"/>
    <x v="1"/>
  </r>
  <r>
    <x v="0"/>
    <s v="MI"/>
    <s v="FT"/>
    <x v="2"/>
    <n v="60000"/>
    <x v="4"/>
    <n v="72914"/>
    <s v="GB"/>
    <n v="0"/>
    <s v="GB"/>
    <x v="2"/>
    <x v="4"/>
    <x v="4"/>
    <x v="0"/>
    <n v="0.82288723701895383"/>
    <s v="Intermediate"/>
    <s v="Full-time"/>
    <x v="1"/>
  </r>
  <r>
    <x v="0"/>
    <s v="SE"/>
    <s v="FT"/>
    <x v="11"/>
    <n v="150000"/>
    <x v="1"/>
    <n v="150000"/>
    <s v="US"/>
    <n v="0"/>
    <s v="US"/>
    <x v="2"/>
    <x v="1"/>
    <x v="1"/>
    <x v="0"/>
    <n v="1"/>
    <s v="Expert"/>
    <s v="Full-time"/>
    <x v="1"/>
  </r>
  <r>
    <x v="0"/>
    <s v="SE"/>
    <s v="FT"/>
    <x v="11"/>
    <n v="111000"/>
    <x v="1"/>
    <n v="111000"/>
    <s v="US"/>
    <n v="0"/>
    <s v="US"/>
    <x v="2"/>
    <x v="1"/>
    <x v="1"/>
    <x v="0"/>
    <n v="1"/>
    <s v="Expert"/>
    <s v="Full-time"/>
    <x v="1"/>
  </r>
  <r>
    <x v="0"/>
    <s v="EX"/>
    <s v="FT"/>
    <x v="11"/>
    <n v="265000"/>
    <x v="1"/>
    <n v="265000"/>
    <s v="US"/>
    <n v="0"/>
    <s v="US"/>
    <x v="2"/>
    <x v="1"/>
    <x v="1"/>
    <x v="0"/>
    <n v="1"/>
    <s v="Director"/>
    <s v="Full-time"/>
    <x v="1"/>
  </r>
  <r>
    <x v="0"/>
    <s v="EX"/>
    <s v="FT"/>
    <x v="11"/>
    <n v="235000"/>
    <x v="1"/>
    <n v="235000"/>
    <s v="US"/>
    <n v="0"/>
    <s v="US"/>
    <x v="2"/>
    <x v="1"/>
    <x v="1"/>
    <x v="0"/>
    <n v="1"/>
    <s v="Director"/>
    <s v="Full-time"/>
    <x v="1"/>
  </r>
  <r>
    <x v="0"/>
    <s v="EN"/>
    <s v="FT"/>
    <x v="2"/>
    <n v="112000"/>
    <x v="9"/>
    <n v="121093"/>
    <s v="CH"/>
    <n v="50"/>
    <s v="CH"/>
    <x v="0"/>
    <x v="18"/>
    <x v="16"/>
    <x v="0"/>
    <n v="0.92490895427481357"/>
    <s v="Junior"/>
    <s v="Full-time"/>
    <x v="2"/>
  </r>
  <r>
    <x v="0"/>
    <s v="SE"/>
    <s v="FT"/>
    <x v="11"/>
    <n v="160000"/>
    <x v="1"/>
    <n v="160000"/>
    <s v="US"/>
    <n v="100"/>
    <s v="US"/>
    <x v="2"/>
    <x v="1"/>
    <x v="1"/>
    <x v="0"/>
    <n v="1"/>
    <s v="Expert"/>
    <s v="Full-time"/>
    <x v="0"/>
  </r>
  <r>
    <x v="0"/>
    <s v="SE"/>
    <s v="FT"/>
    <x v="11"/>
    <n v="130000"/>
    <x v="1"/>
    <n v="130000"/>
    <s v="US"/>
    <n v="100"/>
    <s v="US"/>
    <x v="2"/>
    <x v="1"/>
    <x v="1"/>
    <x v="0"/>
    <n v="1"/>
    <s v="Expert"/>
    <s v="Full-time"/>
    <x v="0"/>
  </r>
  <r>
    <x v="0"/>
    <s v="MI"/>
    <s v="FT"/>
    <x v="11"/>
    <n v="75000"/>
    <x v="1"/>
    <n v="75000"/>
    <s v="US"/>
    <n v="100"/>
    <s v="US"/>
    <x v="2"/>
    <x v="1"/>
    <x v="1"/>
    <x v="0"/>
    <n v="1"/>
    <s v="Intermediate"/>
    <s v="Full-time"/>
    <x v="0"/>
  </r>
  <r>
    <x v="0"/>
    <s v="MI"/>
    <s v="FT"/>
    <x v="11"/>
    <n v="60400"/>
    <x v="1"/>
    <n v="60400"/>
    <s v="US"/>
    <n v="100"/>
    <s v="US"/>
    <x v="2"/>
    <x v="1"/>
    <x v="1"/>
    <x v="0"/>
    <n v="1"/>
    <s v="Intermediate"/>
    <s v="Full-time"/>
    <x v="0"/>
  </r>
  <r>
    <x v="0"/>
    <s v="EN"/>
    <s v="FT"/>
    <x v="4"/>
    <n v="85000"/>
    <x v="1"/>
    <n v="85000"/>
    <s v="US"/>
    <n v="100"/>
    <s v="US"/>
    <x v="2"/>
    <x v="1"/>
    <x v="1"/>
    <x v="0"/>
    <n v="1"/>
    <s v="Junior"/>
    <s v="Full-time"/>
    <x v="0"/>
  </r>
  <r>
    <x v="0"/>
    <s v="EN"/>
    <s v="FT"/>
    <x v="4"/>
    <n v="75000"/>
    <x v="1"/>
    <n v="75000"/>
    <s v="US"/>
    <n v="100"/>
    <s v="US"/>
    <x v="2"/>
    <x v="1"/>
    <x v="1"/>
    <x v="0"/>
    <n v="1"/>
    <s v="Junior"/>
    <s v="Full-time"/>
    <x v="0"/>
  </r>
  <r>
    <x v="0"/>
    <s v="SE"/>
    <s v="FT"/>
    <x v="11"/>
    <n v="252000"/>
    <x v="1"/>
    <n v="252000"/>
    <s v="US"/>
    <n v="0"/>
    <s v="US"/>
    <x v="2"/>
    <x v="1"/>
    <x v="1"/>
    <x v="0"/>
    <n v="1"/>
    <s v="Expert"/>
    <s v="Full-time"/>
    <x v="1"/>
  </r>
  <r>
    <x v="0"/>
    <s v="SE"/>
    <s v="FT"/>
    <x v="11"/>
    <n v="129000"/>
    <x v="1"/>
    <n v="129000"/>
    <s v="US"/>
    <n v="0"/>
    <s v="US"/>
    <x v="2"/>
    <x v="1"/>
    <x v="1"/>
    <x v="0"/>
    <n v="1"/>
    <s v="Expert"/>
    <s v="Full-time"/>
    <x v="1"/>
  </r>
  <r>
    <x v="0"/>
    <s v="EN"/>
    <s v="FT"/>
    <x v="11"/>
    <n v="92700"/>
    <x v="1"/>
    <n v="92700"/>
    <s v="US"/>
    <n v="100"/>
    <s v="US"/>
    <x v="2"/>
    <x v="1"/>
    <x v="1"/>
    <x v="0"/>
    <n v="1"/>
    <s v="Junior"/>
    <s v="Full-time"/>
    <x v="0"/>
  </r>
  <r>
    <x v="0"/>
    <s v="EN"/>
    <s v="FT"/>
    <x v="11"/>
    <n v="61800"/>
    <x v="1"/>
    <n v="61800"/>
    <s v="US"/>
    <n v="100"/>
    <s v="US"/>
    <x v="2"/>
    <x v="1"/>
    <x v="1"/>
    <x v="0"/>
    <n v="1"/>
    <s v="Junior"/>
    <s v="Full-time"/>
    <x v="0"/>
  </r>
  <r>
    <x v="0"/>
    <s v="MI"/>
    <s v="FT"/>
    <x v="2"/>
    <n v="56000"/>
    <x v="0"/>
    <n v="60093"/>
    <s v="AT"/>
    <n v="100"/>
    <s v="DE"/>
    <x v="2"/>
    <x v="19"/>
    <x v="3"/>
    <x v="1"/>
    <n v="0.93188890552976222"/>
    <s v="Intermediate"/>
    <s v="Full-time"/>
    <x v="0"/>
  </r>
  <r>
    <x v="0"/>
    <s v="MI"/>
    <s v="FT"/>
    <x v="4"/>
    <n v="83500"/>
    <x v="1"/>
    <n v="83500"/>
    <s v="US"/>
    <n v="100"/>
    <s v="US"/>
    <x v="2"/>
    <x v="1"/>
    <x v="1"/>
    <x v="0"/>
    <n v="1"/>
    <s v="Intermediate"/>
    <s v="Full-time"/>
    <x v="0"/>
  </r>
  <r>
    <x v="0"/>
    <s v="MI"/>
    <s v="FT"/>
    <x v="4"/>
    <n v="52500"/>
    <x v="1"/>
    <n v="52500"/>
    <s v="US"/>
    <n v="100"/>
    <s v="US"/>
    <x v="2"/>
    <x v="1"/>
    <x v="1"/>
    <x v="0"/>
    <n v="1"/>
    <s v="Intermediate"/>
    <s v="Full-time"/>
    <x v="0"/>
  </r>
  <r>
    <x v="0"/>
    <s v="SE"/>
    <s v="FT"/>
    <x v="2"/>
    <n v="201036"/>
    <x v="1"/>
    <n v="201036"/>
    <s v="US"/>
    <n v="0"/>
    <s v="US"/>
    <x v="2"/>
    <x v="1"/>
    <x v="1"/>
    <x v="0"/>
    <n v="1"/>
    <s v="Expert"/>
    <s v="Full-time"/>
    <x v="1"/>
  </r>
  <r>
    <x v="0"/>
    <s v="SE"/>
    <s v="FT"/>
    <x v="2"/>
    <n v="134024"/>
    <x v="1"/>
    <n v="134024"/>
    <s v="US"/>
    <n v="0"/>
    <s v="US"/>
    <x v="2"/>
    <x v="1"/>
    <x v="1"/>
    <x v="0"/>
    <n v="1"/>
    <s v="Expert"/>
    <s v="Full-time"/>
    <x v="1"/>
  </r>
  <r>
    <x v="0"/>
    <s v="SE"/>
    <s v="FT"/>
    <x v="4"/>
    <n v="165000"/>
    <x v="1"/>
    <n v="165000"/>
    <s v="US"/>
    <n v="100"/>
    <s v="US"/>
    <x v="2"/>
    <x v="1"/>
    <x v="1"/>
    <x v="0"/>
    <n v="1"/>
    <s v="Expert"/>
    <s v="Full-time"/>
    <x v="0"/>
  </r>
  <r>
    <x v="0"/>
    <s v="SE"/>
    <s v="FT"/>
    <x v="4"/>
    <n v="140000"/>
    <x v="1"/>
    <n v="140000"/>
    <s v="US"/>
    <n v="100"/>
    <s v="US"/>
    <x v="2"/>
    <x v="1"/>
    <x v="1"/>
    <x v="0"/>
    <n v="1"/>
    <s v="Expert"/>
    <s v="Full-time"/>
    <x v="0"/>
  </r>
  <r>
    <x v="0"/>
    <s v="EN"/>
    <s v="FT"/>
    <x v="11"/>
    <n v="62000"/>
    <x v="1"/>
    <n v="62000"/>
    <s v="US"/>
    <n v="100"/>
    <s v="US"/>
    <x v="2"/>
    <x v="1"/>
    <x v="1"/>
    <x v="0"/>
    <n v="1"/>
    <s v="Junior"/>
    <s v="Full-time"/>
    <x v="0"/>
  </r>
  <r>
    <x v="0"/>
    <s v="EN"/>
    <s v="FT"/>
    <x v="11"/>
    <n v="58000"/>
    <x v="1"/>
    <n v="58000"/>
    <s v="US"/>
    <n v="100"/>
    <s v="US"/>
    <x v="2"/>
    <x v="1"/>
    <x v="1"/>
    <x v="0"/>
    <n v="1"/>
    <s v="Junior"/>
    <s v="Full-time"/>
    <x v="0"/>
  </r>
  <r>
    <x v="0"/>
    <s v="SE"/>
    <s v="FT"/>
    <x v="2"/>
    <n v="172000"/>
    <x v="1"/>
    <n v="172000"/>
    <s v="US"/>
    <n v="0"/>
    <s v="US"/>
    <x v="2"/>
    <x v="1"/>
    <x v="1"/>
    <x v="0"/>
    <n v="1"/>
    <s v="Expert"/>
    <s v="Full-time"/>
    <x v="1"/>
  </r>
  <r>
    <x v="0"/>
    <s v="SE"/>
    <s v="FT"/>
    <x v="2"/>
    <n v="115000"/>
    <x v="1"/>
    <n v="115000"/>
    <s v="US"/>
    <n v="0"/>
    <s v="US"/>
    <x v="2"/>
    <x v="1"/>
    <x v="1"/>
    <x v="0"/>
    <n v="1"/>
    <s v="Expert"/>
    <s v="Full-time"/>
    <x v="1"/>
  </r>
  <r>
    <x v="0"/>
    <s v="EN"/>
    <s v="FT"/>
    <x v="11"/>
    <n v="125000"/>
    <x v="1"/>
    <n v="125000"/>
    <s v="US"/>
    <n v="0"/>
    <s v="US"/>
    <x v="2"/>
    <x v="1"/>
    <x v="1"/>
    <x v="0"/>
    <n v="1"/>
    <s v="Junior"/>
    <s v="Full-time"/>
    <x v="1"/>
  </r>
  <r>
    <x v="0"/>
    <s v="EN"/>
    <s v="FT"/>
    <x v="11"/>
    <n v="90000"/>
    <x v="1"/>
    <n v="90000"/>
    <s v="US"/>
    <n v="0"/>
    <s v="US"/>
    <x v="2"/>
    <x v="1"/>
    <x v="1"/>
    <x v="0"/>
    <n v="1"/>
    <s v="Junior"/>
    <s v="Full-time"/>
    <x v="1"/>
  </r>
  <r>
    <x v="0"/>
    <s v="SE"/>
    <s v="FT"/>
    <x v="11"/>
    <n v="163800"/>
    <x v="1"/>
    <n v="163800"/>
    <s v="US"/>
    <n v="0"/>
    <s v="US"/>
    <x v="2"/>
    <x v="1"/>
    <x v="1"/>
    <x v="0"/>
    <n v="1"/>
    <s v="Expert"/>
    <s v="Full-time"/>
    <x v="1"/>
  </r>
  <r>
    <x v="0"/>
    <s v="SE"/>
    <s v="FT"/>
    <x v="11"/>
    <n v="126000"/>
    <x v="1"/>
    <n v="126000"/>
    <s v="US"/>
    <n v="0"/>
    <s v="US"/>
    <x v="2"/>
    <x v="1"/>
    <x v="1"/>
    <x v="0"/>
    <n v="1"/>
    <s v="Expert"/>
    <s v="Full-time"/>
    <x v="1"/>
  </r>
  <r>
    <x v="0"/>
    <s v="SE"/>
    <s v="FT"/>
    <x v="2"/>
    <n v="237000"/>
    <x v="1"/>
    <n v="237000"/>
    <s v="US"/>
    <n v="100"/>
    <s v="US"/>
    <x v="2"/>
    <x v="1"/>
    <x v="1"/>
    <x v="0"/>
    <n v="1"/>
    <s v="Expert"/>
    <s v="Full-time"/>
    <x v="0"/>
  </r>
  <r>
    <x v="0"/>
    <s v="SE"/>
    <s v="FT"/>
    <x v="2"/>
    <n v="145000"/>
    <x v="1"/>
    <n v="145000"/>
    <s v="US"/>
    <n v="100"/>
    <s v="US"/>
    <x v="2"/>
    <x v="1"/>
    <x v="1"/>
    <x v="0"/>
    <n v="1"/>
    <s v="Expert"/>
    <s v="Full-time"/>
    <x v="0"/>
  </r>
  <r>
    <x v="0"/>
    <s v="MI"/>
    <s v="FT"/>
    <x v="11"/>
    <n v="90000"/>
    <x v="1"/>
    <n v="90000"/>
    <s v="US"/>
    <n v="100"/>
    <s v="US"/>
    <x v="2"/>
    <x v="1"/>
    <x v="1"/>
    <x v="0"/>
    <n v="1"/>
    <s v="Intermediate"/>
    <s v="Full-time"/>
    <x v="0"/>
  </r>
  <r>
    <x v="0"/>
    <s v="MI"/>
    <s v="FT"/>
    <x v="11"/>
    <n v="90000"/>
    <x v="1"/>
    <n v="90000"/>
    <s v="US"/>
    <n v="100"/>
    <s v="US"/>
    <x v="2"/>
    <x v="1"/>
    <x v="1"/>
    <x v="0"/>
    <n v="1"/>
    <s v="Intermediate"/>
    <s v="Full-time"/>
    <x v="0"/>
  </r>
  <r>
    <x v="0"/>
    <s v="SE"/>
    <s v="FT"/>
    <x v="11"/>
    <n v="139500"/>
    <x v="1"/>
    <n v="139500"/>
    <s v="US"/>
    <n v="0"/>
    <s v="US"/>
    <x v="2"/>
    <x v="1"/>
    <x v="1"/>
    <x v="0"/>
    <n v="1"/>
    <s v="Expert"/>
    <s v="Full-time"/>
    <x v="1"/>
  </r>
  <r>
    <x v="0"/>
    <s v="SE"/>
    <s v="FT"/>
    <x v="11"/>
    <n v="109400"/>
    <x v="1"/>
    <n v="109400"/>
    <s v="US"/>
    <n v="0"/>
    <s v="US"/>
    <x v="2"/>
    <x v="1"/>
    <x v="1"/>
    <x v="0"/>
    <n v="1"/>
    <s v="Expert"/>
    <s v="Full-time"/>
    <x v="1"/>
  </r>
  <r>
    <x v="0"/>
    <s v="SE"/>
    <s v="FT"/>
    <x v="2"/>
    <n v="258000"/>
    <x v="1"/>
    <n v="258000"/>
    <s v="CA"/>
    <n v="0"/>
    <s v="CA"/>
    <x v="2"/>
    <x v="2"/>
    <x v="2"/>
    <x v="0"/>
    <n v="1"/>
    <s v="Expert"/>
    <s v="Full-time"/>
    <x v="1"/>
  </r>
  <r>
    <x v="0"/>
    <s v="SE"/>
    <s v="FT"/>
    <x v="2"/>
    <n v="190000"/>
    <x v="1"/>
    <n v="190000"/>
    <s v="CA"/>
    <n v="0"/>
    <s v="CA"/>
    <x v="2"/>
    <x v="2"/>
    <x v="2"/>
    <x v="0"/>
    <n v="1"/>
    <s v="Expert"/>
    <s v="Full-time"/>
    <x v="1"/>
  </r>
  <r>
    <x v="0"/>
    <s v="MI"/>
    <s v="FT"/>
    <x v="11"/>
    <n v="145000"/>
    <x v="1"/>
    <n v="145000"/>
    <s v="US"/>
    <n v="0"/>
    <s v="US"/>
    <x v="2"/>
    <x v="1"/>
    <x v="1"/>
    <x v="0"/>
    <n v="1"/>
    <s v="Intermediate"/>
    <s v="Full-time"/>
    <x v="1"/>
  </r>
  <r>
    <x v="0"/>
    <s v="MI"/>
    <s v="FT"/>
    <x v="11"/>
    <n v="120000"/>
    <x v="1"/>
    <n v="120000"/>
    <s v="US"/>
    <n v="0"/>
    <s v="US"/>
    <x v="2"/>
    <x v="1"/>
    <x v="1"/>
    <x v="0"/>
    <n v="1"/>
    <s v="Intermediate"/>
    <s v="Full-time"/>
    <x v="1"/>
  </r>
  <r>
    <x v="0"/>
    <s v="SE"/>
    <s v="FT"/>
    <x v="11"/>
    <n v="205600"/>
    <x v="1"/>
    <n v="205600"/>
    <s v="US"/>
    <n v="0"/>
    <s v="US"/>
    <x v="0"/>
    <x v="1"/>
    <x v="1"/>
    <x v="0"/>
    <n v="1"/>
    <s v="Expert"/>
    <s v="Full-time"/>
    <x v="1"/>
  </r>
  <r>
    <x v="0"/>
    <s v="SE"/>
    <s v="FT"/>
    <x v="11"/>
    <n v="105700"/>
    <x v="1"/>
    <n v="105700"/>
    <s v="US"/>
    <n v="0"/>
    <s v="US"/>
    <x v="0"/>
    <x v="1"/>
    <x v="1"/>
    <x v="0"/>
    <n v="1"/>
    <s v="Expert"/>
    <s v="Full-time"/>
    <x v="1"/>
  </r>
  <r>
    <x v="0"/>
    <s v="SE"/>
    <s v="FT"/>
    <x v="11"/>
    <n v="252000"/>
    <x v="1"/>
    <n v="252000"/>
    <s v="US"/>
    <n v="0"/>
    <s v="US"/>
    <x v="2"/>
    <x v="1"/>
    <x v="1"/>
    <x v="0"/>
    <n v="1"/>
    <s v="Expert"/>
    <s v="Full-time"/>
    <x v="1"/>
  </r>
  <r>
    <x v="0"/>
    <s v="SE"/>
    <s v="FT"/>
    <x v="11"/>
    <n v="129000"/>
    <x v="1"/>
    <n v="129000"/>
    <s v="US"/>
    <n v="0"/>
    <s v="US"/>
    <x v="2"/>
    <x v="1"/>
    <x v="1"/>
    <x v="0"/>
    <n v="1"/>
    <s v="Expert"/>
    <s v="Full-time"/>
    <x v="1"/>
  </r>
  <r>
    <x v="0"/>
    <s v="SE"/>
    <s v="FT"/>
    <x v="2"/>
    <n v="239748"/>
    <x v="1"/>
    <n v="239748"/>
    <s v="US"/>
    <n v="0"/>
    <s v="US"/>
    <x v="2"/>
    <x v="1"/>
    <x v="1"/>
    <x v="0"/>
    <n v="1"/>
    <s v="Expert"/>
    <s v="Full-time"/>
    <x v="1"/>
  </r>
  <r>
    <x v="0"/>
    <s v="SE"/>
    <s v="FT"/>
    <x v="2"/>
    <n v="159832"/>
    <x v="1"/>
    <n v="159832"/>
    <s v="US"/>
    <n v="0"/>
    <s v="US"/>
    <x v="2"/>
    <x v="1"/>
    <x v="1"/>
    <x v="0"/>
    <n v="1"/>
    <s v="Expert"/>
    <s v="Full-time"/>
    <x v="1"/>
  </r>
  <r>
    <x v="0"/>
    <s v="SE"/>
    <s v="FT"/>
    <x v="2"/>
    <n v="186300"/>
    <x v="1"/>
    <n v="186300"/>
    <s v="US"/>
    <n v="100"/>
    <s v="US"/>
    <x v="2"/>
    <x v="1"/>
    <x v="1"/>
    <x v="0"/>
    <n v="1"/>
    <s v="Expert"/>
    <s v="Full-time"/>
    <x v="0"/>
  </r>
  <r>
    <x v="0"/>
    <s v="SE"/>
    <s v="FT"/>
    <x v="2"/>
    <n v="102500"/>
    <x v="1"/>
    <n v="102500"/>
    <s v="US"/>
    <n v="100"/>
    <s v="US"/>
    <x v="2"/>
    <x v="1"/>
    <x v="1"/>
    <x v="0"/>
    <n v="1"/>
    <s v="Expert"/>
    <s v="Full-time"/>
    <x v="0"/>
  </r>
  <r>
    <x v="0"/>
    <s v="SE"/>
    <s v="FT"/>
    <x v="11"/>
    <n v="165000"/>
    <x v="1"/>
    <n v="165000"/>
    <s v="US"/>
    <n v="0"/>
    <s v="US"/>
    <x v="2"/>
    <x v="1"/>
    <x v="1"/>
    <x v="0"/>
    <n v="1"/>
    <s v="Expert"/>
    <s v="Full-time"/>
    <x v="1"/>
  </r>
  <r>
    <x v="0"/>
    <s v="SE"/>
    <s v="FT"/>
    <x v="11"/>
    <n v="132300"/>
    <x v="1"/>
    <n v="132300"/>
    <s v="US"/>
    <n v="0"/>
    <s v="US"/>
    <x v="2"/>
    <x v="1"/>
    <x v="1"/>
    <x v="0"/>
    <n v="1"/>
    <s v="Expert"/>
    <s v="Full-time"/>
    <x v="1"/>
  </r>
  <r>
    <x v="0"/>
    <s v="SE"/>
    <s v="FT"/>
    <x v="2"/>
    <n v="190000"/>
    <x v="1"/>
    <n v="190000"/>
    <s v="US"/>
    <n v="0"/>
    <s v="US"/>
    <x v="2"/>
    <x v="1"/>
    <x v="1"/>
    <x v="0"/>
    <n v="1"/>
    <s v="Expert"/>
    <s v="Full-time"/>
    <x v="1"/>
  </r>
  <r>
    <x v="0"/>
    <s v="SE"/>
    <s v="FT"/>
    <x v="2"/>
    <n v="126000"/>
    <x v="1"/>
    <n v="126000"/>
    <s v="US"/>
    <n v="0"/>
    <s v="US"/>
    <x v="2"/>
    <x v="1"/>
    <x v="1"/>
    <x v="0"/>
    <n v="1"/>
    <s v="Expert"/>
    <s v="Full-time"/>
    <x v="1"/>
  </r>
  <r>
    <x v="0"/>
    <s v="SE"/>
    <s v="FT"/>
    <x v="15"/>
    <n v="149040"/>
    <x v="1"/>
    <n v="149040"/>
    <s v="US"/>
    <n v="100"/>
    <s v="US"/>
    <x v="2"/>
    <x v="1"/>
    <x v="1"/>
    <x v="0"/>
    <n v="1"/>
    <s v="Expert"/>
    <s v="Full-time"/>
    <x v="0"/>
  </r>
  <r>
    <x v="0"/>
    <s v="SE"/>
    <s v="FT"/>
    <x v="15"/>
    <n v="113900"/>
    <x v="1"/>
    <n v="113900"/>
    <s v="US"/>
    <n v="100"/>
    <s v="US"/>
    <x v="2"/>
    <x v="1"/>
    <x v="1"/>
    <x v="0"/>
    <n v="1"/>
    <s v="Expert"/>
    <s v="Full-time"/>
    <x v="0"/>
  </r>
  <r>
    <x v="0"/>
    <s v="SE"/>
    <s v="FT"/>
    <x v="11"/>
    <n v="153600"/>
    <x v="1"/>
    <n v="153600"/>
    <s v="US"/>
    <n v="100"/>
    <s v="US"/>
    <x v="2"/>
    <x v="1"/>
    <x v="1"/>
    <x v="0"/>
    <n v="1"/>
    <s v="Expert"/>
    <s v="Full-time"/>
    <x v="0"/>
  </r>
  <r>
    <x v="0"/>
    <s v="SE"/>
    <s v="FT"/>
    <x v="11"/>
    <n v="106800"/>
    <x v="1"/>
    <n v="106800"/>
    <s v="US"/>
    <n v="100"/>
    <s v="US"/>
    <x v="2"/>
    <x v="1"/>
    <x v="1"/>
    <x v="0"/>
    <n v="1"/>
    <s v="Expert"/>
    <s v="Full-time"/>
    <x v="0"/>
  </r>
  <r>
    <x v="0"/>
    <s v="SE"/>
    <s v="FT"/>
    <x v="11"/>
    <n v="172600"/>
    <x v="1"/>
    <n v="172600"/>
    <s v="US"/>
    <n v="100"/>
    <s v="US"/>
    <x v="2"/>
    <x v="1"/>
    <x v="1"/>
    <x v="0"/>
    <n v="1"/>
    <s v="Expert"/>
    <s v="Full-time"/>
    <x v="0"/>
  </r>
  <r>
    <x v="0"/>
    <s v="SE"/>
    <s v="FT"/>
    <x v="11"/>
    <n v="107900"/>
    <x v="1"/>
    <n v="107900"/>
    <s v="US"/>
    <n v="100"/>
    <s v="US"/>
    <x v="2"/>
    <x v="1"/>
    <x v="1"/>
    <x v="0"/>
    <n v="1"/>
    <s v="Expert"/>
    <s v="Full-time"/>
    <x v="0"/>
  </r>
  <r>
    <x v="0"/>
    <s v="SE"/>
    <s v="FT"/>
    <x v="4"/>
    <n v="180180"/>
    <x v="1"/>
    <n v="180180"/>
    <s v="US"/>
    <n v="0"/>
    <s v="US"/>
    <x v="2"/>
    <x v="1"/>
    <x v="1"/>
    <x v="0"/>
    <n v="1"/>
    <s v="Expert"/>
    <s v="Full-time"/>
    <x v="1"/>
  </r>
  <r>
    <x v="0"/>
    <s v="SE"/>
    <s v="FT"/>
    <x v="4"/>
    <n v="106020"/>
    <x v="1"/>
    <n v="106020"/>
    <s v="US"/>
    <n v="0"/>
    <s v="US"/>
    <x v="2"/>
    <x v="1"/>
    <x v="1"/>
    <x v="0"/>
    <n v="1"/>
    <s v="Expert"/>
    <s v="Full-time"/>
    <x v="1"/>
  </r>
  <r>
    <x v="0"/>
    <s v="SE"/>
    <s v="FT"/>
    <x v="15"/>
    <n v="376080"/>
    <x v="1"/>
    <n v="376080"/>
    <s v="US"/>
    <n v="100"/>
    <s v="US"/>
    <x v="2"/>
    <x v="1"/>
    <x v="1"/>
    <x v="0"/>
    <n v="1"/>
    <s v="Expert"/>
    <s v="Full-time"/>
    <x v="0"/>
  </r>
  <r>
    <x v="0"/>
    <s v="SE"/>
    <s v="FT"/>
    <x v="15"/>
    <n v="213120"/>
    <x v="1"/>
    <n v="213120"/>
    <s v="US"/>
    <n v="100"/>
    <s v="US"/>
    <x v="2"/>
    <x v="1"/>
    <x v="1"/>
    <x v="0"/>
    <n v="1"/>
    <s v="Expert"/>
    <s v="Full-time"/>
    <x v="0"/>
  </r>
  <r>
    <x v="0"/>
    <s v="SE"/>
    <s v="FT"/>
    <x v="4"/>
    <n v="153600"/>
    <x v="1"/>
    <n v="153600"/>
    <s v="US"/>
    <n v="0"/>
    <s v="US"/>
    <x v="2"/>
    <x v="1"/>
    <x v="1"/>
    <x v="0"/>
    <n v="1"/>
    <s v="Expert"/>
    <s v="Full-time"/>
    <x v="1"/>
  </r>
  <r>
    <x v="0"/>
    <s v="SE"/>
    <s v="FT"/>
    <x v="4"/>
    <n v="100500"/>
    <x v="1"/>
    <n v="100500"/>
    <s v="US"/>
    <n v="0"/>
    <s v="US"/>
    <x v="2"/>
    <x v="1"/>
    <x v="1"/>
    <x v="0"/>
    <n v="1"/>
    <s v="Expert"/>
    <s v="Full-time"/>
    <x v="1"/>
  </r>
  <r>
    <x v="0"/>
    <s v="SE"/>
    <s v="FT"/>
    <x v="4"/>
    <n v="206500"/>
    <x v="1"/>
    <n v="206500"/>
    <s v="US"/>
    <n v="100"/>
    <s v="US"/>
    <x v="2"/>
    <x v="1"/>
    <x v="1"/>
    <x v="0"/>
    <n v="1"/>
    <s v="Expert"/>
    <s v="Full-time"/>
    <x v="0"/>
  </r>
  <r>
    <x v="0"/>
    <s v="SE"/>
    <s v="FT"/>
    <x v="4"/>
    <n v="121600"/>
    <x v="1"/>
    <n v="121600"/>
    <s v="US"/>
    <n v="100"/>
    <s v="US"/>
    <x v="2"/>
    <x v="1"/>
    <x v="1"/>
    <x v="0"/>
    <n v="1"/>
    <s v="Expert"/>
    <s v="Full-time"/>
    <x v="0"/>
  </r>
  <r>
    <x v="0"/>
    <s v="SE"/>
    <s v="FT"/>
    <x v="11"/>
    <n v="260000"/>
    <x v="1"/>
    <n v="260000"/>
    <s v="US"/>
    <n v="0"/>
    <s v="US"/>
    <x v="2"/>
    <x v="1"/>
    <x v="1"/>
    <x v="0"/>
    <n v="1"/>
    <s v="Expert"/>
    <s v="Full-time"/>
    <x v="1"/>
  </r>
  <r>
    <x v="0"/>
    <s v="SE"/>
    <s v="FT"/>
    <x v="11"/>
    <n v="225000"/>
    <x v="1"/>
    <n v="225000"/>
    <s v="US"/>
    <n v="0"/>
    <s v="US"/>
    <x v="2"/>
    <x v="1"/>
    <x v="1"/>
    <x v="0"/>
    <n v="1"/>
    <s v="Expert"/>
    <s v="Full-time"/>
    <x v="1"/>
  </r>
  <r>
    <x v="0"/>
    <s v="EX"/>
    <s v="FT"/>
    <x v="11"/>
    <n v="194500"/>
    <x v="1"/>
    <n v="194500"/>
    <s v="US"/>
    <n v="0"/>
    <s v="US"/>
    <x v="2"/>
    <x v="1"/>
    <x v="1"/>
    <x v="0"/>
    <n v="1"/>
    <s v="Director"/>
    <s v="Full-time"/>
    <x v="1"/>
  </r>
  <r>
    <x v="0"/>
    <s v="EX"/>
    <s v="FT"/>
    <x v="11"/>
    <n v="115500"/>
    <x v="1"/>
    <n v="115500"/>
    <s v="US"/>
    <n v="0"/>
    <s v="US"/>
    <x v="2"/>
    <x v="1"/>
    <x v="1"/>
    <x v="0"/>
    <n v="1"/>
    <s v="Director"/>
    <s v="Full-time"/>
    <x v="1"/>
  </r>
  <r>
    <x v="0"/>
    <s v="SE"/>
    <s v="FT"/>
    <x v="38"/>
    <n v="170000"/>
    <x v="1"/>
    <n v="170000"/>
    <s v="US"/>
    <n v="100"/>
    <s v="US"/>
    <x v="0"/>
    <x v="1"/>
    <x v="1"/>
    <x v="0"/>
    <n v="1"/>
    <s v="Expert"/>
    <s v="Full-time"/>
    <x v="0"/>
  </r>
  <r>
    <x v="0"/>
    <s v="SE"/>
    <s v="FT"/>
    <x v="37"/>
    <n v="90000"/>
    <x v="1"/>
    <n v="90000"/>
    <s v="US"/>
    <n v="100"/>
    <s v="US"/>
    <x v="0"/>
    <x v="1"/>
    <x v="1"/>
    <x v="0"/>
    <n v="1"/>
    <s v="Expert"/>
    <s v="Full-time"/>
    <x v="0"/>
  </r>
  <r>
    <x v="0"/>
    <s v="EN"/>
    <s v="FT"/>
    <x v="4"/>
    <n v="95000"/>
    <x v="1"/>
    <n v="95000"/>
    <s v="US"/>
    <n v="100"/>
    <s v="US"/>
    <x v="2"/>
    <x v="1"/>
    <x v="1"/>
    <x v="0"/>
    <n v="1"/>
    <s v="Junior"/>
    <s v="Full-time"/>
    <x v="0"/>
  </r>
  <r>
    <x v="0"/>
    <s v="EN"/>
    <s v="FT"/>
    <x v="4"/>
    <n v="70000"/>
    <x v="1"/>
    <n v="70000"/>
    <s v="US"/>
    <n v="100"/>
    <s v="US"/>
    <x v="2"/>
    <x v="1"/>
    <x v="1"/>
    <x v="0"/>
    <n v="1"/>
    <s v="Junior"/>
    <s v="Full-time"/>
    <x v="0"/>
  </r>
  <r>
    <x v="0"/>
    <s v="SE"/>
    <s v="FT"/>
    <x v="11"/>
    <n v="275000"/>
    <x v="1"/>
    <n v="275000"/>
    <s v="US"/>
    <n v="0"/>
    <s v="US"/>
    <x v="2"/>
    <x v="1"/>
    <x v="1"/>
    <x v="0"/>
    <n v="1"/>
    <s v="Expert"/>
    <s v="Full-time"/>
    <x v="1"/>
  </r>
  <r>
    <x v="0"/>
    <s v="SE"/>
    <s v="FT"/>
    <x v="11"/>
    <n v="160000"/>
    <x v="1"/>
    <n v="160000"/>
    <s v="US"/>
    <n v="0"/>
    <s v="US"/>
    <x v="2"/>
    <x v="1"/>
    <x v="1"/>
    <x v="0"/>
    <n v="1"/>
    <s v="Expert"/>
    <s v="Full-time"/>
    <x v="1"/>
  </r>
  <r>
    <x v="0"/>
    <s v="SE"/>
    <s v="FT"/>
    <x v="4"/>
    <n v="115934"/>
    <x v="1"/>
    <n v="115934"/>
    <s v="US"/>
    <n v="100"/>
    <s v="US"/>
    <x v="2"/>
    <x v="1"/>
    <x v="1"/>
    <x v="0"/>
    <n v="1"/>
    <s v="Expert"/>
    <s v="Full-time"/>
    <x v="0"/>
  </r>
  <r>
    <x v="0"/>
    <s v="SE"/>
    <s v="FT"/>
    <x v="4"/>
    <n v="81666"/>
    <x v="1"/>
    <n v="81666"/>
    <s v="US"/>
    <n v="100"/>
    <s v="US"/>
    <x v="2"/>
    <x v="1"/>
    <x v="1"/>
    <x v="0"/>
    <n v="1"/>
    <s v="Expert"/>
    <s v="Full-time"/>
    <x v="0"/>
  </r>
  <r>
    <x v="0"/>
    <s v="SE"/>
    <s v="FT"/>
    <x v="2"/>
    <n v="175000"/>
    <x v="1"/>
    <n v="175000"/>
    <s v="US"/>
    <n v="0"/>
    <s v="US"/>
    <x v="2"/>
    <x v="1"/>
    <x v="1"/>
    <x v="0"/>
    <n v="1"/>
    <s v="Expert"/>
    <s v="Full-time"/>
    <x v="1"/>
  </r>
  <r>
    <x v="0"/>
    <s v="SE"/>
    <s v="FT"/>
    <x v="2"/>
    <n v="120000"/>
    <x v="1"/>
    <n v="120000"/>
    <s v="US"/>
    <n v="0"/>
    <s v="US"/>
    <x v="2"/>
    <x v="1"/>
    <x v="1"/>
    <x v="0"/>
    <n v="1"/>
    <s v="Expert"/>
    <s v="Full-time"/>
    <x v="1"/>
  </r>
  <r>
    <x v="0"/>
    <s v="SE"/>
    <s v="FT"/>
    <x v="9"/>
    <n v="150000"/>
    <x v="1"/>
    <n v="150000"/>
    <s v="US"/>
    <n v="100"/>
    <s v="US"/>
    <x v="2"/>
    <x v="1"/>
    <x v="1"/>
    <x v="0"/>
    <n v="1"/>
    <s v="Expert"/>
    <s v="Full-time"/>
    <x v="0"/>
  </r>
  <r>
    <x v="0"/>
    <s v="SE"/>
    <s v="FT"/>
    <x v="9"/>
    <n v="120000"/>
    <x v="1"/>
    <n v="120000"/>
    <s v="US"/>
    <n v="100"/>
    <s v="US"/>
    <x v="2"/>
    <x v="1"/>
    <x v="1"/>
    <x v="0"/>
    <n v="1"/>
    <s v="Expert"/>
    <s v="Full-time"/>
    <x v="0"/>
  </r>
  <r>
    <x v="0"/>
    <s v="SE"/>
    <s v="FT"/>
    <x v="6"/>
    <n v="200000"/>
    <x v="1"/>
    <n v="200000"/>
    <s v="US"/>
    <n v="0"/>
    <s v="US"/>
    <x v="2"/>
    <x v="1"/>
    <x v="1"/>
    <x v="0"/>
    <n v="1"/>
    <s v="Expert"/>
    <s v="Full-time"/>
    <x v="1"/>
  </r>
  <r>
    <x v="0"/>
    <s v="SE"/>
    <s v="FT"/>
    <x v="6"/>
    <n v="175000"/>
    <x v="1"/>
    <n v="175000"/>
    <s v="US"/>
    <n v="0"/>
    <s v="US"/>
    <x v="2"/>
    <x v="1"/>
    <x v="1"/>
    <x v="0"/>
    <n v="1"/>
    <s v="Expert"/>
    <s v="Full-time"/>
    <x v="1"/>
  </r>
  <r>
    <x v="0"/>
    <s v="MI"/>
    <s v="FT"/>
    <x v="4"/>
    <n v="206000"/>
    <x v="1"/>
    <n v="206000"/>
    <s v="US"/>
    <n v="0"/>
    <s v="US"/>
    <x v="2"/>
    <x v="1"/>
    <x v="1"/>
    <x v="0"/>
    <n v="1"/>
    <s v="Intermediate"/>
    <s v="Full-time"/>
    <x v="1"/>
  </r>
  <r>
    <x v="0"/>
    <s v="MI"/>
    <s v="FT"/>
    <x v="4"/>
    <n v="130000"/>
    <x v="1"/>
    <n v="130000"/>
    <s v="US"/>
    <n v="0"/>
    <s v="US"/>
    <x v="2"/>
    <x v="1"/>
    <x v="1"/>
    <x v="0"/>
    <n v="1"/>
    <s v="Intermediate"/>
    <s v="Full-time"/>
    <x v="1"/>
  </r>
  <r>
    <x v="0"/>
    <s v="SE"/>
    <s v="FT"/>
    <x v="15"/>
    <n v="138000"/>
    <x v="1"/>
    <n v="138000"/>
    <s v="GB"/>
    <n v="100"/>
    <s v="GB"/>
    <x v="2"/>
    <x v="4"/>
    <x v="4"/>
    <x v="0"/>
    <n v="1"/>
    <s v="Expert"/>
    <s v="Full-time"/>
    <x v="0"/>
  </r>
  <r>
    <x v="0"/>
    <s v="SE"/>
    <s v="FT"/>
    <x v="15"/>
    <n v="92000"/>
    <x v="1"/>
    <n v="92000"/>
    <s v="GB"/>
    <n v="100"/>
    <s v="GB"/>
    <x v="2"/>
    <x v="4"/>
    <x v="4"/>
    <x v="0"/>
    <n v="1"/>
    <s v="Expert"/>
    <s v="Full-time"/>
    <x v="0"/>
  </r>
  <r>
    <x v="0"/>
    <s v="SE"/>
    <s v="FT"/>
    <x v="26"/>
    <n v="65000"/>
    <x v="1"/>
    <n v="65000"/>
    <s v="CO"/>
    <n v="0"/>
    <s v="CO"/>
    <x v="2"/>
    <x v="20"/>
    <x v="17"/>
    <x v="0"/>
    <n v="1"/>
    <s v="Expert"/>
    <s v="Full-time"/>
    <x v="1"/>
  </r>
  <r>
    <x v="0"/>
    <s v="SE"/>
    <s v="FT"/>
    <x v="26"/>
    <n v="48000"/>
    <x v="1"/>
    <n v="48000"/>
    <s v="CO"/>
    <n v="0"/>
    <s v="CO"/>
    <x v="2"/>
    <x v="20"/>
    <x v="17"/>
    <x v="0"/>
    <n v="1"/>
    <s v="Expert"/>
    <s v="Full-time"/>
    <x v="1"/>
  </r>
  <r>
    <x v="0"/>
    <s v="SE"/>
    <s v="FT"/>
    <x v="4"/>
    <n v="110000"/>
    <x v="1"/>
    <n v="110000"/>
    <s v="US"/>
    <n v="100"/>
    <s v="US"/>
    <x v="2"/>
    <x v="1"/>
    <x v="1"/>
    <x v="0"/>
    <n v="1"/>
    <s v="Expert"/>
    <s v="Full-time"/>
    <x v="0"/>
  </r>
  <r>
    <x v="0"/>
    <s v="SE"/>
    <s v="FT"/>
    <x v="4"/>
    <n v="75000"/>
    <x v="1"/>
    <n v="75000"/>
    <s v="US"/>
    <n v="100"/>
    <s v="US"/>
    <x v="2"/>
    <x v="1"/>
    <x v="1"/>
    <x v="0"/>
    <n v="1"/>
    <s v="Expert"/>
    <s v="Full-time"/>
    <x v="0"/>
  </r>
  <r>
    <x v="0"/>
    <s v="SE"/>
    <s v="FT"/>
    <x v="7"/>
    <n v="130000"/>
    <x v="1"/>
    <n v="130000"/>
    <s v="US"/>
    <n v="0"/>
    <s v="US"/>
    <x v="2"/>
    <x v="1"/>
    <x v="1"/>
    <x v="0"/>
    <n v="1"/>
    <s v="Expert"/>
    <s v="Full-time"/>
    <x v="1"/>
  </r>
  <r>
    <x v="0"/>
    <s v="SE"/>
    <s v="FT"/>
    <x v="7"/>
    <n v="87000"/>
    <x v="1"/>
    <n v="87000"/>
    <s v="US"/>
    <n v="0"/>
    <s v="US"/>
    <x v="2"/>
    <x v="1"/>
    <x v="1"/>
    <x v="0"/>
    <n v="1"/>
    <s v="Expert"/>
    <s v="Full-time"/>
    <x v="1"/>
  </r>
  <r>
    <x v="0"/>
    <s v="MI"/>
    <s v="FT"/>
    <x v="4"/>
    <n v="160000"/>
    <x v="1"/>
    <n v="160000"/>
    <s v="US"/>
    <n v="0"/>
    <s v="US"/>
    <x v="2"/>
    <x v="1"/>
    <x v="1"/>
    <x v="0"/>
    <n v="1"/>
    <s v="Intermediate"/>
    <s v="Full-time"/>
    <x v="1"/>
  </r>
  <r>
    <x v="0"/>
    <s v="MI"/>
    <s v="FT"/>
    <x v="4"/>
    <n v="112000"/>
    <x v="1"/>
    <n v="112000"/>
    <s v="US"/>
    <n v="0"/>
    <s v="US"/>
    <x v="2"/>
    <x v="1"/>
    <x v="1"/>
    <x v="0"/>
    <n v="1"/>
    <s v="Intermediate"/>
    <s v="Full-time"/>
    <x v="1"/>
  </r>
  <r>
    <x v="0"/>
    <s v="MI"/>
    <s v="FT"/>
    <x v="11"/>
    <n v="162500"/>
    <x v="1"/>
    <n v="162500"/>
    <s v="US"/>
    <n v="0"/>
    <s v="US"/>
    <x v="2"/>
    <x v="1"/>
    <x v="1"/>
    <x v="0"/>
    <n v="1"/>
    <s v="Intermediate"/>
    <s v="Full-time"/>
    <x v="1"/>
  </r>
  <r>
    <x v="0"/>
    <s v="MI"/>
    <s v="FT"/>
    <x v="11"/>
    <n v="130000"/>
    <x v="1"/>
    <n v="130000"/>
    <s v="US"/>
    <n v="0"/>
    <s v="US"/>
    <x v="2"/>
    <x v="1"/>
    <x v="1"/>
    <x v="0"/>
    <n v="1"/>
    <s v="Intermediate"/>
    <s v="Full-time"/>
    <x v="1"/>
  </r>
  <r>
    <x v="0"/>
    <s v="SE"/>
    <s v="FT"/>
    <x v="25"/>
    <n v="299500"/>
    <x v="1"/>
    <n v="299500"/>
    <s v="US"/>
    <n v="0"/>
    <s v="US"/>
    <x v="2"/>
    <x v="1"/>
    <x v="1"/>
    <x v="0"/>
    <n v="1"/>
    <s v="Expert"/>
    <s v="Full-time"/>
    <x v="1"/>
  </r>
  <r>
    <x v="0"/>
    <s v="SE"/>
    <s v="FT"/>
    <x v="25"/>
    <n v="245100"/>
    <x v="1"/>
    <n v="245100"/>
    <s v="US"/>
    <n v="0"/>
    <s v="US"/>
    <x v="2"/>
    <x v="1"/>
    <x v="1"/>
    <x v="0"/>
    <n v="1"/>
    <s v="Expert"/>
    <s v="Full-time"/>
    <x v="1"/>
  </r>
  <r>
    <x v="0"/>
    <s v="MI"/>
    <s v="FT"/>
    <x v="2"/>
    <n v="145000"/>
    <x v="1"/>
    <n v="145000"/>
    <s v="US"/>
    <n v="0"/>
    <s v="US"/>
    <x v="2"/>
    <x v="1"/>
    <x v="1"/>
    <x v="0"/>
    <n v="1"/>
    <s v="Intermediate"/>
    <s v="Full-time"/>
    <x v="1"/>
  </r>
  <r>
    <x v="0"/>
    <s v="MI"/>
    <s v="FT"/>
    <x v="2"/>
    <n v="100000"/>
    <x v="1"/>
    <n v="100000"/>
    <s v="US"/>
    <n v="0"/>
    <s v="US"/>
    <x v="2"/>
    <x v="1"/>
    <x v="1"/>
    <x v="0"/>
    <n v="1"/>
    <s v="Intermediate"/>
    <s v="Full-time"/>
    <x v="1"/>
  </r>
  <r>
    <x v="0"/>
    <s v="SE"/>
    <s v="FT"/>
    <x v="11"/>
    <n v="147100"/>
    <x v="1"/>
    <n v="147100"/>
    <s v="US"/>
    <n v="0"/>
    <s v="US"/>
    <x v="2"/>
    <x v="1"/>
    <x v="1"/>
    <x v="0"/>
    <n v="1"/>
    <s v="Expert"/>
    <s v="Full-time"/>
    <x v="1"/>
  </r>
  <r>
    <x v="0"/>
    <s v="SE"/>
    <s v="FT"/>
    <x v="11"/>
    <n v="90700"/>
    <x v="1"/>
    <n v="90700"/>
    <s v="US"/>
    <n v="0"/>
    <s v="US"/>
    <x v="2"/>
    <x v="1"/>
    <x v="1"/>
    <x v="0"/>
    <n v="1"/>
    <s v="Expert"/>
    <s v="Full-time"/>
    <x v="1"/>
  </r>
  <r>
    <x v="0"/>
    <s v="EN"/>
    <s v="FT"/>
    <x v="11"/>
    <n v="115100"/>
    <x v="1"/>
    <n v="115100"/>
    <s v="US"/>
    <n v="0"/>
    <s v="US"/>
    <x v="2"/>
    <x v="1"/>
    <x v="1"/>
    <x v="0"/>
    <n v="1"/>
    <s v="Junior"/>
    <s v="Full-time"/>
    <x v="1"/>
  </r>
  <r>
    <x v="0"/>
    <s v="EN"/>
    <s v="FT"/>
    <x v="11"/>
    <n v="73900"/>
    <x v="1"/>
    <n v="73900"/>
    <s v="US"/>
    <n v="0"/>
    <s v="US"/>
    <x v="2"/>
    <x v="1"/>
    <x v="1"/>
    <x v="0"/>
    <n v="1"/>
    <s v="Junior"/>
    <s v="Full-time"/>
    <x v="1"/>
  </r>
  <r>
    <x v="0"/>
    <s v="SE"/>
    <s v="FT"/>
    <x v="11"/>
    <n v="168400"/>
    <x v="1"/>
    <n v="168400"/>
    <s v="US"/>
    <n v="0"/>
    <s v="US"/>
    <x v="2"/>
    <x v="1"/>
    <x v="1"/>
    <x v="0"/>
    <n v="1"/>
    <s v="Expert"/>
    <s v="Full-time"/>
    <x v="1"/>
  </r>
  <r>
    <x v="0"/>
    <s v="SE"/>
    <s v="FT"/>
    <x v="11"/>
    <n v="105200"/>
    <x v="1"/>
    <n v="105200"/>
    <s v="US"/>
    <n v="0"/>
    <s v="US"/>
    <x v="2"/>
    <x v="1"/>
    <x v="1"/>
    <x v="0"/>
    <n v="1"/>
    <s v="Expert"/>
    <s v="Full-time"/>
    <x v="1"/>
  </r>
  <r>
    <x v="0"/>
    <s v="SE"/>
    <s v="FT"/>
    <x v="2"/>
    <n v="210000"/>
    <x v="1"/>
    <n v="210000"/>
    <s v="US"/>
    <n v="0"/>
    <s v="US"/>
    <x v="2"/>
    <x v="1"/>
    <x v="1"/>
    <x v="0"/>
    <n v="1"/>
    <s v="Expert"/>
    <s v="Full-time"/>
    <x v="1"/>
  </r>
  <r>
    <x v="0"/>
    <s v="SE"/>
    <s v="FT"/>
    <x v="2"/>
    <n v="160000"/>
    <x v="1"/>
    <n v="160000"/>
    <s v="US"/>
    <n v="0"/>
    <s v="US"/>
    <x v="2"/>
    <x v="1"/>
    <x v="1"/>
    <x v="0"/>
    <n v="1"/>
    <s v="Expert"/>
    <s v="Full-time"/>
    <x v="1"/>
  </r>
  <r>
    <x v="0"/>
    <s v="MI"/>
    <s v="FT"/>
    <x v="2"/>
    <n v="145000"/>
    <x v="1"/>
    <n v="145000"/>
    <s v="US"/>
    <n v="0"/>
    <s v="US"/>
    <x v="2"/>
    <x v="1"/>
    <x v="1"/>
    <x v="0"/>
    <n v="1"/>
    <s v="Intermediate"/>
    <s v="Full-time"/>
    <x v="1"/>
  </r>
  <r>
    <x v="0"/>
    <s v="MI"/>
    <s v="FT"/>
    <x v="2"/>
    <n v="100000"/>
    <x v="1"/>
    <n v="100000"/>
    <s v="US"/>
    <n v="0"/>
    <s v="US"/>
    <x v="2"/>
    <x v="1"/>
    <x v="1"/>
    <x v="0"/>
    <n v="1"/>
    <s v="Intermediate"/>
    <s v="Full-time"/>
    <x v="1"/>
  </r>
  <r>
    <x v="0"/>
    <s v="SE"/>
    <s v="FT"/>
    <x v="3"/>
    <n v="222200"/>
    <x v="1"/>
    <n v="222200"/>
    <s v="US"/>
    <n v="0"/>
    <s v="US"/>
    <x v="0"/>
    <x v="1"/>
    <x v="1"/>
    <x v="0"/>
    <n v="1"/>
    <s v="Expert"/>
    <s v="Full-time"/>
    <x v="1"/>
  </r>
  <r>
    <x v="0"/>
    <s v="SE"/>
    <s v="FT"/>
    <x v="3"/>
    <n v="136000"/>
    <x v="1"/>
    <n v="136000"/>
    <s v="US"/>
    <n v="0"/>
    <s v="US"/>
    <x v="0"/>
    <x v="1"/>
    <x v="1"/>
    <x v="0"/>
    <n v="1"/>
    <s v="Expert"/>
    <s v="Full-time"/>
    <x v="1"/>
  </r>
  <r>
    <x v="0"/>
    <s v="MI"/>
    <s v="FT"/>
    <x v="4"/>
    <n v="100000"/>
    <x v="1"/>
    <n v="100000"/>
    <s v="US"/>
    <n v="0"/>
    <s v="US"/>
    <x v="2"/>
    <x v="1"/>
    <x v="1"/>
    <x v="0"/>
    <n v="1"/>
    <s v="Intermediate"/>
    <s v="Full-time"/>
    <x v="1"/>
  </r>
  <r>
    <x v="0"/>
    <s v="MI"/>
    <s v="FT"/>
    <x v="4"/>
    <n v="85000"/>
    <x v="1"/>
    <n v="85000"/>
    <s v="US"/>
    <n v="0"/>
    <s v="US"/>
    <x v="2"/>
    <x v="1"/>
    <x v="1"/>
    <x v="0"/>
    <n v="1"/>
    <s v="Intermediate"/>
    <s v="Full-time"/>
    <x v="1"/>
  </r>
  <r>
    <x v="0"/>
    <s v="MI"/>
    <s v="FT"/>
    <x v="11"/>
    <n v="70000"/>
    <x v="4"/>
    <n v="85066"/>
    <s v="GB"/>
    <n v="100"/>
    <s v="GB"/>
    <x v="2"/>
    <x v="4"/>
    <x v="4"/>
    <x v="0"/>
    <n v="0.82289046152399314"/>
    <s v="Intermediate"/>
    <s v="Full-time"/>
    <x v="0"/>
  </r>
  <r>
    <x v="0"/>
    <s v="MI"/>
    <s v="FT"/>
    <x v="11"/>
    <n v="47500"/>
    <x v="4"/>
    <n v="57723"/>
    <s v="GB"/>
    <n v="100"/>
    <s v="GB"/>
    <x v="2"/>
    <x v="4"/>
    <x v="4"/>
    <x v="0"/>
    <n v="0.82289555289919092"/>
    <s v="Intermediate"/>
    <s v="Full-time"/>
    <x v="0"/>
  </r>
  <r>
    <x v="0"/>
    <s v="EX"/>
    <s v="FT"/>
    <x v="2"/>
    <n v="200000"/>
    <x v="1"/>
    <n v="200000"/>
    <s v="US"/>
    <n v="0"/>
    <s v="US"/>
    <x v="2"/>
    <x v="1"/>
    <x v="1"/>
    <x v="0"/>
    <n v="1"/>
    <s v="Director"/>
    <s v="Full-time"/>
    <x v="1"/>
  </r>
  <r>
    <x v="0"/>
    <s v="EX"/>
    <s v="FT"/>
    <x v="2"/>
    <n v="145000"/>
    <x v="1"/>
    <n v="145000"/>
    <s v="US"/>
    <n v="0"/>
    <s v="US"/>
    <x v="2"/>
    <x v="1"/>
    <x v="1"/>
    <x v="0"/>
    <n v="1"/>
    <s v="Director"/>
    <s v="Full-time"/>
    <x v="1"/>
  </r>
  <r>
    <x v="0"/>
    <s v="MI"/>
    <s v="FT"/>
    <x v="11"/>
    <n v="140000"/>
    <x v="1"/>
    <n v="140000"/>
    <s v="US"/>
    <n v="0"/>
    <s v="US"/>
    <x v="2"/>
    <x v="1"/>
    <x v="1"/>
    <x v="0"/>
    <n v="1"/>
    <s v="Intermediate"/>
    <s v="Full-time"/>
    <x v="1"/>
  </r>
  <r>
    <x v="0"/>
    <s v="MI"/>
    <s v="FT"/>
    <x v="11"/>
    <n v="95000"/>
    <x v="1"/>
    <n v="95000"/>
    <s v="US"/>
    <n v="0"/>
    <s v="US"/>
    <x v="2"/>
    <x v="1"/>
    <x v="1"/>
    <x v="0"/>
    <n v="1"/>
    <s v="Intermediate"/>
    <s v="Full-time"/>
    <x v="1"/>
  </r>
  <r>
    <x v="0"/>
    <s v="SE"/>
    <s v="FT"/>
    <x v="4"/>
    <n v="185000"/>
    <x v="1"/>
    <n v="185000"/>
    <s v="US"/>
    <n v="100"/>
    <s v="US"/>
    <x v="2"/>
    <x v="1"/>
    <x v="1"/>
    <x v="0"/>
    <n v="1"/>
    <s v="Expert"/>
    <s v="Full-time"/>
    <x v="0"/>
  </r>
  <r>
    <x v="0"/>
    <s v="SE"/>
    <s v="FT"/>
    <x v="4"/>
    <n v="120250"/>
    <x v="1"/>
    <n v="120250"/>
    <s v="US"/>
    <n v="100"/>
    <s v="US"/>
    <x v="2"/>
    <x v="1"/>
    <x v="1"/>
    <x v="0"/>
    <n v="1"/>
    <s v="Expert"/>
    <s v="Full-time"/>
    <x v="0"/>
  </r>
  <r>
    <x v="0"/>
    <s v="MI"/>
    <s v="FT"/>
    <x v="39"/>
    <n v="130000"/>
    <x v="1"/>
    <n v="130000"/>
    <s v="US"/>
    <n v="100"/>
    <s v="US"/>
    <x v="0"/>
    <x v="1"/>
    <x v="1"/>
    <x v="0"/>
    <n v="1"/>
    <s v="Intermediate"/>
    <s v="Full-time"/>
    <x v="0"/>
  </r>
  <r>
    <x v="0"/>
    <s v="SE"/>
    <s v="FT"/>
    <x v="2"/>
    <n v="205000"/>
    <x v="1"/>
    <n v="205000"/>
    <s v="US"/>
    <n v="0"/>
    <s v="US"/>
    <x v="2"/>
    <x v="1"/>
    <x v="1"/>
    <x v="0"/>
    <n v="1"/>
    <s v="Expert"/>
    <s v="Full-time"/>
    <x v="1"/>
  </r>
  <r>
    <x v="0"/>
    <s v="SE"/>
    <s v="FT"/>
    <x v="2"/>
    <n v="140000"/>
    <x v="1"/>
    <n v="140000"/>
    <s v="US"/>
    <n v="0"/>
    <s v="US"/>
    <x v="2"/>
    <x v="1"/>
    <x v="1"/>
    <x v="0"/>
    <n v="1"/>
    <s v="Expert"/>
    <s v="Full-time"/>
    <x v="1"/>
  </r>
  <r>
    <x v="0"/>
    <s v="SE"/>
    <s v="FT"/>
    <x v="2"/>
    <n v="297300"/>
    <x v="1"/>
    <n v="297300"/>
    <s v="US"/>
    <n v="100"/>
    <s v="US"/>
    <x v="2"/>
    <x v="1"/>
    <x v="1"/>
    <x v="0"/>
    <n v="1"/>
    <s v="Expert"/>
    <s v="Full-time"/>
    <x v="0"/>
  </r>
  <r>
    <x v="0"/>
    <s v="SE"/>
    <s v="FT"/>
    <x v="2"/>
    <n v="198200"/>
    <x v="1"/>
    <n v="198200"/>
    <s v="US"/>
    <n v="100"/>
    <s v="US"/>
    <x v="2"/>
    <x v="1"/>
    <x v="1"/>
    <x v="0"/>
    <n v="1"/>
    <s v="Expert"/>
    <s v="Full-time"/>
    <x v="0"/>
  </r>
  <r>
    <x v="0"/>
    <s v="SE"/>
    <s v="FT"/>
    <x v="17"/>
    <n v="141288"/>
    <x v="1"/>
    <n v="141288"/>
    <s v="US"/>
    <n v="0"/>
    <s v="US"/>
    <x v="2"/>
    <x v="1"/>
    <x v="1"/>
    <x v="0"/>
    <n v="1"/>
    <s v="Expert"/>
    <s v="Full-time"/>
    <x v="1"/>
  </r>
  <r>
    <x v="0"/>
    <s v="SE"/>
    <s v="FT"/>
    <x v="17"/>
    <n v="94192"/>
    <x v="1"/>
    <n v="94192"/>
    <s v="US"/>
    <n v="0"/>
    <s v="US"/>
    <x v="2"/>
    <x v="1"/>
    <x v="1"/>
    <x v="0"/>
    <n v="1"/>
    <s v="Expert"/>
    <s v="Full-time"/>
    <x v="1"/>
  </r>
  <r>
    <x v="0"/>
    <s v="SE"/>
    <s v="FT"/>
    <x v="40"/>
    <n v="184000"/>
    <x v="1"/>
    <n v="184000"/>
    <s v="US"/>
    <n v="100"/>
    <s v="US"/>
    <x v="2"/>
    <x v="1"/>
    <x v="1"/>
    <x v="0"/>
    <n v="1"/>
    <s v="Expert"/>
    <s v="Full-time"/>
    <x v="0"/>
  </r>
  <r>
    <x v="0"/>
    <s v="SE"/>
    <s v="FT"/>
    <x v="40"/>
    <n v="143000"/>
    <x v="1"/>
    <n v="143000"/>
    <s v="US"/>
    <n v="100"/>
    <s v="US"/>
    <x v="2"/>
    <x v="1"/>
    <x v="1"/>
    <x v="0"/>
    <n v="1"/>
    <s v="Expert"/>
    <s v="Full-time"/>
    <x v="0"/>
  </r>
  <r>
    <x v="0"/>
    <s v="SE"/>
    <s v="FT"/>
    <x v="4"/>
    <n v="70000"/>
    <x v="1"/>
    <n v="70000"/>
    <s v="US"/>
    <n v="0"/>
    <s v="US"/>
    <x v="2"/>
    <x v="1"/>
    <x v="1"/>
    <x v="0"/>
    <n v="1"/>
    <s v="Expert"/>
    <s v="Full-time"/>
    <x v="1"/>
  </r>
  <r>
    <x v="0"/>
    <s v="SE"/>
    <s v="FT"/>
    <x v="4"/>
    <n v="55000"/>
    <x v="1"/>
    <n v="55000"/>
    <s v="US"/>
    <n v="0"/>
    <s v="US"/>
    <x v="2"/>
    <x v="1"/>
    <x v="1"/>
    <x v="0"/>
    <n v="1"/>
    <s v="Expert"/>
    <s v="Full-time"/>
    <x v="1"/>
  </r>
  <r>
    <x v="0"/>
    <s v="SE"/>
    <s v="FT"/>
    <x v="7"/>
    <n v="275300"/>
    <x v="1"/>
    <n v="275300"/>
    <s v="US"/>
    <n v="100"/>
    <s v="US"/>
    <x v="2"/>
    <x v="1"/>
    <x v="1"/>
    <x v="0"/>
    <n v="1"/>
    <s v="Expert"/>
    <s v="Full-time"/>
    <x v="0"/>
  </r>
  <r>
    <x v="0"/>
    <s v="SE"/>
    <s v="FT"/>
    <x v="7"/>
    <n v="183500"/>
    <x v="1"/>
    <n v="183500"/>
    <s v="US"/>
    <n v="100"/>
    <s v="US"/>
    <x v="2"/>
    <x v="1"/>
    <x v="1"/>
    <x v="0"/>
    <n v="1"/>
    <s v="Expert"/>
    <s v="Full-time"/>
    <x v="0"/>
  </r>
  <r>
    <x v="0"/>
    <s v="MI"/>
    <s v="FT"/>
    <x v="4"/>
    <n v="75000"/>
    <x v="1"/>
    <n v="75000"/>
    <s v="US"/>
    <n v="100"/>
    <s v="US"/>
    <x v="2"/>
    <x v="1"/>
    <x v="1"/>
    <x v="0"/>
    <n v="1"/>
    <s v="Intermediate"/>
    <s v="Full-time"/>
    <x v="0"/>
  </r>
  <r>
    <x v="0"/>
    <s v="MI"/>
    <s v="FT"/>
    <x v="4"/>
    <n v="65000"/>
    <x v="1"/>
    <n v="65000"/>
    <s v="US"/>
    <n v="100"/>
    <s v="US"/>
    <x v="2"/>
    <x v="1"/>
    <x v="1"/>
    <x v="0"/>
    <n v="1"/>
    <s v="Intermediate"/>
    <s v="Full-time"/>
    <x v="0"/>
  </r>
  <r>
    <x v="0"/>
    <s v="MI"/>
    <s v="FT"/>
    <x v="1"/>
    <n v="160000"/>
    <x v="1"/>
    <n v="160000"/>
    <s v="US"/>
    <n v="0"/>
    <s v="US"/>
    <x v="2"/>
    <x v="1"/>
    <x v="1"/>
    <x v="0"/>
    <n v="1"/>
    <s v="Intermediate"/>
    <s v="Full-time"/>
    <x v="1"/>
  </r>
  <r>
    <x v="0"/>
    <s v="MI"/>
    <s v="FT"/>
    <x v="1"/>
    <n v="147000"/>
    <x v="1"/>
    <n v="147000"/>
    <s v="US"/>
    <n v="0"/>
    <s v="US"/>
    <x v="2"/>
    <x v="1"/>
    <x v="1"/>
    <x v="0"/>
    <n v="1"/>
    <s v="Intermediate"/>
    <s v="Full-time"/>
    <x v="1"/>
  </r>
  <r>
    <x v="0"/>
    <s v="SE"/>
    <s v="FT"/>
    <x v="15"/>
    <n v="149040"/>
    <x v="1"/>
    <n v="149040"/>
    <s v="US"/>
    <n v="100"/>
    <s v="US"/>
    <x v="2"/>
    <x v="1"/>
    <x v="1"/>
    <x v="0"/>
    <n v="1"/>
    <s v="Expert"/>
    <s v="Full-time"/>
    <x v="0"/>
  </r>
  <r>
    <x v="0"/>
    <s v="SE"/>
    <s v="FT"/>
    <x v="15"/>
    <n v="113900"/>
    <x v="1"/>
    <n v="113900"/>
    <s v="US"/>
    <n v="100"/>
    <s v="US"/>
    <x v="2"/>
    <x v="1"/>
    <x v="1"/>
    <x v="0"/>
    <n v="1"/>
    <s v="Expert"/>
    <s v="Full-time"/>
    <x v="0"/>
  </r>
  <r>
    <x v="0"/>
    <s v="MI"/>
    <s v="FT"/>
    <x v="41"/>
    <n v="100000"/>
    <x v="6"/>
    <n v="75020"/>
    <s v="SG"/>
    <n v="100"/>
    <s v="SG"/>
    <x v="0"/>
    <x v="21"/>
    <x v="18"/>
    <x v="0"/>
    <n v="1.3329778725673154"/>
    <s v="Intermediate"/>
    <s v="Full-time"/>
    <x v="0"/>
  </r>
  <r>
    <x v="0"/>
    <s v="SE"/>
    <s v="FT"/>
    <x v="4"/>
    <n v="180180"/>
    <x v="1"/>
    <n v="180180"/>
    <s v="US"/>
    <n v="0"/>
    <s v="US"/>
    <x v="2"/>
    <x v="1"/>
    <x v="1"/>
    <x v="0"/>
    <n v="1"/>
    <s v="Expert"/>
    <s v="Full-time"/>
    <x v="1"/>
  </r>
  <r>
    <x v="0"/>
    <s v="SE"/>
    <s v="FT"/>
    <x v="4"/>
    <n v="106020"/>
    <x v="1"/>
    <n v="106020"/>
    <s v="US"/>
    <n v="0"/>
    <s v="US"/>
    <x v="2"/>
    <x v="1"/>
    <x v="1"/>
    <x v="0"/>
    <n v="1"/>
    <s v="Expert"/>
    <s v="Full-time"/>
    <x v="1"/>
  </r>
  <r>
    <x v="0"/>
    <s v="MI"/>
    <s v="FT"/>
    <x v="2"/>
    <n v="1400000"/>
    <x v="3"/>
    <n v="17022"/>
    <s v="IN"/>
    <n v="100"/>
    <s v="IN"/>
    <x v="0"/>
    <x v="8"/>
    <x v="8"/>
    <x v="0"/>
    <n v="82.246504523557746"/>
    <s v="Intermediate"/>
    <s v="Full-time"/>
    <x v="0"/>
  </r>
  <r>
    <x v="0"/>
    <s v="EN"/>
    <s v="FT"/>
    <x v="42"/>
    <n v="70000"/>
    <x v="1"/>
    <n v="70000"/>
    <s v="IN"/>
    <n v="0"/>
    <s v="AU"/>
    <x v="0"/>
    <x v="8"/>
    <x v="19"/>
    <x v="1"/>
    <n v="1"/>
    <s v="Junior"/>
    <s v="Full-time"/>
    <x v="1"/>
  </r>
  <r>
    <x v="0"/>
    <s v="EN"/>
    <s v="FT"/>
    <x v="23"/>
    <n v="80000"/>
    <x v="1"/>
    <n v="80000"/>
    <s v="SE"/>
    <n v="50"/>
    <s v="SE"/>
    <x v="2"/>
    <x v="22"/>
    <x v="20"/>
    <x v="0"/>
    <n v="1"/>
    <s v="Junior"/>
    <s v="Full-time"/>
    <x v="2"/>
  </r>
  <r>
    <x v="0"/>
    <s v="MI"/>
    <s v="FT"/>
    <x v="30"/>
    <n v="1500000"/>
    <x v="3"/>
    <n v="18238"/>
    <s v="IN"/>
    <n v="50"/>
    <s v="IN"/>
    <x v="0"/>
    <x v="8"/>
    <x v="8"/>
    <x v="0"/>
    <n v="82.245860291698648"/>
    <s v="Intermediate"/>
    <s v="Full-time"/>
    <x v="2"/>
  </r>
  <r>
    <x v="0"/>
    <s v="MI"/>
    <s v="FT"/>
    <x v="9"/>
    <n v="250000"/>
    <x v="1"/>
    <n v="250000"/>
    <s v="US"/>
    <n v="0"/>
    <s v="US"/>
    <x v="2"/>
    <x v="1"/>
    <x v="1"/>
    <x v="0"/>
    <n v="1"/>
    <s v="Intermediate"/>
    <s v="Full-time"/>
    <x v="1"/>
  </r>
  <r>
    <x v="0"/>
    <s v="MI"/>
    <s v="FT"/>
    <x v="9"/>
    <n v="150000"/>
    <x v="1"/>
    <n v="150000"/>
    <s v="US"/>
    <n v="0"/>
    <s v="US"/>
    <x v="2"/>
    <x v="1"/>
    <x v="1"/>
    <x v="0"/>
    <n v="1"/>
    <s v="Intermediate"/>
    <s v="Full-time"/>
    <x v="1"/>
  </r>
  <r>
    <x v="0"/>
    <s v="SE"/>
    <s v="FT"/>
    <x v="11"/>
    <n v="139500"/>
    <x v="1"/>
    <n v="139500"/>
    <s v="US"/>
    <n v="0"/>
    <s v="US"/>
    <x v="2"/>
    <x v="1"/>
    <x v="1"/>
    <x v="0"/>
    <n v="1"/>
    <s v="Expert"/>
    <s v="Full-time"/>
    <x v="1"/>
  </r>
  <r>
    <x v="0"/>
    <s v="SE"/>
    <s v="FT"/>
    <x v="11"/>
    <n v="109400"/>
    <x v="1"/>
    <n v="109400"/>
    <s v="US"/>
    <n v="0"/>
    <s v="US"/>
    <x v="2"/>
    <x v="1"/>
    <x v="1"/>
    <x v="0"/>
    <n v="1"/>
    <s v="Expert"/>
    <s v="Full-time"/>
    <x v="1"/>
  </r>
  <r>
    <x v="0"/>
    <s v="SE"/>
    <s v="FT"/>
    <x v="2"/>
    <n v="105000"/>
    <x v="1"/>
    <n v="105000"/>
    <s v="US"/>
    <n v="0"/>
    <s v="US"/>
    <x v="2"/>
    <x v="1"/>
    <x v="1"/>
    <x v="0"/>
    <n v="1"/>
    <s v="Expert"/>
    <s v="Full-time"/>
    <x v="1"/>
  </r>
  <r>
    <x v="0"/>
    <s v="SE"/>
    <s v="FT"/>
    <x v="2"/>
    <n v="70000"/>
    <x v="1"/>
    <n v="70000"/>
    <s v="US"/>
    <n v="0"/>
    <s v="US"/>
    <x v="2"/>
    <x v="1"/>
    <x v="1"/>
    <x v="0"/>
    <n v="1"/>
    <s v="Expert"/>
    <s v="Full-time"/>
    <x v="1"/>
  </r>
  <r>
    <x v="0"/>
    <s v="EX"/>
    <s v="FT"/>
    <x v="11"/>
    <n v="210914"/>
    <x v="1"/>
    <n v="210914"/>
    <s v="US"/>
    <n v="100"/>
    <s v="US"/>
    <x v="2"/>
    <x v="1"/>
    <x v="1"/>
    <x v="0"/>
    <n v="1"/>
    <s v="Director"/>
    <s v="Full-time"/>
    <x v="0"/>
  </r>
  <r>
    <x v="0"/>
    <s v="EX"/>
    <s v="FT"/>
    <x v="11"/>
    <n v="116704"/>
    <x v="1"/>
    <n v="116704"/>
    <s v="US"/>
    <n v="100"/>
    <s v="US"/>
    <x v="2"/>
    <x v="1"/>
    <x v="1"/>
    <x v="0"/>
    <n v="1"/>
    <s v="Director"/>
    <s v="Full-time"/>
    <x v="0"/>
  </r>
  <r>
    <x v="0"/>
    <s v="EN"/>
    <s v="FT"/>
    <x v="17"/>
    <n v="150000"/>
    <x v="1"/>
    <n v="150000"/>
    <s v="US"/>
    <n v="0"/>
    <s v="US"/>
    <x v="2"/>
    <x v="1"/>
    <x v="1"/>
    <x v="0"/>
    <n v="1"/>
    <s v="Junior"/>
    <s v="Full-time"/>
    <x v="1"/>
  </r>
  <r>
    <x v="0"/>
    <s v="EN"/>
    <s v="FT"/>
    <x v="17"/>
    <n v="100000"/>
    <x v="1"/>
    <n v="100000"/>
    <s v="US"/>
    <n v="0"/>
    <s v="US"/>
    <x v="2"/>
    <x v="1"/>
    <x v="1"/>
    <x v="0"/>
    <n v="1"/>
    <s v="Junior"/>
    <s v="Full-time"/>
    <x v="1"/>
  </r>
  <r>
    <x v="0"/>
    <s v="SE"/>
    <s v="FT"/>
    <x v="11"/>
    <n v="146000"/>
    <x v="1"/>
    <n v="146000"/>
    <s v="US"/>
    <n v="0"/>
    <s v="US"/>
    <x v="2"/>
    <x v="1"/>
    <x v="1"/>
    <x v="0"/>
    <n v="1"/>
    <s v="Expert"/>
    <s v="Full-time"/>
    <x v="1"/>
  </r>
  <r>
    <x v="0"/>
    <s v="SE"/>
    <s v="FT"/>
    <x v="11"/>
    <n v="75000"/>
    <x v="1"/>
    <n v="75000"/>
    <s v="US"/>
    <n v="0"/>
    <s v="US"/>
    <x v="2"/>
    <x v="1"/>
    <x v="1"/>
    <x v="0"/>
    <n v="1"/>
    <s v="Expert"/>
    <s v="Full-time"/>
    <x v="1"/>
  </r>
  <r>
    <x v="0"/>
    <s v="EN"/>
    <s v="FT"/>
    <x v="4"/>
    <n v="75000"/>
    <x v="1"/>
    <n v="75000"/>
    <s v="US"/>
    <n v="100"/>
    <s v="US"/>
    <x v="2"/>
    <x v="1"/>
    <x v="1"/>
    <x v="0"/>
    <n v="1"/>
    <s v="Junior"/>
    <s v="Full-time"/>
    <x v="0"/>
  </r>
  <r>
    <x v="0"/>
    <s v="EN"/>
    <s v="FT"/>
    <x v="4"/>
    <n v="60000"/>
    <x v="1"/>
    <n v="60000"/>
    <s v="US"/>
    <n v="100"/>
    <s v="US"/>
    <x v="2"/>
    <x v="1"/>
    <x v="1"/>
    <x v="0"/>
    <n v="1"/>
    <s v="Junior"/>
    <s v="Full-time"/>
    <x v="0"/>
  </r>
  <r>
    <x v="0"/>
    <s v="MI"/>
    <s v="FT"/>
    <x v="7"/>
    <n v="185700"/>
    <x v="1"/>
    <n v="185700"/>
    <s v="US"/>
    <n v="0"/>
    <s v="US"/>
    <x v="2"/>
    <x v="1"/>
    <x v="1"/>
    <x v="0"/>
    <n v="1"/>
    <s v="Intermediate"/>
    <s v="Full-time"/>
    <x v="1"/>
  </r>
  <r>
    <x v="0"/>
    <s v="MI"/>
    <s v="FT"/>
    <x v="7"/>
    <n v="165000"/>
    <x v="1"/>
    <n v="165000"/>
    <s v="US"/>
    <n v="0"/>
    <s v="US"/>
    <x v="2"/>
    <x v="1"/>
    <x v="1"/>
    <x v="0"/>
    <n v="1"/>
    <s v="Intermediate"/>
    <s v="Full-time"/>
    <x v="1"/>
  </r>
  <r>
    <x v="0"/>
    <s v="SE"/>
    <s v="FT"/>
    <x v="11"/>
    <n v="160000"/>
    <x v="1"/>
    <n v="160000"/>
    <s v="US"/>
    <n v="100"/>
    <s v="US"/>
    <x v="2"/>
    <x v="1"/>
    <x v="1"/>
    <x v="0"/>
    <n v="1"/>
    <s v="Expert"/>
    <s v="Full-time"/>
    <x v="0"/>
  </r>
  <r>
    <x v="0"/>
    <s v="SE"/>
    <s v="FT"/>
    <x v="11"/>
    <n v="130000"/>
    <x v="1"/>
    <n v="130000"/>
    <s v="US"/>
    <n v="100"/>
    <s v="US"/>
    <x v="2"/>
    <x v="1"/>
    <x v="1"/>
    <x v="0"/>
    <n v="1"/>
    <s v="Expert"/>
    <s v="Full-time"/>
    <x v="0"/>
  </r>
  <r>
    <x v="0"/>
    <s v="SE"/>
    <s v="FT"/>
    <x v="4"/>
    <n v="169000"/>
    <x v="1"/>
    <n v="169000"/>
    <s v="US"/>
    <n v="0"/>
    <s v="US"/>
    <x v="2"/>
    <x v="1"/>
    <x v="1"/>
    <x v="0"/>
    <n v="1"/>
    <s v="Expert"/>
    <s v="Full-time"/>
    <x v="1"/>
  </r>
  <r>
    <x v="0"/>
    <s v="SE"/>
    <s v="FT"/>
    <x v="4"/>
    <n v="110600"/>
    <x v="1"/>
    <n v="110600"/>
    <s v="US"/>
    <n v="0"/>
    <s v="US"/>
    <x v="2"/>
    <x v="1"/>
    <x v="1"/>
    <x v="0"/>
    <n v="1"/>
    <s v="Expert"/>
    <s v="Full-time"/>
    <x v="1"/>
  </r>
  <r>
    <x v="0"/>
    <s v="SE"/>
    <s v="FT"/>
    <x v="43"/>
    <n v="193000"/>
    <x v="1"/>
    <n v="193000"/>
    <s v="US"/>
    <n v="100"/>
    <s v="US"/>
    <x v="2"/>
    <x v="1"/>
    <x v="1"/>
    <x v="0"/>
    <n v="1"/>
    <s v="Expert"/>
    <s v="Full-time"/>
    <x v="0"/>
  </r>
  <r>
    <x v="0"/>
    <s v="SE"/>
    <s v="FT"/>
    <x v="43"/>
    <n v="136850"/>
    <x v="1"/>
    <n v="136850"/>
    <s v="US"/>
    <n v="100"/>
    <s v="US"/>
    <x v="2"/>
    <x v="1"/>
    <x v="1"/>
    <x v="0"/>
    <n v="1"/>
    <s v="Expert"/>
    <s v="Full-time"/>
    <x v="0"/>
  </r>
  <r>
    <x v="0"/>
    <s v="SE"/>
    <s v="FT"/>
    <x v="9"/>
    <n v="139500"/>
    <x v="1"/>
    <n v="139500"/>
    <s v="US"/>
    <n v="0"/>
    <s v="US"/>
    <x v="2"/>
    <x v="1"/>
    <x v="1"/>
    <x v="0"/>
    <n v="1"/>
    <s v="Expert"/>
    <s v="Full-time"/>
    <x v="1"/>
  </r>
  <r>
    <x v="0"/>
    <s v="SE"/>
    <s v="FT"/>
    <x v="9"/>
    <n v="109400"/>
    <x v="1"/>
    <n v="109400"/>
    <s v="US"/>
    <n v="0"/>
    <s v="US"/>
    <x v="2"/>
    <x v="1"/>
    <x v="1"/>
    <x v="0"/>
    <n v="1"/>
    <s v="Expert"/>
    <s v="Full-time"/>
    <x v="1"/>
  </r>
  <r>
    <x v="0"/>
    <s v="SE"/>
    <s v="FT"/>
    <x v="11"/>
    <n v="276000"/>
    <x v="1"/>
    <n v="276000"/>
    <s v="US"/>
    <n v="100"/>
    <s v="US"/>
    <x v="2"/>
    <x v="1"/>
    <x v="1"/>
    <x v="0"/>
    <n v="1"/>
    <s v="Expert"/>
    <s v="Full-time"/>
    <x v="0"/>
  </r>
  <r>
    <x v="0"/>
    <s v="SE"/>
    <s v="FT"/>
    <x v="11"/>
    <n v="178500"/>
    <x v="1"/>
    <n v="178500"/>
    <s v="US"/>
    <n v="100"/>
    <s v="US"/>
    <x v="2"/>
    <x v="1"/>
    <x v="1"/>
    <x v="0"/>
    <n v="1"/>
    <s v="Expert"/>
    <s v="Full-time"/>
    <x v="0"/>
  </r>
  <r>
    <x v="0"/>
    <s v="MI"/>
    <s v="FT"/>
    <x v="2"/>
    <n v="55000"/>
    <x v="0"/>
    <n v="59020"/>
    <s v="ES"/>
    <n v="0"/>
    <s v="ES"/>
    <x v="2"/>
    <x v="0"/>
    <x v="0"/>
    <x v="0"/>
    <n v="0.93188749576414776"/>
    <s v="Intermediate"/>
    <s v="Full-time"/>
    <x v="1"/>
  </r>
  <r>
    <x v="0"/>
    <s v="MI"/>
    <s v="FT"/>
    <x v="2"/>
    <n v="45000"/>
    <x v="0"/>
    <n v="48289"/>
    <s v="ES"/>
    <n v="0"/>
    <s v="ES"/>
    <x v="2"/>
    <x v="0"/>
    <x v="0"/>
    <x v="0"/>
    <n v="0.93188925013978341"/>
    <s v="Intermediate"/>
    <s v="Full-time"/>
    <x v="1"/>
  </r>
  <r>
    <x v="0"/>
    <s v="MI"/>
    <s v="FT"/>
    <x v="11"/>
    <n v="70000"/>
    <x v="0"/>
    <n v="75116"/>
    <s v="SI"/>
    <n v="100"/>
    <s v="SI"/>
    <x v="2"/>
    <x v="23"/>
    <x v="21"/>
    <x v="0"/>
    <n v="0.93189200702912833"/>
    <s v="Intermediate"/>
    <s v="Full-time"/>
    <x v="0"/>
  </r>
  <r>
    <x v="0"/>
    <s v="MI"/>
    <s v="FT"/>
    <x v="11"/>
    <n v="45000"/>
    <x v="0"/>
    <n v="48289"/>
    <s v="SI"/>
    <n v="100"/>
    <s v="SI"/>
    <x v="2"/>
    <x v="23"/>
    <x v="21"/>
    <x v="0"/>
    <n v="0.93188925013978341"/>
    <s v="Intermediate"/>
    <s v="Full-time"/>
    <x v="0"/>
  </r>
  <r>
    <x v="0"/>
    <s v="SE"/>
    <s v="FT"/>
    <x v="9"/>
    <n v="161000"/>
    <x v="4"/>
    <n v="195652"/>
    <s v="GB"/>
    <n v="0"/>
    <s v="GB"/>
    <x v="2"/>
    <x v="4"/>
    <x v="4"/>
    <x v="0"/>
    <n v="0.82288962034632918"/>
    <s v="Expert"/>
    <s v="Full-time"/>
    <x v="1"/>
  </r>
  <r>
    <x v="0"/>
    <s v="SE"/>
    <s v="FT"/>
    <x v="9"/>
    <n v="83300"/>
    <x v="4"/>
    <n v="101228"/>
    <s v="GB"/>
    <n v="0"/>
    <s v="GB"/>
    <x v="2"/>
    <x v="4"/>
    <x v="4"/>
    <x v="0"/>
    <n v="0.82289485122693329"/>
    <s v="Expert"/>
    <s v="Full-time"/>
    <x v="1"/>
  </r>
  <r>
    <x v="0"/>
    <s v="SE"/>
    <s v="FT"/>
    <x v="11"/>
    <n v="112700"/>
    <x v="4"/>
    <n v="136956"/>
    <s v="GB"/>
    <n v="0"/>
    <s v="GB"/>
    <x v="2"/>
    <x v="4"/>
    <x v="4"/>
    <x v="0"/>
    <n v="0.82289202371564585"/>
    <s v="Expert"/>
    <s v="Full-time"/>
    <x v="1"/>
  </r>
  <r>
    <x v="0"/>
    <s v="SE"/>
    <s v="FT"/>
    <x v="11"/>
    <n v="83300"/>
    <x v="4"/>
    <n v="101228"/>
    <s v="GB"/>
    <n v="0"/>
    <s v="GB"/>
    <x v="2"/>
    <x v="4"/>
    <x v="4"/>
    <x v="0"/>
    <n v="0.82289485122693329"/>
    <s v="Expert"/>
    <s v="Full-time"/>
    <x v="1"/>
  </r>
  <r>
    <x v="0"/>
    <s v="SE"/>
    <s v="FT"/>
    <x v="11"/>
    <n v="252000"/>
    <x v="1"/>
    <n v="252000"/>
    <s v="US"/>
    <n v="0"/>
    <s v="US"/>
    <x v="2"/>
    <x v="1"/>
    <x v="1"/>
    <x v="0"/>
    <n v="1"/>
    <s v="Expert"/>
    <s v="Full-time"/>
    <x v="1"/>
  </r>
  <r>
    <x v="0"/>
    <s v="SE"/>
    <s v="FT"/>
    <x v="11"/>
    <n v="129000"/>
    <x v="1"/>
    <n v="129000"/>
    <s v="US"/>
    <n v="0"/>
    <s v="US"/>
    <x v="2"/>
    <x v="1"/>
    <x v="1"/>
    <x v="0"/>
    <n v="1"/>
    <s v="Expert"/>
    <s v="Full-time"/>
    <x v="1"/>
  </r>
  <r>
    <x v="0"/>
    <s v="SE"/>
    <s v="FT"/>
    <x v="11"/>
    <n v="163800"/>
    <x v="1"/>
    <n v="163800"/>
    <s v="US"/>
    <n v="0"/>
    <s v="US"/>
    <x v="2"/>
    <x v="1"/>
    <x v="1"/>
    <x v="0"/>
    <n v="1"/>
    <s v="Expert"/>
    <s v="Full-time"/>
    <x v="1"/>
  </r>
  <r>
    <x v="0"/>
    <s v="SE"/>
    <s v="FT"/>
    <x v="11"/>
    <n v="126000"/>
    <x v="1"/>
    <n v="126000"/>
    <s v="US"/>
    <n v="0"/>
    <s v="US"/>
    <x v="2"/>
    <x v="1"/>
    <x v="1"/>
    <x v="0"/>
    <n v="1"/>
    <s v="Expert"/>
    <s v="Full-time"/>
    <x v="1"/>
  </r>
  <r>
    <x v="0"/>
    <s v="SE"/>
    <s v="FT"/>
    <x v="1"/>
    <n v="260000"/>
    <x v="1"/>
    <n v="260000"/>
    <s v="CA"/>
    <n v="100"/>
    <s v="CA"/>
    <x v="2"/>
    <x v="2"/>
    <x v="2"/>
    <x v="0"/>
    <n v="1"/>
    <s v="Expert"/>
    <s v="Full-time"/>
    <x v="0"/>
  </r>
  <r>
    <x v="0"/>
    <s v="SE"/>
    <s v="FT"/>
    <x v="1"/>
    <n v="110000"/>
    <x v="1"/>
    <n v="110000"/>
    <s v="CA"/>
    <n v="100"/>
    <s v="CA"/>
    <x v="2"/>
    <x v="2"/>
    <x v="2"/>
    <x v="0"/>
    <n v="1"/>
    <s v="Expert"/>
    <s v="Full-time"/>
    <x v="0"/>
  </r>
  <r>
    <x v="0"/>
    <s v="SE"/>
    <s v="FT"/>
    <x v="7"/>
    <n v="170000"/>
    <x v="1"/>
    <n v="170000"/>
    <s v="US"/>
    <n v="100"/>
    <s v="US"/>
    <x v="2"/>
    <x v="1"/>
    <x v="1"/>
    <x v="0"/>
    <n v="1"/>
    <s v="Expert"/>
    <s v="Full-time"/>
    <x v="0"/>
  </r>
  <r>
    <x v="0"/>
    <s v="SE"/>
    <s v="FT"/>
    <x v="7"/>
    <n v="130000"/>
    <x v="1"/>
    <n v="130000"/>
    <s v="US"/>
    <n v="100"/>
    <s v="US"/>
    <x v="2"/>
    <x v="1"/>
    <x v="1"/>
    <x v="0"/>
    <n v="1"/>
    <s v="Expert"/>
    <s v="Full-time"/>
    <x v="0"/>
  </r>
  <r>
    <x v="0"/>
    <s v="SE"/>
    <s v="FT"/>
    <x v="9"/>
    <n v="247500"/>
    <x v="1"/>
    <n v="247500"/>
    <s v="US"/>
    <n v="0"/>
    <s v="US"/>
    <x v="2"/>
    <x v="1"/>
    <x v="1"/>
    <x v="0"/>
    <n v="1"/>
    <s v="Expert"/>
    <s v="Full-time"/>
    <x v="1"/>
  </r>
  <r>
    <x v="0"/>
    <s v="SE"/>
    <s v="FT"/>
    <x v="9"/>
    <n v="172200"/>
    <x v="1"/>
    <n v="172200"/>
    <s v="US"/>
    <n v="0"/>
    <s v="US"/>
    <x v="2"/>
    <x v="1"/>
    <x v="1"/>
    <x v="0"/>
    <n v="1"/>
    <s v="Expert"/>
    <s v="Full-time"/>
    <x v="1"/>
  </r>
  <r>
    <x v="0"/>
    <s v="SE"/>
    <s v="FT"/>
    <x v="2"/>
    <n v="239748"/>
    <x v="1"/>
    <n v="239748"/>
    <s v="US"/>
    <n v="0"/>
    <s v="US"/>
    <x v="2"/>
    <x v="1"/>
    <x v="1"/>
    <x v="0"/>
    <n v="1"/>
    <s v="Expert"/>
    <s v="Full-time"/>
    <x v="1"/>
  </r>
  <r>
    <x v="0"/>
    <s v="SE"/>
    <s v="FT"/>
    <x v="2"/>
    <n v="159832"/>
    <x v="1"/>
    <n v="159832"/>
    <s v="US"/>
    <n v="0"/>
    <s v="US"/>
    <x v="2"/>
    <x v="1"/>
    <x v="1"/>
    <x v="0"/>
    <n v="1"/>
    <s v="Expert"/>
    <s v="Full-time"/>
    <x v="1"/>
  </r>
  <r>
    <x v="0"/>
    <s v="SE"/>
    <s v="FT"/>
    <x v="9"/>
    <n v="163800"/>
    <x v="1"/>
    <n v="163800"/>
    <s v="US"/>
    <n v="0"/>
    <s v="US"/>
    <x v="2"/>
    <x v="1"/>
    <x v="1"/>
    <x v="0"/>
    <n v="1"/>
    <s v="Expert"/>
    <s v="Full-time"/>
    <x v="1"/>
  </r>
  <r>
    <x v="0"/>
    <s v="SE"/>
    <s v="FT"/>
    <x v="9"/>
    <n v="126000"/>
    <x v="1"/>
    <n v="126000"/>
    <s v="US"/>
    <n v="0"/>
    <s v="US"/>
    <x v="2"/>
    <x v="1"/>
    <x v="1"/>
    <x v="0"/>
    <n v="1"/>
    <s v="Expert"/>
    <s v="Full-time"/>
    <x v="1"/>
  </r>
  <r>
    <x v="0"/>
    <s v="MI"/>
    <s v="FT"/>
    <x v="2"/>
    <n v="128750"/>
    <x v="1"/>
    <n v="128750"/>
    <s v="US"/>
    <n v="0"/>
    <s v="US"/>
    <x v="2"/>
    <x v="1"/>
    <x v="1"/>
    <x v="0"/>
    <n v="1"/>
    <s v="Intermediate"/>
    <s v="Full-time"/>
    <x v="1"/>
  </r>
  <r>
    <x v="0"/>
    <s v="MI"/>
    <s v="FT"/>
    <x v="2"/>
    <n v="106250"/>
    <x v="1"/>
    <n v="106250"/>
    <s v="US"/>
    <n v="0"/>
    <s v="US"/>
    <x v="2"/>
    <x v="1"/>
    <x v="1"/>
    <x v="0"/>
    <n v="1"/>
    <s v="Intermediate"/>
    <s v="Full-time"/>
    <x v="1"/>
  </r>
  <r>
    <x v="0"/>
    <s v="SE"/>
    <s v="FT"/>
    <x v="11"/>
    <n v="252000"/>
    <x v="1"/>
    <n v="252000"/>
    <s v="US"/>
    <n v="0"/>
    <s v="US"/>
    <x v="2"/>
    <x v="1"/>
    <x v="1"/>
    <x v="0"/>
    <n v="1"/>
    <s v="Expert"/>
    <s v="Full-time"/>
    <x v="1"/>
  </r>
  <r>
    <x v="0"/>
    <s v="SE"/>
    <s v="FT"/>
    <x v="11"/>
    <n v="129000"/>
    <x v="1"/>
    <n v="129000"/>
    <s v="US"/>
    <n v="0"/>
    <s v="US"/>
    <x v="2"/>
    <x v="1"/>
    <x v="1"/>
    <x v="0"/>
    <n v="1"/>
    <s v="Expert"/>
    <s v="Full-time"/>
    <x v="1"/>
  </r>
  <r>
    <x v="0"/>
    <s v="SE"/>
    <s v="FT"/>
    <x v="25"/>
    <n v="299500"/>
    <x v="1"/>
    <n v="299500"/>
    <s v="US"/>
    <n v="0"/>
    <s v="US"/>
    <x v="2"/>
    <x v="1"/>
    <x v="1"/>
    <x v="0"/>
    <n v="1"/>
    <s v="Expert"/>
    <s v="Full-time"/>
    <x v="1"/>
  </r>
  <r>
    <x v="0"/>
    <s v="SE"/>
    <s v="FT"/>
    <x v="25"/>
    <n v="245100"/>
    <x v="1"/>
    <n v="245100"/>
    <s v="US"/>
    <n v="0"/>
    <s v="US"/>
    <x v="2"/>
    <x v="1"/>
    <x v="1"/>
    <x v="0"/>
    <n v="1"/>
    <s v="Expert"/>
    <s v="Full-time"/>
    <x v="1"/>
  </r>
  <r>
    <x v="0"/>
    <s v="MI"/>
    <s v="FT"/>
    <x v="18"/>
    <n v="155000"/>
    <x v="1"/>
    <n v="155000"/>
    <s v="US"/>
    <n v="0"/>
    <s v="US"/>
    <x v="2"/>
    <x v="1"/>
    <x v="1"/>
    <x v="0"/>
    <n v="1"/>
    <s v="Intermediate"/>
    <s v="Full-time"/>
    <x v="1"/>
  </r>
  <r>
    <x v="0"/>
    <s v="MI"/>
    <s v="FT"/>
    <x v="18"/>
    <n v="140000"/>
    <x v="1"/>
    <n v="140000"/>
    <s v="US"/>
    <n v="0"/>
    <s v="US"/>
    <x v="2"/>
    <x v="1"/>
    <x v="1"/>
    <x v="0"/>
    <n v="1"/>
    <s v="Intermediate"/>
    <s v="Full-time"/>
    <x v="1"/>
  </r>
  <r>
    <x v="0"/>
    <s v="EX"/>
    <s v="FT"/>
    <x v="11"/>
    <n v="167500"/>
    <x v="1"/>
    <n v="167500"/>
    <s v="US"/>
    <n v="0"/>
    <s v="US"/>
    <x v="2"/>
    <x v="1"/>
    <x v="1"/>
    <x v="0"/>
    <n v="1"/>
    <s v="Director"/>
    <s v="Full-time"/>
    <x v="1"/>
  </r>
  <r>
    <x v="0"/>
    <s v="EX"/>
    <s v="FT"/>
    <x v="11"/>
    <n v="106500"/>
    <x v="1"/>
    <n v="106500"/>
    <s v="US"/>
    <n v="0"/>
    <s v="US"/>
    <x v="2"/>
    <x v="1"/>
    <x v="1"/>
    <x v="0"/>
    <n v="1"/>
    <s v="Director"/>
    <s v="Full-time"/>
    <x v="1"/>
  </r>
  <r>
    <x v="0"/>
    <s v="SE"/>
    <s v="FT"/>
    <x v="15"/>
    <n v="188500"/>
    <x v="1"/>
    <n v="188500"/>
    <s v="US"/>
    <n v="100"/>
    <s v="US"/>
    <x v="2"/>
    <x v="1"/>
    <x v="1"/>
    <x v="0"/>
    <n v="1"/>
    <s v="Expert"/>
    <s v="Full-time"/>
    <x v="0"/>
  </r>
  <r>
    <x v="0"/>
    <s v="SE"/>
    <s v="FT"/>
    <x v="15"/>
    <n v="117000"/>
    <x v="1"/>
    <n v="117000"/>
    <s v="US"/>
    <n v="100"/>
    <s v="US"/>
    <x v="2"/>
    <x v="1"/>
    <x v="1"/>
    <x v="0"/>
    <n v="1"/>
    <s v="Expert"/>
    <s v="Full-time"/>
    <x v="0"/>
  </r>
  <r>
    <x v="0"/>
    <s v="SE"/>
    <s v="FT"/>
    <x v="4"/>
    <n v="250000"/>
    <x v="1"/>
    <n v="250000"/>
    <s v="US"/>
    <n v="100"/>
    <s v="US"/>
    <x v="2"/>
    <x v="1"/>
    <x v="1"/>
    <x v="0"/>
    <n v="1"/>
    <s v="Expert"/>
    <s v="Full-time"/>
    <x v="0"/>
  </r>
  <r>
    <x v="0"/>
    <s v="SE"/>
    <s v="FT"/>
    <x v="4"/>
    <n v="138000"/>
    <x v="1"/>
    <n v="138000"/>
    <s v="US"/>
    <n v="100"/>
    <s v="US"/>
    <x v="2"/>
    <x v="1"/>
    <x v="1"/>
    <x v="0"/>
    <n v="1"/>
    <s v="Expert"/>
    <s v="Full-time"/>
    <x v="0"/>
  </r>
  <r>
    <x v="0"/>
    <s v="MI"/>
    <s v="FT"/>
    <x v="4"/>
    <n v="130000"/>
    <x v="1"/>
    <n v="130000"/>
    <s v="CA"/>
    <n v="100"/>
    <s v="CA"/>
    <x v="2"/>
    <x v="2"/>
    <x v="2"/>
    <x v="0"/>
    <n v="1"/>
    <s v="Intermediate"/>
    <s v="Full-time"/>
    <x v="0"/>
  </r>
  <r>
    <x v="0"/>
    <s v="MI"/>
    <s v="FT"/>
    <x v="4"/>
    <n v="100000"/>
    <x v="1"/>
    <n v="100000"/>
    <s v="CA"/>
    <n v="100"/>
    <s v="CA"/>
    <x v="2"/>
    <x v="2"/>
    <x v="2"/>
    <x v="0"/>
    <n v="1"/>
    <s v="Intermediate"/>
    <s v="Full-time"/>
    <x v="0"/>
  </r>
  <r>
    <x v="0"/>
    <s v="SE"/>
    <s v="FT"/>
    <x v="44"/>
    <n v="115000"/>
    <x v="0"/>
    <n v="123405"/>
    <s v="DE"/>
    <n v="0"/>
    <s v="DE"/>
    <x v="0"/>
    <x v="3"/>
    <x v="3"/>
    <x v="0"/>
    <n v="0.93189092824439856"/>
    <s v="Expert"/>
    <s v="Full-time"/>
    <x v="1"/>
  </r>
  <r>
    <x v="0"/>
    <s v="SE"/>
    <s v="FT"/>
    <x v="11"/>
    <n v="140000"/>
    <x v="1"/>
    <n v="140000"/>
    <s v="US"/>
    <n v="0"/>
    <s v="US"/>
    <x v="2"/>
    <x v="1"/>
    <x v="1"/>
    <x v="0"/>
    <n v="1"/>
    <s v="Expert"/>
    <s v="Full-time"/>
    <x v="1"/>
  </r>
  <r>
    <x v="0"/>
    <s v="SE"/>
    <s v="FT"/>
    <x v="11"/>
    <n v="120000"/>
    <x v="1"/>
    <n v="120000"/>
    <s v="US"/>
    <n v="0"/>
    <s v="US"/>
    <x v="2"/>
    <x v="1"/>
    <x v="1"/>
    <x v="0"/>
    <n v="1"/>
    <s v="Expert"/>
    <s v="Full-time"/>
    <x v="1"/>
  </r>
  <r>
    <x v="0"/>
    <s v="SE"/>
    <s v="FT"/>
    <x v="45"/>
    <n v="160000"/>
    <x v="1"/>
    <n v="160000"/>
    <s v="US"/>
    <n v="0"/>
    <s v="US"/>
    <x v="2"/>
    <x v="1"/>
    <x v="1"/>
    <x v="0"/>
    <n v="1"/>
    <s v="Expert"/>
    <s v="Full-time"/>
    <x v="1"/>
  </r>
  <r>
    <x v="0"/>
    <s v="SE"/>
    <s v="FT"/>
    <x v="45"/>
    <n v="135000"/>
    <x v="1"/>
    <n v="135000"/>
    <s v="US"/>
    <n v="0"/>
    <s v="US"/>
    <x v="2"/>
    <x v="1"/>
    <x v="1"/>
    <x v="0"/>
    <n v="1"/>
    <s v="Expert"/>
    <s v="Full-time"/>
    <x v="1"/>
  </r>
  <r>
    <x v="0"/>
    <s v="MI"/>
    <s v="FT"/>
    <x v="25"/>
    <n v="104500"/>
    <x v="1"/>
    <n v="104500"/>
    <s v="US"/>
    <n v="0"/>
    <s v="US"/>
    <x v="2"/>
    <x v="1"/>
    <x v="1"/>
    <x v="0"/>
    <n v="1"/>
    <s v="Intermediate"/>
    <s v="Full-time"/>
    <x v="1"/>
  </r>
  <r>
    <x v="0"/>
    <s v="MI"/>
    <s v="FT"/>
    <x v="25"/>
    <n v="70000"/>
    <x v="1"/>
    <n v="70000"/>
    <s v="US"/>
    <n v="0"/>
    <s v="US"/>
    <x v="2"/>
    <x v="1"/>
    <x v="1"/>
    <x v="0"/>
    <n v="1"/>
    <s v="Intermediate"/>
    <s v="Full-time"/>
    <x v="1"/>
  </r>
  <r>
    <x v="0"/>
    <s v="MI"/>
    <s v="FT"/>
    <x v="46"/>
    <n v="90000"/>
    <x v="1"/>
    <n v="90000"/>
    <s v="US"/>
    <n v="0"/>
    <s v="US"/>
    <x v="2"/>
    <x v="1"/>
    <x v="1"/>
    <x v="0"/>
    <n v="1"/>
    <s v="Intermediate"/>
    <s v="Full-time"/>
    <x v="1"/>
  </r>
  <r>
    <x v="0"/>
    <s v="MI"/>
    <s v="FT"/>
    <x v="46"/>
    <n v="70000"/>
    <x v="1"/>
    <n v="70000"/>
    <s v="US"/>
    <n v="0"/>
    <s v="US"/>
    <x v="2"/>
    <x v="1"/>
    <x v="1"/>
    <x v="0"/>
    <n v="1"/>
    <s v="Intermediate"/>
    <s v="Full-time"/>
    <x v="1"/>
  </r>
  <r>
    <x v="0"/>
    <s v="SE"/>
    <s v="FT"/>
    <x v="11"/>
    <n v="153600"/>
    <x v="1"/>
    <n v="153600"/>
    <s v="US"/>
    <n v="100"/>
    <s v="US"/>
    <x v="2"/>
    <x v="1"/>
    <x v="1"/>
    <x v="0"/>
    <n v="1"/>
    <s v="Expert"/>
    <s v="Full-time"/>
    <x v="0"/>
  </r>
  <r>
    <x v="0"/>
    <s v="SE"/>
    <s v="FT"/>
    <x v="11"/>
    <n v="106800"/>
    <x v="1"/>
    <n v="106800"/>
    <s v="US"/>
    <n v="100"/>
    <s v="US"/>
    <x v="2"/>
    <x v="1"/>
    <x v="1"/>
    <x v="0"/>
    <n v="1"/>
    <s v="Expert"/>
    <s v="Full-time"/>
    <x v="0"/>
  </r>
  <r>
    <x v="0"/>
    <s v="EN"/>
    <s v="FT"/>
    <x v="11"/>
    <n v="125000"/>
    <x v="1"/>
    <n v="125000"/>
    <s v="US"/>
    <n v="0"/>
    <s v="US"/>
    <x v="2"/>
    <x v="1"/>
    <x v="1"/>
    <x v="0"/>
    <n v="1"/>
    <s v="Junior"/>
    <s v="Full-time"/>
    <x v="1"/>
  </r>
  <r>
    <x v="0"/>
    <s v="EN"/>
    <s v="FT"/>
    <x v="11"/>
    <n v="90000"/>
    <x v="1"/>
    <n v="90000"/>
    <s v="US"/>
    <n v="0"/>
    <s v="US"/>
    <x v="2"/>
    <x v="1"/>
    <x v="1"/>
    <x v="0"/>
    <n v="1"/>
    <s v="Junior"/>
    <s v="Full-time"/>
    <x v="1"/>
  </r>
  <r>
    <x v="0"/>
    <s v="MI"/>
    <s v="FT"/>
    <x v="17"/>
    <n v="185000"/>
    <x v="1"/>
    <n v="185000"/>
    <s v="US"/>
    <n v="100"/>
    <s v="US"/>
    <x v="2"/>
    <x v="1"/>
    <x v="1"/>
    <x v="0"/>
    <n v="1"/>
    <s v="Intermediate"/>
    <s v="Full-time"/>
    <x v="0"/>
  </r>
  <r>
    <x v="0"/>
    <s v="MI"/>
    <s v="FT"/>
    <x v="17"/>
    <n v="125000"/>
    <x v="1"/>
    <n v="125000"/>
    <s v="US"/>
    <n v="100"/>
    <s v="US"/>
    <x v="2"/>
    <x v="1"/>
    <x v="1"/>
    <x v="0"/>
    <n v="1"/>
    <s v="Intermediate"/>
    <s v="Full-time"/>
    <x v="0"/>
  </r>
  <r>
    <x v="0"/>
    <s v="SE"/>
    <s v="FT"/>
    <x v="4"/>
    <n v="127000"/>
    <x v="1"/>
    <n v="127000"/>
    <s v="US"/>
    <n v="100"/>
    <s v="US"/>
    <x v="2"/>
    <x v="1"/>
    <x v="1"/>
    <x v="0"/>
    <n v="1"/>
    <s v="Expert"/>
    <s v="Full-time"/>
    <x v="0"/>
  </r>
  <r>
    <x v="0"/>
    <s v="SE"/>
    <s v="FT"/>
    <x v="4"/>
    <n v="94000"/>
    <x v="1"/>
    <n v="94000"/>
    <s v="US"/>
    <n v="100"/>
    <s v="US"/>
    <x v="2"/>
    <x v="1"/>
    <x v="1"/>
    <x v="0"/>
    <n v="1"/>
    <s v="Expert"/>
    <s v="Full-time"/>
    <x v="0"/>
  </r>
  <r>
    <x v="0"/>
    <s v="SE"/>
    <s v="FT"/>
    <x v="2"/>
    <n v="210550"/>
    <x v="1"/>
    <n v="210550"/>
    <s v="US"/>
    <n v="0"/>
    <s v="US"/>
    <x v="2"/>
    <x v="1"/>
    <x v="1"/>
    <x v="0"/>
    <n v="1"/>
    <s v="Expert"/>
    <s v="Full-time"/>
    <x v="1"/>
  </r>
  <r>
    <x v="0"/>
    <s v="SE"/>
    <s v="FT"/>
    <x v="2"/>
    <n v="153300"/>
    <x v="1"/>
    <n v="153300"/>
    <s v="US"/>
    <n v="0"/>
    <s v="US"/>
    <x v="2"/>
    <x v="1"/>
    <x v="1"/>
    <x v="0"/>
    <n v="1"/>
    <s v="Expert"/>
    <s v="Full-time"/>
    <x v="1"/>
  </r>
  <r>
    <x v="0"/>
    <s v="MI"/>
    <s v="FT"/>
    <x v="2"/>
    <n v="200000"/>
    <x v="1"/>
    <n v="200000"/>
    <s v="US"/>
    <n v="100"/>
    <s v="US"/>
    <x v="2"/>
    <x v="1"/>
    <x v="1"/>
    <x v="0"/>
    <n v="1"/>
    <s v="Intermediate"/>
    <s v="Full-time"/>
    <x v="0"/>
  </r>
  <r>
    <x v="0"/>
    <s v="MI"/>
    <s v="FT"/>
    <x v="2"/>
    <n v="150000"/>
    <x v="1"/>
    <n v="150000"/>
    <s v="US"/>
    <n v="100"/>
    <s v="US"/>
    <x v="2"/>
    <x v="1"/>
    <x v="1"/>
    <x v="0"/>
    <n v="1"/>
    <s v="Intermediate"/>
    <s v="Full-time"/>
    <x v="0"/>
  </r>
  <r>
    <x v="0"/>
    <s v="SE"/>
    <s v="FT"/>
    <x v="4"/>
    <n v="161500"/>
    <x v="1"/>
    <n v="161500"/>
    <s v="US"/>
    <n v="100"/>
    <s v="US"/>
    <x v="2"/>
    <x v="1"/>
    <x v="1"/>
    <x v="0"/>
    <n v="1"/>
    <s v="Expert"/>
    <s v="Full-time"/>
    <x v="0"/>
  </r>
  <r>
    <x v="0"/>
    <s v="SE"/>
    <s v="FT"/>
    <x v="4"/>
    <n v="119500"/>
    <x v="1"/>
    <n v="119500"/>
    <s v="US"/>
    <n v="100"/>
    <s v="US"/>
    <x v="2"/>
    <x v="1"/>
    <x v="1"/>
    <x v="0"/>
    <n v="1"/>
    <s v="Expert"/>
    <s v="Full-time"/>
    <x v="0"/>
  </r>
  <r>
    <x v="0"/>
    <s v="SE"/>
    <s v="FT"/>
    <x v="4"/>
    <n v="175000"/>
    <x v="1"/>
    <n v="175000"/>
    <s v="US"/>
    <n v="0"/>
    <s v="US"/>
    <x v="2"/>
    <x v="1"/>
    <x v="1"/>
    <x v="0"/>
    <n v="1"/>
    <s v="Expert"/>
    <s v="Full-time"/>
    <x v="1"/>
  </r>
  <r>
    <x v="0"/>
    <s v="SE"/>
    <s v="FT"/>
    <x v="4"/>
    <n v="145000"/>
    <x v="1"/>
    <n v="145000"/>
    <s v="US"/>
    <n v="0"/>
    <s v="US"/>
    <x v="2"/>
    <x v="1"/>
    <x v="1"/>
    <x v="0"/>
    <n v="1"/>
    <s v="Expert"/>
    <s v="Full-time"/>
    <x v="1"/>
  </r>
  <r>
    <x v="0"/>
    <s v="SE"/>
    <s v="FT"/>
    <x v="2"/>
    <n v="175000"/>
    <x v="1"/>
    <n v="175000"/>
    <s v="US"/>
    <n v="0"/>
    <s v="US"/>
    <x v="2"/>
    <x v="1"/>
    <x v="1"/>
    <x v="0"/>
    <n v="1"/>
    <s v="Expert"/>
    <s v="Full-time"/>
    <x v="1"/>
  </r>
  <r>
    <x v="0"/>
    <s v="SE"/>
    <s v="FT"/>
    <x v="2"/>
    <n v="148750"/>
    <x v="1"/>
    <n v="148750"/>
    <s v="US"/>
    <n v="0"/>
    <s v="US"/>
    <x v="2"/>
    <x v="1"/>
    <x v="1"/>
    <x v="0"/>
    <n v="1"/>
    <s v="Expert"/>
    <s v="Full-time"/>
    <x v="1"/>
  </r>
  <r>
    <x v="0"/>
    <s v="SE"/>
    <s v="FT"/>
    <x v="47"/>
    <n v="105000"/>
    <x v="1"/>
    <n v="105000"/>
    <s v="US"/>
    <n v="0"/>
    <s v="US"/>
    <x v="2"/>
    <x v="1"/>
    <x v="1"/>
    <x v="0"/>
    <n v="1"/>
    <s v="Expert"/>
    <s v="Full-time"/>
    <x v="1"/>
  </r>
  <r>
    <x v="0"/>
    <s v="SE"/>
    <s v="FT"/>
    <x v="47"/>
    <n v="85000"/>
    <x v="1"/>
    <n v="85000"/>
    <s v="US"/>
    <n v="0"/>
    <s v="US"/>
    <x v="2"/>
    <x v="1"/>
    <x v="1"/>
    <x v="0"/>
    <n v="1"/>
    <s v="Expert"/>
    <s v="Full-time"/>
    <x v="1"/>
  </r>
  <r>
    <x v="0"/>
    <s v="SE"/>
    <s v="FT"/>
    <x v="17"/>
    <n v="215000"/>
    <x v="1"/>
    <n v="215000"/>
    <s v="US"/>
    <n v="0"/>
    <s v="US"/>
    <x v="2"/>
    <x v="1"/>
    <x v="1"/>
    <x v="0"/>
    <n v="1"/>
    <s v="Expert"/>
    <s v="Full-time"/>
    <x v="1"/>
  </r>
  <r>
    <x v="0"/>
    <s v="SE"/>
    <s v="FT"/>
    <x v="17"/>
    <n v="146300"/>
    <x v="1"/>
    <n v="146300"/>
    <s v="US"/>
    <n v="0"/>
    <s v="US"/>
    <x v="2"/>
    <x v="1"/>
    <x v="1"/>
    <x v="0"/>
    <n v="1"/>
    <s v="Expert"/>
    <s v="Full-time"/>
    <x v="1"/>
  </r>
  <r>
    <x v="0"/>
    <s v="EN"/>
    <s v="FT"/>
    <x v="23"/>
    <n v="200000"/>
    <x v="0"/>
    <n v="214618"/>
    <s v="DE"/>
    <n v="100"/>
    <s v="DE"/>
    <x v="0"/>
    <x v="3"/>
    <x v="3"/>
    <x v="0"/>
    <n v="0.93188828523236633"/>
    <s v="Junior"/>
    <s v="Full-time"/>
    <x v="0"/>
  </r>
  <r>
    <x v="0"/>
    <s v="MI"/>
    <s v="FT"/>
    <x v="11"/>
    <n v="72000"/>
    <x v="1"/>
    <n v="72000"/>
    <s v="MX"/>
    <n v="100"/>
    <s v="MX"/>
    <x v="2"/>
    <x v="24"/>
    <x v="22"/>
    <x v="0"/>
    <n v="1"/>
    <s v="Intermediate"/>
    <s v="Full-time"/>
    <x v="0"/>
  </r>
  <r>
    <x v="0"/>
    <s v="MI"/>
    <s v="FT"/>
    <x v="11"/>
    <n v="60000"/>
    <x v="1"/>
    <n v="60000"/>
    <s v="MX"/>
    <n v="100"/>
    <s v="MX"/>
    <x v="2"/>
    <x v="24"/>
    <x v="22"/>
    <x v="0"/>
    <n v="1"/>
    <s v="Intermediate"/>
    <s v="Full-time"/>
    <x v="0"/>
  </r>
  <r>
    <x v="0"/>
    <s v="SE"/>
    <s v="FT"/>
    <x v="9"/>
    <n v="153400"/>
    <x v="1"/>
    <n v="153400"/>
    <s v="US"/>
    <n v="0"/>
    <s v="US"/>
    <x v="2"/>
    <x v="1"/>
    <x v="1"/>
    <x v="0"/>
    <n v="1"/>
    <s v="Expert"/>
    <s v="Full-time"/>
    <x v="1"/>
  </r>
  <r>
    <x v="0"/>
    <s v="SE"/>
    <s v="FT"/>
    <x v="9"/>
    <n v="122700"/>
    <x v="1"/>
    <n v="122700"/>
    <s v="US"/>
    <n v="0"/>
    <s v="US"/>
    <x v="2"/>
    <x v="1"/>
    <x v="1"/>
    <x v="0"/>
    <n v="1"/>
    <s v="Expert"/>
    <s v="Full-time"/>
    <x v="1"/>
  </r>
  <r>
    <x v="0"/>
    <s v="MI"/>
    <s v="FT"/>
    <x v="11"/>
    <n v="260000"/>
    <x v="1"/>
    <n v="260000"/>
    <s v="US"/>
    <n v="0"/>
    <s v="US"/>
    <x v="2"/>
    <x v="1"/>
    <x v="1"/>
    <x v="0"/>
    <n v="1"/>
    <s v="Intermediate"/>
    <s v="Full-time"/>
    <x v="1"/>
  </r>
  <r>
    <x v="0"/>
    <s v="MI"/>
    <s v="FT"/>
    <x v="11"/>
    <n v="175000"/>
    <x v="1"/>
    <n v="175000"/>
    <s v="US"/>
    <n v="0"/>
    <s v="US"/>
    <x v="2"/>
    <x v="1"/>
    <x v="1"/>
    <x v="0"/>
    <n v="1"/>
    <s v="Intermediate"/>
    <s v="Full-time"/>
    <x v="1"/>
  </r>
  <r>
    <x v="0"/>
    <s v="SE"/>
    <s v="FT"/>
    <x v="2"/>
    <n v="186300"/>
    <x v="1"/>
    <n v="186300"/>
    <s v="US"/>
    <n v="100"/>
    <s v="US"/>
    <x v="2"/>
    <x v="1"/>
    <x v="1"/>
    <x v="0"/>
    <n v="1"/>
    <s v="Expert"/>
    <s v="Full-time"/>
    <x v="0"/>
  </r>
  <r>
    <x v="0"/>
    <s v="SE"/>
    <s v="FT"/>
    <x v="2"/>
    <n v="123900"/>
    <x v="1"/>
    <n v="123900"/>
    <s v="US"/>
    <n v="100"/>
    <s v="US"/>
    <x v="2"/>
    <x v="1"/>
    <x v="1"/>
    <x v="0"/>
    <n v="1"/>
    <s v="Expert"/>
    <s v="Full-time"/>
    <x v="0"/>
  </r>
  <r>
    <x v="0"/>
    <s v="MI"/>
    <s v="FT"/>
    <x v="17"/>
    <n v="340000"/>
    <x v="1"/>
    <n v="340000"/>
    <s v="US"/>
    <n v="100"/>
    <s v="US"/>
    <x v="2"/>
    <x v="1"/>
    <x v="1"/>
    <x v="0"/>
    <n v="1"/>
    <s v="Intermediate"/>
    <s v="Full-time"/>
    <x v="0"/>
  </r>
  <r>
    <x v="0"/>
    <s v="MI"/>
    <s v="FT"/>
    <x v="17"/>
    <n v="150000"/>
    <x v="1"/>
    <n v="150000"/>
    <s v="US"/>
    <n v="100"/>
    <s v="US"/>
    <x v="2"/>
    <x v="1"/>
    <x v="1"/>
    <x v="0"/>
    <n v="1"/>
    <s v="Intermediate"/>
    <s v="Full-time"/>
    <x v="0"/>
  </r>
  <r>
    <x v="0"/>
    <s v="SE"/>
    <s v="FT"/>
    <x v="9"/>
    <n v="153400"/>
    <x v="1"/>
    <n v="153400"/>
    <s v="US"/>
    <n v="0"/>
    <s v="US"/>
    <x v="2"/>
    <x v="1"/>
    <x v="1"/>
    <x v="0"/>
    <n v="1"/>
    <s v="Expert"/>
    <s v="Full-time"/>
    <x v="1"/>
  </r>
  <r>
    <x v="0"/>
    <s v="SE"/>
    <s v="FT"/>
    <x v="9"/>
    <n v="122700"/>
    <x v="1"/>
    <n v="122700"/>
    <s v="US"/>
    <n v="0"/>
    <s v="US"/>
    <x v="2"/>
    <x v="1"/>
    <x v="1"/>
    <x v="0"/>
    <n v="1"/>
    <s v="Expert"/>
    <s v="Full-time"/>
    <x v="1"/>
  </r>
  <r>
    <x v="0"/>
    <s v="MI"/>
    <s v="FT"/>
    <x v="11"/>
    <n v="250000"/>
    <x v="1"/>
    <n v="250000"/>
    <s v="US"/>
    <n v="0"/>
    <s v="US"/>
    <x v="2"/>
    <x v="1"/>
    <x v="1"/>
    <x v="0"/>
    <n v="1"/>
    <s v="Intermediate"/>
    <s v="Full-time"/>
    <x v="1"/>
  </r>
  <r>
    <x v="0"/>
    <s v="MI"/>
    <s v="FT"/>
    <x v="11"/>
    <n v="175000"/>
    <x v="1"/>
    <n v="175000"/>
    <s v="US"/>
    <n v="0"/>
    <s v="US"/>
    <x v="2"/>
    <x v="1"/>
    <x v="1"/>
    <x v="0"/>
    <n v="1"/>
    <s v="Intermediate"/>
    <s v="Full-time"/>
    <x v="1"/>
  </r>
  <r>
    <x v="0"/>
    <s v="MI"/>
    <s v="FT"/>
    <x v="2"/>
    <n v="60000"/>
    <x v="0"/>
    <n v="64385"/>
    <s v="FR"/>
    <n v="50"/>
    <s v="FR"/>
    <x v="2"/>
    <x v="11"/>
    <x v="10"/>
    <x v="0"/>
    <n v="0.9318940747068416"/>
    <s v="Intermediate"/>
    <s v="Full-time"/>
    <x v="2"/>
  </r>
  <r>
    <x v="0"/>
    <s v="SE"/>
    <s v="FT"/>
    <x v="4"/>
    <n v="185900"/>
    <x v="1"/>
    <n v="185900"/>
    <s v="US"/>
    <n v="0"/>
    <s v="US"/>
    <x v="2"/>
    <x v="1"/>
    <x v="1"/>
    <x v="0"/>
    <n v="1"/>
    <s v="Expert"/>
    <s v="Full-time"/>
    <x v="1"/>
  </r>
  <r>
    <x v="0"/>
    <s v="SE"/>
    <s v="FT"/>
    <x v="4"/>
    <n v="121700"/>
    <x v="1"/>
    <n v="121700"/>
    <s v="US"/>
    <n v="0"/>
    <s v="US"/>
    <x v="2"/>
    <x v="1"/>
    <x v="1"/>
    <x v="0"/>
    <n v="1"/>
    <s v="Expert"/>
    <s v="Full-time"/>
    <x v="1"/>
  </r>
  <r>
    <x v="0"/>
    <s v="SE"/>
    <s v="FT"/>
    <x v="4"/>
    <n v="153600"/>
    <x v="1"/>
    <n v="153600"/>
    <s v="US"/>
    <n v="0"/>
    <s v="US"/>
    <x v="2"/>
    <x v="1"/>
    <x v="1"/>
    <x v="0"/>
    <n v="1"/>
    <s v="Expert"/>
    <s v="Full-time"/>
    <x v="1"/>
  </r>
  <r>
    <x v="0"/>
    <s v="SE"/>
    <s v="FT"/>
    <x v="4"/>
    <n v="106800"/>
    <x v="1"/>
    <n v="106800"/>
    <s v="US"/>
    <n v="0"/>
    <s v="US"/>
    <x v="2"/>
    <x v="1"/>
    <x v="1"/>
    <x v="0"/>
    <n v="1"/>
    <s v="Expert"/>
    <s v="Full-time"/>
    <x v="1"/>
  </r>
  <r>
    <x v="0"/>
    <s v="SE"/>
    <s v="FL"/>
    <x v="41"/>
    <n v="50000"/>
    <x v="1"/>
    <n v="50000"/>
    <s v="NG"/>
    <n v="50"/>
    <s v="AU"/>
    <x v="2"/>
    <x v="5"/>
    <x v="19"/>
    <x v="1"/>
    <n v="1"/>
    <s v="Expert"/>
    <s v="Freelance"/>
    <x v="2"/>
  </r>
  <r>
    <x v="0"/>
    <s v="EN"/>
    <s v="FT"/>
    <x v="4"/>
    <n v="100000"/>
    <x v="1"/>
    <n v="100000"/>
    <s v="UZ"/>
    <n v="100"/>
    <s v="US"/>
    <x v="0"/>
    <x v="25"/>
    <x v="1"/>
    <x v="1"/>
    <n v="1"/>
    <s v="Junior"/>
    <s v="Full-time"/>
    <x v="0"/>
  </r>
  <r>
    <x v="0"/>
    <s v="SE"/>
    <s v="FT"/>
    <x v="9"/>
    <n v="247500"/>
    <x v="1"/>
    <n v="247500"/>
    <s v="US"/>
    <n v="0"/>
    <s v="US"/>
    <x v="2"/>
    <x v="1"/>
    <x v="1"/>
    <x v="0"/>
    <n v="1"/>
    <s v="Expert"/>
    <s v="Full-time"/>
    <x v="1"/>
  </r>
  <r>
    <x v="0"/>
    <s v="SE"/>
    <s v="FT"/>
    <x v="9"/>
    <n v="172200"/>
    <x v="1"/>
    <n v="172200"/>
    <s v="US"/>
    <n v="0"/>
    <s v="US"/>
    <x v="2"/>
    <x v="1"/>
    <x v="1"/>
    <x v="0"/>
    <n v="1"/>
    <s v="Expert"/>
    <s v="Full-time"/>
    <x v="1"/>
  </r>
  <r>
    <x v="0"/>
    <s v="EX"/>
    <s v="FT"/>
    <x v="11"/>
    <n v="310000"/>
    <x v="1"/>
    <n v="310000"/>
    <s v="US"/>
    <n v="100"/>
    <s v="US"/>
    <x v="2"/>
    <x v="1"/>
    <x v="1"/>
    <x v="0"/>
    <n v="1"/>
    <s v="Director"/>
    <s v="Full-time"/>
    <x v="0"/>
  </r>
  <r>
    <x v="0"/>
    <s v="EX"/>
    <s v="FT"/>
    <x v="11"/>
    <n v="239000"/>
    <x v="1"/>
    <n v="239000"/>
    <s v="US"/>
    <n v="100"/>
    <s v="US"/>
    <x v="2"/>
    <x v="1"/>
    <x v="1"/>
    <x v="0"/>
    <n v="1"/>
    <s v="Director"/>
    <s v="Full-time"/>
    <x v="0"/>
  </r>
  <r>
    <x v="0"/>
    <s v="SE"/>
    <s v="FT"/>
    <x v="4"/>
    <n v="125000"/>
    <x v="1"/>
    <n v="125000"/>
    <s v="US"/>
    <n v="0"/>
    <s v="US"/>
    <x v="2"/>
    <x v="1"/>
    <x v="1"/>
    <x v="0"/>
    <n v="1"/>
    <s v="Expert"/>
    <s v="Full-time"/>
    <x v="1"/>
  </r>
  <r>
    <x v="0"/>
    <s v="SE"/>
    <s v="FT"/>
    <x v="4"/>
    <n v="110000"/>
    <x v="1"/>
    <n v="110000"/>
    <s v="US"/>
    <n v="0"/>
    <s v="US"/>
    <x v="2"/>
    <x v="1"/>
    <x v="1"/>
    <x v="0"/>
    <n v="1"/>
    <s v="Expert"/>
    <s v="Full-time"/>
    <x v="1"/>
  </r>
  <r>
    <x v="0"/>
    <s v="EN"/>
    <s v="FT"/>
    <x v="4"/>
    <n v="150000"/>
    <x v="1"/>
    <n v="150000"/>
    <s v="US"/>
    <n v="0"/>
    <s v="US"/>
    <x v="2"/>
    <x v="1"/>
    <x v="1"/>
    <x v="0"/>
    <n v="1"/>
    <s v="Junior"/>
    <s v="Full-time"/>
    <x v="1"/>
  </r>
  <r>
    <x v="0"/>
    <s v="EN"/>
    <s v="FT"/>
    <x v="4"/>
    <n v="100000"/>
    <x v="1"/>
    <n v="100000"/>
    <s v="US"/>
    <n v="0"/>
    <s v="US"/>
    <x v="2"/>
    <x v="1"/>
    <x v="1"/>
    <x v="0"/>
    <n v="1"/>
    <s v="Junior"/>
    <s v="Full-time"/>
    <x v="1"/>
  </r>
  <r>
    <x v="0"/>
    <s v="SE"/>
    <s v="FT"/>
    <x v="2"/>
    <n v="149076"/>
    <x v="1"/>
    <n v="149076"/>
    <s v="US"/>
    <n v="0"/>
    <s v="US"/>
    <x v="2"/>
    <x v="1"/>
    <x v="1"/>
    <x v="0"/>
    <n v="1"/>
    <s v="Expert"/>
    <s v="Full-time"/>
    <x v="1"/>
  </r>
  <r>
    <x v="0"/>
    <s v="SE"/>
    <s v="FT"/>
    <x v="2"/>
    <n v="82365"/>
    <x v="1"/>
    <n v="82365"/>
    <s v="US"/>
    <n v="0"/>
    <s v="US"/>
    <x v="2"/>
    <x v="1"/>
    <x v="1"/>
    <x v="0"/>
    <n v="1"/>
    <s v="Expert"/>
    <s v="Full-time"/>
    <x v="1"/>
  </r>
  <r>
    <x v="0"/>
    <s v="MI"/>
    <s v="FT"/>
    <x v="11"/>
    <n v="146000"/>
    <x v="1"/>
    <n v="146000"/>
    <s v="US"/>
    <n v="0"/>
    <s v="US"/>
    <x v="2"/>
    <x v="1"/>
    <x v="1"/>
    <x v="0"/>
    <n v="1"/>
    <s v="Intermediate"/>
    <s v="Full-time"/>
    <x v="1"/>
  </r>
  <r>
    <x v="0"/>
    <s v="MI"/>
    <s v="FT"/>
    <x v="11"/>
    <n v="75000"/>
    <x v="1"/>
    <n v="75000"/>
    <s v="US"/>
    <n v="0"/>
    <s v="US"/>
    <x v="2"/>
    <x v="1"/>
    <x v="1"/>
    <x v="0"/>
    <n v="1"/>
    <s v="Intermediate"/>
    <s v="Full-time"/>
    <x v="1"/>
  </r>
  <r>
    <x v="0"/>
    <s v="SE"/>
    <s v="FT"/>
    <x v="9"/>
    <n v="139500"/>
    <x v="1"/>
    <n v="139500"/>
    <s v="US"/>
    <n v="0"/>
    <s v="US"/>
    <x v="2"/>
    <x v="1"/>
    <x v="1"/>
    <x v="0"/>
    <n v="1"/>
    <s v="Expert"/>
    <s v="Full-time"/>
    <x v="1"/>
  </r>
  <r>
    <x v="0"/>
    <s v="SE"/>
    <s v="FT"/>
    <x v="9"/>
    <n v="109400"/>
    <x v="1"/>
    <n v="109400"/>
    <s v="US"/>
    <n v="0"/>
    <s v="US"/>
    <x v="2"/>
    <x v="1"/>
    <x v="1"/>
    <x v="0"/>
    <n v="1"/>
    <s v="Expert"/>
    <s v="Full-time"/>
    <x v="1"/>
  </r>
  <r>
    <x v="0"/>
    <s v="SE"/>
    <s v="FT"/>
    <x v="11"/>
    <n v="139500"/>
    <x v="1"/>
    <n v="139500"/>
    <s v="US"/>
    <n v="0"/>
    <s v="US"/>
    <x v="2"/>
    <x v="1"/>
    <x v="1"/>
    <x v="0"/>
    <n v="1"/>
    <s v="Expert"/>
    <s v="Full-time"/>
    <x v="1"/>
  </r>
  <r>
    <x v="0"/>
    <s v="SE"/>
    <s v="FT"/>
    <x v="11"/>
    <n v="109400"/>
    <x v="1"/>
    <n v="109400"/>
    <s v="US"/>
    <n v="0"/>
    <s v="US"/>
    <x v="2"/>
    <x v="1"/>
    <x v="1"/>
    <x v="0"/>
    <n v="1"/>
    <s v="Expert"/>
    <s v="Full-time"/>
    <x v="1"/>
  </r>
  <r>
    <x v="0"/>
    <s v="MI"/>
    <s v="FT"/>
    <x v="11"/>
    <n v="149600"/>
    <x v="1"/>
    <n v="149600"/>
    <s v="US"/>
    <n v="0"/>
    <s v="US"/>
    <x v="2"/>
    <x v="1"/>
    <x v="1"/>
    <x v="0"/>
    <n v="1"/>
    <s v="Intermediate"/>
    <s v="Full-time"/>
    <x v="1"/>
  </r>
  <r>
    <x v="0"/>
    <s v="MI"/>
    <s v="FT"/>
    <x v="11"/>
    <n v="102000"/>
    <x v="1"/>
    <n v="102000"/>
    <s v="US"/>
    <n v="0"/>
    <s v="US"/>
    <x v="2"/>
    <x v="1"/>
    <x v="1"/>
    <x v="0"/>
    <n v="1"/>
    <s v="Intermediate"/>
    <s v="Full-time"/>
    <x v="1"/>
  </r>
  <r>
    <x v="0"/>
    <s v="MI"/>
    <s v="FT"/>
    <x v="4"/>
    <n v="80000"/>
    <x v="4"/>
    <n v="97218"/>
    <s v="GB"/>
    <n v="0"/>
    <s v="GB"/>
    <x v="2"/>
    <x v="4"/>
    <x v="4"/>
    <x v="0"/>
    <n v="0.82289287991935645"/>
    <s v="Intermediate"/>
    <s v="Full-time"/>
    <x v="1"/>
  </r>
  <r>
    <x v="0"/>
    <s v="MI"/>
    <s v="FT"/>
    <x v="4"/>
    <n v="40000"/>
    <x v="4"/>
    <n v="48609"/>
    <s v="GB"/>
    <n v="0"/>
    <s v="GB"/>
    <x v="2"/>
    <x v="4"/>
    <x v="4"/>
    <x v="0"/>
    <n v="0.82289287991935645"/>
    <s v="Intermediate"/>
    <s v="Full-time"/>
    <x v="1"/>
  </r>
  <r>
    <x v="0"/>
    <s v="SE"/>
    <s v="FT"/>
    <x v="11"/>
    <n v="252000"/>
    <x v="1"/>
    <n v="252000"/>
    <s v="US"/>
    <n v="0"/>
    <s v="US"/>
    <x v="2"/>
    <x v="1"/>
    <x v="1"/>
    <x v="0"/>
    <n v="1"/>
    <s v="Expert"/>
    <s v="Full-time"/>
    <x v="1"/>
  </r>
  <r>
    <x v="0"/>
    <s v="SE"/>
    <s v="FT"/>
    <x v="11"/>
    <n v="129000"/>
    <x v="1"/>
    <n v="129000"/>
    <s v="US"/>
    <n v="0"/>
    <s v="US"/>
    <x v="2"/>
    <x v="1"/>
    <x v="1"/>
    <x v="0"/>
    <n v="1"/>
    <s v="Expert"/>
    <s v="Full-time"/>
    <x v="1"/>
  </r>
  <r>
    <x v="0"/>
    <s v="SE"/>
    <s v="FT"/>
    <x v="4"/>
    <n v="95000"/>
    <x v="1"/>
    <n v="95000"/>
    <s v="US"/>
    <n v="0"/>
    <s v="US"/>
    <x v="2"/>
    <x v="1"/>
    <x v="1"/>
    <x v="0"/>
    <n v="1"/>
    <s v="Expert"/>
    <s v="Full-time"/>
    <x v="1"/>
  </r>
  <r>
    <x v="0"/>
    <s v="SE"/>
    <s v="FT"/>
    <x v="4"/>
    <n v="85500"/>
    <x v="1"/>
    <n v="85500"/>
    <s v="US"/>
    <n v="0"/>
    <s v="US"/>
    <x v="2"/>
    <x v="1"/>
    <x v="1"/>
    <x v="0"/>
    <n v="1"/>
    <s v="Expert"/>
    <s v="Full-time"/>
    <x v="1"/>
  </r>
  <r>
    <x v="0"/>
    <s v="SE"/>
    <s v="FT"/>
    <x v="4"/>
    <n v="185900"/>
    <x v="1"/>
    <n v="185900"/>
    <s v="US"/>
    <n v="0"/>
    <s v="US"/>
    <x v="2"/>
    <x v="1"/>
    <x v="1"/>
    <x v="0"/>
    <n v="1"/>
    <s v="Expert"/>
    <s v="Full-time"/>
    <x v="1"/>
  </r>
  <r>
    <x v="0"/>
    <s v="SE"/>
    <s v="FT"/>
    <x v="4"/>
    <n v="121700"/>
    <x v="1"/>
    <n v="121700"/>
    <s v="US"/>
    <n v="0"/>
    <s v="US"/>
    <x v="2"/>
    <x v="1"/>
    <x v="1"/>
    <x v="0"/>
    <n v="1"/>
    <s v="Expert"/>
    <s v="Full-time"/>
    <x v="1"/>
  </r>
  <r>
    <x v="0"/>
    <s v="EN"/>
    <s v="FT"/>
    <x v="17"/>
    <n v="150000"/>
    <x v="1"/>
    <n v="150000"/>
    <s v="US"/>
    <n v="0"/>
    <s v="US"/>
    <x v="2"/>
    <x v="1"/>
    <x v="1"/>
    <x v="0"/>
    <n v="1"/>
    <s v="Junior"/>
    <s v="Full-time"/>
    <x v="1"/>
  </r>
  <r>
    <x v="0"/>
    <s v="EN"/>
    <s v="FT"/>
    <x v="17"/>
    <n v="100000"/>
    <x v="1"/>
    <n v="100000"/>
    <s v="US"/>
    <n v="0"/>
    <s v="US"/>
    <x v="2"/>
    <x v="1"/>
    <x v="1"/>
    <x v="0"/>
    <n v="1"/>
    <s v="Junior"/>
    <s v="Full-time"/>
    <x v="1"/>
  </r>
  <r>
    <x v="0"/>
    <s v="MI"/>
    <s v="FT"/>
    <x v="11"/>
    <n v="145000"/>
    <x v="1"/>
    <n v="145000"/>
    <s v="US"/>
    <n v="0"/>
    <s v="US"/>
    <x v="2"/>
    <x v="1"/>
    <x v="1"/>
    <x v="0"/>
    <n v="1"/>
    <s v="Intermediate"/>
    <s v="Full-time"/>
    <x v="1"/>
  </r>
  <r>
    <x v="0"/>
    <s v="MI"/>
    <s v="FT"/>
    <x v="11"/>
    <n v="125000"/>
    <x v="1"/>
    <n v="125000"/>
    <s v="US"/>
    <n v="0"/>
    <s v="US"/>
    <x v="2"/>
    <x v="1"/>
    <x v="1"/>
    <x v="0"/>
    <n v="1"/>
    <s v="Intermediate"/>
    <s v="Full-time"/>
    <x v="1"/>
  </r>
  <r>
    <x v="0"/>
    <s v="MI"/>
    <s v="FT"/>
    <x v="2"/>
    <n v="150000"/>
    <x v="1"/>
    <n v="150000"/>
    <s v="US"/>
    <n v="100"/>
    <s v="US"/>
    <x v="2"/>
    <x v="1"/>
    <x v="1"/>
    <x v="0"/>
    <n v="1"/>
    <s v="Intermediate"/>
    <s v="Full-time"/>
    <x v="0"/>
  </r>
  <r>
    <x v="0"/>
    <s v="MI"/>
    <s v="FT"/>
    <x v="2"/>
    <n v="97750"/>
    <x v="1"/>
    <n v="97750"/>
    <s v="US"/>
    <n v="100"/>
    <s v="US"/>
    <x v="2"/>
    <x v="1"/>
    <x v="1"/>
    <x v="0"/>
    <n v="1"/>
    <s v="Intermediate"/>
    <s v="Full-time"/>
    <x v="0"/>
  </r>
  <r>
    <x v="0"/>
    <s v="SE"/>
    <s v="FT"/>
    <x v="2"/>
    <n v="201000"/>
    <x v="1"/>
    <n v="201000"/>
    <s v="US"/>
    <n v="0"/>
    <s v="US"/>
    <x v="2"/>
    <x v="1"/>
    <x v="1"/>
    <x v="0"/>
    <n v="1"/>
    <s v="Expert"/>
    <s v="Full-time"/>
    <x v="1"/>
  </r>
  <r>
    <x v="0"/>
    <s v="SE"/>
    <s v="FT"/>
    <x v="2"/>
    <n v="122000"/>
    <x v="1"/>
    <n v="122000"/>
    <s v="US"/>
    <n v="0"/>
    <s v="US"/>
    <x v="2"/>
    <x v="1"/>
    <x v="1"/>
    <x v="0"/>
    <n v="1"/>
    <s v="Expert"/>
    <s v="Full-time"/>
    <x v="1"/>
  </r>
  <r>
    <x v="0"/>
    <s v="SE"/>
    <s v="FT"/>
    <x v="11"/>
    <n v="252000"/>
    <x v="1"/>
    <n v="252000"/>
    <s v="US"/>
    <n v="0"/>
    <s v="US"/>
    <x v="2"/>
    <x v="1"/>
    <x v="1"/>
    <x v="0"/>
    <n v="1"/>
    <s v="Expert"/>
    <s v="Full-time"/>
    <x v="1"/>
  </r>
  <r>
    <x v="0"/>
    <s v="SE"/>
    <s v="FT"/>
    <x v="11"/>
    <n v="129000"/>
    <x v="1"/>
    <n v="129000"/>
    <s v="US"/>
    <n v="0"/>
    <s v="US"/>
    <x v="2"/>
    <x v="1"/>
    <x v="1"/>
    <x v="0"/>
    <n v="1"/>
    <s v="Expert"/>
    <s v="Full-time"/>
    <x v="1"/>
  </r>
  <r>
    <x v="0"/>
    <s v="SE"/>
    <s v="FT"/>
    <x v="4"/>
    <n v="120000"/>
    <x v="1"/>
    <n v="120000"/>
    <s v="US"/>
    <n v="100"/>
    <s v="US"/>
    <x v="2"/>
    <x v="1"/>
    <x v="1"/>
    <x v="0"/>
    <n v="1"/>
    <s v="Expert"/>
    <s v="Full-time"/>
    <x v="0"/>
  </r>
  <r>
    <x v="0"/>
    <s v="SE"/>
    <s v="FT"/>
    <x v="4"/>
    <n v="75000"/>
    <x v="1"/>
    <n v="75000"/>
    <s v="US"/>
    <n v="100"/>
    <s v="US"/>
    <x v="2"/>
    <x v="1"/>
    <x v="1"/>
    <x v="0"/>
    <n v="1"/>
    <s v="Expert"/>
    <s v="Full-time"/>
    <x v="0"/>
  </r>
  <r>
    <x v="0"/>
    <s v="MI"/>
    <s v="FT"/>
    <x v="2"/>
    <n v="116990"/>
    <x v="1"/>
    <n v="116990"/>
    <s v="US"/>
    <n v="100"/>
    <s v="US"/>
    <x v="2"/>
    <x v="1"/>
    <x v="1"/>
    <x v="0"/>
    <n v="1"/>
    <s v="Intermediate"/>
    <s v="Full-time"/>
    <x v="0"/>
  </r>
  <r>
    <x v="0"/>
    <s v="MI"/>
    <s v="FT"/>
    <x v="2"/>
    <n v="82920"/>
    <x v="1"/>
    <n v="82920"/>
    <s v="US"/>
    <n v="100"/>
    <s v="US"/>
    <x v="2"/>
    <x v="1"/>
    <x v="1"/>
    <x v="0"/>
    <n v="1"/>
    <s v="Intermediate"/>
    <s v="Full-time"/>
    <x v="0"/>
  </r>
  <r>
    <x v="0"/>
    <s v="SE"/>
    <s v="FT"/>
    <x v="2"/>
    <n v="185900"/>
    <x v="1"/>
    <n v="185900"/>
    <s v="US"/>
    <n v="0"/>
    <s v="US"/>
    <x v="2"/>
    <x v="1"/>
    <x v="1"/>
    <x v="0"/>
    <n v="1"/>
    <s v="Expert"/>
    <s v="Full-time"/>
    <x v="1"/>
  </r>
  <r>
    <x v="0"/>
    <s v="SE"/>
    <s v="FT"/>
    <x v="2"/>
    <n v="129300"/>
    <x v="1"/>
    <n v="129300"/>
    <s v="US"/>
    <n v="0"/>
    <s v="US"/>
    <x v="2"/>
    <x v="1"/>
    <x v="1"/>
    <x v="0"/>
    <n v="1"/>
    <s v="Expert"/>
    <s v="Full-time"/>
    <x v="1"/>
  </r>
  <r>
    <x v="0"/>
    <s v="MI"/>
    <s v="FT"/>
    <x v="33"/>
    <n v="200000"/>
    <x v="1"/>
    <n v="200000"/>
    <s v="US"/>
    <n v="0"/>
    <s v="US"/>
    <x v="1"/>
    <x v="1"/>
    <x v="1"/>
    <x v="0"/>
    <n v="1"/>
    <s v="Intermediate"/>
    <s v="Full-time"/>
    <x v="1"/>
  </r>
  <r>
    <x v="0"/>
    <s v="MI"/>
    <s v="FT"/>
    <x v="33"/>
    <n v="125000"/>
    <x v="1"/>
    <n v="125000"/>
    <s v="US"/>
    <n v="0"/>
    <s v="US"/>
    <x v="1"/>
    <x v="1"/>
    <x v="1"/>
    <x v="0"/>
    <n v="1"/>
    <s v="Intermediate"/>
    <s v="Full-time"/>
    <x v="1"/>
  </r>
  <r>
    <x v="0"/>
    <s v="SE"/>
    <s v="FT"/>
    <x v="2"/>
    <n v="201000"/>
    <x v="1"/>
    <n v="201000"/>
    <s v="US"/>
    <n v="0"/>
    <s v="US"/>
    <x v="2"/>
    <x v="1"/>
    <x v="1"/>
    <x v="0"/>
    <n v="1"/>
    <s v="Expert"/>
    <s v="Full-time"/>
    <x v="1"/>
  </r>
  <r>
    <x v="0"/>
    <s v="SE"/>
    <s v="FT"/>
    <x v="2"/>
    <n v="122000"/>
    <x v="1"/>
    <n v="122000"/>
    <s v="US"/>
    <n v="0"/>
    <s v="US"/>
    <x v="2"/>
    <x v="1"/>
    <x v="1"/>
    <x v="0"/>
    <n v="1"/>
    <s v="Expert"/>
    <s v="Full-time"/>
    <x v="1"/>
  </r>
  <r>
    <x v="0"/>
    <s v="SE"/>
    <s v="FT"/>
    <x v="9"/>
    <n v="204500"/>
    <x v="1"/>
    <n v="204500"/>
    <s v="US"/>
    <n v="0"/>
    <s v="US"/>
    <x v="2"/>
    <x v="1"/>
    <x v="1"/>
    <x v="0"/>
    <n v="1"/>
    <s v="Expert"/>
    <s v="Full-time"/>
    <x v="1"/>
  </r>
  <r>
    <x v="0"/>
    <s v="SE"/>
    <s v="FT"/>
    <x v="9"/>
    <n v="142200"/>
    <x v="1"/>
    <n v="142200"/>
    <s v="US"/>
    <n v="0"/>
    <s v="US"/>
    <x v="2"/>
    <x v="1"/>
    <x v="1"/>
    <x v="0"/>
    <n v="1"/>
    <s v="Expert"/>
    <s v="Full-time"/>
    <x v="1"/>
  </r>
  <r>
    <x v="0"/>
    <s v="SE"/>
    <s v="FT"/>
    <x v="26"/>
    <n v="155000"/>
    <x v="1"/>
    <n v="155000"/>
    <s v="US"/>
    <n v="0"/>
    <s v="US"/>
    <x v="2"/>
    <x v="1"/>
    <x v="1"/>
    <x v="0"/>
    <n v="1"/>
    <s v="Expert"/>
    <s v="Full-time"/>
    <x v="1"/>
  </r>
  <r>
    <x v="0"/>
    <s v="SE"/>
    <s v="FT"/>
    <x v="26"/>
    <n v="140000"/>
    <x v="1"/>
    <n v="140000"/>
    <s v="US"/>
    <n v="0"/>
    <s v="US"/>
    <x v="2"/>
    <x v="1"/>
    <x v="1"/>
    <x v="0"/>
    <n v="1"/>
    <s v="Expert"/>
    <s v="Full-time"/>
    <x v="1"/>
  </r>
  <r>
    <x v="0"/>
    <s v="MI"/>
    <s v="FT"/>
    <x v="48"/>
    <n v="205920"/>
    <x v="1"/>
    <n v="205920"/>
    <s v="US"/>
    <n v="0"/>
    <s v="US"/>
    <x v="2"/>
    <x v="1"/>
    <x v="1"/>
    <x v="0"/>
    <n v="1"/>
    <s v="Intermediate"/>
    <s v="Full-time"/>
    <x v="1"/>
  </r>
  <r>
    <x v="0"/>
    <s v="MI"/>
    <s v="FT"/>
    <x v="48"/>
    <n v="171600"/>
    <x v="1"/>
    <n v="171600"/>
    <s v="US"/>
    <n v="0"/>
    <s v="US"/>
    <x v="2"/>
    <x v="1"/>
    <x v="1"/>
    <x v="0"/>
    <n v="1"/>
    <s v="Intermediate"/>
    <s v="Full-time"/>
    <x v="1"/>
  </r>
  <r>
    <x v="0"/>
    <s v="SE"/>
    <s v="FT"/>
    <x v="11"/>
    <n v="121500"/>
    <x v="1"/>
    <n v="121500"/>
    <s v="US"/>
    <n v="100"/>
    <s v="US"/>
    <x v="2"/>
    <x v="1"/>
    <x v="1"/>
    <x v="0"/>
    <n v="1"/>
    <s v="Expert"/>
    <s v="Full-time"/>
    <x v="0"/>
  </r>
  <r>
    <x v="0"/>
    <s v="SE"/>
    <s v="FT"/>
    <x v="11"/>
    <n v="78000"/>
    <x v="1"/>
    <n v="78000"/>
    <s v="US"/>
    <n v="100"/>
    <s v="US"/>
    <x v="2"/>
    <x v="1"/>
    <x v="1"/>
    <x v="0"/>
    <n v="1"/>
    <s v="Expert"/>
    <s v="Full-time"/>
    <x v="0"/>
  </r>
  <r>
    <x v="0"/>
    <s v="MI"/>
    <s v="FT"/>
    <x v="11"/>
    <n v="154000"/>
    <x v="1"/>
    <n v="154000"/>
    <s v="US"/>
    <n v="0"/>
    <s v="US"/>
    <x v="2"/>
    <x v="1"/>
    <x v="1"/>
    <x v="0"/>
    <n v="1"/>
    <s v="Intermediate"/>
    <s v="Full-time"/>
    <x v="1"/>
  </r>
  <r>
    <x v="0"/>
    <s v="MI"/>
    <s v="FT"/>
    <x v="11"/>
    <n v="116000"/>
    <x v="1"/>
    <n v="116000"/>
    <s v="US"/>
    <n v="0"/>
    <s v="US"/>
    <x v="2"/>
    <x v="1"/>
    <x v="1"/>
    <x v="0"/>
    <n v="1"/>
    <s v="Intermediate"/>
    <s v="Full-time"/>
    <x v="1"/>
  </r>
  <r>
    <x v="0"/>
    <s v="SE"/>
    <s v="FT"/>
    <x v="2"/>
    <n v="190000"/>
    <x v="1"/>
    <n v="190000"/>
    <s v="US"/>
    <n v="0"/>
    <s v="US"/>
    <x v="2"/>
    <x v="1"/>
    <x v="1"/>
    <x v="0"/>
    <n v="1"/>
    <s v="Expert"/>
    <s v="Full-time"/>
    <x v="1"/>
  </r>
  <r>
    <x v="0"/>
    <s v="SE"/>
    <s v="FT"/>
    <x v="2"/>
    <n v="136000"/>
    <x v="1"/>
    <n v="136000"/>
    <s v="US"/>
    <n v="0"/>
    <s v="US"/>
    <x v="2"/>
    <x v="1"/>
    <x v="1"/>
    <x v="0"/>
    <n v="1"/>
    <s v="Expert"/>
    <s v="Full-time"/>
    <x v="1"/>
  </r>
  <r>
    <x v="0"/>
    <s v="MI"/>
    <s v="FT"/>
    <x v="4"/>
    <n v="65000"/>
    <x v="4"/>
    <n v="78990"/>
    <s v="GB"/>
    <n v="100"/>
    <s v="GB"/>
    <x v="2"/>
    <x v="4"/>
    <x v="4"/>
    <x v="0"/>
    <n v="0.8228889732877579"/>
    <s v="Intermediate"/>
    <s v="Full-time"/>
    <x v="0"/>
  </r>
  <r>
    <x v="0"/>
    <s v="MI"/>
    <s v="FT"/>
    <x v="4"/>
    <n v="36050"/>
    <x v="4"/>
    <n v="43809"/>
    <s v="GB"/>
    <n v="100"/>
    <s v="GB"/>
    <x v="2"/>
    <x v="4"/>
    <x v="4"/>
    <x v="0"/>
    <n v="0.82289027368805501"/>
    <s v="Intermediate"/>
    <s v="Full-time"/>
    <x v="0"/>
  </r>
  <r>
    <x v="0"/>
    <s v="SE"/>
    <s v="FT"/>
    <x v="4"/>
    <n v="180000"/>
    <x v="1"/>
    <n v="180000"/>
    <s v="US"/>
    <n v="0"/>
    <s v="US"/>
    <x v="2"/>
    <x v="1"/>
    <x v="1"/>
    <x v="0"/>
    <n v="1"/>
    <s v="Expert"/>
    <s v="Full-time"/>
    <x v="1"/>
  </r>
  <r>
    <x v="0"/>
    <s v="SE"/>
    <s v="FT"/>
    <x v="4"/>
    <n v="110000"/>
    <x v="1"/>
    <n v="110000"/>
    <s v="US"/>
    <n v="0"/>
    <s v="US"/>
    <x v="2"/>
    <x v="1"/>
    <x v="1"/>
    <x v="0"/>
    <n v="1"/>
    <s v="Expert"/>
    <s v="Full-time"/>
    <x v="1"/>
  </r>
  <r>
    <x v="0"/>
    <s v="SE"/>
    <s v="FT"/>
    <x v="2"/>
    <n v="275300"/>
    <x v="1"/>
    <n v="275300"/>
    <s v="US"/>
    <n v="100"/>
    <s v="US"/>
    <x v="2"/>
    <x v="1"/>
    <x v="1"/>
    <x v="0"/>
    <n v="1"/>
    <s v="Expert"/>
    <s v="Full-time"/>
    <x v="0"/>
  </r>
  <r>
    <x v="0"/>
    <s v="SE"/>
    <s v="FT"/>
    <x v="2"/>
    <n v="183000"/>
    <x v="1"/>
    <n v="183000"/>
    <s v="US"/>
    <n v="100"/>
    <s v="US"/>
    <x v="2"/>
    <x v="1"/>
    <x v="1"/>
    <x v="0"/>
    <n v="1"/>
    <s v="Expert"/>
    <s v="Full-time"/>
    <x v="0"/>
  </r>
  <r>
    <x v="0"/>
    <s v="SE"/>
    <s v="FT"/>
    <x v="11"/>
    <n v="170000"/>
    <x v="1"/>
    <n v="170000"/>
    <s v="US"/>
    <n v="0"/>
    <s v="US"/>
    <x v="2"/>
    <x v="1"/>
    <x v="1"/>
    <x v="0"/>
    <n v="1"/>
    <s v="Expert"/>
    <s v="Full-time"/>
    <x v="1"/>
  </r>
  <r>
    <x v="0"/>
    <s v="SE"/>
    <s v="FT"/>
    <x v="11"/>
    <n v="140000"/>
    <x v="1"/>
    <n v="140000"/>
    <s v="US"/>
    <n v="0"/>
    <s v="US"/>
    <x v="2"/>
    <x v="1"/>
    <x v="1"/>
    <x v="0"/>
    <n v="1"/>
    <s v="Expert"/>
    <s v="Full-time"/>
    <x v="1"/>
  </r>
  <r>
    <x v="0"/>
    <s v="SE"/>
    <s v="FT"/>
    <x v="11"/>
    <n v="154000"/>
    <x v="1"/>
    <n v="154000"/>
    <s v="US"/>
    <n v="0"/>
    <s v="US"/>
    <x v="2"/>
    <x v="1"/>
    <x v="1"/>
    <x v="0"/>
    <n v="1"/>
    <s v="Expert"/>
    <s v="Full-time"/>
    <x v="1"/>
  </r>
  <r>
    <x v="0"/>
    <s v="SE"/>
    <s v="FT"/>
    <x v="11"/>
    <n v="116000"/>
    <x v="1"/>
    <n v="116000"/>
    <s v="US"/>
    <n v="0"/>
    <s v="US"/>
    <x v="2"/>
    <x v="1"/>
    <x v="1"/>
    <x v="0"/>
    <n v="1"/>
    <s v="Expert"/>
    <s v="Full-time"/>
    <x v="1"/>
  </r>
  <r>
    <x v="0"/>
    <s v="SE"/>
    <s v="FT"/>
    <x v="11"/>
    <n v="160000"/>
    <x v="1"/>
    <n v="160000"/>
    <s v="US"/>
    <n v="100"/>
    <s v="US"/>
    <x v="2"/>
    <x v="1"/>
    <x v="1"/>
    <x v="0"/>
    <n v="1"/>
    <s v="Expert"/>
    <s v="Full-time"/>
    <x v="0"/>
  </r>
  <r>
    <x v="0"/>
    <s v="SE"/>
    <s v="FT"/>
    <x v="11"/>
    <n v="130000"/>
    <x v="1"/>
    <n v="130000"/>
    <s v="US"/>
    <n v="100"/>
    <s v="US"/>
    <x v="2"/>
    <x v="1"/>
    <x v="1"/>
    <x v="0"/>
    <n v="1"/>
    <s v="Expert"/>
    <s v="Full-time"/>
    <x v="0"/>
  </r>
  <r>
    <x v="0"/>
    <s v="MI"/>
    <s v="FT"/>
    <x v="11"/>
    <n v="200000"/>
    <x v="1"/>
    <n v="200000"/>
    <s v="US"/>
    <n v="0"/>
    <s v="US"/>
    <x v="2"/>
    <x v="1"/>
    <x v="1"/>
    <x v="0"/>
    <n v="1"/>
    <s v="Intermediate"/>
    <s v="Full-time"/>
    <x v="1"/>
  </r>
  <r>
    <x v="0"/>
    <s v="MI"/>
    <s v="FT"/>
    <x v="11"/>
    <n v="120000"/>
    <x v="1"/>
    <n v="120000"/>
    <s v="US"/>
    <n v="0"/>
    <s v="US"/>
    <x v="2"/>
    <x v="1"/>
    <x v="1"/>
    <x v="0"/>
    <n v="1"/>
    <s v="Intermediate"/>
    <s v="Full-time"/>
    <x v="1"/>
  </r>
  <r>
    <x v="0"/>
    <s v="SE"/>
    <s v="FT"/>
    <x v="2"/>
    <n v="175000"/>
    <x v="1"/>
    <n v="175000"/>
    <s v="US"/>
    <n v="100"/>
    <s v="US"/>
    <x v="2"/>
    <x v="1"/>
    <x v="1"/>
    <x v="0"/>
    <n v="1"/>
    <s v="Expert"/>
    <s v="Full-time"/>
    <x v="0"/>
  </r>
  <r>
    <x v="0"/>
    <s v="SE"/>
    <s v="FT"/>
    <x v="2"/>
    <n v="160000"/>
    <x v="1"/>
    <n v="160000"/>
    <s v="US"/>
    <n v="100"/>
    <s v="US"/>
    <x v="2"/>
    <x v="1"/>
    <x v="1"/>
    <x v="0"/>
    <n v="1"/>
    <s v="Expert"/>
    <s v="Full-time"/>
    <x v="0"/>
  </r>
  <r>
    <x v="0"/>
    <s v="MI"/>
    <s v="FT"/>
    <x v="11"/>
    <n v="105000"/>
    <x v="4"/>
    <n v="127599"/>
    <s v="GB"/>
    <n v="0"/>
    <s v="GB"/>
    <x v="2"/>
    <x v="4"/>
    <x v="4"/>
    <x v="0"/>
    <n v="0.82289046152399314"/>
    <s v="Intermediate"/>
    <s v="Full-time"/>
    <x v="1"/>
  </r>
  <r>
    <x v="0"/>
    <s v="MI"/>
    <s v="FT"/>
    <x v="11"/>
    <n v="85000"/>
    <x v="4"/>
    <n v="103294"/>
    <s v="GB"/>
    <n v="0"/>
    <s v="GB"/>
    <x v="2"/>
    <x v="4"/>
    <x v="4"/>
    <x v="0"/>
    <n v="0.8228938757333436"/>
    <s v="Intermediate"/>
    <s v="Full-time"/>
    <x v="1"/>
  </r>
  <r>
    <x v="0"/>
    <s v="SE"/>
    <s v="FT"/>
    <x v="11"/>
    <n v="153600"/>
    <x v="1"/>
    <n v="153600"/>
    <s v="US"/>
    <n v="0"/>
    <s v="US"/>
    <x v="2"/>
    <x v="1"/>
    <x v="1"/>
    <x v="0"/>
    <n v="1"/>
    <s v="Expert"/>
    <s v="Full-time"/>
    <x v="1"/>
  </r>
  <r>
    <x v="0"/>
    <s v="SE"/>
    <s v="FT"/>
    <x v="11"/>
    <n v="106800"/>
    <x v="1"/>
    <n v="106800"/>
    <s v="US"/>
    <n v="0"/>
    <s v="US"/>
    <x v="2"/>
    <x v="1"/>
    <x v="1"/>
    <x v="0"/>
    <n v="1"/>
    <s v="Expert"/>
    <s v="Full-time"/>
    <x v="1"/>
  </r>
  <r>
    <x v="0"/>
    <s v="EN"/>
    <s v="FT"/>
    <x v="4"/>
    <n v="85000"/>
    <x v="1"/>
    <n v="85000"/>
    <s v="US"/>
    <n v="100"/>
    <s v="US"/>
    <x v="2"/>
    <x v="1"/>
    <x v="1"/>
    <x v="0"/>
    <n v="1"/>
    <s v="Junior"/>
    <s v="Full-time"/>
    <x v="0"/>
  </r>
  <r>
    <x v="0"/>
    <s v="EN"/>
    <s v="FT"/>
    <x v="4"/>
    <n v="75000"/>
    <x v="1"/>
    <n v="75000"/>
    <s v="US"/>
    <n v="100"/>
    <s v="US"/>
    <x v="2"/>
    <x v="1"/>
    <x v="1"/>
    <x v="0"/>
    <n v="1"/>
    <s v="Junior"/>
    <s v="Full-time"/>
    <x v="0"/>
  </r>
  <r>
    <x v="0"/>
    <s v="SE"/>
    <s v="FT"/>
    <x v="2"/>
    <n v="225000"/>
    <x v="1"/>
    <n v="225000"/>
    <s v="US"/>
    <n v="0"/>
    <s v="US"/>
    <x v="2"/>
    <x v="1"/>
    <x v="1"/>
    <x v="0"/>
    <n v="1"/>
    <s v="Expert"/>
    <s v="Full-time"/>
    <x v="1"/>
  </r>
  <r>
    <x v="0"/>
    <s v="SE"/>
    <s v="FT"/>
    <x v="2"/>
    <n v="156400"/>
    <x v="1"/>
    <n v="156400"/>
    <s v="US"/>
    <n v="0"/>
    <s v="US"/>
    <x v="2"/>
    <x v="1"/>
    <x v="1"/>
    <x v="0"/>
    <n v="1"/>
    <s v="Expert"/>
    <s v="Full-time"/>
    <x v="1"/>
  </r>
  <r>
    <x v="0"/>
    <s v="SE"/>
    <s v="FT"/>
    <x v="7"/>
    <n v="150000"/>
    <x v="1"/>
    <n v="150000"/>
    <s v="US"/>
    <n v="0"/>
    <s v="US"/>
    <x v="2"/>
    <x v="1"/>
    <x v="1"/>
    <x v="0"/>
    <n v="1"/>
    <s v="Expert"/>
    <s v="Full-time"/>
    <x v="1"/>
  </r>
  <r>
    <x v="0"/>
    <s v="SE"/>
    <s v="FT"/>
    <x v="7"/>
    <n v="120000"/>
    <x v="1"/>
    <n v="120000"/>
    <s v="US"/>
    <n v="0"/>
    <s v="US"/>
    <x v="2"/>
    <x v="1"/>
    <x v="1"/>
    <x v="0"/>
    <n v="1"/>
    <s v="Expert"/>
    <s v="Full-time"/>
    <x v="1"/>
  </r>
  <r>
    <x v="0"/>
    <s v="SE"/>
    <s v="FT"/>
    <x v="9"/>
    <n v="163800"/>
    <x v="1"/>
    <n v="163800"/>
    <s v="US"/>
    <n v="0"/>
    <s v="US"/>
    <x v="2"/>
    <x v="1"/>
    <x v="1"/>
    <x v="0"/>
    <n v="1"/>
    <s v="Expert"/>
    <s v="Full-time"/>
    <x v="1"/>
  </r>
  <r>
    <x v="0"/>
    <s v="SE"/>
    <s v="FT"/>
    <x v="9"/>
    <n v="126000"/>
    <x v="1"/>
    <n v="126000"/>
    <s v="US"/>
    <n v="0"/>
    <s v="US"/>
    <x v="2"/>
    <x v="1"/>
    <x v="1"/>
    <x v="0"/>
    <n v="1"/>
    <s v="Expert"/>
    <s v="Full-time"/>
    <x v="1"/>
  </r>
  <r>
    <x v="0"/>
    <s v="SE"/>
    <s v="FT"/>
    <x v="4"/>
    <n v="145000"/>
    <x v="1"/>
    <n v="145000"/>
    <s v="US"/>
    <n v="100"/>
    <s v="US"/>
    <x v="2"/>
    <x v="1"/>
    <x v="1"/>
    <x v="0"/>
    <n v="1"/>
    <s v="Expert"/>
    <s v="Full-time"/>
    <x v="0"/>
  </r>
  <r>
    <x v="0"/>
    <s v="SE"/>
    <s v="FT"/>
    <x v="4"/>
    <n v="90000"/>
    <x v="1"/>
    <n v="90000"/>
    <s v="US"/>
    <n v="100"/>
    <s v="US"/>
    <x v="2"/>
    <x v="1"/>
    <x v="1"/>
    <x v="0"/>
    <n v="1"/>
    <s v="Expert"/>
    <s v="Full-time"/>
    <x v="0"/>
  </r>
  <r>
    <x v="0"/>
    <s v="SE"/>
    <s v="FT"/>
    <x v="9"/>
    <n v="204500"/>
    <x v="1"/>
    <n v="204500"/>
    <s v="US"/>
    <n v="0"/>
    <s v="US"/>
    <x v="2"/>
    <x v="1"/>
    <x v="1"/>
    <x v="0"/>
    <n v="1"/>
    <s v="Expert"/>
    <s v="Full-time"/>
    <x v="1"/>
  </r>
  <r>
    <x v="0"/>
    <s v="SE"/>
    <s v="FT"/>
    <x v="9"/>
    <n v="142200"/>
    <x v="1"/>
    <n v="142200"/>
    <s v="US"/>
    <n v="0"/>
    <s v="US"/>
    <x v="2"/>
    <x v="1"/>
    <x v="1"/>
    <x v="0"/>
    <n v="1"/>
    <s v="Expert"/>
    <s v="Full-time"/>
    <x v="1"/>
  </r>
  <r>
    <x v="0"/>
    <s v="SE"/>
    <s v="FT"/>
    <x v="4"/>
    <n v="95000"/>
    <x v="1"/>
    <n v="95000"/>
    <s v="US"/>
    <n v="0"/>
    <s v="US"/>
    <x v="2"/>
    <x v="1"/>
    <x v="1"/>
    <x v="0"/>
    <n v="1"/>
    <s v="Expert"/>
    <s v="Full-time"/>
    <x v="1"/>
  </r>
  <r>
    <x v="0"/>
    <s v="SE"/>
    <s v="FT"/>
    <x v="4"/>
    <n v="85500"/>
    <x v="1"/>
    <n v="85500"/>
    <s v="US"/>
    <n v="0"/>
    <s v="US"/>
    <x v="2"/>
    <x v="1"/>
    <x v="1"/>
    <x v="0"/>
    <n v="1"/>
    <s v="Expert"/>
    <s v="Full-time"/>
    <x v="1"/>
  </r>
  <r>
    <x v="0"/>
    <s v="SE"/>
    <s v="FT"/>
    <x v="11"/>
    <n v="167500"/>
    <x v="1"/>
    <n v="167500"/>
    <s v="US"/>
    <n v="0"/>
    <s v="US"/>
    <x v="2"/>
    <x v="1"/>
    <x v="1"/>
    <x v="0"/>
    <n v="1"/>
    <s v="Expert"/>
    <s v="Full-time"/>
    <x v="1"/>
  </r>
  <r>
    <x v="0"/>
    <s v="SE"/>
    <s v="FT"/>
    <x v="11"/>
    <n v="106500"/>
    <x v="1"/>
    <n v="106500"/>
    <s v="US"/>
    <n v="0"/>
    <s v="US"/>
    <x v="2"/>
    <x v="1"/>
    <x v="1"/>
    <x v="0"/>
    <n v="1"/>
    <s v="Expert"/>
    <s v="Full-time"/>
    <x v="1"/>
  </r>
  <r>
    <x v="0"/>
    <s v="SE"/>
    <s v="FT"/>
    <x v="11"/>
    <n v="163800"/>
    <x v="1"/>
    <n v="163800"/>
    <s v="US"/>
    <n v="0"/>
    <s v="US"/>
    <x v="2"/>
    <x v="1"/>
    <x v="1"/>
    <x v="0"/>
    <n v="1"/>
    <s v="Expert"/>
    <s v="Full-time"/>
    <x v="1"/>
  </r>
  <r>
    <x v="0"/>
    <s v="SE"/>
    <s v="FT"/>
    <x v="11"/>
    <n v="126000"/>
    <x v="1"/>
    <n v="126000"/>
    <s v="US"/>
    <n v="0"/>
    <s v="US"/>
    <x v="2"/>
    <x v="1"/>
    <x v="1"/>
    <x v="0"/>
    <n v="1"/>
    <s v="Expert"/>
    <s v="Full-time"/>
    <x v="1"/>
  </r>
  <r>
    <x v="0"/>
    <s v="MI"/>
    <s v="FT"/>
    <x v="18"/>
    <n v="155000"/>
    <x v="1"/>
    <n v="155000"/>
    <s v="US"/>
    <n v="0"/>
    <s v="US"/>
    <x v="2"/>
    <x v="1"/>
    <x v="1"/>
    <x v="0"/>
    <n v="1"/>
    <s v="Intermediate"/>
    <s v="Full-time"/>
    <x v="1"/>
  </r>
  <r>
    <x v="0"/>
    <s v="MI"/>
    <s v="FT"/>
    <x v="18"/>
    <n v="140000"/>
    <x v="1"/>
    <n v="140000"/>
    <s v="US"/>
    <n v="0"/>
    <s v="US"/>
    <x v="2"/>
    <x v="1"/>
    <x v="1"/>
    <x v="0"/>
    <n v="1"/>
    <s v="Intermediate"/>
    <s v="Full-time"/>
    <x v="1"/>
  </r>
  <r>
    <x v="0"/>
    <s v="SE"/>
    <s v="FT"/>
    <x v="17"/>
    <n v="250000"/>
    <x v="1"/>
    <n v="250000"/>
    <s v="US"/>
    <n v="0"/>
    <s v="US"/>
    <x v="2"/>
    <x v="1"/>
    <x v="1"/>
    <x v="0"/>
    <n v="1"/>
    <s v="Expert"/>
    <s v="Full-time"/>
    <x v="1"/>
  </r>
  <r>
    <x v="0"/>
    <s v="SE"/>
    <s v="FT"/>
    <x v="17"/>
    <n v="200000"/>
    <x v="1"/>
    <n v="200000"/>
    <s v="US"/>
    <n v="0"/>
    <s v="US"/>
    <x v="2"/>
    <x v="1"/>
    <x v="1"/>
    <x v="0"/>
    <n v="1"/>
    <s v="Expert"/>
    <s v="Full-time"/>
    <x v="1"/>
  </r>
  <r>
    <x v="0"/>
    <s v="SE"/>
    <s v="FT"/>
    <x v="2"/>
    <n v="260000"/>
    <x v="1"/>
    <n v="260000"/>
    <s v="US"/>
    <n v="0"/>
    <s v="US"/>
    <x v="2"/>
    <x v="1"/>
    <x v="1"/>
    <x v="0"/>
    <n v="1"/>
    <s v="Expert"/>
    <s v="Full-time"/>
    <x v="1"/>
  </r>
  <r>
    <x v="0"/>
    <s v="SE"/>
    <s v="FT"/>
    <x v="2"/>
    <n v="186000"/>
    <x v="1"/>
    <n v="186000"/>
    <s v="US"/>
    <n v="0"/>
    <s v="US"/>
    <x v="2"/>
    <x v="1"/>
    <x v="1"/>
    <x v="0"/>
    <n v="1"/>
    <s v="Expert"/>
    <s v="Full-time"/>
    <x v="1"/>
  </r>
  <r>
    <x v="0"/>
    <s v="SE"/>
    <s v="FT"/>
    <x v="11"/>
    <n v="160000"/>
    <x v="1"/>
    <n v="160000"/>
    <s v="US"/>
    <n v="100"/>
    <s v="US"/>
    <x v="2"/>
    <x v="1"/>
    <x v="1"/>
    <x v="0"/>
    <n v="1"/>
    <s v="Expert"/>
    <s v="Full-time"/>
    <x v="0"/>
  </r>
  <r>
    <x v="0"/>
    <s v="SE"/>
    <s v="FT"/>
    <x v="11"/>
    <n v="130000"/>
    <x v="1"/>
    <n v="130000"/>
    <s v="US"/>
    <n v="100"/>
    <s v="US"/>
    <x v="2"/>
    <x v="1"/>
    <x v="1"/>
    <x v="0"/>
    <n v="1"/>
    <s v="Expert"/>
    <s v="Full-time"/>
    <x v="0"/>
  </r>
  <r>
    <x v="0"/>
    <s v="SE"/>
    <s v="FT"/>
    <x v="17"/>
    <n v="200000"/>
    <x v="1"/>
    <n v="200000"/>
    <s v="US"/>
    <n v="0"/>
    <s v="US"/>
    <x v="2"/>
    <x v="1"/>
    <x v="1"/>
    <x v="0"/>
    <n v="1"/>
    <s v="Expert"/>
    <s v="Full-time"/>
    <x v="1"/>
  </r>
  <r>
    <x v="0"/>
    <s v="SE"/>
    <s v="FT"/>
    <x v="17"/>
    <n v="150000"/>
    <x v="1"/>
    <n v="150000"/>
    <s v="US"/>
    <n v="0"/>
    <s v="US"/>
    <x v="2"/>
    <x v="1"/>
    <x v="1"/>
    <x v="0"/>
    <n v="1"/>
    <s v="Expert"/>
    <s v="Full-time"/>
    <x v="1"/>
  </r>
  <r>
    <x v="0"/>
    <s v="SE"/>
    <s v="FT"/>
    <x v="2"/>
    <n v="45000"/>
    <x v="0"/>
    <n v="48289"/>
    <s v="ES"/>
    <n v="0"/>
    <s v="ES"/>
    <x v="2"/>
    <x v="0"/>
    <x v="0"/>
    <x v="0"/>
    <n v="0.93188925013978341"/>
    <s v="Expert"/>
    <s v="Full-time"/>
    <x v="1"/>
  </r>
  <r>
    <x v="0"/>
    <s v="SE"/>
    <s v="FT"/>
    <x v="2"/>
    <n v="36000"/>
    <x v="0"/>
    <n v="38631"/>
    <s v="ES"/>
    <n v="0"/>
    <s v="ES"/>
    <x v="2"/>
    <x v="0"/>
    <x v="0"/>
    <x v="0"/>
    <n v="0.9318940747068416"/>
    <s v="Expert"/>
    <s v="Full-time"/>
    <x v="1"/>
  </r>
  <r>
    <x v="0"/>
    <s v="SE"/>
    <s v="FT"/>
    <x v="2"/>
    <n v="150000"/>
    <x v="1"/>
    <n v="150000"/>
    <s v="US"/>
    <n v="0"/>
    <s v="US"/>
    <x v="2"/>
    <x v="1"/>
    <x v="1"/>
    <x v="0"/>
    <n v="1"/>
    <s v="Expert"/>
    <s v="Full-time"/>
    <x v="1"/>
  </r>
  <r>
    <x v="0"/>
    <s v="SE"/>
    <s v="FT"/>
    <x v="2"/>
    <n v="120000"/>
    <x v="1"/>
    <n v="120000"/>
    <s v="US"/>
    <n v="0"/>
    <s v="US"/>
    <x v="2"/>
    <x v="1"/>
    <x v="1"/>
    <x v="0"/>
    <n v="1"/>
    <s v="Expert"/>
    <s v="Full-time"/>
    <x v="1"/>
  </r>
  <r>
    <x v="0"/>
    <s v="EN"/>
    <s v="FT"/>
    <x v="4"/>
    <n v="30000"/>
    <x v="1"/>
    <n v="30000"/>
    <s v="IN"/>
    <n v="50"/>
    <s v="IN"/>
    <x v="2"/>
    <x v="8"/>
    <x v="8"/>
    <x v="0"/>
    <n v="1"/>
    <s v="Junior"/>
    <s v="Full-time"/>
    <x v="2"/>
  </r>
  <r>
    <x v="0"/>
    <s v="MI"/>
    <s v="FT"/>
    <x v="17"/>
    <n v="185000"/>
    <x v="1"/>
    <n v="185000"/>
    <s v="US"/>
    <n v="0"/>
    <s v="US"/>
    <x v="2"/>
    <x v="1"/>
    <x v="1"/>
    <x v="0"/>
    <n v="1"/>
    <s v="Intermediate"/>
    <s v="Full-time"/>
    <x v="1"/>
  </r>
  <r>
    <x v="0"/>
    <s v="MI"/>
    <s v="FT"/>
    <x v="17"/>
    <n v="125000"/>
    <x v="1"/>
    <n v="125000"/>
    <s v="US"/>
    <n v="0"/>
    <s v="US"/>
    <x v="2"/>
    <x v="1"/>
    <x v="1"/>
    <x v="0"/>
    <n v="1"/>
    <s v="Intermediate"/>
    <s v="Full-time"/>
    <x v="1"/>
  </r>
  <r>
    <x v="0"/>
    <s v="SE"/>
    <s v="FT"/>
    <x v="24"/>
    <n v="70000"/>
    <x v="0"/>
    <n v="75116"/>
    <s v="PT"/>
    <n v="100"/>
    <s v="PT"/>
    <x v="0"/>
    <x v="7"/>
    <x v="23"/>
    <x v="0"/>
    <n v="0.93189200702912833"/>
    <s v="Expert"/>
    <s v="Full-time"/>
    <x v="0"/>
  </r>
  <r>
    <x v="0"/>
    <s v="SE"/>
    <s v="FT"/>
    <x v="4"/>
    <n v="175000"/>
    <x v="1"/>
    <n v="175000"/>
    <s v="US"/>
    <n v="100"/>
    <s v="US"/>
    <x v="2"/>
    <x v="1"/>
    <x v="1"/>
    <x v="0"/>
    <n v="1"/>
    <s v="Expert"/>
    <s v="Full-time"/>
    <x v="0"/>
  </r>
  <r>
    <x v="0"/>
    <s v="SE"/>
    <s v="FT"/>
    <x v="4"/>
    <n v="130000"/>
    <x v="1"/>
    <n v="130000"/>
    <s v="US"/>
    <n v="100"/>
    <s v="US"/>
    <x v="2"/>
    <x v="1"/>
    <x v="1"/>
    <x v="0"/>
    <n v="1"/>
    <s v="Expert"/>
    <s v="Full-time"/>
    <x v="0"/>
  </r>
  <r>
    <x v="0"/>
    <s v="SE"/>
    <s v="FT"/>
    <x v="4"/>
    <n v="122000"/>
    <x v="1"/>
    <n v="122000"/>
    <s v="US"/>
    <n v="100"/>
    <s v="US"/>
    <x v="2"/>
    <x v="1"/>
    <x v="1"/>
    <x v="0"/>
    <n v="1"/>
    <s v="Expert"/>
    <s v="Full-time"/>
    <x v="0"/>
  </r>
  <r>
    <x v="0"/>
    <s v="SE"/>
    <s v="FT"/>
    <x v="4"/>
    <n v="93800"/>
    <x v="1"/>
    <n v="93800"/>
    <s v="US"/>
    <n v="100"/>
    <s v="US"/>
    <x v="2"/>
    <x v="1"/>
    <x v="1"/>
    <x v="0"/>
    <n v="1"/>
    <s v="Expert"/>
    <s v="Full-time"/>
    <x v="0"/>
  </r>
  <r>
    <x v="0"/>
    <s v="SE"/>
    <s v="FT"/>
    <x v="25"/>
    <n v="150000"/>
    <x v="1"/>
    <n v="150000"/>
    <s v="MX"/>
    <n v="100"/>
    <s v="MX"/>
    <x v="2"/>
    <x v="24"/>
    <x v="22"/>
    <x v="0"/>
    <n v="1"/>
    <s v="Expert"/>
    <s v="Full-time"/>
    <x v="0"/>
  </r>
  <r>
    <x v="0"/>
    <s v="SE"/>
    <s v="FT"/>
    <x v="25"/>
    <n v="90000"/>
    <x v="1"/>
    <n v="90000"/>
    <s v="MX"/>
    <n v="100"/>
    <s v="MX"/>
    <x v="2"/>
    <x v="24"/>
    <x v="22"/>
    <x v="0"/>
    <n v="1"/>
    <s v="Expert"/>
    <s v="Full-time"/>
    <x v="0"/>
  </r>
  <r>
    <x v="0"/>
    <s v="SE"/>
    <s v="FT"/>
    <x v="4"/>
    <n v="165000"/>
    <x v="1"/>
    <n v="165000"/>
    <s v="US"/>
    <n v="100"/>
    <s v="US"/>
    <x v="2"/>
    <x v="1"/>
    <x v="1"/>
    <x v="0"/>
    <n v="1"/>
    <s v="Expert"/>
    <s v="Full-time"/>
    <x v="0"/>
  </r>
  <r>
    <x v="0"/>
    <s v="SE"/>
    <s v="FT"/>
    <x v="4"/>
    <n v="112000"/>
    <x v="1"/>
    <n v="112000"/>
    <s v="US"/>
    <n v="100"/>
    <s v="US"/>
    <x v="2"/>
    <x v="1"/>
    <x v="1"/>
    <x v="0"/>
    <n v="1"/>
    <s v="Expert"/>
    <s v="Full-time"/>
    <x v="0"/>
  </r>
  <r>
    <x v="0"/>
    <s v="EN"/>
    <s v="FT"/>
    <x v="12"/>
    <n v="220000"/>
    <x v="1"/>
    <n v="220000"/>
    <s v="US"/>
    <n v="0"/>
    <s v="US"/>
    <x v="2"/>
    <x v="1"/>
    <x v="1"/>
    <x v="0"/>
    <n v="1"/>
    <s v="Junior"/>
    <s v="Full-time"/>
    <x v="1"/>
  </r>
  <r>
    <x v="0"/>
    <s v="SE"/>
    <s v="FT"/>
    <x v="49"/>
    <n v="67000"/>
    <x v="0"/>
    <n v="71897"/>
    <s v="DE"/>
    <n v="100"/>
    <s v="DE"/>
    <x v="2"/>
    <x v="3"/>
    <x v="3"/>
    <x v="0"/>
    <n v="0.93188867407541343"/>
    <s v="Expert"/>
    <s v="Full-time"/>
    <x v="0"/>
  </r>
  <r>
    <x v="0"/>
    <s v="EN"/>
    <s v="FT"/>
    <x v="23"/>
    <n v="60000"/>
    <x v="0"/>
    <n v="64385"/>
    <s v="DE"/>
    <n v="0"/>
    <s v="DE"/>
    <x v="2"/>
    <x v="3"/>
    <x v="3"/>
    <x v="0"/>
    <n v="0.9318940747068416"/>
    <s v="Junior"/>
    <s v="Full-time"/>
    <x v="1"/>
  </r>
  <r>
    <x v="0"/>
    <s v="SE"/>
    <s v="FT"/>
    <x v="9"/>
    <n v="204500"/>
    <x v="1"/>
    <n v="204500"/>
    <s v="US"/>
    <n v="0"/>
    <s v="US"/>
    <x v="2"/>
    <x v="1"/>
    <x v="1"/>
    <x v="0"/>
    <n v="1"/>
    <s v="Expert"/>
    <s v="Full-time"/>
    <x v="1"/>
  </r>
  <r>
    <x v="0"/>
    <s v="SE"/>
    <s v="FT"/>
    <x v="9"/>
    <n v="142200"/>
    <x v="1"/>
    <n v="142200"/>
    <s v="US"/>
    <n v="0"/>
    <s v="US"/>
    <x v="2"/>
    <x v="1"/>
    <x v="1"/>
    <x v="0"/>
    <n v="1"/>
    <s v="Expert"/>
    <s v="Full-time"/>
    <x v="1"/>
  </r>
  <r>
    <x v="0"/>
    <s v="SE"/>
    <s v="FT"/>
    <x v="4"/>
    <n v="1300000"/>
    <x v="3"/>
    <n v="15806"/>
    <s v="IN"/>
    <n v="100"/>
    <s v="IN"/>
    <x v="1"/>
    <x v="8"/>
    <x v="8"/>
    <x v="0"/>
    <n v="82.247247880551683"/>
    <s v="Expert"/>
    <s v="Full-time"/>
    <x v="0"/>
  </r>
  <r>
    <x v="0"/>
    <s v="MI"/>
    <s v="FT"/>
    <x v="9"/>
    <n v="200000"/>
    <x v="1"/>
    <n v="200000"/>
    <s v="US"/>
    <n v="0"/>
    <s v="US"/>
    <x v="2"/>
    <x v="1"/>
    <x v="1"/>
    <x v="0"/>
    <n v="1"/>
    <s v="Intermediate"/>
    <s v="Full-time"/>
    <x v="1"/>
  </r>
  <r>
    <x v="0"/>
    <s v="MI"/>
    <s v="FT"/>
    <x v="9"/>
    <n v="175000"/>
    <x v="1"/>
    <n v="175000"/>
    <s v="US"/>
    <n v="0"/>
    <s v="US"/>
    <x v="2"/>
    <x v="1"/>
    <x v="1"/>
    <x v="0"/>
    <n v="1"/>
    <s v="Intermediate"/>
    <s v="Full-time"/>
    <x v="1"/>
  </r>
  <r>
    <x v="0"/>
    <s v="SE"/>
    <s v="FT"/>
    <x v="11"/>
    <n v="185900"/>
    <x v="1"/>
    <n v="185900"/>
    <s v="US"/>
    <n v="0"/>
    <s v="US"/>
    <x v="2"/>
    <x v="1"/>
    <x v="1"/>
    <x v="0"/>
    <n v="1"/>
    <s v="Expert"/>
    <s v="Full-time"/>
    <x v="1"/>
  </r>
  <r>
    <x v="0"/>
    <s v="SE"/>
    <s v="FT"/>
    <x v="11"/>
    <n v="129300"/>
    <x v="1"/>
    <n v="129300"/>
    <s v="US"/>
    <n v="0"/>
    <s v="US"/>
    <x v="2"/>
    <x v="1"/>
    <x v="1"/>
    <x v="0"/>
    <n v="1"/>
    <s v="Expert"/>
    <s v="Full-time"/>
    <x v="1"/>
  </r>
  <r>
    <x v="0"/>
    <s v="SE"/>
    <s v="FT"/>
    <x v="4"/>
    <n v="185900"/>
    <x v="1"/>
    <n v="185900"/>
    <s v="US"/>
    <n v="0"/>
    <s v="US"/>
    <x v="2"/>
    <x v="1"/>
    <x v="1"/>
    <x v="0"/>
    <n v="1"/>
    <s v="Expert"/>
    <s v="Full-time"/>
    <x v="1"/>
  </r>
  <r>
    <x v="0"/>
    <s v="SE"/>
    <s v="FT"/>
    <x v="4"/>
    <n v="121700"/>
    <x v="1"/>
    <n v="121700"/>
    <s v="US"/>
    <n v="0"/>
    <s v="US"/>
    <x v="2"/>
    <x v="1"/>
    <x v="1"/>
    <x v="0"/>
    <n v="1"/>
    <s v="Expert"/>
    <s v="Full-time"/>
    <x v="1"/>
  </r>
  <r>
    <x v="0"/>
    <s v="SE"/>
    <s v="FT"/>
    <x v="9"/>
    <n v="204500"/>
    <x v="1"/>
    <n v="204500"/>
    <s v="US"/>
    <n v="0"/>
    <s v="US"/>
    <x v="2"/>
    <x v="1"/>
    <x v="1"/>
    <x v="0"/>
    <n v="1"/>
    <s v="Expert"/>
    <s v="Full-time"/>
    <x v="1"/>
  </r>
  <r>
    <x v="0"/>
    <s v="SE"/>
    <s v="FT"/>
    <x v="9"/>
    <n v="142200"/>
    <x v="1"/>
    <n v="142200"/>
    <s v="US"/>
    <n v="0"/>
    <s v="US"/>
    <x v="2"/>
    <x v="1"/>
    <x v="1"/>
    <x v="0"/>
    <n v="1"/>
    <s v="Expert"/>
    <s v="Full-time"/>
    <x v="1"/>
  </r>
  <r>
    <x v="0"/>
    <s v="MI"/>
    <s v="FT"/>
    <x v="2"/>
    <n v="40000"/>
    <x v="1"/>
    <n v="40000"/>
    <s v="FR"/>
    <n v="50"/>
    <s v="FR"/>
    <x v="0"/>
    <x v="11"/>
    <x v="10"/>
    <x v="0"/>
    <n v="1"/>
    <s v="Intermediate"/>
    <s v="Full-time"/>
    <x v="2"/>
  </r>
  <r>
    <x v="0"/>
    <s v="SE"/>
    <s v="FT"/>
    <x v="46"/>
    <n v="1000000"/>
    <x v="10"/>
    <n v="29453"/>
    <s v="TH"/>
    <n v="50"/>
    <s v="TH"/>
    <x v="2"/>
    <x v="26"/>
    <x v="24"/>
    <x v="0"/>
    <n v="33.952398736970764"/>
    <s v="Expert"/>
    <s v="Full-time"/>
    <x v="2"/>
  </r>
  <r>
    <x v="0"/>
    <s v="SE"/>
    <s v="FT"/>
    <x v="4"/>
    <n v="180180"/>
    <x v="1"/>
    <n v="180180"/>
    <s v="US"/>
    <n v="0"/>
    <s v="US"/>
    <x v="2"/>
    <x v="1"/>
    <x v="1"/>
    <x v="0"/>
    <n v="1"/>
    <s v="Expert"/>
    <s v="Full-time"/>
    <x v="1"/>
  </r>
  <r>
    <x v="0"/>
    <s v="SE"/>
    <s v="FT"/>
    <x v="4"/>
    <n v="106020"/>
    <x v="1"/>
    <n v="106020"/>
    <s v="US"/>
    <n v="0"/>
    <s v="US"/>
    <x v="2"/>
    <x v="1"/>
    <x v="1"/>
    <x v="0"/>
    <n v="1"/>
    <s v="Expert"/>
    <s v="Full-time"/>
    <x v="1"/>
  </r>
  <r>
    <x v="0"/>
    <s v="SE"/>
    <s v="FT"/>
    <x v="2"/>
    <n v="136000"/>
    <x v="1"/>
    <n v="136000"/>
    <s v="US"/>
    <n v="100"/>
    <s v="US"/>
    <x v="2"/>
    <x v="1"/>
    <x v="1"/>
    <x v="0"/>
    <n v="1"/>
    <s v="Expert"/>
    <s v="Full-time"/>
    <x v="0"/>
  </r>
  <r>
    <x v="0"/>
    <s v="SE"/>
    <s v="FT"/>
    <x v="2"/>
    <n v="104000"/>
    <x v="1"/>
    <n v="104000"/>
    <s v="US"/>
    <n v="100"/>
    <s v="US"/>
    <x v="2"/>
    <x v="1"/>
    <x v="1"/>
    <x v="0"/>
    <n v="1"/>
    <s v="Expert"/>
    <s v="Full-time"/>
    <x v="0"/>
  </r>
  <r>
    <x v="0"/>
    <s v="SE"/>
    <s v="FT"/>
    <x v="4"/>
    <n v="125000"/>
    <x v="1"/>
    <n v="125000"/>
    <s v="US"/>
    <n v="0"/>
    <s v="US"/>
    <x v="2"/>
    <x v="1"/>
    <x v="1"/>
    <x v="0"/>
    <n v="1"/>
    <s v="Expert"/>
    <s v="Full-time"/>
    <x v="1"/>
  </r>
  <r>
    <x v="0"/>
    <s v="SE"/>
    <s v="FT"/>
    <x v="4"/>
    <n v="110000"/>
    <x v="1"/>
    <n v="110000"/>
    <s v="US"/>
    <n v="0"/>
    <s v="US"/>
    <x v="2"/>
    <x v="1"/>
    <x v="1"/>
    <x v="0"/>
    <n v="1"/>
    <s v="Expert"/>
    <s v="Full-time"/>
    <x v="1"/>
  </r>
  <r>
    <x v="0"/>
    <s v="SE"/>
    <s v="FT"/>
    <x v="9"/>
    <n v="153400"/>
    <x v="1"/>
    <n v="153400"/>
    <s v="US"/>
    <n v="0"/>
    <s v="US"/>
    <x v="2"/>
    <x v="1"/>
    <x v="1"/>
    <x v="0"/>
    <n v="1"/>
    <s v="Expert"/>
    <s v="Full-time"/>
    <x v="1"/>
  </r>
  <r>
    <x v="0"/>
    <s v="SE"/>
    <s v="FT"/>
    <x v="9"/>
    <n v="122700"/>
    <x v="1"/>
    <n v="122700"/>
    <s v="US"/>
    <n v="0"/>
    <s v="US"/>
    <x v="2"/>
    <x v="1"/>
    <x v="1"/>
    <x v="0"/>
    <n v="1"/>
    <s v="Expert"/>
    <s v="Full-time"/>
    <x v="1"/>
  </r>
  <r>
    <x v="0"/>
    <s v="EX"/>
    <s v="FT"/>
    <x v="11"/>
    <n v="310000"/>
    <x v="1"/>
    <n v="310000"/>
    <s v="US"/>
    <n v="100"/>
    <s v="US"/>
    <x v="2"/>
    <x v="1"/>
    <x v="1"/>
    <x v="0"/>
    <n v="1"/>
    <s v="Director"/>
    <s v="Full-time"/>
    <x v="0"/>
  </r>
  <r>
    <x v="0"/>
    <s v="EX"/>
    <s v="FT"/>
    <x v="11"/>
    <n v="239000"/>
    <x v="1"/>
    <n v="239000"/>
    <s v="US"/>
    <n v="100"/>
    <s v="US"/>
    <x v="2"/>
    <x v="1"/>
    <x v="1"/>
    <x v="0"/>
    <n v="1"/>
    <s v="Director"/>
    <s v="Full-time"/>
    <x v="0"/>
  </r>
  <r>
    <x v="0"/>
    <s v="SE"/>
    <s v="FT"/>
    <x v="4"/>
    <n v="152380"/>
    <x v="1"/>
    <n v="152380"/>
    <s v="US"/>
    <n v="0"/>
    <s v="US"/>
    <x v="2"/>
    <x v="1"/>
    <x v="1"/>
    <x v="0"/>
    <n v="1"/>
    <s v="Expert"/>
    <s v="Full-time"/>
    <x v="1"/>
  </r>
  <r>
    <x v="0"/>
    <s v="SE"/>
    <s v="FT"/>
    <x v="4"/>
    <n v="121904"/>
    <x v="1"/>
    <n v="121904"/>
    <s v="US"/>
    <n v="0"/>
    <s v="US"/>
    <x v="2"/>
    <x v="1"/>
    <x v="1"/>
    <x v="0"/>
    <n v="1"/>
    <s v="Expert"/>
    <s v="Full-time"/>
    <x v="1"/>
  </r>
  <r>
    <x v="0"/>
    <s v="SE"/>
    <s v="FT"/>
    <x v="2"/>
    <n v="185900"/>
    <x v="1"/>
    <n v="185900"/>
    <s v="US"/>
    <n v="0"/>
    <s v="US"/>
    <x v="2"/>
    <x v="1"/>
    <x v="1"/>
    <x v="0"/>
    <n v="1"/>
    <s v="Expert"/>
    <s v="Full-time"/>
    <x v="1"/>
  </r>
  <r>
    <x v="0"/>
    <s v="SE"/>
    <s v="FT"/>
    <x v="2"/>
    <n v="129300"/>
    <x v="1"/>
    <n v="129300"/>
    <s v="US"/>
    <n v="0"/>
    <s v="US"/>
    <x v="2"/>
    <x v="1"/>
    <x v="1"/>
    <x v="0"/>
    <n v="1"/>
    <s v="Expert"/>
    <s v="Full-time"/>
    <x v="1"/>
  </r>
  <r>
    <x v="0"/>
    <s v="SE"/>
    <s v="FT"/>
    <x v="9"/>
    <n v="247500"/>
    <x v="1"/>
    <n v="247500"/>
    <s v="US"/>
    <n v="0"/>
    <s v="US"/>
    <x v="2"/>
    <x v="1"/>
    <x v="1"/>
    <x v="0"/>
    <n v="1"/>
    <s v="Expert"/>
    <s v="Full-time"/>
    <x v="1"/>
  </r>
  <r>
    <x v="0"/>
    <s v="SE"/>
    <s v="FT"/>
    <x v="9"/>
    <n v="172200"/>
    <x v="1"/>
    <n v="172200"/>
    <s v="US"/>
    <n v="0"/>
    <s v="US"/>
    <x v="2"/>
    <x v="1"/>
    <x v="1"/>
    <x v="0"/>
    <n v="1"/>
    <s v="Expert"/>
    <s v="Full-time"/>
    <x v="1"/>
  </r>
  <r>
    <x v="0"/>
    <s v="SE"/>
    <s v="FT"/>
    <x v="15"/>
    <n v="168400"/>
    <x v="1"/>
    <n v="168400"/>
    <s v="US"/>
    <n v="0"/>
    <s v="US"/>
    <x v="2"/>
    <x v="1"/>
    <x v="1"/>
    <x v="0"/>
    <n v="1"/>
    <s v="Expert"/>
    <s v="Full-time"/>
    <x v="1"/>
  </r>
  <r>
    <x v="0"/>
    <s v="SE"/>
    <s v="FT"/>
    <x v="15"/>
    <n v="105200"/>
    <x v="1"/>
    <n v="105200"/>
    <s v="US"/>
    <n v="0"/>
    <s v="US"/>
    <x v="2"/>
    <x v="1"/>
    <x v="1"/>
    <x v="0"/>
    <n v="1"/>
    <s v="Expert"/>
    <s v="Full-time"/>
    <x v="1"/>
  </r>
  <r>
    <x v="0"/>
    <s v="SE"/>
    <s v="FT"/>
    <x v="9"/>
    <n v="128280"/>
    <x v="1"/>
    <n v="128280"/>
    <s v="US"/>
    <n v="0"/>
    <s v="US"/>
    <x v="2"/>
    <x v="1"/>
    <x v="1"/>
    <x v="0"/>
    <n v="1"/>
    <s v="Expert"/>
    <s v="Full-time"/>
    <x v="1"/>
  </r>
  <r>
    <x v="0"/>
    <s v="SE"/>
    <s v="FT"/>
    <x v="9"/>
    <n v="106900"/>
    <x v="1"/>
    <n v="106900"/>
    <s v="US"/>
    <n v="0"/>
    <s v="US"/>
    <x v="2"/>
    <x v="1"/>
    <x v="1"/>
    <x v="0"/>
    <n v="1"/>
    <s v="Expert"/>
    <s v="Full-time"/>
    <x v="1"/>
  </r>
  <r>
    <x v="0"/>
    <s v="MI"/>
    <s v="FT"/>
    <x v="11"/>
    <n v="140000"/>
    <x v="1"/>
    <n v="140000"/>
    <s v="US"/>
    <n v="0"/>
    <s v="US"/>
    <x v="2"/>
    <x v="1"/>
    <x v="1"/>
    <x v="0"/>
    <n v="1"/>
    <s v="Intermediate"/>
    <s v="Full-time"/>
    <x v="1"/>
  </r>
  <r>
    <x v="0"/>
    <s v="MI"/>
    <s v="FT"/>
    <x v="11"/>
    <n v="100000"/>
    <x v="1"/>
    <n v="100000"/>
    <s v="US"/>
    <n v="0"/>
    <s v="US"/>
    <x v="2"/>
    <x v="1"/>
    <x v="1"/>
    <x v="0"/>
    <n v="1"/>
    <s v="Intermediate"/>
    <s v="Full-time"/>
    <x v="1"/>
  </r>
  <r>
    <x v="0"/>
    <s v="SE"/>
    <s v="FT"/>
    <x v="6"/>
    <n v="100000"/>
    <x v="0"/>
    <n v="107309"/>
    <s v="DE"/>
    <n v="100"/>
    <s v="DE"/>
    <x v="1"/>
    <x v="3"/>
    <x v="3"/>
    <x v="0"/>
    <n v="0.93188828523236633"/>
    <s v="Expert"/>
    <s v="Full-time"/>
    <x v="0"/>
  </r>
  <r>
    <x v="0"/>
    <s v="SE"/>
    <s v="FT"/>
    <x v="6"/>
    <n v="80000"/>
    <x v="0"/>
    <n v="85847"/>
    <s v="DE"/>
    <n v="100"/>
    <s v="DE"/>
    <x v="1"/>
    <x v="3"/>
    <x v="3"/>
    <x v="0"/>
    <n v="0.93189045627686462"/>
    <s v="Expert"/>
    <s v="Full-time"/>
    <x v="0"/>
  </r>
  <r>
    <x v="0"/>
    <s v="SE"/>
    <s v="FT"/>
    <x v="9"/>
    <n v="275000"/>
    <x v="1"/>
    <n v="275000"/>
    <s v="DE"/>
    <n v="0"/>
    <s v="DE"/>
    <x v="2"/>
    <x v="3"/>
    <x v="3"/>
    <x v="0"/>
    <n v="1"/>
    <s v="Expert"/>
    <s v="Full-time"/>
    <x v="1"/>
  </r>
  <r>
    <x v="0"/>
    <s v="SE"/>
    <s v="FT"/>
    <x v="9"/>
    <n v="174000"/>
    <x v="1"/>
    <n v="174000"/>
    <s v="DE"/>
    <n v="0"/>
    <s v="DE"/>
    <x v="2"/>
    <x v="3"/>
    <x v="3"/>
    <x v="0"/>
    <n v="1"/>
    <s v="Expert"/>
    <s v="Full-time"/>
    <x v="1"/>
  </r>
  <r>
    <x v="0"/>
    <s v="SE"/>
    <s v="FT"/>
    <x v="11"/>
    <n v="139500"/>
    <x v="1"/>
    <n v="139500"/>
    <s v="US"/>
    <n v="0"/>
    <s v="US"/>
    <x v="2"/>
    <x v="1"/>
    <x v="1"/>
    <x v="0"/>
    <n v="1"/>
    <s v="Expert"/>
    <s v="Full-time"/>
    <x v="1"/>
  </r>
  <r>
    <x v="0"/>
    <s v="SE"/>
    <s v="FT"/>
    <x v="11"/>
    <n v="109400"/>
    <x v="1"/>
    <n v="109400"/>
    <s v="US"/>
    <n v="0"/>
    <s v="US"/>
    <x v="2"/>
    <x v="1"/>
    <x v="1"/>
    <x v="0"/>
    <n v="1"/>
    <s v="Expert"/>
    <s v="Full-time"/>
    <x v="1"/>
  </r>
  <r>
    <x v="0"/>
    <s v="SE"/>
    <s v="FT"/>
    <x v="9"/>
    <n v="139500"/>
    <x v="1"/>
    <n v="139500"/>
    <s v="US"/>
    <n v="0"/>
    <s v="US"/>
    <x v="2"/>
    <x v="1"/>
    <x v="1"/>
    <x v="0"/>
    <n v="1"/>
    <s v="Expert"/>
    <s v="Full-time"/>
    <x v="1"/>
  </r>
  <r>
    <x v="0"/>
    <s v="SE"/>
    <s v="FT"/>
    <x v="9"/>
    <n v="109400"/>
    <x v="1"/>
    <n v="109400"/>
    <s v="US"/>
    <n v="0"/>
    <s v="US"/>
    <x v="2"/>
    <x v="1"/>
    <x v="1"/>
    <x v="0"/>
    <n v="1"/>
    <s v="Expert"/>
    <s v="Full-time"/>
    <x v="1"/>
  </r>
  <r>
    <x v="0"/>
    <s v="SE"/>
    <s v="FT"/>
    <x v="4"/>
    <n v="170500"/>
    <x v="1"/>
    <n v="170500"/>
    <s v="US"/>
    <n v="100"/>
    <s v="US"/>
    <x v="2"/>
    <x v="1"/>
    <x v="1"/>
    <x v="0"/>
    <n v="1"/>
    <s v="Expert"/>
    <s v="Full-time"/>
    <x v="0"/>
  </r>
  <r>
    <x v="0"/>
    <s v="SE"/>
    <s v="FT"/>
    <x v="4"/>
    <n v="85000"/>
    <x v="1"/>
    <n v="85000"/>
    <s v="US"/>
    <n v="100"/>
    <s v="US"/>
    <x v="2"/>
    <x v="1"/>
    <x v="1"/>
    <x v="0"/>
    <n v="1"/>
    <s v="Expert"/>
    <s v="Full-time"/>
    <x v="0"/>
  </r>
  <r>
    <x v="0"/>
    <s v="SE"/>
    <s v="FT"/>
    <x v="26"/>
    <n v="60027"/>
    <x v="4"/>
    <n v="72946"/>
    <s v="GB"/>
    <n v="0"/>
    <s v="GB"/>
    <x v="2"/>
    <x v="4"/>
    <x v="4"/>
    <x v="0"/>
    <n v="0.82289638910975238"/>
    <s v="Expert"/>
    <s v="Full-time"/>
    <x v="1"/>
  </r>
  <r>
    <x v="0"/>
    <s v="SE"/>
    <s v="FT"/>
    <x v="26"/>
    <n v="44737"/>
    <x v="4"/>
    <n v="54365"/>
    <s v="GB"/>
    <n v="0"/>
    <s v="GB"/>
    <x v="2"/>
    <x v="4"/>
    <x v="4"/>
    <x v="0"/>
    <n v="0.8229007633587786"/>
    <s v="Expert"/>
    <s v="Full-time"/>
    <x v="1"/>
  </r>
  <r>
    <x v="0"/>
    <s v="EX"/>
    <s v="FT"/>
    <x v="50"/>
    <n v="131899"/>
    <x v="4"/>
    <n v="160288"/>
    <s v="GB"/>
    <n v="0"/>
    <s v="GB"/>
    <x v="2"/>
    <x v="4"/>
    <x v="4"/>
    <x v="0"/>
    <n v="0.8228875524056698"/>
    <s v="Director"/>
    <s v="Full-time"/>
    <x v="1"/>
  </r>
  <r>
    <x v="0"/>
    <s v="EX"/>
    <s v="FT"/>
    <x v="50"/>
    <n v="104891"/>
    <x v="4"/>
    <n v="127467"/>
    <s v="GB"/>
    <n v="0"/>
    <s v="GB"/>
    <x v="2"/>
    <x v="4"/>
    <x v="4"/>
    <x v="0"/>
    <n v="0.82288749244902604"/>
    <s v="Director"/>
    <s v="Full-time"/>
    <x v="1"/>
  </r>
  <r>
    <x v="0"/>
    <s v="SE"/>
    <s v="FT"/>
    <x v="11"/>
    <n v="80000"/>
    <x v="1"/>
    <n v="80000"/>
    <s v="US"/>
    <n v="0"/>
    <s v="US"/>
    <x v="2"/>
    <x v="1"/>
    <x v="1"/>
    <x v="0"/>
    <n v="1"/>
    <s v="Expert"/>
    <s v="Full-time"/>
    <x v="1"/>
  </r>
  <r>
    <x v="0"/>
    <s v="SE"/>
    <s v="FT"/>
    <x v="11"/>
    <n v="65000"/>
    <x v="1"/>
    <n v="65000"/>
    <s v="US"/>
    <n v="0"/>
    <s v="US"/>
    <x v="2"/>
    <x v="1"/>
    <x v="1"/>
    <x v="0"/>
    <n v="1"/>
    <s v="Expert"/>
    <s v="Full-time"/>
    <x v="1"/>
  </r>
  <r>
    <x v="0"/>
    <s v="SE"/>
    <s v="FT"/>
    <x v="11"/>
    <n v="124740"/>
    <x v="1"/>
    <n v="124740"/>
    <s v="US"/>
    <n v="0"/>
    <s v="US"/>
    <x v="2"/>
    <x v="1"/>
    <x v="1"/>
    <x v="0"/>
    <n v="1"/>
    <s v="Expert"/>
    <s v="Full-time"/>
    <x v="1"/>
  </r>
  <r>
    <x v="0"/>
    <s v="SE"/>
    <s v="FT"/>
    <x v="11"/>
    <n v="65488"/>
    <x v="1"/>
    <n v="65488"/>
    <s v="US"/>
    <n v="0"/>
    <s v="US"/>
    <x v="2"/>
    <x v="1"/>
    <x v="1"/>
    <x v="0"/>
    <n v="1"/>
    <s v="Expert"/>
    <s v="Full-time"/>
    <x v="1"/>
  </r>
  <r>
    <x v="0"/>
    <s v="SE"/>
    <s v="FT"/>
    <x v="13"/>
    <n v="72200"/>
    <x v="1"/>
    <n v="72200"/>
    <s v="US"/>
    <n v="0"/>
    <s v="US"/>
    <x v="2"/>
    <x v="1"/>
    <x v="1"/>
    <x v="0"/>
    <n v="1"/>
    <s v="Expert"/>
    <s v="Full-time"/>
    <x v="1"/>
  </r>
  <r>
    <x v="0"/>
    <s v="SE"/>
    <s v="FT"/>
    <x v="13"/>
    <n v="64980"/>
    <x v="1"/>
    <n v="64980"/>
    <s v="US"/>
    <n v="0"/>
    <s v="US"/>
    <x v="2"/>
    <x v="1"/>
    <x v="1"/>
    <x v="0"/>
    <n v="1"/>
    <s v="Expert"/>
    <s v="Full-time"/>
    <x v="1"/>
  </r>
  <r>
    <x v="0"/>
    <s v="SE"/>
    <s v="FT"/>
    <x v="11"/>
    <n v="153600"/>
    <x v="1"/>
    <n v="153600"/>
    <s v="US"/>
    <n v="0"/>
    <s v="US"/>
    <x v="2"/>
    <x v="1"/>
    <x v="1"/>
    <x v="0"/>
    <n v="1"/>
    <s v="Expert"/>
    <s v="Full-time"/>
    <x v="1"/>
  </r>
  <r>
    <x v="0"/>
    <s v="SE"/>
    <s v="FT"/>
    <x v="11"/>
    <n v="106800"/>
    <x v="1"/>
    <n v="106800"/>
    <s v="US"/>
    <n v="0"/>
    <s v="US"/>
    <x v="2"/>
    <x v="1"/>
    <x v="1"/>
    <x v="0"/>
    <n v="1"/>
    <s v="Expert"/>
    <s v="Full-time"/>
    <x v="1"/>
  </r>
  <r>
    <x v="0"/>
    <s v="SE"/>
    <s v="FT"/>
    <x v="4"/>
    <n v="179975"/>
    <x v="1"/>
    <n v="179975"/>
    <s v="US"/>
    <n v="100"/>
    <s v="US"/>
    <x v="2"/>
    <x v="1"/>
    <x v="1"/>
    <x v="0"/>
    <n v="1"/>
    <s v="Expert"/>
    <s v="Full-time"/>
    <x v="0"/>
  </r>
  <r>
    <x v="0"/>
    <s v="SE"/>
    <s v="FT"/>
    <x v="4"/>
    <n v="86466"/>
    <x v="1"/>
    <n v="86466"/>
    <s v="US"/>
    <n v="100"/>
    <s v="US"/>
    <x v="2"/>
    <x v="1"/>
    <x v="1"/>
    <x v="0"/>
    <n v="1"/>
    <s v="Expert"/>
    <s v="Full-time"/>
    <x v="0"/>
  </r>
  <r>
    <x v="0"/>
    <s v="SE"/>
    <s v="FT"/>
    <x v="11"/>
    <n v="120000"/>
    <x v="1"/>
    <n v="120000"/>
    <s v="US"/>
    <n v="0"/>
    <s v="US"/>
    <x v="2"/>
    <x v="1"/>
    <x v="1"/>
    <x v="0"/>
    <n v="1"/>
    <s v="Expert"/>
    <s v="Full-time"/>
    <x v="1"/>
  </r>
  <r>
    <x v="0"/>
    <s v="SE"/>
    <s v="FT"/>
    <x v="11"/>
    <n v="90000"/>
    <x v="1"/>
    <n v="90000"/>
    <s v="US"/>
    <n v="0"/>
    <s v="US"/>
    <x v="2"/>
    <x v="1"/>
    <x v="1"/>
    <x v="0"/>
    <n v="1"/>
    <s v="Expert"/>
    <s v="Full-time"/>
    <x v="1"/>
  </r>
  <r>
    <x v="0"/>
    <s v="MI"/>
    <s v="FT"/>
    <x v="51"/>
    <n v="42000"/>
    <x v="4"/>
    <n v="51039"/>
    <s v="GB"/>
    <n v="0"/>
    <s v="GB"/>
    <x v="2"/>
    <x v="4"/>
    <x v="4"/>
    <x v="0"/>
    <n v="0.82290013519073646"/>
    <s v="Intermediate"/>
    <s v="Full-time"/>
    <x v="1"/>
  </r>
  <r>
    <x v="0"/>
    <s v="MI"/>
    <s v="FT"/>
    <x v="51"/>
    <n v="35000"/>
    <x v="4"/>
    <n v="42533"/>
    <s v="GB"/>
    <n v="0"/>
    <s v="GB"/>
    <x v="2"/>
    <x v="4"/>
    <x v="4"/>
    <x v="0"/>
    <n v="0.82289046152399314"/>
    <s v="Intermediate"/>
    <s v="Full-time"/>
    <x v="1"/>
  </r>
  <r>
    <x v="0"/>
    <s v="SE"/>
    <s v="FT"/>
    <x v="2"/>
    <n v="149076"/>
    <x v="1"/>
    <n v="149076"/>
    <s v="US"/>
    <n v="0"/>
    <s v="US"/>
    <x v="2"/>
    <x v="1"/>
    <x v="1"/>
    <x v="0"/>
    <n v="1"/>
    <s v="Expert"/>
    <s v="Full-time"/>
    <x v="1"/>
  </r>
  <r>
    <x v="0"/>
    <s v="SE"/>
    <s v="FT"/>
    <x v="2"/>
    <n v="82365"/>
    <x v="1"/>
    <n v="82365"/>
    <s v="US"/>
    <n v="0"/>
    <s v="US"/>
    <x v="2"/>
    <x v="1"/>
    <x v="1"/>
    <x v="0"/>
    <n v="1"/>
    <s v="Expert"/>
    <s v="Full-time"/>
    <x v="1"/>
  </r>
  <r>
    <x v="0"/>
    <s v="SE"/>
    <s v="FT"/>
    <x v="4"/>
    <n v="169000"/>
    <x v="1"/>
    <n v="169000"/>
    <s v="US"/>
    <n v="0"/>
    <s v="US"/>
    <x v="2"/>
    <x v="1"/>
    <x v="1"/>
    <x v="0"/>
    <n v="1"/>
    <s v="Expert"/>
    <s v="Full-time"/>
    <x v="1"/>
  </r>
  <r>
    <x v="0"/>
    <s v="SE"/>
    <s v="FT"/>
    <x v="4"/>
    <n v="110600"/>
    <x v="1"/>
    <n v="110600"/>
    <s v="US"/>
    <n v="0"/>
    <s v="US"/>
    <x v="2"/>
    <x v="1"/>
    <x v="1"/>
    <x v="0"/>
    <n v="1"/>
    <s v="Expert"/>
    <s v="Full-time"/>
    <x v="1"/>
  </r>
  <r>
    <x v="0"/>
    <s v="SE"/>
    <s v="FT"/>
    <x v="25"/>
    <n v="175000"/>
    <x v="1"/>
    <n v="175000"/>
    <s v="US"/>
    <n v="0"/>
    <s v="US"/>
    <x v="2"/>
    <x v="1"/>
    <x v="1"/>
    <x v="0"/>
    <n v="1"/>
    <s v="Expert"/>
    <s v="Full-time"/>
    <x v="1"/>
  </r>
  <r>
    <x v="0"/>
    <s v="SE"/>
    <s v="FT"/>
    <x v="25"/>
    <n v="120000"/>
    <x v="1"/>
    <n v="120000"/>
    <s v="US"/>
    <n v="0"/>
    <s v="US"/>
    <x v="2"/>
    <x v="1"/>
    <x v="1"/>
    <x v="0"/>
    <n v="1"/>
    <s v="Expert"/>
    <s v="Full-time"/>
    <x v="1"/>
  </r>
  <r>
    <x v="0"/>
    <s v="SE"/>
    <s v="FT"/>
    <x v="4"/>
    <n v="230000"/>
    <x v="1"/>
    <n v="230000"/>
    <s v="US"/>
    <n v="0"/>
    <s v="US"/>
    <x v="2"/>
    <x v="1"/>
    <x v="1"/>
    <x v="0"/>
    <n v="1"/>
    <s v="Expert"/>
    <s v="Full-time"/>
    <x v="1"/>
  </r>
  <r>
    <x v="0"/>
    <s v="SE"/>
    <s v="FT"/>
    <x v="4"/>
    <n v="180000"/>
    <x v="1"/>
    <n v="180000"/>
    <s v="US"/>
    <n v="0"/>
    <s v="US"/>
    <x v="2"/>
    <x v="1"/>
    <x v="1"/>
    <x v="0"/>
    <n v="1"/>
    <s v="Expert"/>
    <s v="Full-time"/>
    <x v="1"/>
  </r>
  <r>
    <x v="0"/>
    <s v="SE"/>
    <s v="FT"/>
    <x v="4"/>
    <n v="153600"/>
    <x v="1"/>
    <n v="153600"/>
    <s v="US"/>
    <n v="0"/>
    <s v="US"/>
    <x v="2"/>
    <x v="1"/>
    <x v="1"/>
    <x v="0"/>
    <n v="1"/>
    <s v="Expert"/>
    <s v="Full-time"/>
    <x v="1"/>
  </r>
  <r>
    <x v="0"/>
    <s v="SE"/>
    <s v="FT"/>
    <x v="4"/>
    <n v="106800"/>
    <x v="1"/>
    <n v="106800"/>
    <s v="US"/>
    <n v="0"/>
    <s v="US"/>
    <x v="2"/>
    <x v="1"/>
    <x v="1"/>
    <x v="0"/>
    <n v="1"/>
    <s v="Expert"/>
    <s v="Full-time"/>
    <x v="1"/>
  </r>
  <r>
    <x v="0"/>
    <s v="SE"/>
    <s v="FT"/>
    <x v="26"/>
    <n v="140000"/>
    <x v="1"/>
    <n v="140000"/>
    <s v="US"/>
    <n v="0"/>
    <s v="US"/>
    <x v="2"/>
    <x v="1"/>
    <x v="1"/>
    <x v="0"/>
    <n v="1"/>
    <s v="Expert"/>
    <s v="Full-time"/>
    <x v="1"/>
  </r>
  <r>
    <x v="0"/>
    <s v="SE"/>
    <s v="FT"/>
    <x v="26"/>
    <n v="120000"/>
    <x v="1"/>
    <n v="120000"/>
    <s v="US"/>
    <n v="0"/>
    <s v="US"/>
    <x v="2"/>
    <x v="1"/>
    <x v="1"/>
    <x v="0"/>
    <n v="1"/>
    <s v="Expert"/>
    <s v="Full-time"/>
    <x v="1"/>
  </r>
  <r>
    <x v="0"/>
    <s v="SE"/>
    <s v="FT"/>
    <x v="48"/>
    <n v="205920"/>
    <x v="1"/>
    <n v="205920"/>
    <s v="US"/>
    <n v="0"/>
    <s v="US"/>
    <x v="2"/>
    <x v="1"/>
    <x v="1"/>
    <x v="0"/>
    <n v="1"/>
    <s v="Expert"/>
    <s v="Full-time"/>
    <x v="1"/>
  </r>
  <r>
    <x v="0"/>
    <s v="SE"/>
    <s v="FT"/>
    <x v="48"/>
    <n v="171600"/>
    <x v="1"/>
    <n v="171600"/>
    <s v="US"/>
    <n v="0"/>
    <s v="US"/>
    <x v="2"/>
    <x v="1"/>
    <x v="1"/>
    <x v="0"/>
    <n v="1"/>
    <s v="Expert"/>
    <s v="Full-time"/>
    <x v="1"/>
  </r>
  <r>
    <x v="0"/>
    <s v="SE"/>
    <s v="FT"/>
    <x v="4"/>
    <n v="165000"/>
    <x v="1"/>
    <n v="165000"/>
    <s v="US"/>
    <n v="100"/>
    <s v="US"/>
    <x v="2"/>
    <x v="1"/>
    <x v="1"/>
    <x v="0"/>
    <n v="1"/>
    <s v="Expert"/>
    <s v="Full-time"/>
    <x v="0"/>
  </r>
  <r>
    <x v="0"/>
    <s v="SE"/>
    <s v="FT"/>
    <x v="4"/>
    <n v="125000"/>
    <x v="1"/>
    <n v="125000"/>
    <s v="US"/>
    <n v="100"/>
    <s v="US"/>
    <x v="2"/>
    <x v="1"/>
    <x v="1"/>
    <x v="0"/>
    <n v="1"/>
    <s v="Expert"/>
    <s v="Full-time"/>
    <x v="0"/>
  </r>
  <r>
    <x v="0"/>
    <s v="SE"/>
    <s v="FT"/>
    <x v="11"/>
    <n v="265000"/>
    <x v="1"/>
    <n v="265000"/>
    <s v="US"/>
    <n v="0"/>
    <s v="US"/>
    <x v="2"/>
    <x v="1"/>
    <x v="1"/>
    <x v="0"/>
    <n v="1"/>
    <s v="Expert"/>
    <s v="Full-time"/>
    <x v="1"/>
  </r>
  <r>
    <x v="0"/>
    <s v="SE"/>
    <s v="FT"/>
    <x v="11"/>
    <n v="185000"/>
    <x v="1"/>
    <n v="185000"/>
    <s v="US"/>
    <n v="0"/>
    <s v="US"/>
    <x v="2"/>
    <x v="1"/>
    <x v="1"/>
    <x v="0"/>
    <n v="1"/>
    <s v="Expert"/>
    <s v="Full-time"/>
    <x v="1"/>
  </r>
  <r>
    <x v="0"/>
    <s v="MI"/>
    <s v="FT"/>
    <x v="16"/>
    <n v="130000"/>
    <x v="1"/>
    <n v="130000"/>
    <s v="US"/>
    <n v="0"/>
    <s v="US"/>
    <x v="2"/>
    <x v="1"/>
    <x v="1"/>
    <x v="0"/>
    <n v="1"/>
    <s v="Intermediate"/>
    <s v="Full-time"/>
    <x v="1"/>
  </r>
  <r>
    <x v="0"/>
    <s v="MI"/>
    <s v="FT"/>
    <x v="35"/>
    <n v="36000"/>
    <x v="0"/>
    <n v="38631"/>
    <s v="ES"/>
    <n v="50"/>
    <s v="ES"/>
    <x v="0"/>
    <x v="0"/>
    <x v="0"/>
    <x v="0"/>
    <n v="0.9318940747068416"/>
    <s v="Intermediate"/>
    <s v="Full-time"/>
    <x v="2"/>
  </r>
  <r>
    <x v="0"/>
    <s v="SE"/>
    <s v="FT"/>
    <x v="4"/>
    <n v="95000"/>
    <x v="1"/>
    <n v="95000"/>
    <s v="US"/>
    <n v="0"/>
    <s v="US"/>
    <x v="2"/>
    <x v="1"/>
    <x v="1"/>
    <x v="0"/>
    <n v="1"/>
    <s v="Expert"/>
    <s v="Full-time"/>
    <x v="1"/>
  </r>
  <r>
    <x v="0"/>
    <s v="SE"/>
    <s v="FT"/>
    <x v="4"/>
    <n v="85500"/>
    <x v="1"/>
    <n v="85500"/>
    <s v="US"/>
    <n v="0"/>
    <s v="US"/>
    <x v="2"/>
    <x v="1"/>
    <x v="1"/>
    <x v="0"/>
    <n v="1"/>
    <s v="Expert"/>
    <s v="Full-time"/>
    <x v="1"/>
  </r>
  <r>
    <x v="0"/>
    <s v="SE"/>
    <s v="FT"/>
    <x v="2"/>
    <n v="147100"/>
    <x v="1"/>
    <n v="147100"/>
    <s v="US"/>
    <n v="0"/>
    <s v="US"/>
    <x v="2"/>
    <x v="1"/>
    <x v="1"/>
    <x v="0"/>
    <n v="1"/>
    <s v="Expert"/>
    <s v="Full-time"/>
    <x v="1"/>
  </r>
  <r>
    <x v="0"/>
    <s v="SE"/>
    <s v="FT"/>
    <x v="2"/>
    <n v="90700"/>
    <x v="1"/>
    <n v="90700"/>
    <s v="US"/>
    <n v="0"/>
    <s v="US"/>
    <x v="2"/>
    <x v="1"/>
    <x v="1"/>
    <x v="0"/>
    <n v="1"/>
    <s v="Expert"/>
    <s v="Full-time"/>
    <x v="1"/>
  </r>
  <r>
    <x v="0"/>
    <s v="SE"/>
    <s v="FT"/>
    <x v="11"/>
    <n v="167580"/>
    <x v="1"/>
    <n v="167580"/>
    <s v="US"/>
    <n v="0"/>
    <s v="US"/>
    <x v="2"/>
    <x v="1"/>
    <x v="1"/>
    <x v="0"/>
    <n v="1"/>
    <s v="Expert"/>
    <s v="Full-time"/>
    <x v="1"/>
  </r>
  <r>
    <x v="0"/>
    <s v="SE"/>
    <s v="FT"/>
    <x v="11"/>
    <n v="87980"/>
    <x v="1"/>
    <n v="87980"/>
    <s v="US"/>
    <n v="0"/>
    <s v="US"/>
    <x v="2"/>
    <x v="1"/>
    <x v="1"/>
    <x v="0"/>
    <n v="1"/>
    <s v="Expert"/>
    <s v="Full-time"/>
    <x v="1"/>
  </r>
  <r>
    <x v="0"/>
    <s v="SE"/>
    <s v="FT"/>
    <x v="11"/>
    <n v="202000"/>
    <x v="1"/>
    <n v="202000"/>
    <s v="US"/>
    <n v="100"/>
    <s v="US"/>
    <x v="2"/>
    <x v="1"/>
    <x v="1"/>
    <x v="0"/>
    <n v="1"/>
    <s v="Expert"/>
    <s v="Full-time"/>
    <x v="0"/>
  </r>
  <r>
    <x v="0"/>
    <s v="SE"/>
    <s v="FT"/>
    <x v="11"/>
    <n v="135000"/>
    <x v="1"/>
    <n v="135000"/>
    <s v="US"/>
    <n v="100"/>
    <s v="US"/>
    <x v="2"/>
    <x v="1"/>
    <x v="1"/>
    <x v="0"/>
    <n v="1"/>
    <s v="Expert"/>
    <s v="Full-time"/>
    <x v="0"/>
  </r>
  <r>
    <x v="0"/>
    <s v="SE"/>
    <s v="FT"/>
    <x v="11"/>
    <n v="163800"/>
    <x v="1"/>
    <n v="163800"/>
    <s v="US"/>
    <n v="0"/>
    <s v="US"/>
    <x v="2"/>
    <x v="1"/>
    <x v="1"/>
    <x v="0"/>
    <n v="1"/>
    <s v="Expert"/>
    <s v="Full-time"/>
    <x v="1"/>
  </r>
  <r>
    <x v="0"/>
    <s v="SE"/>
    <s v="FT"/>
    <x v="11"/>
    <n v="126000"/>
    <x v="1"/>
    <n v="126000"/>
    <s v="US"/>
    <n v="0"/>
    <s v="US"/>
    <x v="2"/>
    <x v="1"/>
    <x v="1"/>
    <x v="0"/>
    <n v="1"/>
    <s v="Expert"/>
    <s v="Full-time"/>
    <x v="1"/>
  </r>
  <r>
    <x v="0"/>
    <s v="SE"/>
    <s v="FT"/>
    <x v="9"/>
    <n v="163800"/>
    <x v="1"/>
    <n v="163800"/>
    <s v="US"/>
    <n v="0"/>
    <s v="US"/>
    <x v="2"/>
    <x v="1"/>
    <x v="1"/>
    <x v="0"/>
    <n v="1"/>
    <s v="Expert"/>
    <s v="Full-time"/>
    <x v="1"/>
  </r>
  <r>
    <x v="0"/>
    <s v="SE"/>
    <s v="FT"/>
    <x v="9"/>
    <n v="126000"/>
    <x v="1"/>
    <n v="126000"/>
    <s v="US"/>
    <n v="0"/>
    <s v="US"/>
    <x v="2"/>
    <x v="1"/>
    <x v="1"/>
    <x v="0"/>
    <n v="1"/>
    <s v="Expert"/>
    <s v="Full-time"/>
    <x v="1"/>
  </r>
  <r>
    <x v="0"/>
    <s v="SE"/>
    <s v="FT"/>
    <x v="11"/>
    <n v="104000"/>
    <x v="1"/>
    <n v="104000"/>
    <s v="US"/>
    <n v="100"/>
    <s v="US"/>
    <x v="2"/>
    <x v="1"/>
    <x v="1"/>
    <x v="0"/>
    <n v="1"/>
    <s v="Expert"/>
    <s v="Full-time"/>
    <x v="0"/>
  </r>
  <r>
    <x v="0"/>
    <s v="SE"/>
    <s v="FT"/>
    <x v="11"/>
    <n v="65000"/>
    <x v="1"/>
    <n v="65000"/>
    <s v="US"/>
    <n v="100"/>
    <s v="US"/>
    <x v="2"/>
    <x v="1"/>
    <x v="1"/>
    <x v="0"/>
    <n v="1"/>
    <s v="Expert"/>
    <s v="Full-time"/>
    <x v="0"/>
  </r>
  <r>
    <x v="0"/>
    <s v="SE"/>
    <s v="FT"/>
    <x v="6"/>
    <n v="230000"/>
    <x v="1"/>
    <n v="230000"/>
    <s v="US"/>
    <n v="0"/>
    <s v="US"/>
    <x v="2"/>
    <x v="1"/>
    <x v="1"/>
    <x v="0"/>
    <n v="1"/>
    <s v="Expert"/>
    <s v="Full-time"/>
    <x v="1"/>
  </r>
  <r>
    <x v="0"/>
    <s v="SE"/>
    <s v="FT"/>
    <x v="6"/>
    <n v="148000"/>
    <x v="1"/>
    <n v="148000"/>
    <s v="US"/>
    <n v="0"/>
    <s v="US"/>
    <x v="2"/>
    <x v="1"/>
    <x v="1"/>
    <x v="0"/>
    <n v="1"/>
    <s v="Expert"/>
    <s v="Full-time"/>
    <x v="1"/>
  </r>
  <r>
    <x v="0"/>
    <s v="SE"/>
    <s v="FT"/>
    <x v="9"/>
    <n v="269000"/>
    <x v="1"/>
    <n v="269000"/>
    <s v="CA"/>
    <n v="100"/>
    <s v="CA"/>
    <x v="2"/>
    <x v="2"/>
    <x v="2"/>
    <x v="0"/>
    <n v="1"/>
    <s v="Expert"/>
    <s v="Full-time"/>
    <x v="0"/>
  </r>
  <r>
    <x v="0"/>
    <s v="SE"/>
    <s v="FT"/>
    <x v="9"/>
    <n v="158000"/>
    <x v="1"/>
    <n v="158000"/>
    <s v="CA"/>
    <n v="100"/>
    <s v="CA"/>
    <x v="2"/>
    <x v="2"/>
    <x v="2"/>
    <x v="0"/>
    <n v="1"/>
    <s v="Expert"/>
    <s v="Full-time"/>
    <x v="0"/>
  </r>
  <r>
    <x v="0"/>
    <s v="SE"/>
    <s v="FT"/>
    <x v="7"/>
    <n v="197000"/>
    <x v="1"/>
    <n v="197000"/>
    <s v="US"/>
    <n v="0"/>
    <s v="US"/>
    <x v="2"/>
    <x v="1"/>
    <x v="1"/>
    <x v="0"/>
    <n v="1"/>
    <s v="Expert"/>
    <s v="Full-time"/>
    <x v="1"/>
  </r>
  <r>
    <x v="0"/>
    <s v="SE"/>
    <s v="FT"/>
    <x v="7"/>
    <n v="106000"/>
    <x v="1"/>
    <n v="106000"/>
    <s v="US"/>
    <n v="0"/>
    <s v="US"/>
    <x v="2"/>
    <x v="1"/>
    <x v="1"/>
    <x v="0"/>
    <n v="1"/>
    <s v="Expert"/>
    <s v="Full-time"/>
    <x v="1"/>
  </r>
  <r>
    <x v="0"/>
    <s v="MI"/>
    <s v="FT"/>
    <x v="52"/>
    <n v="150000"/>
    <x v="1"/>
    <n v="150000"/>
    <s v="US"/>
    <n v="100"/>
    <s v="US"/>
    <x v="2"/>
    <x v="1"/>
    <x v="1"/>
    <x v="0"/>
    <n v="1"/>
    <s v="Intermediate"/>
    <s v="Full-time"/>
    <x v="0"/>
  </r>
  <r>
    <x v="0"/>
    <s v="MI"/>
    <s v="FT"/>
    <x v="52"/>
    <n v="100000"/>
    <x v="1"/>
    <n v="100000"/>
    <s v="US"/>
    <n v="100"/>
    <s v="US"/>
    <x v="2"/>
    <x v="1"/>
    <x v="1"/>
    <x v="0"/>
    <n v="1"/>
    <s v="Intermediate"/>
    <s v="Full-time"/>
    <x v="0"/>
  </r>
  <r>
    <x v="0"/>
    <s v="SE"/>
    <s v="FT"/>
    <x v="11"/>
    <n v="290000"/>
    <x v="1"/>
    <n v="290000"/>
    <s v="US"/>
    <n v="100"/>
    <s v="US"/>
    <x v="2"/>
    <x v="1"/>
    <x v="1"/>
    <x v="0"/>
    <n v="1"/>
    <s v="Expert"/>
    <s v="Full-time"/>
    <x v="0"/>
  </r>
  <r>
    <x v="0"/>
    <s v="SE"/>
    <s v="FT"/>
    <x v="11"/>
    <n v="210000"/>
    <x v="1"/>
    <n v="210000"/>
    <s v="US"/>
    <n v="100"/>
    <s v="US"/>
    <x v="2"/>
    <x v="1"/>
    <x v="1"/>
    <x v="0"/>
    <n v="1"/>
    <s v="Expert"/>
    <s v="Full-time"/>
    <x v="0"/>
  </r>
  <r>
    <x v="0"/>
    <s v="SE"/>
    <s v="FT"/>
    <x v="11"/>
    <n v="192000"/>
    <x v="1"/>
    <n v="192000"/>
    <s v="US"/>
    <n v="0"/>
    <s v="US"/>
    <x v="2"/>
    <x v="1"/>
    <x v="1"/>
    <x v="0"/>
    <n v="1"/>
    <s v="Expert"/>
    <s v="Full-time"/>
    <x v="1"/>
  </r>
  <r>
    <x v="0"/>
    <s v="SE"/>
    <s v="FT"/>
    <x v="11"/>
    <n v="172800"/>
    <x v="1"/>
    <n v="172800"/>
    <s v="US"/>
    <n v="0"/>
    <s v="US"/>
    <x v="2"/>
    <x v="1"/>
    <x v="1"/>
    <x v="0"/>
    <n v="1"/>
    <s v="Expert"/>
    <s v="Full-time"/>
    <x v="1"/>
  </r>
  <r>
    <x v="0"/>
    <s v="SE"/>
    <s v="FT"/>
    <x v="2"/>
    <n v="300240"/>
    <x v="1"/>
    <n v="300240"/>
    <s v="US"/>
    <n v="0"/>
    <s v="US"/>
    <x v="2"/>
    <x v="1"/>
    <x v="1"/>
    <x v="0"/>
    <n v="1"/>
    <s v="Expert"/>
    <s v="Full-time"/>
    <x v="1"/>
  </r>
  <r>
    <x v="0"/>
    <s v="SE"/>
    <s v="FT"/>
    <x v="2"/>
    <n v="200160"/>
    <x v="1"/>
    <n v="200160"/>
    <s v="US"/>
    <n v="0"/>
    <s v="US"/>
    <x v="2"/>
    <x v="1"/>
    <x v="1"/>
    <x v="0"/>
    <n v="1"/>
    <s v="Expert"/>
    <s v="Full-time"/>
    <x v="1"/>
  </r>
  <r>
    <x v="0"/>
    <s v="SE"/>
    <s v="FT"/>
    <x v="2"/>
    <n v="300240"/>
    <x v="1"/>
    <n v="300240"/>
    <s v="US"/>
    <n v="0"/>
    <s v="US"/>
    <x v="2"/>
    <x v="1"/>
    <x v="1"/>
    <x v="0"/>
    <n v="1"/>
    <s v="Expert"/>
    <s v="Full-time"/>
    <x v="1"/>
  </r>
  <r>
    <x v="0"/>
    <s v="SE"/>
    <s v="FT"/>
    <x v="2"/>
    <n v="200160"/>
    <x v="1"/>
    <n v="200160"/>
    <s v="US"/>
    <n v="0"/>
    <s v="US"/>
    <x v="2"/>
    <x v="1"/>
    <x v="1"/>
    <x v="0"/>
    <n v="1"/>
    <s v="Expert"/>
    <s v="Full-time"/>
    <x v="1"/>
  </r>
  <r>
    <x v="0"/>
    <s v="SE"/>
    <s v="FT"/>
    <x v="7"/>
    <n v="175000"/>
    <x v="1"/>
    <n v="175000"/>
    <s v="US"/>
    <n v="0"/>
    <s v="US"/>
    <x v="2"/>
    <x v="1"/>
    <x v="1"/>
    <x v="0"/>
    <n v="1"/>
    <s v="Expert"/>
    <s v="Full-time"/>
    <x v="1"/>
  </r>
  <r>
    <x v="0"/>
    <s v="SE"/>
    <s v="FT"/>
    <x v="7"/>
    <n v="140000"/>
    <x v="1"/>
    <n v="140000"/>
    <s v="US"/>
    <n v="0"/>
    <s v="US"/>
    <x v="2"/>
    <x v="1"/>
    <x v="1"/>
    <x v="0"/>
    <n v="1"/>
    <s v="Expert"/>
    <s v="Full-time"/>
    <x v="1"/>
  </r>
  <r>
    <x v="0"/>
    <s v="SE"/>
    <s v="FT"/>
    <x v="26"/>
    <n v="169000"/>
    <x v="1"/>
    <n v="169000"/>
    <s v="US"/>
    <n v="0"/>
    <s v="US"/>
    <x v="2"/>
    <x v="1"/>
    <x v="1"/>
    <x v="0"/>
    <n v="1"/>
    <s v="Expert"/>
    <s v="Full-time"/>
    <x v="1"/>
  </r>
  <r>
    <x v="0"/>
    <s v="SE"/>
    <s v="FT"/>
    <x v="26"/>
    <n v="100000"/>
    <x v="1"/>
    <n v="100000"/>
    <s v="US"/>
    <n v="0"/>
    <s v="US"/>
    <x v="2"/>
    <x v="1"/>
    <x v="1"/>
    <x v="0"/>
    <n v="1"/>
    <s v="Expert"/>
    <s v="Full-time"/>
    <x v="1"/>
  </r>
  <r>
    <x v="0"/>
    <s v="SE"/>
    <s v="FT"/>
    <x v="2"/>
    <n v="370000"/>
    <x v="1"/>
    <n v="370000"/>
    <s v="US"/>
    <n v="0"/>
    <s v="US"/>
    <x v="2"/>
    <x v="1"/>
    <x v="1"/>
    <x v="0"/>
    <n v="1"/>
    <s v="Expert"/>
    <s v="Full-time"/>
    <x v="1"/>
  </r>
  <r>
    <x v="0"/>
    <s v="SE"/>
    <s v="FT"/>
    <x v="2"/>
    <n v="245000"/>
    <x v="1"/>
    <n v="245000"/>
    <s v="US"/>
    <n v="0"/>
    <s v="US"/>
    <x v="2"/>
    <x v="1"/>
    <x v="1"/>
    <x v="0"/>
    <n v="1"/>
    <s v="Expert"/>
    <s v="Full-time"/>
    <x v="1"/>
  </r>
  <r>
    <x v="0"/>
    <s v="MI"/>
    <s v="FT"/>
    <x v="11"/>
    <n v="95000"/>
    <x v="4"/>
    <n v="115447"/>
    <s v="GB"/>
    <n v="100"/>
    <s v="GB"/>
    <x v="0"/>
    <x v="4"/>
    <x v="4"/>
    <x v="0"/>
    <n v="0.82288842499155457"/>
    <s v="Intermediate"/>
    <s v="Full-time"/>
    <x v="0"/>
  </r>
  <r>
    <x v="0"/>
    <s v="SE"/>
    <s v="FT"/>
    <x v="4"/>
    <n v="110000"/>
    <x v="1"/>
    <n v="110000"/>
    <s v="US"/>
    <n v="100"/>
    <s v="US"/>
    <x v="1"/>
    <x v="1"/>
    <x v="1"/>
    <x v="0"/>
    <n v="1"/>
    <s v="Expert"/>
    <s v="Full-time"/>
    <x v="0"/>
  </r>
  <r>
    <x v="0"/>
    <s v="SE"/>
    <s v="FT"/>
    <x v="4"/>
    <n v="80000"/>
    <x v="1"/>
    <n v="80000"/>
    <s v="US"/>
    <n v="100"/>
    <s v="US"/>
    <x v="1"/>
    <x v="1"/>
    <x v="1"/>
    <x v="0"/>
    <n v="1"/>
    <s v="Expert"/>
    <s v="Full-time"/>
    <x v="0"/>
  </r>
  <r>
    <x v="0"/>
    <s v="EN"/>
    <s v="FT"/>
    <x v="4"/>
    <n v="55000"/>
    <x v="1"/>
    <n v="55000"/>
    <s v="US"/>
    <n v="0"/>
    <s v="US"/>
    <x v="2"/>
    <x v="1"/>
    <x v="1"/>
    <x v="0"/>
    <n v="1"/>
    <s v="Junior"/>
    <s v="Full-time"/>
    <x v="1"/>
  </r>
  <r>
    <x v="0"/>
    <s v="EN"/>
    <s v="FT"/>
    <x v="4"/>
    <n v="48000"/>
    <x v="1"/>
    <n v="48000"/>
    <s v="US"/>
    <n v="0"/>
    <s v="US"/>
    <x v="2"/>
    <x v="1"/>
    <x v="1"/>
    <x v="0"/>
    <n v="1"/>
    <s v="Junior"/>
    <s v="Full-time"/>
    <x v="1"/>
  </r>
  <r>
    <x v="0"/>
    <s v="SE"/>
    <s v="FT"/>
    <x v="4"/>
    <n v="95000"/>
    <x v="1"/>
    <n v="95000"/>
    <s v="US"/>
    <n v="0"/>
    <s v="US"/>
    <x v="2"/>
    <x v="1"/>
    <x v="1"/>
    <x v="0"/>
    <n v="1"/>
    <s v="Expert"/>
    <s v="Full-time"/>
    <x v="1"/>
  </r>
  <r>
    <x v="0"/>
    <s v="SE"/>
    <s v="FT"/>
    <x v="4"/>
    <n v="85000"/>
    <x v="1"/>
    <n v="85000"/>
    <s v="US"/>
    <n v="0"/>
    <s v="US"/>
    <x v="2"/>
    <x v="1"/>
    <x v="1"/>
    <x v="0"/>
    <n v="1"/>
    <s v="Expert"/>
    <s v="Full-time"/>
    <x v="1"/>
  </r>
  <r>
    <x v="0"/>
    <s v="SE"/>
    <s v="FT"/>
    <x v="11"/>
    <n v="137500"/>
    <x v="1"/>
    <n v="137500"/>
    <s v="US"/>
    <n v="100"/>
    <s v="US"/>
    <x v="2"/>
    <x v="1"/>
    <x v="1"/>
    <x v="0"/>
    <n v="1"/>
    <s v="Expert"/>
    <s v="Full-time"/>
    <x v="0"/>
  </r>
  <r>
    <x v="0"/>
    <s v="SE"/>
    <s v="FT"/>
    <x v="11"/>
    <n v="81500"/>
    <x v="1"/>
    <n v="81500"/>
    <s v="US"/>
    <n v="100"/>
    <s v="US"/>
    <x v="2"/>
    <x v="1"/>
    <x v="1"/>
    <x v="0"/>
    <n v="1"/>
    <s v="Expert"/>
    <s v="Full-time"/>
    <x v="0"/>
  </r>
  <r>
    <x v="0"/>
    <s v="SE"/>
    <s v="FT"/>
    <x v="9"/>
    <n v="323300"/>
    <x v="1"/>
    <n v="323300"/>
    <s v="US"/>
    <n v="0"/>
    <s v="US"/>
    <x v="2"/>
    <x v="1"/>
    <x v="1"/>
    <x v="0"/>
    <n v="1"/>
    <s v="Expert"/>
    <s v="Full-time"/>
    <x v="1"/>
  </r>
  <r>
    <x v="0"/>
    <s v="SE"/>
    <s v="FT"/>
    <x v="9"/>
    <n v="184700"/>
    <x v="1"/>
    <n v="184700"/>
    <s v="US"/>
    <n v="0"/>
    <s v="US"/>
    <x v="2"/>
    <x v="1"/>
    <x v="1"/>
    <x v="0"/>
    <n v="1"/>
    <s v="Expert"/>
    <s v="Full-time"/>
    <x v="1"/>
  </r>
  <r>
    <x v="0"/>
    <s v="SE"/>
    <s v="FT"/>
    <x v="9"/>
    <n v="186000"/>
    <x v="1"/>
    <n v="186000"/>
    <s v="US"/>
    <n v="100"/>
    <s v="US"/>
    <x v="2"/>
    <x v="1"/>
    <x v="1"/>
    <x v="0"/>
    <n v="1"/>
    <s v="Expert"/>
    <s v="Full-time"/>
    <x v="0"/>
  </r>
  <r>
    <x v="0"/>
    <s v="SE"/>
    <s v="FT"/>
    <x v="9"/>
    <n v="153088"/>
    <x v="1"/>
    <n v="153088"/>
    <s v="US"/>
    <n v="100"/>
    <s v="US"/>
    <x v="2"/>
    <x v="1"/>
    <x v="1"/>
    <x v="0"/>
    <n v="1"/>
    <s v="Expert"/>
    <s v="Full-time"/>
    <x v="0"/>
  </r>
  <r>
    <x v="0"/>
    <s v="MI"/>
    <s v="FT"/>
    <x v="40"/>
    <n v="190000"/>
    <x v="1"/>
    <n v="190000"/>
    <s v="US"/>
    <n v="100"/>
    <s v="US"/>
    <x v="2"/>
    <x v="1"/>
    <x v="1"/>
    <x v="0"/>
    <n v="1"/>
    <s v="Intermediate"/>
    <s v="Full-time"/>
    <x v="0"/>
  </r>
  <r>
    <x v="0"/>
    <s v="MI"/>
    <s v="FT"/>
    <x v="40"/>
    <n v="160000"/>
    <x v="1"/>
    <n v="160000"/>
    <s v="US"/>
    <n v="100"/>
    <s v="US"/>
    <x v="2"/>
    <x v="1"/>
    <x v="1"/>
    <x v="0"/>
    <n v="1"/>
    <s v="Intermediate"/>
    <s v="Full-time"/>
    <x v="0"/>
  </r>
  <r>
    <x v="0"/>
    <s v="SE"/>
    <s v="FT"/>
    <x v="9"/>
    <n v="200000"/>
    <x v="1"/>
    <n v="200000"/>
    <s v="US"/>
    <n v="100"/>
    <s v="US"/>
    <x v="2"/>
    <x v="1"/>
    <x v="1"/>
    <x v="0"/>
    <n v="1"/>
    <s v="Expert"/>
    <s v="Full-time"/>
    <x v="0"/>
  </r>
  <r>
    <x v="0"/>
    <s v="SE"/>
    <s v="FT"/>
    <x v="9"/>
    <n v="150000"/>
    <x v="1"/>
    <n v="150000"/>
    <s v="US"/>
    <n v="100"/>
    <s v="US"/>
    <x v="2"/>
    <x v="1"/>
    <x v="1"/>
    <x v="0"/>
    <n v="1"/>
    <s v="Expert"/>
    <s v="Full-time"/>
    <x v="0"/>
  </r>
  <r>
    <x v="0"/>
    <s v="MI"/>
    <s v="FT"/>
    <x v="40"/>
    <n v="190000"/>
    <x v="1"/>
    <n v="190000"/>
    <s v="US"/>
    <n v="0"/>
    <s v="US"/>
    <x v="2"/>
    <x v="1"/>
    <x v="1"/>
    <x v="0"/>
    <n v="1"/>
    <s v="Intermediate"/>
    <s v="Full-time"/>
    <x v="1"/>
  </r>
  <r>
    <x v="0"/>
    <s v="MI"/>
    <s v="FT"/>
    <x v="40"/>
    <n v="183310"/>
    <x v="1"/>
    <n v="183310"/>
    <s v="US"/>
    <n v="0"/>
    <s v="US"/>
    <x v="2"/>
    <x v="1"/>
    <x v="1"/>
    <x v="0"/>
    <n v="1"/>
    <s v="Intermediate"/>
    <s v="Full-time"/>
    <x v="1"/>
  </r>
  <r>
    <x v="0"/>
    <s v="SE"/>
    <s v="FT"/>
    <x v="9"/>
    <n v="240000"/>
    <x v="1"/>
    <n v="240000"/>
    <s v="US"/>
    <n v="100"/>
    <s v="US"/>
    <x v="2"/>
    <x v="1"/>
    <x v="1"/>
    <x v="0"/>
    <n v="1"/>
    <s v="Expert"/>
    <s v="Full-time"/>
    <x v="0"/>
  </r>
  <r>
    <x v="0"/>
    <s v="SE"/>
    <s v="FT"/>
    <x v="9"/>
    <n v="180000"/>
    <x v="1"/>
    <n v="180000"/>
    <s v="US"/>
    <n v="100"/>
    <s v="US"/>
    <x v="2"/>
    <x v="1"/>
    <x v="1"/>
    <x v="0"/>
    <n v="1"/>
    <s v="Expert"/>
    <s v="Full-time"/>
    <x v="0"/>
  </r>
  <r>
    <x v="0"/>
    <s v="SE"/>
    <s v="FT"/>
    <x v="9"/>
    <n v="200000"/>
    <x v="1"/>
    <n v="200000"/>
    <s v="US"/>
    <n v="100"/>
    <s v="US"/>
    <x v="2"/>
    <x v="1"/>
    <x v="1"/>
    <x v="0"/>
    <n v="1"/>
    <s v="Expert"/>
    <s v="Full-time"/>
    <x v="0"/>
  </r>
  <r>
    <x v="0"/>
    <s v="SE"/>
    <s v="FT"/>
    <x v="9"/>
    <n v="150000"/>
    <x v="1"/>
    <n v="150000"/>
    <s v="US"/>
    <n v="100"/>
    <s v="US"/>
    <x v="2"/>
    <x v="1"/>
    <x v="1"/>
    <x v="0"/>
    <n v="1"/>
    <s v="Expert"/>
    <s v="Full-time"/>
    <x v="0"/>
  </r>
  <r>
    <x v="0"/>
    <s v="SE"/>
    <s v="FT"/>
    <x v="25"/>
    <n v="299500"/>
    <x v="1"/>
    <n v="299500"/>
    <s v="US"/>
    <n v="0"/>
    <s v="US"/>
    <x v="2"/>
    <x v="1"/>
    <x v="1"/>
    <x v="0"/>
    <n v="1"/>
    <s v="Expert"/>
    <s v="Full-time"/>
    <x v="1"/>
  </r>
  <r>
    <x v="0"/>
    <s v="SE"/>
    <s v="FT"/>
    <x v="25"/>
    <n v="245100"/>
    <x v="1"/>
    <n v="245100"/>
    <s v="US"/>
    <n v="0"/>
    <s v="US"/>
    <x v="2"/>
    <x v="1"/>
    <x v="1"/>
    <x v="0"/>
    <n v="1"/>
    <s v="Expert"/>
    <s v="Full-time"/>
    <x v="1"/>
  </r>
  <r>
    <x v="0"/>
    <s v="SE"/>
    <s v="FT"/>
    <x v="11"/>
    <n v="144000"/>
    <x v="1"/>
    <n v="144000"/>
    <s v="US"/>
    <n v="100"/>
    <s v="US"/>
    <x v="2"/>
    <x v="1"/>
    <x v="1"/>
    <x v="0"/>
    <n v="1"/>
    <s v="Expert"/>
    <s v="Full-time"/>
    <x v="0"/>
  </r>
  <r>
    <x v="0"/>
    <s v="SE"/>
    <s v="FT"/>
    <x v="11"/>
    <n v="66000"/>
    <x v="1"/>
    <n v="66000"/>
    <s v="US"/>
    <n v="100"/>
    <s v="US"/>
    <x v="2"/>
    <x v="1"/>
    <x v="1"/>
    <x v="0"/>
    <n v="1"/>
    <s v="Expert"/>
    <s v="Full-time"/>
    <x v="0"/>
  </r>
  <r>
    <x v="0"/>
    <s v="MI"/>
    <s v="FT"/>
    <x v="9"/>
    <n v="148500"/>
    <x v="1"/>
    <n v="148500"/>
    <s v="US"/>
    <n v="0"/>
    <s v="US"/>
    <x v="2"/>
    <x v="1"/>
    <x v="1"/>
    <x v="0"/>
    <n v="1"/>
    <s v="Intermediate"/>
    <s v="Full-time"/>
    <x v="1"/>
  </r>
  <r>
    <x v="0"/>
    <s v="MI"/>
    <s v="FT"/>
    <x v="9"/>
    <n v="126277"/>
    <x v="1"/>
    <n v="126277"/>
    <s v="US"/>
    <n v="0"/>
    <s v="US"/>
    <x v="2"/>
    <x v="1"/>
    <x v="1"/>
    <x v="0"/>
    <n v="1"/>
    <s v="Intermediate"/>
    <s v="Full-time"/>
    <x v="1"/>
  </r>
  <r>
    <x v="0"/>
    <s v="SE"/>
    <s v="FT"/>
    <x v="15"/>
    <n v="228000"/>
    <x v="1"/>
    <n v="228000"/>
    <s v="US"/>
    <n v="0"/>
    <s v="US"/>
    <x v="2"/>
    <x v="1"/>
    <x v="1"/>
    <x v="0"/>
    <n v="1"/>
    <s v="Expert"/>
    <s v="Full-time"/>
    <x v="1"/>
  </r>
  <r>
    <x v="0"/>
    <s v="SE"/>
    <s v="FT"/>
    <x v="15"/>
    <n v="120000"/>
    <x v="1"/>
    <n v="120000"/>
    <s v="US"/>
    <n v="0"/>
    <s v="US"/>
    <x v="2"/>
    <x v="1"/>
    <x v="1"/>
    <x v="0"/>
    <n v="1"/>
    <s v="Expert"/>
    <s v="Full-time"/>
    <x v="1"/>
  </r>
  <r>
    <x v="0"/>
    <s v="SE"/>
    <s v="FT"/>
    <x v="53"/>
    <n v="180000"/>
    <x v="1"/>
    <n v="180000"/>
    <s v="US"/>
    <n v="0"/>
    <s v="US"/>
    <x v="2"/>
    <x v="1"/>
    <x v="1"/>
    <x v="0"/>
    <n v="1"/>
    <s v="Expert"/>
    <s v="Full-time"/>
    <x v="1"/>
  </r>
  <r>
    <x v="0"/>
    <s v="SE"/>
    <s v="FT"/>
    <x v="53"/>
    <n v="90000"/>
    <x v="1"/>
    <n v="90000"/>
    <s v="US"/>
    <n v="0"/>
    <s v="US"/>
    <x v="2"/>
    <x v="1"/>
    <x v="1"/>
    <x v="0"/>
    <n v="1"/>
    <s v="Expert"/>
    <s v="Full-time"/>
    <x v="1"/>
  </r>
  <r>
    <x v="0"/>
    <s v="SE"/>
    <s v="FT"/>
    <x v="2"/>
    <n v="126500"/>
    <x v="1"/>
    <n v="126500"/>
    <s v="US"/>
    <n v="0"/>
    <s v="US"/>
    <x v="2"/>
    <x v="1"/>
    <x v="1"/>
    <x v="0"/>
    <n v="1"/>
    <s v="Expert"/>
    <s v="Full-time"/>
    <x v="1"/>
  </r>
  <r>
    <x v="0"/>
    <s v="SE"/>
    <s v="FT"/>
    <x v="2"/>
    <n v="78000"/>
    <x v="1"/>
    <n v="78000"/>
    <s v="US"/>
    <n v="0"/>
    <s v="US"/>
    <x v="2"/>
    <x v="1"/>
    <x v="1"/>
    <x v="0"/>
    <n v="1"/>
    <s v="Expert"/>
    <s v="Full-time"/>
    <x v="1"/>
  </r>
  <r>
    <x v="0"/>
    <s v="SE"/>
    <s v="FT"/>
    <x v="11"/>
    <n v="180000"/>
    <x v="1"/>
    <n v="180000"/>
    <s v="US"/>
    <n v="0"/>
    <s v="US"/>
    <x v="2"/>
    <x v="1"/>
    <x v="1"/>
    <x v="0"/>
    <n v="1"/>
    <s v="Expert"/>
    <s v="Full-time"/>
    <x v="1"/>
  </r>
  <r>
    <x v="0"/>
    <s v="SE"/>
    <s v="FT"/>
    <x v="11"/>
    <n v="160000"/>
    <x v="1"/>
    <n v="160000"/>
    <s v="US"/>
    <n v="0"/>
    <s v="US"/>
    <x v="2"/>
    <x v="1"/>
    <x v="1"/>
    <x v="0"/>
    <n v="1"/>
    <s v="Expert"/>
    <s v="Full-time"/>
    <x v="1"/>
  </r>
  <r>
    <x v="0"/>
    <s v="SE"/>
    <s v="FT"/>
    <x v="53"/>
    <n v="272000"/>
    <x v="1"/>
    <n v="272000"/>
    <s v="US"/>
    <n v="0"/>
    <s v="US"/>
    <x v="2"/>
    <x v="1"/>
    <x v="1"/>
    <x v="0"/>
    <n v="1"/>
    <s v="Expert"/>
    <s v="Full-time"/>
    <x v="1"/>
  </r>
  <r>
    <x v="0"/>
    <s v="SE"/>
    <s v="FT"/>
    <x v="53"/>
    <n v="170000"/>
    <x v="1"/>
    <n v="170000"/>
    <s v="US"/>
    <n v="0"/>
    <s v="US"/>
    <x v="2"/>
    <x v="1"/>
    <x v="1"/>
    <x v="0"/>
    <n v="1"/>
    <s v="Expert"/>
    <s v="Full-time"/>
    <x v="1"/>
  </r>
  <r>
    <x v="0"/>
    <s v="MI"/>
    <s v="FT"/>
    <x v="4"/>
    <n v="80000"/>
    <x v="1"/>
    <n v="80000"/>
    <s v="US"/>
    <n v="0"/>
    <s v="US"/>
    <x v="2"/>
    <x v="1"/>
    <x v="1"/>
    <x v="0"/>
    <n v="1"/>
    <s v="Intermediate"/>
    <s v="Full-time"/>
    <x v="1"/>
  </r>
  <r>
    <x v="0"/>
    <s v="MI"/>
    <s v="FT"/>
    <x v="4"/>
    <n v="60000"/>
    <x v="1"/>
    <n v="60000"/>
    <s v="US"/>
    <n v="0"/>
    <s v="US"/>
    <x v="2"/>
    <x v="1"/>
    <x v="1"/>
    <x v="0"/>
    <n v="1"/>
    <s v="Intermediate"/>
    <s v="Full-time"/>
    <x v="1"/>
  </r>
  <r>
    <x v="0"/>
    <s v="SE"/>
    <s v="FT"/>
    <x v="11"/>
    <n v="259000"/>
    <x v="1"/>
    <n v="259000"/>
    <s v="US"/>
    <n v="100"/>
    <s v="US"/>
    <x v="2"/>
    <x v="1"/>
    <x v="1"/>
    <x v="0"/>
    <n v="1"/>
    <s v="Expert"/>
    <s v="Full-time"/>
    <x v="0"/>
  </r>
  <r>
    <x v="0"/>
    <s v="SE"/>
    <s v="FT"/>
    <x v="11"/>
    <n v="146000"/>
    <x v="1"/>
    <n v="146000"/>
    <s v="US"/>
    <n v="100"/>
    <s v="US"/>
    <x v="2"/>
    <x v="1"/>
    <x v="1"/>
    <x v="0"/>
    <n v="1"/>
    <s v="Expert"/>
    <s v="Full-time"/>
    <x v="0"/>
  </r>
  <r>
    <x v="0"/>
    <s v="SE"/>
    <s v="FT"/>
    <x v="11"/>
    <n v="200000"/>
    <x v="1"/>
    <n v="200000"/>
    <s v="US"/>
    <n v="0"/>
    <s v="US"/>
    <x v="2"/>
    <x v="1"/>
    <x v="1"/>
    <x v="0"/>
    <n v="1"/>
    <s v="Expert"/>
    <s v="Full-time"/>
    <x v="1"/>
  </r>
  <r>
    <x v="0"/>
    <s v="SE"/>
    <s v="FT"/>
    <x v="11"/>
    <n v="160000"/>
    <x v="1"/>
    <n v="160000"/>
    <s v="US"/>
    <n v="0"/>
    <s v="US"/>
    <x v="2"/>
    <x v="1"/>
    <x v="1"/>
    <x v="0"/>
    <n v="1"/>
    <s v="Expert"/>
    <s v="Full-time"/>
    <x v="1"/>
  </r>
  <r>
    <x v="0"/>
    <s v="EX"/>
    <s v="FT"/>
    <x v="11"/>
    <n v="310000"/>
    <x v="1"/>
    <n v="310000"/>
    <s v="US"/>
    <n v="100"/>
    <s v="US"/>
    <x v="2"/>
    <x v="1"/>
    <x v="1"/>
    <x v="0"/>
    <n v="1"/>
    <s v="Director"/>
    <s v="Full-time"/>
    <x v="0"/>
  </r>
  <r>
    <x v="0"/>
    <s v="EX"/>
    <s v="FT"/>
    <x v="11"/>
    <n v="239000"/>
    <x v="1"/>
    <n v="239000"/>
    <s v="US"/>
    <n v="100"/>
    <s v="US"/>
    <x v="2"/>
    <x v="1"/>
    <x v="1"/>
    <x v="0"/>
    <n v="1"/>
    <s v="Director"/>
    <s v="Full-time"/>
    <x v="0"/>
  </r>
  <r>
    <x v="0"/>
    <s v="SE"/>
    <s v="FT"/>
    <x v="4"/>
    <n v="142000"/>
    <x v="1"/>
    <n v="142000"/>
    <s v="US"/>
    <n v="100"/>
    <s v="US"/>
    <x v="2"/>
    <x v="1"/>
    <x v="1"/>
    <x v="0"/>
    <n v="1"/>
    <s v="Expert"/>
    <s v="Full-time"/>
    <x v="0"/>
  </r>
  <r>
    <x v="0"/>
    <s v="SE"/>
    <s v="FT"/>
    <x v="4"/>
    <n v="95000"/>
    <x v="1"/>
    <n v="95000"/>
    <s v="US"/>
    <n v="100"/>
    <s v="US"/>
    <x v="2"/>
    <x v="1"/>
    <x v="1"/>
    <x v="0"/>
    <n v="1"/>
    <s v="Expert"/>
    <s v="Full-time"/>
    <x v="0"/>
  </r>
  <r>
    <x v="0"/>
    <s v="SE"/>
    <s v="FT"/>
    <x v="2"/>
    <n v="155000"/>
    <x v="1"/>
    <n v="155000"/>
    <s v="US"/>
    <n v="0"/>
    <s v="US"/>
    <x v="2"/>
    <x v="1"/>
    <x v="1"/>
    <x v="0"/>
    <n v="1"/>
    <s v="Expert"/>
    <s v="Full-time"/>
    <x v="1"/>
  </r>
  <r>
    <x v="0"/>
    <s v="SE"/>
    <s v="FT"/>
    <x v="2"/>
    <n v="139500"/>
    <x v="1"/>
    <n v="139500"/>
    <s v="US"/>
    <n v="0"/>
    <s v="US"/>
    <x v="2"/>
    <x v="1"/>
    <x v="1"/>
    <x v="0"/>
    <n v="1"/>
    <s v="Expert"/>
    <s v="Full-time"/>
    <x v="1"/>
  </r>
  <r>
    <x v="0"/>
    <s v="MI"/>
    <s v="FT"/>
    <x v="11"/>
    <n v="140000"/>
    <x v="1"/>
    <n v="140000"/>
    <s v="US"/>
    <n v="100"/>
    <s v="US"/>
    <x v="2"/>
    <x v="1"/>
    <x v="1"/>
    <x v="0"/>
    <n v="1"/>
    <s v="Intermediate"/>
    <s v="Full-time"/>
    <x v="0"/>
  </r>
  <r>
    <x v="0"/>
    <s v="MI"/>
    <s v="FT"/>
    <x v="11"/>
    <n v="120000"/>
    <x v="1"/>
    <n v="120000"/>
    <s v="US"/>
    <n v="100"/>
    <s v="US"/>
    <x v="2"/>
    <x v="1"/>
    <x v="1"/>
    <x v="0"/>
    <n v="1"/>
    <s v="Intermediate"/>
    <s v="Full-time"/>
    <x v="0"/>
  </r>
  <r>
    <x v="0"/>
    <s v="SE"/>
    <s v="FT"/>
    <x v="11"/>
    <n v="259000"/>
    <x v="1"/>
    <n v="259000"/>
    <s v="US"/>
    <n v="100"/>
    <s v="US"/>
    <x v="2"/>
    <x v="1"/>
    <x v="1"/>
    <x v="0"/>
    <n v="1"/>
    <s v="Expert"/>
    <s v="Full-time"/>
    <x v="0"/>
  </r>
  <r>
    <x v="0"/>
    <s v="SE"/>
    <s v="FT"/>
    <x v="11"/>
    <n v="146000"/>
    <x v="1"/>
    <n v="146000"/>
    <s v="US"/>
    <n v="100"/>
    <s v="US"/>
    <x v="2"/>
    <x v="1"/>
    <x v="1"/>
    <x v="0"/>
    <n v="1"/>
    <s v="Expert"/>
    <s v="Full-time"/>
    <x v="0"/>
  </r>
  <r>
    <x v="0"/>
    <s v="MI"/>
    <s v="FT"/>
    <x v="4"/>
    <n v="90000"/>
    <x v="4"/>
    <n v="109371"/>
    <s v="HR"/>
    <n v="0"/>
    <s v="HR"/>
    <x v="2"/>
    <x v="27"/>
    <x v="25"/>
    <x v="0"/>
    <n v="0.82288723701895383"/>
    <s v="Intermediate"/>
    <s v="Full-time"/>
    <x v="1"/>
  </r>
  <r>
    <x v="0"/>
    <s v="MI"/>
    <s v="FT"/>
    <x v="4"/>
    <n v="60000"/>
    <x v="4"/>
    <n v="72914"/>
    <s v="HR"/>
    <n v="0"/>
    <s v="HR"/>
    <x v="2"/>
    <x v="27"/>
    <x v="25"/>
    <x v="0"/>
    <n v="0.82288723701895383"/>
    <s v="Intermediate"/>
    <s v="Full-time"/>
    <x v="1"/>
  </r>
  <r>
    <x v="0"/>
    <s v="EN"/>
    <s v="PT"/>
    <x v="4"/>
    <n v="78000"/>
    <x v="11"/>
    <n v="17779"/>
    <s v="PL"/>
    <n v="100"/>
    <s v="IN"/>
    <x v="0"/>
    <x v="28"/>
    <x v="8"/>
    <x v="1"/>
    <n v="4.387198380111367"/>
    <s v="Junior"/>
    <s v="Part-time"/>
    <x v="0"/>
  </r>
  <r>
    <x v="0"/>
    <s v="EN"/>
    <s v="FT"/>
    <x v="2"/>
    <n v="101400"/>
    <x v="12"/>
    <n v="19522"/>
    <s v="BR"/>
    <n v="100"/>
    <s v="BR"/>
    <x v="0"/>
    <x v="29"/>
    <x v="26"/>
    <x v="0"/>
    <n v="5.1941399446777998"/>
    <s v="Junior"/>
    <s v="Full-time"/>
    <x v="0"/>
  </r>
  <r>
    <x v="0"/>
    <s v="SE"/>
    <s v="FT"/>
    <x v="54"/>
    <n v="247500"/>
    <x v="1"/>
    <n v="247500"/>
    <s v="US"/>
    <n v="0"/>
    <s v="US"/>
    <x v="2"/>
    <x v="1"/>
    <x v="1"/>
    <x v="0"/>
    <n v="1"/>
    <s v="Expert"/>
    <s v="Full-time"/>
    <x v="1"/>
  </r>
  <r>
    <x v="0"/>
    <s v="SE"/>
    <s v="FT"/>
    <x v="54"/>
    <n v="172200"/>
    <x v="1"/>
    <n v="172200"/>
    <s v="US"/>
    <n v="0"/>
    <s v="US"/>
    <x v="2"/>
    <x v="1"/>
    <x v="1"/>
    <x v="0"/>
    <n v="1"/>
    <s v="Expert"/>
    <s v="Full-time"/>
    <x v="1"/>
  </r>
  <r>
    <x v="0"/>
    <s v="SE"/>
    <s v="FT"/>
    <x v="2"/>
    <n v="225000"/>
    <x v="1"/>
    <n v="225000"/>
    <s v="US"/>
    <n v="0"/>
    <s v="US"/>
    <x v="2"/>
    <x v="1"/>
    <x v="1"/>
    <x v="0"/>
    <n v="1"/>
    <s v="Expert"/>
    <s v="Full-time"/>
    <x v="1"/>
  </r>
  <r>
    <x v="0"/>
    <s v="SE"/>
    <s v="FT"/>
    <x v="2"/>
    <n v="156400"/>
    <x v="1"/>
    <n v="156400"/>
    <s v="US"/>
    <n v="0"/>
    <s v="US"/>
    <x v="2"/>
    <x v="1"/>
    <x v="1"/>
    <x v="0"/>
    <n v="1"/>
    <s v="Expert"/>
    <s v="Full-time"/>
    <x v="1"/>
  </r>
  <r>
    <x v="0"/>
    <s v="SE"/>
    <s v="FT"/>
    <x v="11"/>
    <n v="139500"/>
    <x v="1"/>
    <n v="139500"/>
    <s v="US"/>
    <n v="0"/>
    <s v="US"/>
    <x v="2"/>
    <x v="1"/>
    <x v="1"/>
    <x v="0"/>
    <n v="1"/>
    <s v="Expert"/>
    <s v="Full-time"/>
    <x v="1"/>
  </r>
  <r>
    <x v="0"/>
    <s v="SE"/>
    <s v="FT"/>
    <x v="11"/>
    <n v="109400"/>
    <x v="1"/>
    <n v="109400"/>
    <s v="US"/>
    <n v="0"/>
    <s v="US"/>
    <x v="2"/>
    <x v="1"/>
    <x v="1"/>
    <x v="0"/>
    <n v="1"/>
    <s v="Expert"/>
    <s v="Full-time"/>
    <x v="1"/>
  </r>
  <r>
    <x v="0"/>
    <s v="MI"/>
    <s v="FT"/>
    <x v="11"/>
    <n v="125000"/>
    <x v="1"/>
    <n v="125000"/>
    <s v="US"/>
    <n v="0"/>
    <s v="US"/>
    <x v="2"/>
    <x v="1"/>
    <x v="1"/>
    <x v="0"/>
    <n v="1"/>
    <s v="Intermediate"/>
    <s v="Full-time"/>
    <x v="1"/>
  </r>
  <r>
    <x v="0"/>
    <s v="MI"/>
    <s v="FT"/>
    <x v="11"/>
    <n v="90000"/>
    <x v="1"/>
    <n v="90000"/>
    <s v="US"/>
    <n v="0"/>
    <s v="US"/>
    <x v="2"/>
    <x v="1"/>
    <x v="1"/>
    <x v="0"/>
    <n v="1"/>
    <s v="Intermediate"/>
    <s v="Full-time"/>
    <x v="1"/>
  </r>
  <r>
    <x v="0"/>
    <s v="SE"/>
    <s v="FT"/>
    <x v="48"/>
    <n v="100000"/>
    <x v="0"/>
    <n v="107309"/>
    <s v="FR"/>
    <n v="100"/>
    <s v="FR"/>
    <x v="2"/>
    <x v="11"/>
    <x v="10"/>
    <x v="0"/>
    <n v="0.93188828523236633"/>
    <s v="Expert"/>
    <s v="Full-time"/>
    <x v="0"/>
  </r>
  <r>
    <x v="0"/>
    <s v="SE"/>
    <s v="FT"/>
    <x v="48"/>
    <n v="70000"/>
    <x v="0"/>
    <n v="75116"/>
    <s v="FR"/>
    <n v="100"/>
    <s v="FR"/>
    <x v="2"/>
    <x v="11"/>
    <x v="10"/>
    <x v="0"/>
    <n v="0.93189200702912833"/>
    <s v="Expert"/>
    <s v="Full-time"/>
    <x v="0"/>
  </r>
  <r>
    <x v="0"/>
    <s v="SE"/>
    <s v="FT"/>
    <x v="2"/>
    <n v="185900"/>
    <x v="1"/>
    <n v="185900"/>
    <s v="US"/>
    <n v="0"/>
    <s v="US"/>
    <x v="2"/>
    <x v="1"/>
    <x v="1"/>
    <x v="0"/>
    <n v="1"/>
    <s v="Expert"/>
    <s v="Full-time"/>
    <x v="1"/>
  </r>
  <r>
    <x v="0"/>
    <s v="SE"/>
    <s v="FT"/>
    <x v="2"/>
    <n v="129300"/>
    <x v="1"/>
    <n v="129300"/>
    <s v="US"/>
    <n v="0"/>
    <s v="US"/>
    <x v="2"/>
    <x v="1"/>
    <x v="1"/>
    <x v="0"/>
    <n v="1"/>
    <s v="Expert"/>
    <s v="Full-time"/>
    <x v="1"/>
  </r>
  <r>
    <x v="0"/>
    <s v="SE"/>
    <s v="FT"/>
    <x v="9"/>
    <n v="139500"/>
    <x v="1"/>
    <n v="139500"/>
    <s v="US"/>
    <n v="0"/>
    <s v="US"/>
    <x v="2"/>
    <x v="1"/>
    <x v="1"/>
    <x v="0"/>
    <n v="1"/>
    <s v="Expert"/>
    <s v="Full-time"/>
    <x v="1"/>
  </r>
  <r>
    <x v="0"/>
    <s v="SE"/>
    <s v="FT"/>
    <x v="9"/>
    <n v="109400"/>
    <x v="1"/>
    <n v="109400"/>
    <s v="US"/>
    <n v="0"/>
    <s v="US"/>
    <x v="2"/>
    <x v="1"/>
    <x v="1"/>
    <x v="0"/>
    <n v="1"/>
    <s v="Expert"/>
    <s v="Full-time"/>
    <x v="1"/>
  </r>
  <r>
    <x v="0"/>
    <s v="SE"/>
    <s v="FT"/>
    <x v="4"/>
    <n v="120000"/>
    <x v="1"/>
    <n v="120000"/>
    <s v="US"/>
    <n v="100"/>
    <s v="US"/>
    <x v="2"/>
    <x v="1"/>
    <x v="1"/>
    <x v="0"/>
    <n v="1"/>
    <s v="Expert"/>
    <s v="Full-time"/>
    <x v="0"/>
  </r>
  <r>
    <x v="0"/>
    <s v="SE"/>
    <s v="FT"/>
    <x v="4"/>
    <n v="75000"/>
    <x v="1"/>
    <n v="75000"/>
    <s v="US"/>
    <n v="100"/>
    <s v="US"/>
    <x v="2"/>
    <x v="1"/>
    <x v="1"/>
    <x v="0"/>
    <n v="1"/>
    <s v="Expert"/>
    <s v="Full-time"/>
    <x v="0"/>
  </r>
  <r>
    <x v="0"/>
    <s v="SE"/>
    <s v="FT"/>
    <x v="4"/>
    <n v="169000"/>
    <x v="1"/>
    <n v="169000"/>
    <s v="US"/>
    <n v="0"/>
    <s v="US"/>
    <x v="2"/>
    <x v="1"/>
    <x v="1"/>
    <x v="0"/>
    <n v="1"/>
    <s v="Expert"/>
    <s v="Full-time"/>
    <x v="1"/>
  </r>
  <r>
    <x v="0"/>
    <s v="SE"/>
    <s v="FT"/>
    <x v="4"/>
    <n v="110600"/>
    <x v="1"/>
    <n v="110600"/>
    <s v="US"/>
    <n v="0"/>
    <s v="US"/>
    <x v="2"/>
    <x v="1"/>
    <x v="1"/>
    <x v="0"/>
    <n v="1"/>
    <s v="Expert"/>
    <s v="Full-time"/>
    <x v="1"/>
  </r>
  <r>
    <x v="0"/>
    <s v="SE"/>
    <s v="FT"/>
    <x v="9"/>
    <n v="288000"/>
    <x v="1"/>
    <n v="288000"/>
    <s v="US"/>
    <n v="100"/>
    <s v="US"/>
    <x v="2"/>
    <x v="1"/>
    <x v="1"/>
    <x v="0"/>
    <n v="1"/>
    <s v="Expert"/>
    <s v="Full-time"/>
    <x v="0"/>
  </r>
  <r>
    <x v="0"/>
    <s v="SE"/>
    <s v="FT"/>
    <x v="9"/>
    <n v="140000"/>
    <x v="1"/>
    <n v="140000"/>
    <s v="US"/>
    <n v="100"/>
    <s v="US"/>
    <x v="2"/>
    <x v="1"/>
    <x v="1"/>
    <x v="0"/>
    <n v="1"/>
    <s v="Expert"/>
    <s v="Full-time"/>
    <x v="0"/>
  </r>
  <r>
    <x v="0"/>
    <s v="SE"/>
    <s v="FT"/>
    <x v="9"/>
    <n v="288000"/>
    <x v="1"/>
    <n v="288000"/>
    <s v="US"/>
    <n v="100"/>
    <s v="US"/>
    <x v="2"/>
    <x v="1"/>
    <x v="1"/>
    <x v="0"/>
    <n v="1"/>
    <s v="Expert"/>
    <s v="Full-time"/>
    <x v="0"/>
  </r>
  <r>
    <x v="0"/>
    <s v="SE"/>
    <s v="FT"/>
    <x v="9"/>
    <n v="140000"/>
    <x v="1"/>
    <n v="140000"/>
    <s v="US"/>
    <n v="100"/>
    <s v="US"/>
    <x v="2"/>
    <x v="1"/>
    <x v="1"/>
    <x v="0"/>
    <n v="1"/>
    <s v="Expert"/>
    <s v="Full-time"/>
    <x v="0"/>
  </r>
  <r>
    <x v="0"/>
    <s v="MI"/>
    <s v="FT"/>
    <x v="11"/>
    <n v="120000"/>
    <x v="1"/>
    <n v="120000"/>
    <s v="US"/>
    <n v="0"/>
    <s v="US"/>
    <x v="2"/>
    <x v="1"/>
    <x v="1"/>
    <x v="0"/>
    <n v="1"/>
    <s v="Intermediate"/>
    <s v="Full-time"/>
    <x v="1"/>
  </r>
  <r>
    <x v="0"/>
    <s v="MI"/>
    <s v="FT"/>
    <x v="11"/>
    <n v="90000"/>
    <x v="1"/>
    <n v="90000"/>
    <s v="US"/>
    <n v="0"/>
    <s v="US"/>
    <x v="2"/>
    <x v="1"/>
    <x v="1"/>
    <x v="0"/>
    <n v="1"/>
    <s v="Intermediate"/>
    <s v="Full-time"/>
    <x v="1"/>
  </r>
  <r>
    <x v="0"/>
    <s v="MI"/>
    <s v="FT"/>
    <x v="54"/>
    <n v="60000"/>
    <x v="4"/>
    <n v="72914"/>
    <s v="GB"/>
    <n v="0"/>
    <s v="GB"/>
    <x v="2"/>
    <x v="4"/>
    <x v="4"/>
    <x v="0"/>
    <n v="0.82288723701895383"/>
    <s v="Intermediate"/>
    <s v="Full-time"/>
    <x v="1"/>
  </r>
  <r>
    <x v="0"/>
    <s v="MI"/>
    <s v="FT"/>
    <x v="54"/>
    <n v="50000"/>
    <x v="4"/>
    <n v="60761"/>
    <s v="GB"/>
    <n v="0"/>
    <s v="GB"/>
    <x v="2"/>
    <x v="4"/>
    <x v="4"/>
    <x v="0"/>
    <n v="0.82289626569674623"/>
    <s v="Intermediate"/>
    <s v="Full-time"/>
    <x v="1"/>
  </r>
  <r>
    <x v="0"/>
    <s v="SE"/>
    <s v="FT"/>
    <x v="2"/>
    <n v="215050"/>
    <x v="1"/>
    <n v="215050"/>
    <s v="US"/>
    <n v="100"/>
    <s v="US"/>
    <x v="2"/>
    <x v="1"/>
    <x v="1"/>
    <x v="0"/>
    <n v="1"/>
    <s v="Expert"/>
    <s v="Full-time"/>
    <x v="0"/>
  </r>
  <r>
    <x v="0"/>
    <s v="SE"/>
    <s v="FT"/>
    <x v="2"/>
    <n v="156400"/>
    <x v="1"/>
    <n v="156400"/>
    <s v="US"/>
    <n v="100"/>
    <s v="US"/>
    <x v="2"/>
    <x v="1"/>
    <x v="1"/>
    <x v="0"/>
    <n v="1"/>
    <s v="Expert"/>
    <s v="Full-time"/>
    <x v="0"/>
  </r>
  <r>
    <x v="0"/>
    <s v="SE"/>
    <s v="FT"/>
    <x v="15"/>
    <n v="198000"/>
    <x v="1"/>
    <n v="198000"/>
    <s v="US"/>
    <n v="100"/>
    <s v="US"/>
    <x v="2"/>
    <x v="1"/>
    <x v="1"/>
    <x v="0"/>
    <n v="1"/>
    <s v="Expert"/>
    <s v="Full-time"/>
    <x v="0"/>
  </r>
  <r>
    <x v="0"/>
    <s v="SE"/>
    <s v="FT"/>
    <x v="15"/>
    <n v="114000"/>
    <x v="1"/>
    <n v="114000"/>
    <s v="US"/>
    <n v="100"/>
    <s v="US"/>
    <x v="2"/>
    <x v="1"/>
    <x v="1"/>
    <x v="0"/>
    <n v="1"/>
    <s v="Expert"/>
    <s v="Full-time"/>
    <x v="0"/>
  </r>
  <r>
    <x v="0"/>
    <s v="EN"/>
    <s v="FT"/>
    <x v="4"/>
    <n v="75000"/>
    <x v="1"/>
    <n v="75000"/>
    <s v="US"/>
    <n v="100"/>
    <s v="US"/>
    <x v="2"/>
    <x v="1"/>
    <x v="1"/>
    <x v="0"/>
    <n v="1"/>
    <s v="Junior"/>
    <s v="Full-time"/>
    <x v="0"/>
  </r>
  <r>
    <x v="0"/>
    <s v="EN"/>
    <s v="FT"/>
    <x v="4"/>
    <n v="60000"/>
    <x v="1"/>
    <n v="60000"/>
    <s v="US"/>
    <n v="100"/>
    <s v="US"/>
    <x v="2"/>
    <x v="1"/>
    <x v="1"/>
    <x v="0"/>
    <n v="1"/>
    <s v="Junior"/>
    <s v="Full-time"/>
    <x v="0"/>
  </r>
  <r>
    <x v="0"/>
    <s v="SE"/>
    <s v="FT"/>
    <x v="9"/>
    <n v="204500"/>
    <x v="1"/>
    <n v="204500"/>
    <s v="US"/>
    <n v="0"/>
    <s v="US"/>
    <x v="2"/>
    <x v="1"/>
    <x v="1"/>
    <x v="0"/>
    <n v="1"/>
    <s v="Expert"/>
    <s v="Full-time"/>
    <x v="1"/>
  </r>
  <r>
    <x v="0"/>
    <s v="SE"/>
    <s v="FT"/>
    <x v="9"/>
    <n v="142200"/>
    <x v="1"/>
    <n v="142200"/>
    <s v="US"/>
    <n v="0"/>
    <s v="US"/>
    <x v="2"/>
    <x v="1"/>
    <x v="1"/>
    <x v="0"/>
    <n v="1"/>
    <s v="Expert"/>
    <s v="Full-time"/>
    <x v="1"/>
  </r>
  <r>
    <x v="0"/>
    <s v="SE"/>
    <s v="FT"/>
    <x v="2"/>
    <n v="209300"/>
    <x v="1"/>
    <n v="209300"/>
    <s v="US"/>
    <n v="100"/>
    <s v="US"/>
    <x v="2"/>
    <x v="1"/>
    <x v="1"/>
    <x v="0"/>
    <n v="1"/>
    <s v="Expert"/>
    <s v="Full-time"/>
    <x v="0"/>
  </r>
  <r>
    <x v="0"/>
    <s v="SE"/>
    <s v="FT"/>
    <x v="2"/>
    <n v="182200"/>
    <x v="1"/>
    <n v="182200"/>
    <s v="US"/>
    <n v="100"/>
    <s v="US"/>
    <x v="2"/>
    <x v="1"/>
    <x v="1"/>
    <x v="0"/>
    <n v="1"/>
    <s v="Expert"/>
    <s v="Full-time"/>
    <x v="0"/>
  </r>
  <r>
    <x v="0"/>
    <s v="SE"/>
    <s v="FT"/>
    <x v="26"/>
    <n v="140000"/>
    <x v="1"/>
    <n v="140000"/>
    <s v="US"/>
    <n v="0"/>
    <s v="US"/>
    <x v="2"/>
    <x v="1"/>
    <x v="1"/>
    <x v="0"/>
    <n v="1"/>
    <s v="Expert"/>
    <s v="Full-time"/>
    <x v="1"/>
  </r>
  <r>
    <x v="0"/>
    <s v="SE"/>
    <s v="FT"/>
    <x v="26"/>
    <n v="120000"/>
    <x v="1"/>
    <n v="120000"/>
    <s v="US"/>
    <n v="0"/>
    <s v="US"/>
    <x v="2"/>
    <x v="1"/>
    <x v="1"/>
    <x v="0"/>
    <n v="1"/>
    <s v="Expert"/>
    <s v="Full-time"/>
    <x v="1"/>
  </r>
  <r>
    <x v="0"/>
    <s v="MI"/>
    <s v="FT"/>
    <x v="9"/>
    <n v="40000"/>
    <x v="4"/>
    <n v="48609"/>
    <s v="GB"/>
    <n v="100"/>
    <s v="GB"/>
    <x v="2"/>
    <x v="4"/>
    <x v="4"/>
    <x v="0"/>
    <n v="0.82289287991935645"/>
    <s v="Intermediate"/>
    <s v="Full-time"/>
    <x v="0"/>
  </r>
  <r>
    <x v="0"/>
    <s v="EN"/>
    <s v="FT"/>
    <x v="6"/>
    <n v="120000"/>
    <x v="1"/>
    <n v="120000"/>
    <s v="GB"/>
    <n v="100"/>
    <s v="GB"/>
    <x v="2"/>
    <x v="4"/>
    <x v="4"/>
    <x v="0"/>
    <n v="1"/>
    <s v="Junior"/>
    <s v="Full-time"/>
    <x v="0"/>
  </r>
  <r>
    <x v="0"/>
    <s v="EN"/>
    <s v="FT"/>
    <x v="6"/>
    <n v="60000"/>
    <x v="1"/>
    <n v="60000"/>
    <s v="GB"/>
    <n v="100"/>
    <s v="GB"/>
    <x v="2"/>
    <x v="4"/>
    <x v="4"/>
    <x v="0"/>
    <n v="1"/>
    <s v="Junior"/>
    <s v="Full-time"/>
    <x v="0"/>
  </r>
  <r>
    <x v="0"/>
    <s v="SE"/>
    <s v="FT"/>
    <x v="9"/>
    <n v="147100"/>
    <x v="1"/>
    <n v="147100"/>
    <s v="US"/>
    <n v="0"/>
    <s v="US"/>
    <x v="2"/>
    <x v="1"/>
    <x v="1"/>
    <x v="0"/>
    <n v="1"/>
    <s v="Expert"/>
    <s v="Full-time"/>
    <x v="1"/>
  </r>
  <r>
    <x v="0"/>
    <s v="SE"/>
    <s v="FT"/>
    <x v="9"/>
    <n v="90700"/>
    <x v="1"/>
    <n v="90700"/>
    <s v="US"/>
    <n v="0"/>
    <s v="US"/>
    <x v="2"/>
    <x v="1"/>
    <x v="1"/>
    <x v="0"/>
    <n v="1"/>
    <s v="Expert"/>
    <s v="Full-time"/>
    <x v="1"/>
  </r>
  <r>
    <x v="0"/>
    <s v="SE"/>
    <s v="FT"/>
    <x v="11"/>
    <n v="230000"/>
    <x v="1"/>
    <n v="230000"/>
    <s v="US"/>
    <n v="0"/>
    <s v="US"/>
    <x v="2"/>
    <x v="1"/>
    <x v="1"/>
    <x v="0"/>
    <n v="1"/>
    <s v="Expert"/>
    <s v="Full-time"/>
    <x v="1"/>
  </r>
  <r>
    <x v="0"/>
    <s v="SE"/>
    <s v="FT"/>
    <x v="11"/>
    <n v="170000"/>
    <x v="1"/>
    <n v="170000"/>
    <s v="US"/>
    <n v="0"/>
    <s v="US"/>
    <x v="2"/>
    <x v="1"/>
    <x v="1"/>
    <x v="0"/>
    <n v="1"/>
    <s v="Expert"/>
    <s v="Full-time"/>
    <x v="1"/>
  </r>
  <r>
    <x v="0"/>
    <s v="SE"/>
    <s v="FT"/>
    <x v="4"/>
    <n v="227000"/>
    <x v="1"/>
    <n v="227000"/>
    <s v="US"/>
    <n v="0"/>
    <s v="US"/>
    <x v="2"/>
    <x v="1"/>
    <x v="1"/>
    <x v="0"/>
    <n v="1"/>
    <s v="Expert"/>
    <s v="Full-time"/>
    <x v="1"/>
  </r>
  <r>
    <x v="0"/>
    <s v="SE"/>
    <s v="FT"/>
    <x v="4"/>
    <n v="108000"/>
    <x v="1"/>
    <n v="108000"/>
    <s v="US"/>
    <n v="0"/>
    <s v="US"/>
    <x v="2"/>
    <x v="1"/>
    <x v="1"/>
    <x v="0"/>
    <n v="1"/>
    <s v="Expert"/>
    <s v="Full-time"/>
    <x v="1"/>
  </r>
  <r>
    <x v="0"/>
    <s v="SE"/>
    <s v="FT"/>
    <x v="11"/>
    <n v="180000"/>
    <x v="1"/>
    <n v="180000"/>
    <s v="US"/>
    <n v="100"/>
    <s v="US"/>
    <x v="2"/>
    <x v="1"/>
    <x v="1"/>
    <x v="0"/>
    <n v="1"/>
    <s v="Expert"/>
    <s v="Full-time"/>
    <x v="0"/>
  </r>
  <r>
    <x v="0"/>
    <s v="SE"/>
    <s v="FT"/>
    <x v="11"/>
    <n v="160000"/>
    <x v="1"/>
    <n v="160000"/>
    <s v="US"/>
    <n v="100"/>
    <s v="US"/>
    <x v="2"/>
    <x v="1"/>
    <x v="1"/>
    <x v="0"/>
    <n v="1"/>
    <s v="Expert"/>
    <s v="Full-time"/>
    <x v="0"/>
  </r>
  <r>
    <x v="0"/>
    <s v="SE"/>
    <s v="FT"/>
    <x v="15"/>
    <n v="180000"/>
    <x v="1"/>
    <n v="180000"/>
    <s v="US"/>
    <n v="100"/>
    <s v="US"/>
    <x v="2"/>
    <x v="1"/>
    <x v="1"/>
    <x v="0"/>
    <n v="1"/>
    <s v="Expert"/>
    <s v="Full-time"/>
    <x v="0"/>
  </r>
  <r>
    <x v="0"/>
    <s v="SE"/>
    <s v="FT"/>
    <x v="15"/>
    <n v="160000"/>
    <x v="1"/>
    <n v="160000"/>
    <s v="US"/>
    <n v="100"/>
    <s v="US"/>
    <x v="2"/>
    <x v="1"/>
    <x v="1"/>
    <x v="0"/>
    <n v="1"/>
    <s v="Expert"/>
    <s v="Full-time"/>
    <x v="0"/>
  </r>
  <r>
    <x v="0"/>
    <s v="SE"/>
    <s v="FT"/>
    <x v="11"/>
    <n v="180000"/>
    <x v="1"/>
    <n v="180000"/>
    <s v="US"/>
    <n v="0"/>
    <s v="US"/>
    <x v="2"/>
    <x v="1"/>
    <x v="1"/>
    <x v="0"/>
    <n v="1"/>
    <s v="Expert"/>
    <s v="Full-time"/>
    <x v="1"/>
  </r>
  <r>
    <x v="0"/>
    <s v="SE"/>
    <s v="FT"/>
    <x v="11"/>
    <n v="130000"/>
    <x v="1"/>
    <n v="130000"/>
    <s v="US"/>
    <n v="0"/>
    <s v="US"/>
    <x v="2"/>
    <x v="1"/>
    <x v="1"/>
    <x v="0"/>
    <n v="1"/>
    <s v="Expert"/>
    <s v="Full-time"/>
    <x v="1"/>
  </r>
  <r>
    <x v="0"/>
    <s v="SE"/>
    <s v="FT"/>
    <x v="4"/>
    <n v="52000"/>
    <x v="0"/>
    <n v="55800"/>
    <s v="ES"/>
    <n v="100"/>
    <s v="ES"/>
    <x v="2"/>
    <x v="0"/>
    <x v="0"/>
    <x v="0"/>
    <n v="0.93189964157706096"/>
    <s v="Expert"/>
    <s v="Full-time"/>
    <x v="0"/>
  </r>
  <r>
    <x v="0"/>
    <s v="SE"/>
    <s v="FT"/>
    <x v="4"/>
    <n v="48000"/>
    <x v="0"/>
    <n v="51508"/>
    <s v="ES"/>
    <n v="100"/>
    <s v="ES"/>
    <x v="2"/>
    <x v="0"/>
    <x v="0"/>
    <x v="0"/>
    <n v="0.9318940747068416"/>
    <s v="Expert"/>
    <s v="Full-time"/>
    <x v="0"/>
  </r>
  <r>
    <x v="0"/>
    <s v="EN"/>
    <s v="FT"/>
    <x v="4"/>
    <n v="60000"/>
    <x v="1"/>
    <n v="60000"/>
    <s v="US"/>
    <n v="100"/>
    <s v="US"/>
    <x v="0"/>
    <x v="1"/>
    <x v="1"/>
    <x v="0"/>
    <n v="1"/>
    <s v="Junior"/>
    <s v="Full-time"/>
    <x v="0"/>
  </r>
  <r>
    <x v="0"/>
    <s v="EN"/>
    <s v="FT"/>
    <x v="4"/>
    <n v="50000"/>
    <x v="1"/>
    <n v="50000"/>
    <s v="KW"/>
    <n v="50"/>
    <s v="US"/>
    <x v="0"/>
    <x v="30"/>
    <x v="1"/>
    <x v="1"/>
    <n v="1"/>
    <s v="Junior"/>
    <s v="Full-time"/>
    <x v="2"/>
  </r>
  <r>
    <x v="0"/>
    <s v="SE"/>
    <s v="FT"/>
    <x v="11"/>
    <n v="226700"/>
    <x v="1"/>
    <n v="226700"/>
    <s v="US"/>
    <n v="0"/>
    <s v="US"/>
    <x v="2"/>
    <x v="1"/>
    <x v="1"/>
    <x v="0"/>
    <n v="1"/>
    <s v="Expert"/>
    <s v="Full-time"/>
    <x v="1"/>
  </r>
  <r>
    <x v="0"/>
    <s v="SE"/>
    <s v="FT"/>
    <x v="11"/>
    <n v="133300"/>
    <x v="1"/>
    <n v="133300"/>
    <s v="US"/>
    <n v="0"/>
    <s v="US"/>
    <x v="2"/>
    <x v="1"/>
    <x v="1"/>
    <x v="0"/>
    <n v="1"/>
    <s v="Expert"/>
    <s v="Full-time"/>
    <x v="1"/>
  </r>
  <r>
    <x v="0"/>
    <s v="SE"/>
    <s v="FT"/>
    <x v="11"/>
    <n v="252000"/>
    <x v="1"/>
    <n v="252000"/>
    <s v="US"/>
    <n v="0"/>
    <s v="US"/>
    <x v="2"/>
    <x v="1"/>
    <x v="1"/>
    <x v="0"/>
    <n v="1"/>
    <s v="Expert"/>
    <s v="Full-time"/>
    <x v="1"/>
  </r>
  <r>
    <x v="0"/>
    <s v="SE"/>
    <s v="FT"/>
    <x v="11"/>
    <n v="129000"/>
    <x v="1"/>
    <n v="129000"/>
    <s v="US"/>
    <n v="0"/>
    <s v="US"/>
    <x v="2"/>
    <x v="1"/>
    <x v="1"/>
    <x v="0"/>
    <n v="1"/>
    <s v="Expert"/>
    <s v="Full-time"/>
    <x v="1"/>
  </r>
  <r>
    <x v="0"/>
    <s v="SE"/>
    <s v="FT"/>
    <x v="55"/>
    <n v="124999"/>
    <x v="4"/>
    <n v="151902"/>
    <s v="GB"/>
    <n v="100"/>
    <s v="GB"/>
    <x v="0"/>
    <x v="4"/>
    <x v="4"/>
    <x v="0"/>
    <n v="0.8228923911469237"/>
    <s v="Expert"/>
    <s v="Full-time"/>
    <x v="0"/>
  </r>
  <r>
    <x v="0"/>
    <s v="EN"/>
    <s v="FT"/>
    <x v="2"/>
    <n v="800000"/>
    <x v="3"/>
    <n v="9727"/>
    <s v="IN"/>
    <n v="0"/>
    <s v="IN"/>
    <x v="0"/>
    <x v="8"/>
    <x v="8"/>
    <x v="0"/>
    <n v="82.245296597100847"/>
    <s v="Junior"/>
    <s v="Full-time"/>
    <x v="1"/>
  </r>
  <r>
    <x v="0"/>
    <s v="SE"/>
    <s v="FT"/>
    <x v="4"/>
    <n v="80000"/>
    <x v="1"/>
    <n v="80000"/>
    <s v="US"/>
    <n v="0"/>
    <s v="US"/>
    <x v="2"/>
    <x v="1"/>
    <x v="1"/>
    <x v="0"/>
    <n v="1"/>
    <s v="Expert"/>
    <s v="Full-time"/>
    <x v="1"/>
  </r>
  <r>
    <x v="0"/>
    <s v="SE"/>
    <s v="FT"/>
    <x v="4"/>
    <n v="52500"/>
    <x v="1"/>
    <n v="52500"/>
    <s v="US"/>
    <n v="0"/>
    <s v="US"/>
    <x v="2"/>
    <x v="1"/>
    <x v="1"/>
    <x v="0"/>
    <n v="1"/>
    <s v="Expert"/>
    <s v="Full-time"/>
    <x v="1"/>
  </r>
  <r>
    <x v="0"/>
    <s v="SE"/>
    <s v="FT"/>
    <x v="11"/>
    <n v="250000"/>
    <x v="1"/>
    <n v="250000"/>
    <s v="US"/>
    <n v="100"/>
    <s v="US"/>
    <x v="2"/>
    <x v="1"/>
    <x v="1"/>
    <x v="0"/>
    <n v="1"/>
    <s v="Expert"/>
    <s v="Full-time"/>
    <x v="0"/>
  </r>
  <r>
    <x v="0"/>
    <s v="SE"/>
    <s v="FT"/>
    <x v="11"/>
    <n v="162500"/>
    <x v="1"/>
    <n v="162500"/>
    <s v="US"/>
    <n v="100"/>
    <s v="US"/>
    <x v="2"/>
    <x v="1"/>
    <x v="1"/>
    <x v="0"/>
    <n v="1"/>
    <s v="Expert"/>
    <s v="Full-time"/>
    <x v="0"/>
  </r>
  <r>
    <x v="0"/>
    <s v="EN"/>
    <s v="FT"/>
    <x v="4"/>
    <n v="85000"/>
    <x v="1"/>
    <n v="85000"/>
    <s v="US"/>
    <n v="100"/>
    <s v="US"/>
    <x v="2"/>
    <x v="1"/>
    <x v="1"/>
    <x v="0"/>
    <n v="1"/>
    <s v="Junior"/>
    <s v="Full-time"/>
    <x v="0"/>
  </r>
  <r>
    <x v="0"/>
    <s v="EN"/>
    <s v="FT"/>
    <x v="4"/>
    <n v="75000"/>
    <x v="1"/>
    <n v="75000"/>
    <s v="US"/>
    <n v="100"/>
    <s v="US"/>
    <x v="2"/>
    <x v="1"/>
    <x v="1"/>
    <x v="0"/>
    <n v="1"/>
    <s v="Junior"/>
    <s v="Full-time"/>
    <x v="0"/>
  </r>
  <r>
    <x v="0"/>
    <s v="SE"/>
    <s v="FT"/>
    <x v="4"/>
    <n v="153600"/>
    <x v="1"/>
    <n v="153600"/>
    <s v="US"/>
    <n v="0"/>
    <s v="US"/>
    <x v="2"/>
    <x v="1"/>
    <x v="1"/>
    <x v="0"/>
    <n v="1"/>
    <s v="Expert"/>
    <s v="Full-time"/>
    <x v="1"/>
  </r>
  <r>
    <x v="0"/>
    <s v="SE"/>
    <s v="FT"/>
    <x v="4"/>
    <n v="106800"/>
    <x v="1"/>
    <n v="106800"/>
    <s v="US"/>
    <n v="0"/>
    <s v="US"/>
    <x v="2"/>
    <x v="1"/>
    <x v="1"/>
    <x v="0"/>
    <n v="1"/>
    <s v="Expert"/>
    <s v="Full-time"/>
    <x v="1"/>
  </r>
  <r>
    <x v="0"/>
    <s v="MI"/>
    <s v="FT"/>
    <x v="4"/>
    <n v="165000"/>
    <x v="1"/>
    <n v="165000"/>
    <s v="US"/>
    <n v="0"/>
    <s v="US"/>
    <x v="2"/>
    <x v="1"/>
    <x v="1"/>
    <x v="0"/>
    <n v="1"/>
    <s v="Intermediate"/>
    <s v="Full-time"/>
    <x v="1"/>
  </r>
  <r>
    <x v="0"/>
    <s v="MI"/>
    <s v="FT"/>
    <x v="4"/>
    <n v="124000"/>
    <x v="1"/>
    <n v="124000"/>
    <s v="US"/>
    <n v="0"/>
    <s v="US"/>
    <x v="2"/>
    <x v="1"/>
    <x v="1"/>
    <x v="0"/>
    <n v="1"/>
    <s v="Intermediate"/>
    <s v="Full-time"/>
    <x v="1"/>
  </r>
  <r>
    <x v="0"/>
    <s v="SE"/>
    <s v="FT"/>
    <x v="4"/>
    <n v="115934"/>
    <x v="1"/>
    <n v="115934"/>
    <s v="US"/>
    <n v="100"/>
    <s v="US"/>
    <x v="2"/>
    <x v="1"/>
    <x v="1"/>
    <x v="0"/>
    <n v="1"/>
    <s v="Expert"/>
    <s v="Full-time"/>
    <x v="0"/>
  </r>
  <r>
    <x v="0"/>
    <s v="SE"/>
    <s v="FT"/>
    <x v="4"/>
    <n v="81666"/>
    <x v="1"/>
    <n v="81666"/>
    <s v="US"/>
    <n v="100"/>
    <s v="US"/>
    <x v="2"/>
    <x v="1"/>
    <x v="1"/>
    <x v="0"/>
    <n v="1"/>
    <s v="Expert"/>
    <s v="Full-time"/>
    <x v="0"/>
  </r>
  <r>
    <x v="0"/>
    <s v="SE"/>
    <s v="FT"/>
    <x v="11"/>
    <n v="167580"/>
    <x v="1"/>
    <n v="167580"/>
    <s v="US"/>
    <n v="0"/>
    <s v="US"/>
    <x v="2"/>
    <x v="1"/>
    <x v="1"/>
    <x v="0"/>
    <n v="1"/>
    <s v="Expert"/>
    <s v="Full-time"/>
    <x v="1"/>
  </r>
  <r>
    <x v="0"/>
    <s v="SE"/>
    <s v="FT"/>
    <x v="11"/>
    <n v="87980"/>
    <x v="1"/>
    <n v="87980"/>
    <s v="US"/>
    <n v="0"/>
    <s v="US"/>
    <x v="2"/>
    <x v="1"/>
    <x v="1"/>
    <x v="0"/>
    <n v="1"/>
    <s v="Expert"/>
    <s v="Full-time"/>
    <x v="1"/>
  </r>
  <r>
    <x v="0"/>
    <s v="SE"/>
    <s v="FT"/>
    <x v="11"/>
    <n v="250000"/>
    <x v="1"/>
    <n v="250000"/>
    <s v="US"/>
    <n v="100"/>
    <s v="US"/>
    <x v="2"/>
    <x v="1"/>
    <x v="1"/>
    <x v="0"/>
    <n v="1"/>
    <s v="Expert"/>
    <s v="Full-time"/>
    <x v="0"/>
  </r>
  <r>
    <x v="0"/>
    <s v="SE"/>
    <s v="FT"/>
    <x v="11"/>
    <n v="63000"/>
    <x v="1"/>
    <n v="63000"/>
    <s v="US"/>
    <n v="100"/>
    <s v="US"/>
    <x v="2"/>
    <x v="1"/>
    <x v="1"/>
    <x v="0"/>
    <n v="1"/>
    <s v="Expert"/>
    <s v="Full-time"/>
    <x v="0"/>
  </r>
  <r>
    <x v="0"/>
    <s v="SE"/>
    <s v="FT"/>
    <x v="17"/>
    <n v="253750"/>
    <x v="1"/>
    <n v="253750"/>
    <s v="ES"/>
    <n v="0"/>
    <s v="ES"/>
    <x v="2"/>
    <x v="0"/>
    <x v="0"/>
    <x v="0"/>
    <n v="1"/>
    <s v="Expert"/>
    <s v="Full-time"/>
    <x v="1"/>
  </r>
  <r>
    <x v="0"/>
    <s v="SE"/>
    <s v="FT"/>
    <x v="17"/>
    <n v="169200"/>
    <x v="1"/>
    <n v="169200"/>
    <s v="ES"/>
    <n v="0"/>
    <s v="ES"/>
    <x v="2"/>
    <x v="0"/>
    <x v="0"/>
    <x v="0"/>
    <n v="1"/>
    <s v="Expert"/>
    <s v="Full-time"/>
    <x v="1"/>
  </r>
  <r>
    <x v="0"/>
    <s v="SE"/>
    <s v="FT"/>
    <x v="17"/>
    <n v="253750"/>
    <x v="1"/>
    <n v="253750"/>
    <s v="ES"/>
    <n v="0"/>
    <s v="ES"/>
    <x v="2"/>
    <x v="0"/>
    <x v="0"/>
    <x v="0"/>
    <n v="1"/>
    <s v="Expert"/>
    <s v="Full-time"/>
    <x v="1"/>
  </r>
  <r>
    <x v="0"/>
    <s v="SE"/>
    <s v="FT"/>
    <x v="17"/>
    <n v="169200"/>
    <x v="1"/>
    <n v="169200"/>
    <s v="ES"/>
    <n v="0"/>
    <s v="ES"/>
    <x v="2"/>
    <x v="0"/>
    <x v="0"/>
    <x v="0"/>
    <n v="1"/>
    <s v="Expert"/>
    <s v="Full-time"/>
    <x v="1"/>
  </r>
  <r>
    <x v="0"/>
    <s v="MI"/>
    <s v="FT"/>
    <x v="2"/>
    <n v="170000"/>
    <x v="1"/>
    <n v="170000"/>
    <s v="US"/>
    <n v="0"/>
    <s v="US"/>
    <x v="2"/>
    <x v="1"/>
    <x v="1"/>
    <x v="0"/>
    <n v="1"/>
    <s v="Intermediate"/>
    <s v="Full-time"/>
    <x v="1"/>
  </r>
  <r>
    <x v="0"/>
    <s v="MI"/>
    <s v="FT"/>
    <x v="2"/>
    <n v="120000"/>
    <x v="1"/>
    <n v="120000"/>
    <s v="US"/>
    <n v="0"/>
    <s v="US"/>
    <x v="2"/>
    <x v="1"/>
    <x v="1"/>
    <x v="0"/>
    <n v="1"/>
    <s v="Intermediate"/>
    <s v="Full-time"/>
    <x v="1"/>
  </r>
  <r>
    <x v="0"/>
    <s v="SE"/>
    <s v="FT"/>
    <x v="11"/>
    <n v="124740"/>
    <x v="1"/>
    <n v="124740"/>
    <s v="US"/>
    <n v="0"/>
    <s v="US"/>
    <x v="2"/>
    <x v="1"/>
    <x v="1"/>
    <x v="0"/>
    <n v="1"/>
    <s v="Expert"/>
    <s v="Full-time"/>
    <x v="1"/>
  </r>
  <r>
    <x v="0"/>
    <s v="SE"/>
    <s v="FT"/>
    <x v="11"/>
    <n v="65488"/>
    <x v="1"/>
    <n v="65488"/>
    <s v="US"/>
    <n v="0"/>
    <s v="US"/>
    <x v="2"/>
    <x v="1"/>
    <x v="1"/>
    <x v="0"/>
    <n v="1"/>
    <s v="Expert"/>
    <s v="Full-time"/>
    <x v="1"/>
  </r>
  <r>
    <x v="0"/>
    <s v="SE"/>
    <s v="FT"/>
    <x v="11"/>
    <n v="213580"/>
    <x v="1"/>
    <n v="213580"/>
    <s v="US"/>
    <n v="100"/>
    <s v="US"/>
    <x v="2"/>
    <x v="1"/>
    <x v="1"/>
    <x v="0"/>
    <n v="1"/>
    <s v="Expert"/>
    <s v="Full-time"/>
    <x v="0"/>
  </r>
  <r>
    <x v="0"/>
    <s v="SE"/>
    <s v="FT"/>
    <x v="11"/>
    <n v="163625"/>
    <x v="1"/>
    <n v="163625"/>
    <s v="US"/>
    <n v="100"/>
    <s v="US"/>
    <x v="2"/>
    <x v="1"/>
    <x v="1"/>
    <x v="0"/>
    <n v="1"/>
    <s v="Expert"/>
    <s v="Full-time"/>
    <x v="0"/>
  </r>
  <r>
    <x v="0"/>
    <s v="EN"/>
    <s v="FT"/>
    <x v="11"/>
    <n v="12000"/>
    <x v="1"/>
    <n v="12000"/>
    <s v="VN"/>
    <n v="0"/>
    <s v="VN"/>
    <x v="0"/>
    <x v="31"/>
    <x v="27"/>
    <x v="0"/>
    <n v="1"/>
    <s v="Junior"/>
    <s v="Full-time"/>
    <x v="1"/>
  </r>
  <r>
    <x v="0"/>
    <s v="SE"/>
    <s v="FT"/>
    <x v="11"/>
    <n v="95000"/>
    <x v="0"/>
    <n v="101943"/>
    <s v="IE"/>
    <n v="100"/>
    <s v="IE"/>
    <x v="2"/>
    <x v="15"/>
    <x v="13"/>
    <x v="0"/>
    <n v="0.93189331292977451"/>
    <s v="Expert"/>
    <s v="Full-time"/>
    <x v="0"/>
  </r>
  <r>
    <x v="0"/>
    <s v="MI"/>
    <s v="FT"/>
    <x v="56"/>
    <n v="1350000"/>
    <x v="3"/>
    <n v="16414"/>
    <s v="IN"/>
    <n v="100"/>
    <s v="IN"/>
    <x v="0"/>
    <x v="8"/>
    <x v="8"/>
    <x v="0"/>
    <n v="82.246862434507122"/>
    <s v="Intermediate"/>
    <s v="Full-time"/>
    <x v="0"/>
  </r>
  <r>
    <x v="0"/>
    <s v="SE"/>
    <s v="FT"/>
    <x v="9"/>
    <n v="220000"/>
    <x v="1"/>
    <n v="220000"/>
    <s v="US"/>
    <n v="0"/>
    <s v="US"/>
    <x v="2"/>
    <x v="1"/>
    <x v="1"/>
    <x v="0"/>
    <n v="1"/>
    <s v="Expert"/>
    <s v="Full-time"/>
    <x v="1"/>
  </r>
  <r>
    <x v="0"/>
    <s v="SE"/>
    <s v="FT"/>
    <x v="9"/>
    <n v="170000"/>
    <x v="1"/>
    <n v="170000"/>
    <s v="US"/>
    <n v="0"/>
    <s v="US"/>
    <x v="2"/>
    <x v="1"/>
    <x v="1"/>
    <x v="0"/>
    <n v="1"/>
    <s v="Expert"/>
    <s v="Full-time"/>
    <x v="1"/>
  </r>
  <r>
    <x v="0"/>
    <s v="EX"/>
    <s v="FT"/>
    <x v="11"/>
    <n v="235000"/>
    <x v="1"/>
    <n v="235000"/>
    <s v="US"/>
    <n v="0"/>
    <s v="US"/>
    <x v="2"/>
    <x v="1"/>
    <x v="1"/>
    <x v="0"/>
    <n v="1"/>
    <s v="Director"/>
    <s v="Full-time"/>
    <x v="1"/>
  </r>
  <r>
    <x v="0"/>
    <s v="EX"/>
    <s v="FT"/>
    <x v="11"/>
    <n v="210000"/>
    <x v="1"/>
    <n v="210000"/>
    <s v="US"/>
    <n v="0"/>
    <s v="US"/>
    <x v="2"/>
    <x v="1"/>
    <x v="1"/>
    <x v="0"/>
    <n v="1"/>
    <s v="Director"/>
    <s v="Full-time"/>
    <x v="1"/>
  </r>
  <r>
    <x v="0"/>
    <s v="SE"/>
    <s v="FT"/>
    <x v="15"/>
    <n v="180000"/>
    <x v="1"/>
    <n v="180000"/>
    <s v="US"/>
    <n v="100"/>
    <s v="US"/>
    <x v="2"/>
    <x v="1"/>
    <x v="1"/>
    <x v="0"/>
    <n v="1"/>
    <s v="Expert"/>
    <s v="Full-time"/>
    <x v="0"/>
  </r>
  <r>
    <x v="0"/>
    <s v="SE"/>
    <s v="FT"/>
    <x v="15"/>
    <n v="115000"/>
    <x v="1"/>
    <n v="115000"/>
    <s v="US"/>
    <n v="100"/>
    <s v="US"/>
    <x v="2"/>
    <x v="1"/>
    <x v="1"/>
    <x v="0"/>
    <n v="1"/>
    <s v="Expert"/>
    <s v="Full-time"/>
    <x v="0"/>
  </r>
  <r>
    <x v="0"/>
    <s v="SE"/>
    <s v="FT"/>
    <x v="15"/>
    <n v="200000"/>
    <x v="1"/>
    <n v="200000"/>
    <s v="US"/>
    <n v="100"/>
    <s v="US"/>
    <x v="2"/>
    <x v="1"/>
    <x v="1"/>
    <x v="0"/>
    <n v="1"/>
    <s v="Expert"/>
    <s v="Full-time"/>
    <x v="0"/>
  </r>
  <r>
    <x v="0"/>
    <s v="SE"/>
    <s v="FT"/>
    <x v="15"/>
    <n v="115000"/>
    <x v="1"/>
    <n v="115000"/>
    <s v="US"/>
    <n v="100"/>
    <s v="US"/>
    <x v="2"/>
    <x v="1"/>
    <x v="1"/>
    <x v="0"/>
    <n v="1"/>
    <s v="Expert"/>
    <s v="Full-time"/>
    <x v="0"/>
  </r>
  <r>
    <x v="0"/>
    <s v="SE"/>
    <s v="FT"/>
    <x v="25"/>
    <n v="231250"/>
    <x v="1"/>
    <n v="231250"/>
    <s v="US"/>
    <n v="100"/>
    <s v="US"/>
    <x v="2"/>
    <x v="1"/>
    <x v="1"/>
    <x v="0"/>
    <n v="1"/>
    <s v="Expert"/>
    <s v="Full-time"/>
    <x v="0"/>
  </r>
  <r>
    <x v="0"/>
    <s v="SE"/>
    <s v="FT"/>
    <x v="25"/>
    <n v="138750"/>
    <x v="1"/>
    <n v="138750"/>
    <s v="US"/>
    <n v="100"/>
    <s v="US"/>
    <x v="2"/>
    <x v="1"/>
    <x v="1"/>
    <x v="0"/>
    <n v="1"/>
    <s v="Expert"/>
    <s v="Full-time"/>
    <x v="0"/>
  </r>
  <r>
    <x v="0"/>
    <s v="SE"/>
    <s v="FT"/>
    <x v="9"/>
    <n v="284310"/>
    <x v="1"/>
    <n v="284310"/>
    <s v="US"/>
    <n v="0"/>
    <s v="US"/>
    <x v="2"/>
    <x v="1"/>
    <x v="1"/>
    <x v="0"/>
    <n v="1"/>
    <s v="Expert"/>
    <s v="Full-time"/>
    <x v="1"/>
  </r>
  <r>
    <x v="0"/>
    <s v="SE"/>
    <s v="FT"/>
    <x v="9"/>
    <n v="153090"/>
    <x v="1"/>
    <n v="153090"/>
    <s v="US"/>
    <n v="0"/>
    <s v="US"/>
    <x v="2"/>
    <x v="1"/>
    <x v="1"/>
    <x v="0"/>
    <n v="1"/>
    <s v="Expert"/>
    <s v="Full-time"/>
    <x v="1"/>
  </r>
  <r>
    <x v="0"/>
    <s v="SE"/>
    <s v="FT"/>
    <x v="11"/>
    <n v="160000"/>
    <x v="1"/>
    <n v="160000"/>
    <s v="US"/>
    <n v="100"/>
    <s v="US"/>
    <x v="2"/>
    <x v="1"/>
    <x v="1"/>
    <x v="0"/>
    <n v="1"/>
    <s v="Expert"/>
    <s v="Full-time"/>
    <x v="0"/>
  </r>
  <r>
    <x v="0"/>
    <s v="SE"/>
    <s v="FT"/>
    <x v="11"/>
    <n v="75000"/>
    <x v="1"/>
    <n v="75000"/>
    <s v="US"/>
    <n v="100"/>
    <s v="US"/>
    <x v="2"/>
    <x v="1"/>
    <x v="1"/>
    <x v="0"/>
    <n v="1"/>
    <s v="Expert"/>
    <s v="Full-time"/>
    <x v="0"/>
  </r>
  <r>
    <x v="0"/>
    <s v="MI"/>
    <s v="FT"/>
    <x v="4"/>
    <n v="125000"/>
    <x v="1"/>
    <n v="125000"/>
    <s v="US"/>
    <n v="0"/>
    <s v="US"/>
    <x v="2"/>
    <x v="1"/>
    <x v="1"/>
    <x v="0"/>
    <n v="1"/>
    <s v="Intermediate"/>
    <s v="Full-time"/>
    <x v="1"/>
  </r>
  <r>
    <x v="0"/>
    <s v="MI"/>
    <s v="FT"/>
    <x v="4"/>
    <n v="105000"/>
    <x v="1"/>
    <n v="105000"/>
    <s v="US"/>
    <n v="0"/>
    <s v="US"/>
    <x v="2"/>
    <x v="1"/>
    <x v="1"/>
    <x v="0"/>
    <n v="1"/>
    <s v="Intermediate"/>
    <s v="Full-time"/>
    <x v="1"/>
  </r>
  <r>
    <x v="0"/>
    <s v="MI"/>
    <s v="FT"/>
    <x v="4"/>
    <n v="90000"/>
    <x v="4"/>
    <n v="109371"/>
    <s v="GB"/>
    <n v="0"/>
    <s v="GB"/>
    <x v="2"/>
    <x v="4"/>
    <x v="4"/>
    <x v="0"/>
    <n v="0.82288723701895383"/>
    <s v="Intermediate"/>
    <s v="Full-time"/>
    <x v="1"/>
  </r>
  <r>
    <x v="0"/>
    <s v="MI"/>
    <s v="FT"/>
    <x v="4"/>
    <n v="70000"/>
    <x v="4"/>
    <n v="85066"/>
    <s v="GB"/>
    <n v="0"/>
    <s v="GB"/>
    <x v="2"/>
    <x v="4"/>
    <x v="4"/>
    <x v="0"/>
    <n v="0.82289046152399314"/>
    <s v="Intermediate"/>
    <s v="Full-time"/>
    <x v="1"/>
  </r>
  <r>
    <x v="0"/>
    <s v="EN"/>
    <s v="FT"/>
    <x v="4"/>
    <n v="55000"/>
    <x v="1"/>
    <n v="55000"/>
    <s v="US"/>
    <n v="0"/>
    <s v="US"/>
    <x v="2"/>
    <x v="1"/>
    <x v="1"/>
    <x v="0"/>
    <n v="1"/>
    <s v="Junior"/>
    <s v="Full-time"/>
    <x v="1"/>
  </r>
  <r>
    <x v="0"/>
    <s v="EN"/>
    <s v="FT"/>
    <x v="4"/>
    <n v="48000"/>
    <x v="1"/>
    <n v="48000"/>
    <s v="US"/>
    <n v="0"/>
    <s v="US"/>
    <x v="2"/>
    <x v="1"/>
    <x v="1"/>
    <x v="0"/>
    <n v="1"/>
    <s v="Junior"/>
    <s v="Full-time"/>
    <x v="1"/>
  </r>
  <r>
    <x v="0"/>
    <s v="EN"/>
    <s v="FT"/>
    <x v="4"/>
    <n v="100000"/>
    <x v="1"/>
    <n v="100000"/>
    <s v="US"/>
    <n v="50"/>
    <s v="US"/>
    <x v="2"/>
    <x v="1"/>
    <x v="1"/>
    <x v="0"/>
    <n v="1"/>
    <s v="Junior"/>
    <s v="Full-time"/>
    <x v="2"/>
  </r>
  <r>
    <x v="0"/>
    <s v="SE"/>
    <s v="FT"/>
    <x v="54"/>
    <n v="225900"/>
    <x v="1"/>
    <n v="225900"/>
    <s v="US"/>
    <n v="0"/>
    <s v="US"/>
    <x v="2"/>
    <x v="1"/>
    <x v="1"/>
    <x v="0"/>
    <n v="1"/>
    <s v="Expert"/>
    <s v="Full-time"/>
    <x v="1"/>
  </r>
  <r>
    <x v="0"/>
    <s v="SE"/>
    <s v="FT"/>
    <x v="54"/>
    <n v="156400"/>
    <x v="1"/>
    <n v="156400"/>
    <s v="US"/>
    <n v="0"/>
    <s v="US"/>
    <x v="2"/>
    <x v="1"/>
    <x v="1"/>
    <x v="0"/>
    <n v="1"/>
    <s v="Expert"/>
    <s v="Full-time"/>
    <x v="1"/>
  </r>
  <r>
    <x v="0"/>
    <s v="SE"/>
    <s v="FT"/>
    <x v="11"/>
    <n v="250000"/>
    <x v="1"/>
    <n v="250000"/>
    <s v="US"/>
    <n v="100"/>
    <s v="US"/>
    <x v="2"/>
    <x v="1"/>
    <x v="1"/>
    <x v="0"/>
    <n v="1"/>
    <s v="Expert"/>
    <s v="Full-time"/>
    <x v="0"/>
  </r>
  <r>
    <x v="0"/>
    <s v="SE"/>
    <s v="FT"/>
    <x v="11"/>
    <n v="162500"/>
    <x v="1"/>
    <n v="162500"/>
    <s v="US"/>
    <n v="100"/>
    <s v="US"/>
    <x v="2"/>
    <x v="1"/>
    <x v="1"/>
    <x v="0"/>
    <n v="1"/>
    <s v="Expert"/>
    <s v="Full-time"/>
    <x v="0"/>
  </r>
  <r>
    <x v="0"/>
    <s v="SE"/>
    <s v="FT"/>
    <x v="9"/>
    <n v="318300"/>
    <x v="1"/>
    <n v="318300"/>
    <s v="US"/>
    <n v="100"/>
    <s v="US"/>
    <x v="2"/>
    <x v="1"/>
    <x v="1"/>
    <x v="0"/>
    <n v="1"/>
    <s v="Expert"/>
    <s v="Full-time"/>
    <x v="0"/>
  </r>
  <r>
    <x v="0"/>
    <s v="SE"/>
    <s v="FT"/>
    <x v="9"/>
    <n v="188800"/>
    <x v="1"/>
    <n v="188800"/>
    <s v="US"/>
    <n v="100"/>
    <s v="US"/>
    <x v="2"/>
    <x v="1"/>
    <x v="1"/>
    <x v="0"/>
    <n v="1"/>
    <s v="Expert"/>
    <s v="Full-time"/>
    <x v="0"/>
  </r>
  <r>
    <x v="0"/>
    <s v="SE"/>
    <s v="FT"/>
    <x v="4"/>
    <n v="385000"/>
    <x v="1"/>
    <n v="385000"/>
    <s v="US"/>
    <n v="0"/>
    <s v="US"/>
    <x v="2"/>
    <x v="1"/>
    <x v="1"/>
    <x v="0"/>
    <n v="1"/>
    <s v="Expert"/>
    <s v="Full-time"/>
    <x v="1"/>
  </r>
  <r>
    <x v="0"/>
    <s v="SE"/>
    <s v="FT"/>
    <x v="4"/>
    <n v="60000"/>
    <x v="1"/>
    <n v="60000"/>
    <s v="US"/>
    <n v="0"/>
    <s v="US"/>
    <x v="2"/>
    <x v="1"/>
    <x v="1"/>
    <x v="0"/>
    <n v="1"/>
    <s v="Expert"/>
    <s v="Full-time"/>
    <x v="1"/>
  </r>
  <r>
    <x v="0"/>
    <s v="MI"/>
    <s v="FT"/>
    <x v="4"/>
    <n v="110000"/>
    <x v="1"/>
    <n v="110000"/>
    <s v="US"/>
    <n v="100"/>
    <s v="US"/>
    <x v="2"/>
    <x v="1"/>
    <x v="1"/>
    <x v="0"/>
    <n v="1"/>
    <s v="Intermediate"/>
    <s v="Full-time"/>
    <x v="0"/>
  </r>
  <r>
    <x v="0"/>
    <s v="MI"/>
    <s v="FT"/>
    <x v="4"/>
    <n v="95000"/>
    <x v="1"/>
    <n v="95000"/>
    <s v="US"/>
    <n v="100"/>
    <s v="US"/>
    <x v="2"/>
    <x v="1"/>
    <x v="1"/>
    <x v="0"/>
    <n v="1"/>
    <s v="Intermediate"/>
    <s v="Full-time"/>
    <x v="0"/>
  </r>
  <r>
    <x v="0"/>
    <s v="SE"/>
    <s v="FT"/>
    <x v="2"/>
    <n v="145000"/>
    <x v="1"/>
    <n v="145000"/>
    <s v="US"/>
    <n v="100"/>
    <s v="US"/>
    <x v="2"/>
    <x v="1"/>
    <x v="1"/>
    <x v="0"/>
    <n v="1"/>
    <s v="Expert"/>
    <s v="Full-time"/>
    <x v="0"/>
  </r>
  <r>
    <x v="0"/>
    <s v="SE"/>
    <s v="FT"/>
    <x v="2"/>
    <n v="135000"/>
    <x v="1"/>
    <n v="135000"/>
    <s v="US"/>
    <n v="100"/>
    <s v="US"/>
    <x v="2"/>
    <x v="1"/>
    <x v="1"/>
    <x v="0"/>
    <n v="1"/>
    <s v="Expert"/>
    <s v="Full-time"/>
    <x v="0"/>
  </r>
  <r>
    <x v="0"/>
    <s v="SE"/>
    <s v="FT"/>
    <x v="4"/>
    <n v="180180"/>
    <x v="1"/>
    <n v="180180"/>
    <s v="US"/>
    <n v="0"/>
    <s v="US"/>
    <x v="2"/>
    <x v="1"/>
    <x v="1"/>
    <x v="0"/>
    <n v="1"/>
    <s v="Expert"/>
    <s v="Full-time"/>
    <x v="1"/>
  </r>
  <r>
    <x v="0"/>
    <s v="SE"/>
    <s v="FT"/>
    <x v="4"/>
    <n v="106020"/>
    <x v="1"/>
    <n v="106020"/>
    <s v="US"/>
    <n v="0"/>
    <s v="US"/>
    <x v="2"/>
    <x v="1"/>
    <x v="1"/>
    <x v="0"/>
    <n v="1"/>
    <s v="Expert"/>
    <s v="Full-time"/>
    <x v="1"/>
  </r>
  <r>
    <x v="0"/>
    <s v="SE"/>
    <s v="FT"/>
    <x v="4"/>
    <n v="93919"/>
    <x v="1"/>
    <n v="93919"/>
    <s v="US"/>
    <n v="100"/>
    <s v="US"/>
    <x v="2"/>
    <x v="1"/>
    <x v="1"/>
    <x v="0"/>
    <n v="1"/>
    <s v="Expert"/>
    <s v="Full-time"/>
    <x v="0"/>
  </r>
  <r>
    <x v="0"/>
    <s v="SE"/>
    <s v="FT"/>
    <x v="4"/>
    <n v="51962"/>
    <x v="1"/>
    <n v="51962"/>
    <s v="US"/>
    <n v="100"/>
    <s v="US"/>
    <x v="2"/>
    <x v="1"/>
    <x v="1"/>
    <x v="0"/>
    <n v="1"/>
    <s v="Expert"/>
    <s v="Full-time"/>
    <x v="0"/>
  </r>
  <r>
    <x v="0"/>
    <s v="SE"/>
    <s v="FT"/>
    <x v="11"/>
    <n v="241871"/>
    <x v="1"/>
    <n v="241871"/>
    <s v="US"/>
    <n v="0"/>
    <s v="US"/>
    <x v="2"/>
    <x v="1"/>
    <x v="1"/>
    <x v="0"/>
    <n v="1"/>
    <s v="Expert"/>
    <s v="Full-time"/>
    <x v="1"/>
  </r>
  <r>
    <x v="0"/>
    <s v="SE"/>
    <s v="FT"/>
    <x v="11"/>
    <n v="133832"/>
    <x v="1"/>
    <n v="133832"/>
    <s v="US"/>
    <n v="0"/>
    <s v="US"/>
    <x v="2"/>
    <x v="1"/>
    <x v="1"/>
    <x v="0"/>
    <n v="1"/>
    <s v="Expert"/>
    <s v="Full-time"/>
    <x v="1"/>
  </r>
  <r>
    <x v="0"/>
    <s v="SE"/>
    <s v="FT"/>
    <x v="2"/>
    <n v="170000"/>
    <x v="1"/>
    <n v="170000"/>
    <s v="US"/>
    <n v="100"/>
    <s v="US"/>
    <x v="2"/>
    <x v="1"/>
    <x v="1"/>
    <x v="0"/>
    <n v="1"/>
    <s v="Expert"/>
    <s v="Full-time"/>
    <x v="0"/>
  </r>
  <r>
    <x v="0"/>
    <s v="SE"/>
    <s v="FT"/>
    <x v="2"/>
    <n v="90000"/>
    <x v="1"/>
    <n v="90000"/>
    <s v="US"/>
    <n v="100"/>
    <s v="US"/>
    <x v="2"/>
    <x v="1"/>
    <x v="1"/>
    <x v="0"/>
    <n v="1"/>
    <s v="Expert"/>
    <s v="Full-time"/>
    <x v="0"/>
  </r>
  <r>
    <x v="0"/>
    <s v="EX"/>
    <s v="FT"/>
    <x v="11"/>
    <n v="210914"/>
    <x v="1"/>
    <n v="210914"/>
    <s v="US"/>
    <n v="100"/>
    <s v="US"/>
    <x v="2"/>
    <x v="1"/>
    <x v="1"/>
    <x v="0"/>
    <n v="1"/>
    <s v="Director"/>
    <s v="Full-time"/>
    <x v="0"/>
  </r>
  <r>
    <x v="0"/>
    <s v="EX"/>
    <s v="FT"/>
    <x v="11"/>
    <n v="116704"/>
    <x v="1"/>
    <n v="116704"/>
    <s v="US"/>
    <n v="100"/>
    <s v="US"/>
    <x v="2"/>
    <x v="1"/>
    <x v="1"/>
    <x v="0"/>
    <n v="1"/>
    <s v="Director"/>
    <s v="Full-time"/>
    <x v="0"/>
  </r>
  <r>
    <x v="0"/>
    <s v="SE"/>
    <s v="FT"/>
    <x v="4"/>
    <n v="192500"/>
    <x v="1"/>
    <n v="192500"/>
    <s v="US"/>
    <n v="100"/>
    <s v="US"/>
    <x v="2"/>
    <x v="1"/>
    <x v="1"/>
    <x v="0"/>
    <n v="1"/>
    <s v="Expert"/>
    <s v="Full-time"/>
    <x v="0"/>
  </r>
  <r>
    <x v="0"/>
    <s v="SE"/>
    <s v="FT"/>
    <x v="4"/>
    <n v="140000"/>
    <x v="1"/>
    <n v="140000"/>
    <s v="US"/>
    <n v="100"/>
    <s v="US"/>
    <x v="2"/>
    <x v="1"/>
    <x v="1"/>
    <x v="0"/>
    <n v="1"/>
    <s v="Expert"/>
    <s v="Full-time"/>
    <x v="0"/>
  </r>
  <r>
    <x v="0"/>
    <s v="SE"/>
    <s v="FT"/>
    <x v="2"/>
    <n v="149076"/>
    <x v="1"/>
    <n v="149076"/>
    <s v="US"/>
    <n v="0"/>
    <s v="US"/>
    <x v="2"/>
    <x v="1"/>
    <x v="1"/>
    <x v="0"/>
    <n v="1"/>
    <s v="Expert"/>
    <s v="Full-time"/>
    <x v="1"/>
  </r>
  <r>
    <x v="0"/>
    <s v="SE"/>
    <s v="FT"/>
    <x v="2"/>
    <n v="82365"/>
    <x v="1"/>
    <n v="82365"/>
    <s v="US"/>
    <n v="0"/>
    <s v="US"/>
    <x v="2"/>
    <x v="1"/>
    <x v="1"/>
    <x v="0"/>
    <n v="1"/>
    <s v="Expert"/>
    <s v="Full-time"/>
    <x v="1"/>
  </r>
  <r>
    <x v="0"/>
    <s v="MI"/>
    <s v="FT"/>
    <x v="9"/>
    <n v="36000"/>
    <x v="1"/>
    <n v="36000"/>
    <s v="MX"/>
    <n v="100"/>
    <s v="MX"/>
    <x v="1"/>
    <x v="24"/>
    <x v="22"/>
    <x v="0"/>
    <n v="1"/>
    <s v="Intermediate"/>
    <s v="Full-time"/>
    <x v="0"/>
  </r>
  <r>
    <x v="0"/>
    <s v="SE"/>
    <s v="FT"/>
    <x v="2"/>
    <n v="175000"/>
    <x v="1"/>
    <n v="175000"/>
    <s v="US"/>
    <n v="0"/>
    <s v="US"/>
    <x v="2"/>
    <x v="1"/>
    <x v="1"/>
    <x v="0"/>
    <n v="1"/>
    <s v="Expert"/>
    <s v="Full-time"/>
    <x v="1"/>
  </r>
  <r>
    <x v="0"/>
    <s v="SE"/>
    <s v="FT"/>
    <x v="2"/>
    <n v="148750"/>
    <x v="1"/>
    <n v="148750"/>
    <s v="US"/>
    <n v="0"/>
    <s v="US"/>
    <x v="2"/>
    <x v="1"/>
    <x v="1"/>
    <x v="0"/>
    <n v="1"/>
    <s v="Expert"/>
    <s v="Full-time"/>
    <x v="1"/>
  </r>
  <r>
    <x v="0"/>
    <s v="SE"/>
    <s v="FT"/>
    <x v="17"/>
    <n v="370000"/>
    <x v="1"/>
    <n v="370000"/>
    <s v="US"/>
    <n v="0"/>
    <s v="US"/>
    <x v="2"/>
    <x v="1"/>
    <x v="1"/>
    <x v="0"/>
    <n v="1"/>
    <s v="Expert"/>
    <s v="Full-time"/>
    <x v="1"/>
  </r>
  <r>
    <x v="0"/>
    <s v="SE"/>
    <s v="FT"/>
    <x v="17"/>
    <n v="200000"/>
    <x v="1"/>
    <n v="200000"/>
    <s v="US"/>
    <n v="0"/>
    <s v="US"/>
    <x v="2"/>
    <x v="1"/>
    <x v="1"/>
    <x v="0"/>
    <n v="1"/>
    <s v="Expert"/>
    <s v="Full-time"/>
    <x v="1"/>
  </r>
  <r>
    <x v="0"/>
    <s v="SE"/>
    <s v="FT"/>
    <x v="2"/>
    <n v="235000"/>
    <x v="1"/>
    <n v="235000"/>
    <s v="US"/>
    <n v="100"/>
    <s v="US"/>
    <x v="2"/>
    <x v="1"/>
    <x v="1"/>
    <x v="0"/>
    <n v="1"/>
    <s v="Expert"/>
    <s v="Full-time"/>
    <x v="0"/>
  </r>
  <r>
    <x v="0"/>
    <s v="SE"/>
    <s v="FT"/>
    <x v="2"/>
    <n v="185000"/>
    <x v="1"/>
    <n v="185000"/>
    <s v="US"/>
    <n v="100"/>
    <s v="US"/>
    <x v="2"/>
    <x v="1"/>
    <x v="1"/>
    <x v="0"/>
    <n v="1"/>
    <s v="Expert"/>
    <s v="Full-time"/>
    <x v="0"/>
  </r>
  <r>
    <x v="0"/>
    <s v="MI"/>
    <s v="FT"/>
    <x v="9"/>
    <n v="100000"/>
    <x v="4"/>
    <n v="121523"/>
    <s v="GB"/>
    <n v="0"/>
    <s v="GB"/>
    <x v="2"/>
    <x v="4"/>
    <x v="4"/>
    <x v="0"/>
    <n v="0.82288949416982793"/>
    <s v="Intermediate"/>
    <s v="Full-time"/>
    <x v="1"/>
  </r>
  <r>
    <x v="0"/>
    <s v="MI"/>
    <s v="FT"/>
    <x v="9"/>
    <n v="80000"/>
    <x v="4"/>
    <n v="97218"/>
    <s v="GB"/>
    <n v="0"/>
    <s v="GB"/>
    <x v="2"/>
    <x v="4"/>
    <x v="4"/>
    <x v="0"/>
    <n v="0.82289287991935645"/>
    <s v="Intermediate"/>
    <s v="Full-time"/>
    <x v="1"/>
  </r>
  <r>
    <x v="0"/>
    <s v="SE"/>
    <s v="FT"/>
    <x v="2"/>
    <n v="216100"/>
    <x v="1"/>
    <n v="216100"/>
    <s v="US"/>
    <n v="0"/>
    <s v="US"/>
    <x v="2"/>
    <x v="1"/>
    <x v="1"/>
    <x v="0"/>
    <n v="1"/>
    <s v="Expert"/>
    <s v="Full-time"/>
    <x v="1"/>
  </r>
  <r>
    <x v="0"/>
    <s v="SE"/>
    <s v="FT"/>
    <x v="2"/>
    <n v="140800"/>
    <x v="1"/>
    <n v="140800"/>
    <s v="US"/>
    <n v="0"/>
    <s v="US"/>
    <x v="2"/>
    <x v="1"/>
    <x v="1"/>
    <x v="0"/>
    <n v="1"/>
    <s v="Expert"/>
    <s v="Full-time"/>
    <x v="1"/>
  </r>
  <r>
    <x v="0"/>
    <s v="MI"/>
    <s v="FT"/>
    <x v="9"/>
    <n v="120000"/>
    <x v="4"/>
    <n v="145828"/>
    <s v="GB"/>
    <n v="0"/>
    <s v="GB"/>
    <x v="2"/>
    <x v="4"/>
    <x v="4"/>
    <x v="0"/>
    <n v="0.82288723701895383"/>
    <s v="Intermediate"/>
    <s v="Full-time"/>
    <x v="1"/>
  </r>
  <r>
    <x v="0"/>
    <s v="MI"/>
    <s v="FT"/>
    <x v="9"/>
    <n v="100000"/>
    <x v="4"/>
    <n v="121523"/>
    <s v="GB"/>
    <n v="0"/>
    <s v="GB"/>
    <x v="2"/>
    <x v="4"/>
    <x v="4"/>
    <x v="0"/>
    <n v="0.82288949416982793"/>
    <s v="Intermediate"/>
    <s v="Full-time"/>
    <x v="1"/>
  </r>
  <r>
    <x v="0"/>
    <s v="SE"/>
    <s v="FT"/>
    <x v="57"/>
    <n v="50000"/>
    <x v="0"/>
    <n v="53654"/>
    <s v="NL"/>
    <n v="100"/>
    <s v="CA"/>
    <x v="0"/>
    <x v="9"/>
    <x v="2"/>
    <x v="1"/>
    <n v="0.93189696947105527"/>
    <s v="Expert"/>
    <s v="Full-time"/>
    <x v="0"/>
  </r>
  <r>
    <x v="0"/>
    <s v="EN"/>
    <s v="FT"/>
    <x v="2"/>
    <n v="110000"/>
    <x v="1"/>
    <n v="110000"/>
    <s v="US"/>
    <n v="50"/>
    <s v="US"/>
    <x v="1"/>
    <x v="1"/>
    <x v="1"/>
    <x v="0"/>
    <n v="1"/>
    <s v="Junior"/>
    <s v="Full-time"/>
    <x v="2"/>
  </r>
  <r>
    <x v="0"/>
    <s v="SE"/>
    <s v="FT"/>
    <x v="11"/>
    <n v="128000"/>
    <x v="1"/>
    <n v="128000"/>
    <s v="US"/>
    <n v="0"/>
    <s v="US"/>
    <x v="2"/>
    <x v="1"/>
    <x v="1"/>
    <x v="0"/>
    <n v="1"/>
    <s v="Expert"/>
    <s v="Full-time"/>
    <x v="1"/>
  </r>
  <r>
    <x v="0"/>
    <s v="SE"/>
    <s v="FT"/>
    <x v="11"/>
    <n v="81500"/>
    <x v="1"/>
    <n v="81500"/>
    <s v="US"/>
    <n v="0"/>
    <s v="US"/>
    <x v="2"/>
    <x v="1"/>
    <x v="1"/>
    <x v="0"/>
    <n v="1"/>
    <s v="Expert"/>
    <s v="Full-time"/>
    <x v="1"/>
  </r>
  <r>
    <x v="0"/>
    <s v="MI"/>
    <s v="FT"/>
    <x v="11"/>
    <n v="55000"/>
    <x v="4"/>
    <n v="66837"/>
    <s v="GB"/>
    <n v="100"/>
    <s v="GB"/>
    <x v="2"/>
    <x v="4"/>
    <x v="4"/>
    <x v="0"/>
    <n v="0.82289749689543212"/>
    <s v="Intermediate"/>
    <s v="Full-time"/>
    <x v="0"/>
  </r>
  <r>
    <x v="0"/>
    <s v="MI"/>
    <s v="FT"/>
    <x v="11"/>
    <n v="52000"/>
    <x v="4"/>
    <n v="63192"/>
    <s v="GB"/>
    <n v="100"/>
    <s v="GB"/>
    <x v="2"/>
    <x v="4"/>
    <x v="4"/>
    <x v="0"/>
    <n v="0.8228889732877579"/>
    <s v="Intermediate"/>
    <s v="Full-time"/>
    <x v="0"/>
  </r>
  <r>
    <x v="0"/>
    <s v="MI"/>
    <s v="FT"/>
    <x v="4"/>
    <n v="50000"/>
    <x v="4"/>
    <n v="60761"/>
    <s v="GB"/>
    <n v="0"/>
    <s v="GB"/>
    <x v="2"/>
    <x v="4"/>
    <x v="4"/>
    <x v="0"/>
    <n v="0.82289626569674623"/>
    <s v="Intermediate"/>
    <s v="Full-time"/>
    <x v="1"/>
  </r>
  <r>
    <x v="0"/>
    <s v="MI"/>
    <s v="FT"/>
    <x v="4"/>
    <n v="45000"/>
    <x v="4"/>
    <n v="54685"/>
    <s v="GB"/>
    <n v="0"/>
    <s v="GB"/>
    <x v="2"/>
    <x v="4"/>
    <x v="4"/>
    <x v="0"/>
    <n v="0.82289476090335556"/>
    <s v="Intermediate"/>
    <s v="Full-time"/>
    <x v="1"/>
  </r>
  <r>
    <x v="0"/>
    <s v="EX"/>
    <s v="FT"/>
    <x v="11"/>
    <n v="284000"/>
    <x v="1"/>
    <n v="284000"/>
    <s v="US"/>
    <n v="100"/>
    <s v="US"/>
    <x v="2"/>
    <x v="1"/>
    <x v="1"/>
    <x v="0"/>
    <n v="1"/>
    <s v="Director"/>
    <s v="Full-time"/>
    <x v="0"/>
  </r>
  <r>
    <x v="0"/>
    <s v="EX"/>
    <s v="FT"/>
    <x v="11"/>
    <n v="236000"/>
    <x v="1"/>
    <n v="236000"/>
    <s v="US"/>
    <n v="100"/>
    <s v="US"/>
    <x v="2"/>
    <x v="1"/>
    <x v="1"/>
    <x v="0"/>
    <n v="1"/>
    <s v="Director"/>
    <s v="Full-time"/>
    <x v="0"/>
  </r>
  <r>
    <x v="0"/>
    <s v="SE"/>
    <s v="FT"/>
    <x v="17"/>
    <n v="248100"/>
    <x v="1"/>
    <n v="248100"/>
    <s v="CA"/>
    <n v="0"/>
    <s v="CA"/>
    <x v="2"/>
    <x v="2"/>
    <x v="2"/>
    <x v="0"/>
    <n v="1"/>
    <s v="Expert"/>
    <s v="Full-time"/>
    <x v="1"/>
  </r>
  <r>
    <x v="0"/>
    <s v="SE"/>
    <s v="FT"/>
    <x v="17"/>
    <n v="145900"/>
    <x v="1"/>
    <n v="145900"/>
    <s v="CA"/>
    <n v="0"/>
    <s v="CA"/>
    <x v="2"/>
    <x v="2"/>
    <x v="2"/>
    <x v="0"/>
    <n v="1"/>
    <s v="Expert"/>
    <s v="Full-time"/>
    <x v="1"/>
  </r>
  <r>
    <x v="0"/>
    <s v="SE"/>
    <s v="FT"/>
    <x v="6"/>
    <n v="155850"/>
    <x v="1"/>
    <n v="155850"/>
    <s v="US"/>
    <n v="0"/>
    <s v="US"/>
    <x v="2"/>
    <x v="1"/>
    <x v="1"/>
    <x v="0"/>
    <n v="1"/>
    <s v="Expert"/>
    <s v="Full-time"/>
    <x v="1"/>
  </r>
  <r>
    <x v="0"/>
    <s v="SE"/>
    <s v="FT"/>
    <x v="6"/>
    <n v="102544"/>
    <x v="1"/>
    <n v="102544"/>
    <s v="US"/>
    <n v="0"/>
    <s v="US"/>
    <x v="2"/>
    <x v="1"/>
    <x v="1"/>
    <x v="0"/>
    <n v="1"/>
    <s v="Expert"/>
    <s v="Full-time"/>
    <x v="1"/>
  </r>
  <r>
    <x v="0"/>
    <s v="MI"/>
    <s v="FT"/>
    <x v="2"/>
    <n v="151410"/>
    <x v="1"/>
    <n v="151410"/>
    <s v="US"/>
    <n v="100"/>
    <s v="US"/>
    <x v="2"/>
    <x v="1"/>
    <x v="1"/>
    <x v="0"/>
    <n v="1"/>
    <s v="Intermediate"/>
    <s v="Full-time"/>
    <x v="0"/>
  </r>
  <r>
    <x v="0"/>
    <s v="MI"/>
    <s v="FT"/>
    <x v="2"/>
    <n v="115360"/>
    <x v="1"/>
    <n v="115360"/>
    <s v="US"/>
    <n v="100"/>
    <s v="US"/>
    <x v="2"/>
    <x v="1"/>
    <x v="1"/>
    <x v="0"/>
    <n v="1"/>
    <s v="Intermediate"/>
    <s v="Full-time"/>
    <x v="0"/>
  </r>
  <r>
    <x v="0"/>
    <s v="MI"/>
    <s v="FT"/>
    <x v="11"/>
    <n v="62000"/>
    <x v="0"/>
    <n v="66531"/>
    <s v="ES"/>
    <n v="100"/>
    <s v="ES"/>
    <x v="2"/>
    <x v="0"/>
    <x v="0"/>
    <x v="0"/>
    <n v="0.93189640919270711"/>
    <s v="Intermediate"/>
    <s v="Full-time"/>
    <x v="0"/>
  </r>
  <r>
    <x v="0"/>
    <s v="MI"/>
    <s v="FT"/>
    <x v="11"/>
    <n v="55000"/>
    <x v="0"/>
    <n v="59020"/>
    <s v="ES"/>
    <n v="100"/>
    <s v="ES"/>
    <x v="2"/>
    <x v="0"/>
    <x v="0"/>
    <x v="0"/>
    <n v="0.93188749576414776"/>
    <s v="Intermediate"/>
    <s v="Full-time"/>
    <x v="0"/>
  </r>
  <r>
    <x v="0"/>
    <s v="SE"/>
    <s v="FT"/>
    <x v="32"/>
    <n v="170000"/>
    <x v="7"/>
    <n v="125686"/>
    <s v="CA"/>
    <n v="50"/>
    <s v="CA"/>
    <x v="2"/>
    <x v="2"/>
    <x v="2"/>
    <x v="0"/>
    <n v="1.3525770571105771"/>
    <s v="Expert"/>
    <s v="Full-time"/>
    <x v="2"/>
  </r>
  <r>
    <x v="0"/>
    <s v="SE"/>
    <s v="FT"/>
    <x v="58"/>
    <n v="100000"/>
    <x v="1"/>
    <n v="100000"/>
    <s v="NL"/>
    <n v="50"/>
    <s v="NL"/>
    <x v="0"/>
    <x v="9"/>
    <x v="7"/>
    <x v="0"/>
    <n v="1"/>
    <s v="Expert"/>
    <s v="Full-time"/>
    <x v="2"/>
  </r>
  <r>
    <x v="0"/>
    <s v="EN"/>
    <s v="FT"/>
    <x v="2"/>
    <n v="1050000"/>
    <x v="3"/>
    <n v="12767"/>
    <s v="IN"/>
    <n v="50"/>
    <s v="IN"/>
    <x v="0"/>
    <x v="8"/>
    <x v="8"/>
    <x v="0"/>
    <n v="82.24328346518368"/>
    <s v="Junior"/>
    <s v="Full-time"/>
    <x v="2"/>
  </r>
  <r>
    <x v="0"/>
    <s v="SE"/>
    <s v="FT"/>
    <x v="2"/>
    <n v="250000"/>
    <x v="1"/>
    <n v="250000"/>
    <s v="US"/>
    <n v="0"/>
    <s v="US"/>
    <x v="2"/>
    <x v="1"/>
    <x v="1"/>
    <x v="0"/>
    <n v="1"/>
    <s v="Expert"/>
    <s v="Full-time"/>
    <x v="1"/>
  </r>
  <r>
    <x v="0"/>
    <s v="SE"/>
    <s v="FT"/>
    <x v="2"/>
    <n v="162500"/>
    <x v="1"/>
    <n v="162500"/>
    <s v="US"/>
    <n v="0"/>
    <s v="US"/>
    <x v="2"/>
    <x v="1"/>
    <x v="1"/>
    <x v="0"/>
    <n v="1"/>
    <s v="Expert"/>
    <s v="Full-time"/>
    <x v="1"/>
  </r>
  <r>
    <x v="0"/>
    <s v="SE"/>
    <s v="FT"/>
    <x v="2"/>
    <n v="185000"/>
    <x v="1"/>
    <n v="185000"/>
    <s v="GB"/>
    <n v="0"/>
    <s v="GB"/>
    <x v="2"/>
    <x v="4"/>
    <x v="4"/>
    <x v="0"/>
    <n v="1"/>
    <s v="Expert"/>
    <s v="Full-time"/>
    <x v="1"/>
  </r>
  <r>
    <x v="0"/>
    <s v="SE"/>
    <s v="FT"/>
    <x v="2"/>
    <n v="120250"/>
    <x v="1"/>
    <n v="120250"/>
    <s v="GB"/>
    <n v="0"/>
    <s v="GB"/>
    <x v="2"/>
    <x v="4"/>
    <x v="4"/>
    <x v="0"/>
    <n v="1"/>
    <s v="Expert"/>
    <s v="Full-time"/>
    <x v="1"/>
  </r>
  <r>
    <x v="0"/>
    <s v="EN"/>
    <s v="FT"/>
    <x v="11"/>
    <n v="25000"/>
    <x v="0"/>
    <n v="26827"/>
    <s v="DE"/>
    <n v="100"/>
    <s v="DE"/>
    <x v="0"/>
    <x v="3"/>
    <x v="3"/>
    <x v="0"/>
    <n v="0.93189696947105527"/>
    <s v="Junior"/>
    <s v="Full-time"/>
    <x v="0"/>
  </r>
  <r>
    <x v="0"/>
    <s v="MI"/>
    <s v="FT"/>
    <x v="17"/>
    <n v="85000"/>
    <x v="1"/>
    <n v="85000"/>
    <s v="US"/>
    <n v="0"/>
    <s v="US"/>
    <x v="2"/>
    <x v="1"/>
    <x v="1"/>
    <x v="0"/>
    <n v="1"/>
    <s v="Intermediate"/>
    <s v="Full-time"/>
    <x v="1"/>
  </r>
  <r>
    <x v="0"/>
    <s v="MI"/>
    <s v="FT"/>
    <x v="17"/>
    <n v="70000"/>
    <x v="1"/>
    <n v="70000"/>
    <s v="US"/>
    <n v="0"/>
    <s v="US"/>
    <x v="2"/>
    <x v="1"/>
    <x v="1"/>
    <x v="0"/>
    <n v="1"/>
    <s v="Intermediate"/>
    <s v="Full-time"/>
    <x v="1"/>
  </r>
  <r>
    <x v="0"/>
    <s v="SE"/>
    <s v="FT"/>
    <x v="59"/>
    <n v="135000"/>
    <x v="1"/>
    <n v="135000"/>
    <s v="US"/>
    <n v="100"/>
    <s v="US"/>
    <x v="2"/>
    <x v="1"/>
    <x v="1"/>
    <x v="0"/>
    <n v="1"/>
    <s v="Expert"/>
    <s v="Full-time"/>
    <x v="0"/>
  </r>
  <r>
    <x v="0"/>
    <s v="SE"/>
    <s v="FT"/>
    <x v="59"/>
    <n v="100000"/>
    <x v="1"/>
    <n v="100000"/>
    <s v="US"/>
    <n v="100"/>
    <s v="US"/>
    <x v="2"/>
    <x v="1"/>
    <x v="1"/>
    <x v="0"/>
    <n v="1"/>
    <s v="Expert"/>
    <s v="Full-time"/>
    <x v="0"/>
  </r>
  <r>
    <x v="0"/>
    <s v="EX"/>
    <s v="FT"/>
    <x v="18"/>
    <n v="155000"/>
    <x v="1"/>
    <n v="155000"/>
    <s v="US"/>
    <n v="0"/>
    <s v="US"/>
    <x v="2"/>
    <x v="1"/>
    <x v="1"/>
    <x v="0"/>
    <n v="1"/>
    <s v="Director"/>
    <s v="Full-time"/>
    <x v="1"/>
  </r>
  <r>
    <x v="0"/>
    <s v="EX"/>
    <s v="FT"/>
    <x v="18"/>
    <n v="140000"/>
    <x v="1"/>
    <n v="140000"/>
    <s v="US"/>
    <n v="0"/>
    <s v="US"/>
    <x v="2"/>
    <x v="1"/>
    <x v="1"/>
    <x v="0"/>
    <n v="1"/>
    <s v="Director"/>
    <s v="Full-time"/>
    <x v="1"/>
  </r>
  <r>
    <x v="0"/>
    <s v="SE"/>
    <s v="FT"/>
    <x v="9"/>
    <n v="204500"/>
    <x v="1"/>
    <n v="204500"/>
    <s v="US"/>
    <n v="0"/>
    <s v="US"/>
    <x v="2"/>
    <x v="1"/>
    <x v="1"/>
    <x v="0"/>
    <n v="1"/>
    <s v="Expert"/>
    <s v="Full-time"/>
    <x v="1"/>
  </r>
  <r>
    <x v="0"/>
    <s v="SE"/>
    <s v="FT"/>
    <x v="9"/>
    <n v="142200"/>
    <x v="1"/>
    <n v="142200"/>
    <s v="US"/>
    <n v="0"/>
    <s v="US"/>
    <x v="2"/>
    <x v="1"/>
    <x v="1"/>
    <x v="0"/>
    <n v="1"/>
    <s v="Expert"/>
    <s v="Full-time"/>
    <x v="1"/>
  </r>
  <r>
    <x v="0"/>
    <s v="SE"/>
    <s v="FT"/>
    <x v="11"/>
    <n v="226700"/>
    <x v="1"/>
    <n v="226700"/>
    <s v="US"/>
    <n v="0"/>
    <s v="US"/>
    <x v="2"/>
    <x v="1"/>
    <x v="1"/>
    <x v="0"/>
    <n v="1"/>
    <s v="Expert"/>
    <s v="Full-time"/>
    <x v="1"/>
  </r>
  <r>
    <x v="0"/>
    <s v="SE"/>
    <s v="FT"/>
    <x v="11"/>
    <n v="133300"/>
    <x v="1"/>
    <n v="133300"/>
    <s v="US"/>
    <n v="0"/>
    <s v="US"/>
    <x v="2"/>
    <x v="1"/>
    <x v="1"/>
    <x v="0"/>
    <n v="1"/>
    <s v="Expert"/>
    <s v="Full-time"/>
    <x v="1"/>
  </r>
  <r>
    <x v="0"/>
    <s v="SE"/>
    <s v="FT"/>
    <x v="2"/>
    <n v="225000"/>
    <x v="1"/>
    <n v="225000"/>
    <s v="US"/>
    <n v="100"/>
    <s v="US"/>
    <x v="2"/>
    <x v="1"/>
    <x v="1"/>
    <x v="0"/>
    <n v="1"/>
    <s v="Expert"/>
    <s v="Full-time"/>
    <x v="0"/>
  </r>
  <r>
    <x v="0"/>
    <s v="SE"/>
    <s v="FT"/>
    <x v="2"/>
    <n v="156400"/>
    <x v="1"/>
    <n v="156400"/>
    <s v="US"/>
    <n v="100"/>
    <s v="US"/>
    <x v="2"/>
    <x v="1"/>
    <x v="1"/>
    <x v="0"/>
    <n v="1"/>
    <s v="Expert"/>
    <s v="Full-time"/>
    <x v="0"/>
  </r>
  <r>
    <x v="0"/>
    <s v="SE"/>
    <s v="FT"/>
    <x v="11"/>
    <n v="163800"/>
    <x v="1"/>
    <n v="163800"/>
    <s v="US"/>
    <n v="0"/>
    <s v="US"/>
    <x v="2"/>
    <x v="1"/>
    <x v="1"/>
    <x v="0"/>
    <n v="1"/>
    <s v="Expert"/>
    <s v="Full-time"/>
    <x v="1"/>
  </r>
  <r>
    <x v="0"/>
    <s v="SE"/>
    <s v="FT"/>
    <x v="11"/>
    <n v="126000"/>
    <x v="1"/>
    <n v="126000"/>
    <s v="US"/>
    <n v="0"/>
    <s v="US"/>
    <x v="2"/>
    <x v="1"/>
    <x v="1"/>
    <x v="0"/>
    <n v="1"/>
    <s v="Expert"/>
    <s v="Full-time"/>
    <x v="1"/>
  </r>
  <r>
    <x v="0"/>
    <s v="SE"/>
    <s v="FT"/>
    <x v="9"/>
    <n v="163800"/>
    <x v="1"/>
    <n v="163800"/>
    <s v="US"/>
    <n v="0"/>
    <s v="US"/>
    <x v="2"/>
    <x v="1"/>
    <x v="1"/>
    <x v="0"/>
    <n v="1"/>
    <s v="Expert"/>
    <s v="Full-time"/>
    <x v="1"/>
  </r>
  <r>
    <x v="0"/>
    <s v="SE"/>
    <s v="FT"/>
    <x v="9"/>
    <n v="126000"/>
    <x v="1"/>
    <n v="126000"/>
    <s v="US"/>
    <n v="0"/>
    <s v="US"/>
    <x v="2"/>
    <x v="1"/>
    <x v="1"/>
    <x v="0"/>
    <n v="1"/>
    <s v="Expert"/>
    <s v="Full-time"/>
    <x v="1"/>
  </r>
  <r>
    <x v="0"/>
    <s v="SE"/>
    <s v="FT"/>
    <x v="1"/>
    <n v="220000"/>
    <x v="1"/>
    <n v="220000"/>
    <s v="US"/>
    <n v="0"/>
    <s v="US"/>
    <x v="2"/>
    <x v="1"/>
    <x v="1"/>
    <x v="0"/>
    <n v="1"/>
    <s v="Expert"/>
    <s v="Full-time"/>
    <x v="1"/>
  </r>
  <r>
    <x v="0"/>
    <s v="SE"/>
    <s v="FT"/>
    <x v="1"/>
    <n v="150000"/>
    <x v="1"/>
    <n v="150000"/>
    <s v="US"/>
    <n v="0"/>
    <s v="US"/>
    <x v="2"/>
    <x v="1"/>
    <x v="1"/>
    <x v="0"/>
    <n v="1"/>
    <s v="Expert"/>
    <s v="Full-time"/>
    <x v="1"/>
  </r>
  <r>
    <x v="0"/>
    <s v="SE"/>
    <s v="FT"/>
    <x v="11"/>
    <n v="145000"/>
    <x v="1"/>
    <n v="145000"/>
    <s v="US"/>
    <n v="0"/>
    <s v="US"/>
    <x v="2"/>
    <x v="1"/>
    <x v="1"/>
    <x v="0"/>
    <n v="1"/>
    <s v="Expert"/>
    <s v="Full-time"/>
    <x v="1"/>
  </r>
  <r>
    <x v="0"/>
    <s v="SE"/>
    <s v="FT"/>
    <x v="11"/>
    <n v="115000"/>
    <x v="1"/>
    <n v="115000"/>
    <s v="US"/>
    <n v="0"/>
    <s v="US"/>
    <x v="2"/>
    <x v="1"/>
    <x v="1"/>
    <x v="0"/>
    <n v="1"/>
    <s v="Expert"/>
    <s v="Full-time"/>
    <x v="1"/>
  </r>
  <r>
    <x v="0"/>
    <s v="SE"/>
    <s v="FT"/>
    <x v="18"/>
    <n v="204500"/>
    <x v="1"/>
    <n v="204500"/>
    <s v="US"/>
    <n v="0"/>
    <s v="US"/>
    <x v="2"/>
    <x v="1"/>
    <x v="1"/>
    <x v="0"/>
    <n v="1"/>
    <s v="Expert"/>
    <s v="Full-time"/>
    <x v="1"/>
  </r>
  <r>
    <x v="0"/>
    <s v="SE"/>
    <s v="FT"/>
    <x v="18"/>
    <n v="138900"/>
    <x v="1"/>
    <n v="138900"/>
    <s v="US"/>
    <n v="0"/>
    <s v="US"/>
    <x v="2"/>
    <x v="1"/>
    <x v="1"/>
    <x v="0"/>
    <n v="1"/>
    <s v="Expert"/>
    <s v="Full-time"/>
    <x v="1"/>
  </r>
  <r>
    <x v="0"/>
    <s v="MI"/>
    <s v="FT"/>
    <x v="11"/>
    <n v="162500"/>
    <x v="1"/>
    <n v="162500"/>
    <s v="US"/>
    <n v="0"/>
    <s v="US"/>
    <x v="2"/>
    <x v="1"/>
    <x v="1"/>
    <x v="0"/>
    <n v="1"/>
    <s v="Intermediate"/>
    <s v="Full-time"/>
    <x v="1"/>
  </r>
  <r>
    <x v="0"/>
    <s v="MI"/>
    <s v="FT"/>
    <x v="11"/>
    <n v="130000"/>
    <x v="1"/>
    <n v="130000"/>
    <s v="US"/>
    <n v="0"/>
    <s v="US"/>
    <x v="2"/>
    <x v="1"/>
    <x v="1"/>
    <x v="0"/>
    <n v="1"/>
    <s v="Intermediate"/>
    <s v="Full-time"/>
    <x v="1"/>
  </r>
  <r>
    <x v="0"/>
    <s v="SE"/>
    <s v="FT"/>
    <x v="11"/>
    <n v="150000"/>
    <x v="1"/>
    <n v="150000"/>
    <s v="US"/>
    <n v="100"/>
    <s v="US"/>
    <x v="2"/>
    <x v="1"/>
    <x v="1"/>
    <x v="0"/>
    <n v="1"/>
    <s v="Expert"/>
    <s v="Full-time"/>
    <x v="0"/>
  </r>
  <r>
    <x v="0"/>
    <s v="SE"/>
    <s v="FT"/>
    <x v="11"/>
    <n v="107000"/>
    <x v="1"/>
    <n v="107000"/>
    <s v="US"/>
    <n v="100"/>
    <s v="US"/>
    <x v="2"/>
    <x v="1"/>
    <x v="1"/>
    <x v="0"/>
    <n v="1"/>
    <s v="Expert"/>
    <s v="Full-time"/>
    <x v="0"/>
  </r>
  <r>
    <x v="0"/>
    <s v="EX"/>
    <s v="FT"/>
    <x v="11"/>
    <n v="175000"/>
    <x v="1"/>
    <n v="175000"/>
    <s v="US"/>
    <n v="0"/>
    <s v="US"/>
    <x v="2"/>
    <x v="1"/>
    <x v="1"/>
    <x v="0"/>
    <n v="1"/>
    <s v="Director"/>
    <s v="Full-time"/>
    <x v="1"/>
  </r>
  <r>
    <x v="0"/>
    <s v="EX"/>
    <s v="FT"/>
    <x v="11"/>
    <n v="110000"/>
    <x v="1"/>
    <n v="110000"/>
    <s v="US"/>
    <n v="0"/>
    <s v="US"/>
    <x v="2"/>
    <x v="1"/>
    <x v="1"/>
    <x v="0"/>
    <n v="1"/>
    <s v="Director"/>
    <s v="Full-time"/>
    <x v="1"/>
  </r>
  <r>
    <x v="0"/>
    <s v="SE"/>
    <s v="FT"/>
    <x v="11"/>
    <n v="226700"/>
    <x v="1"/>
    <n v="226700"/>
    <s v="US"/>
    <n v="0"/>
    <s v="US"/>
    <x v="2"/>
    <x v="1"/>
    <x v="1"/>
    <x v="0"/>
    <n v="1"/>
    <s v="Expert"/>
    <s v="Full-time"/>
    <x v="1"/>
  </r>
  <r>
    <x v="0"/>
    <s v="SE"/>
    <s v="FT"/>
    <x v="11"/>
    <n v="133300"/>
    <x v="1"/>
    <n v="133300"/>
    <s v="US"/>
    <n v="0"/>
    <s v="US"/>
    <x v="2"/>
    <x v="1"/>
    <x v="1"/>
    <x v="0"/>
    <n v="1"/>
    <s v="Expert"/>
    <s v="Full-time"/>
    <x v="1"/>
  </r>
  <r>
    <x v="0"/>
    <s v="SE"/>
    <s v="FT"/>
    <x v="11"/>
    <n v="252000"/>
    <x v="1"/>
    <n v="252000"/>
    <s v="US"/>
    <n v="0"/>
    <s v="US"/>
    <x v="2"/>
    <x v="1"/>
    <x v="1"/>
    <x v="0"/>
    <n v="1"/>
    <s v="Expert"/>
    <s v="Full-time"/>
    <x v="1"/>
  </r>
  <r>
    <x v="0"/>
    <s v="SE"/>
    <s v="FT"/>
    <x v="11"/>
    <n v="129000"/>
    <x v="1"/>
    <n v="129000"/>
    <s v="US"/>
    <n v="0"/>
    <s v="US"/>
    <x v="2"/>
    <x v="1"/>
    <x v="1"/>
    <x v="0"/>
    <n v="1"/>
    <s v="Expert"/>
    <s v="Full-time"/>
    <x v="1"/>
  </r>
  <r>
    <x v="0"/>
    <s v="SE"/>
    <s v="FT"/>
    <x v="9"/>
    <n v="150000"/>
    <x v="1"/>
    <n v="150000"/>
    <s v="US"/>
    <n v="0"/>
    <s v="US"/>
    <x v="2"/>
    <x v="1"/>
    <x v="1"/>
    <x v="0"/>
    <n v="1"/>
    <s v="Expert"/>
    <s v="Full-time"/>
    <x v="1"/>
  </r>
  <r>
    <x v="0"/>
    <s v="SE"/>
    <s v="FT"/>
    <x v="9"/>
    <n v="125000"/>
    <x v="1"/>
    <n v="125000"/>
    <s v="US"/>
    <n v="0"/>
    <s v="US"/>
    <x v="2"/>
    <x v="1"/>
    <x v="1"/>
    <x v="0"/>
    <n v="1"/>
    <s v="Expert"/>
    <s v="Full-time"/>
    <x v="1"/>
  </r>
  <r>
    <x v="0"/>
    <s v="SE"/>
    <s v="FT"/>
    <x v="11"/>
    <n v="252000"/>
    <x v="1"/>
    <n v="252000"/>
    <s v="US"/>
    <n v="0"/>
    <s v="US"/>
    <x v="2"/>
    <x v="1"/>
    <x v="1"/>
    <x v="0"/>
    <n v="1"/>
    <s v="Expert"/>
    <s v="Full-time"/>
    <x v="1"/>
  </r>
  <r>
    <x v="0"/>
    <s v="SE"/>
    <s v="FT"/>
    <x v="11"/>
    <n v="129000"/>
    <x v="1"/>
    <n v="129000"/>
    <s v="US"/>
    <n v="0"/>
    <s v="US"/>
    <x v="2"/>
    <x v="1"/>
    <x v="1"/>
    <x v="0"/>
    <n v="1"/>
    <s v="Expert"/>
    <s v="Full-time"/>
    <x v="1"/>
  </r>
  <r>
    <x v="0"/>
    <s v="SE"/>
    <s v="FT"/>
    <x v="2"/>
    <n v="225000"/>
    <x v="1"/>
    <n v="225000"/>
    <s v="US"/>
    <n v="0"/>
    <s v="US"/>
    <x v="2"/>
    <x v="1"/>
    <x v="1"/>
    <x v="0"/>
    <n v="1"/>
    <s v="Expert"/>
    <s v="Full-time"/>
    <x v="1"/>
  </r>
  <r>
    <x v="0"/>
    <s v="SE"/>
    <s v="FT"/>
    <x v="2"/>
    <n v="156400"/>
    <x v="1"/>
    <n v="156400"/>
    <s v="US"/>
    <n v="0"/>
    <s v="US"/>
    <x v="2"/>
    <x v="1"/>
    <x v="1"/>
    <x v="0"/>
    <n v="1"/>
    <s v="Expert"/>
    <s v="Full-time"/>
    <x v="1"/>
  </r>
  <r>
    <x v="0"/>
    <s v="MI"/>
    <s v="FT"/>
    <x v="9"/>
    <n v="110000"/>
    <x v="1"/>
    <n v="110000"/>
    <s v="US"/>
    <n v="100"/>
    <s v="US"/>
    <x v="0"/>
    <x v="1"/>
    <x v="1"/>
    <x v="0"/>
    <n v="1"/>
    <s v="Intermediate"/>
    <s v="Full-time"/>
    <x v="0"/>
  </r>
  <r>
    <x v="0"/>
    <s v="SE"/>
    <s v="FT"/>
    <x v="11"/>
    <n v="265000"/>
    <x v="1"/>
    <n v="265000"/>
    <s v="US"/>
    <n v="100"/>
    <s v="US"/>
    <x v="2"/>
    <x v="1"/>
    <x v="1"/>
    <x v="0"/>
    <n v="1"/>
    <s v="Expert"/>
    <s v="Full-time"/>
    <x v="0"/>
  </r>
  <r>
    <x v="0"/>
    <s v="SE"/>
    <s v="FT"/>
    <x v="11"/>
    <n v="182750"/>
    <x v="1"/>
    <n v="182750"/>
    <s v="US"/>
    <n v="100"/>
    <s v="US"/>
    <x v="2"/>
    <x v="1"/>
    <x v="1"/>
    <x v="0"/>
    <n v="1"/>
    <s v="Expert"/>
    <s v="Full-time"/>
    <x v="0"/>
  </r>
  <r>
    <x v="0"/>
    <s v="MI"/>
    <s v="FT"/>
    <x v="4"/>
    <n v="130000"/>
    <x v="1"/>
    <n v="130000"/>
    <s v="US"/>
    <n v="0"/>
    <s v="US"/>
    <x v="2"/>
    <x v="1"/>
    <x v="1"/>
    <x v="0"/>
    <n v="1"/>
    <s v="Intermediate"/>
    <s v="Full-time"/>
    <x v="1"/>
  </r>
  <r>
    <x v="0"/>
    <s v="MI"/>
    <s v="FT"/>
    <x v="4"/>
    <n v="100000"/>
    <x v="1"/>
    <n v="100000"/>
    <s v="US"/>
    <n v="0"/>
    <s v="US"/>
    <x v="2"/>
    <x v="1"/>
    <x v="1"/>
    <x v="0"/>
    <n v="1"/>
    <s v="Intermediate"/>
    <s v="Full-time"/>
    <x v="1"/>
  </r>
  <r>
    <x v="0"/>
    <s v="SE"/>
    <s v="FT"/>
    <x v="4"/>
    <n v="153600"/>
    <x v="1"/>
    <n v="153600"/>
    <s v="US"/>
    <n v="0"/>
    <s v="US"/>
    <x v="2"/>
    <x v="1"/>
    <x v="1"/>
    <x v="0"/>
    <n v="1"/>
    <s v="Expert"/>
    <s v="Full-time"/>
    <x v="1"/>
  </r>
  <r>
    <x v="0"/>
    <s v="SE"/>
    <s v="FT"/>
    <x v="4"/>
    <n v="106800"/>
    <x v="1"/>
    <n v="106800"/>
    <s v="US"/>
    <n v="0"/>
    <s v="US"/>
    <x v="2"/>
    <x v="1"/>
    <x v="1"/>
    <x v="0"/>
    <n v="1"/>
    <s v="Expert"/>
    <s v="Full-time"/>
    <x v="1"/>
  </r>
  <r>
    <x v="0"/>
    <s v="SE"/>
    <s v="FT"/>
    <x v="11"/>
    <n v="137500"/>
    <x v="1"/>
    <n v="137500"/>
    <s v="US"/>
    <n v="0"/>
    <s v="US"/>
    <x v="2"/>
    <x v="1"/>
    <x v="1"/>
    <x v="0"/>
    <n v="1"/>
    <s v="Expert"/>
    <s v="Full-time"/>
    <x v="1"/>
  </r>
  <r>
    <x v="0"/>
    <s v="SE"/>
    <s v="FT"/>
    <x v="11"/>
    <n v="81500"/>
    <x v="1"/>
    <n v="81500"/>
    <s v="US"/>
    <n v="0"/>
    <s v="US"/>
    <x v="2"/>
    <x v="1"/>
    <x v="1"/>
    <x v="0"/>
    <n v="1"/>
    <s v="Expert"/>
    <s v="Full-time"/>
    <x v="1"/>
  </r>
  <r>
    <x v="0"/>
    <s v="EX"/>
    <s v="FT"/>
    <x v="50"/>
    <n v="314100"/>
    <x v="1"/>
    <n v="314100"/>
    <s v="US"/>
    <n v="0"/>
    <s v="US"/>
    <x v="2"/>
    <x v="1"/>
    <x v="1"/>
    <x v="0"/>
    <n v="1"/>
    <s v="Director"/>
    <s v="Full-time"/>
    <x v="1"/>
  </r>
  <r>
    <x v="0"/>
    <s v="EX"/>
    <s v="FT"/>
    <x v="50"/>
    <n v="195800"/>
    <x v="1"/>
    <n v="195800"/>
    <s v="US"/>
    <n v="0"/>
    <s v="US"/>
    <x v="2"/>
    <x v="1"/>
    <x v="1"/>
    <x v="0"/>
    <n v="1"/>
    <s v="Director"/>
    <s v="Full-time"/>
    <x v="1"/>
  </r>
  <r>
    <x v="0"/>
    <s v="SE"/>
    <s v="FT"/>
    <x v="3"/>
    <n v="205000"/>
    <x v="1"/>
    <n v="205000"/>
    <s v="US"/>
    <n v="0"/>
    <s v="US"/>
    <x v="2"/>
    <x v="1"/>
    <x v="1"/>
    <x v="0"/>
    <n v="1"/>
    <s v="Expert"/>
    <s v="Full-time"/>
    <x v="1"/>
  </r>
  <r>
    <x v="0"/>
    <s v="SE"/>
    <s v="FT"/>
    <x v="3"/>
    <n v="180000"/>
    <x v="1"/>
    <n v="180000"/>
    <s v="US"/>
    <n v="0"/>
    <s v="US"/>
    <x v="2"/>
    <x v="1"/>
    <x v="1"/>
    <x v="0"/>
    <n v="1"/>
    <s v="Expert"/>
    <s v="Full-time"/>
    <x v="1"/>
  </r>
  <r>
    <x v="0"/>
    <s v="SE"/>
    <s v="FT"/>
    <x v="2"/>
    <n v="165000"/>
    <x v="1"/>
    <n v="165000"/>
    <s v="US"/>
    <n v="100"/>
    <s v="US"/>
    <x v="2"/>
    <x v="1"/>
    <x v="1"/>
    <x v="0"/>
    <n v="1"/>
    <s v="Expert"/>
    <s v="Full-time"/>
    <x v="0"/>
  </r>
  <r>
    <x v="0"/>
    <s v="SE"/>
    <s v="FT"/>
    <x v="2"/>
    <n v="144000"/>
    <x v="1"/>
    <n v="144000"/>
    <s v="US"/>
    <n v="100"/>
    <s v="US"/>
    <x v="2"/>
    <x v="1"/>
    <x v="1"/>
    <x v="0"/>
    <n v="1"/>
    <s v="Expert"/>
    <s v="Full-time"/>
    <x v="0"/>
  </r>
  <r>
    <x v="0"/>
    <s v="EN"/>
    <s v="FT"/>
    <x v="59"/>
    <n v="160000"/>
    <x v="1"/>
    <n v="160000"/>
    <s v="US"/>
    <n v="0"/>
    <s v="US"/>
    <x v="2"/>
    <x v="1"/>
    <x v="1"/>
    <x v="0"/>
    <n v="1"/>
    <s v="Junior"/>
    <s v="Full-time"/>
    <x v="1"/>
  </r>
  <r>
    <x v="0"/>
    <s v="EN"/>
    <s v="FT"/>
    <x v="59"/>
    <n v="100000"/>
    <x v="1"/>
    <n v="100000"/>
    <s v="US"/>
    <n v="0"/>
    <s v="US"/>
    <x v="2"/>
    <x v="1"/>
    <x v="1"/>
    <x v="0"/>
    <n v="1"/>
    <s v="Junior"/>
    <s v="Full-time"/>
    <x v="1"/>
  </r>
  <r>
    <x v="0"/>
    <s v="EX"/>
    <s v="FT"/>
    <x v="11"/>
    <n v="200000"/>
    <x v="1"/>
    <n v="200000"/>
    <s v="US"/>
    <n v="0"/>
    <s v="US"/>
    <x v="2"/>
    <x v="1"/>
    <x v="1"/>
    <x v="0"/>
    <n v="1"/>
    <s v="Director"/>
    <s v="Full-time"/>
    <x v="1"/>
  </r>
  <r>
    <x v="0"/>
    <s v="EX"/>
    <s v="FT"/>
    <x v="11"/>
    <n v="145000"/>
    <x v="1"/>
    <n v="145000"/>
    <s v="US"/>
    <n v="0"/>
    <s v="US"/>
    <x v="2"/>
    <x v="1"/>
    <x v="1"/>
    <x v="0"/>
    <n v="1"/>
    <s v="Director"/>
    <s v="Full-time"/>
    <x v="1"/>
  </r>
  <r>
    <x v="0"/>
    <s v="MI"/>
    <s v="FT"/>
    <x v="4"/>
    <n v="150000"/>
    <x v="1"/>
    <n v="150000"/>
    <s v="US"/>
    <n v="0"/>
    <s v="US"/>
    <x v="2"/>
    <x v="1"/>
    <x v="1"/>
    <x v="0"/>
    <n v="1"/>
    <s v="Intermediate"/>
    <s v="Full-time"/>
    <x v="1"/>
  </r>
  <r>
    <x v="0"/>
    <s v="MI"/>
    <s v="FT"/>
    <x v="4"/>
    <n v="100000"/>
    <x v="1"/>
    <n v="100000"/>
    <s v="US"/>
    <n v="0"/>
    <s v="US"/>
    <x v="2"/>
    <x v="1"/>
    <x v="1"/>
    <x v="0"/>
    <n v="1"/>
    <s v="Intermediate"/>
    <s v="Full-time"/>
    <x v="1"/>
  </r>
  <r>
    <x v="0"/>
    <s v="SE"/>
    <s v="FT"/>
    <x v="26"/>
    <n v="199000"/>
    <x v="1"/>
    <n v="199000"/>
    <s v="US"/>
    <n v="0"/>
    <s v="US"/>
    <x v="2"/>
    <x v="1"/>
    <x v="1"/>
    <x v="0"/>
    <n v="1"/>
    <s v="Expert"/>
    <s v="Full-time"/>
    <x v="1"/>
  </r>
  <r>
    <x v="0"/>
    <s v="SE"/>
    <s v="FT"/>
    <x v="26"/>
    <n v="112000"/>
    <x v="1"/>
    <n v="112000"/>
    <s v="US"/>
    <n v="0"/>
    <s v="US"/>
    <x v="2"/>
    <x v="1"/>
    <x v="1"/>
    <x v="0"/>
    <n v="1"/>
    <s v="Expert"/>
    <s v="Full-time"/>
    <x v="1"/>
  </r>
  <r>
    <x v="0"/>
    <s v="SE"/>
    <s v="FT"/>
    <x v="2"/>
    <n v="105000"/>
    <x v="1"/>
    <n v="105000"/>
    <s v="US"/>
    <n v="0"/>
    <s v="US"/>
    <x v="2"/>
    <x v="1"/>
    <x v="1"/>
    <x v="0"/>
    <n v="1"/>
    <s v="Expert"/>
    <s v="Full-time"/>
    <x v="1"/>
  </r>
  <r>
    <x v="0"/>
    <s v="SE"/>
    <s v="FT"/>
    <x v="2"/>
    <n v="70000"/>
    <x v="1"/>
    <n v="70000"/>
    <s v="US"/>
    <n v="0"/>
    <s v="US"/>
    <x v="2"/>
    <x v="1"/>
    <x v="1"/>
    <x v="0"/>
    <n v="1"/>
    <s v="Expert"/>
    <s v="Full-time"/>
    <x v="1"/>
  </r>
  <r>
    <x v="0"/>
    <s v="EN"/>
    <s v="FT"/>
    <x v="28"/>
    <n v="130000"/>
    <x v="1"/>
    <n v="130000"/>
    <s v="SE"/>
    <n v="100"/>
    <s v="SE"/>
    <x v="1"/>
    <x v="22"/>
    <x v="20"/>
    <x v="0"/>
    <n v="1"/>
    <s v="Junior"/>
    <s v="Full-time"/>
    <x v="0"/>
  </r>
  <r>
    <x v="0"/>
    <s v="SE"/>
    <s v="FT"/>
    <x v="4"/>
    <n v="180180"/>
    <x v="1"/>
    <n v="180180"/>
    <s v="US"/>
    <n v="0"/>
    <s v="US"/>
    <x v="2"/>
    <x v="1"/>
    <x v="1"/>
    <x v="0"/>
    <n v="1"/>
    <s v="Expert"/>
    <s v="Full-time"/>
    <x v="1"/>
  </r>
  <r>
    <x v="0"/>
    <s v="SE"/>
    <s v="FT"/>
    <x v="4"/>
    <n v="106020"/>
    <x v="1"/>
    <n v="106020"/>
    <s v="US"/>
    <n v="0"/>
    <s v="US"/>
    <x v="2"/>
    <x v="1"/>
    <x v="1"/>
    <x v="0"/>
    <n v="1"/>
    <s v="Expert"/>
    <s v="Full-time"/>
    <x v="1"/>
  </r>
  <r>
    <x v="0"/>
    <s v="EN"/>
    <s v="FT"/>
    <x v="11"/>
    <n v="160000"/>
    <x v="1"/>
    <n v="160000"/>
    <s v="US"/>
    <n v="0"/>
    <s v="US"/>
    <x v="2"/>
    <x v="1"/>
    <x v="1"/>
    <x v="0"/>
    <n v="1"/>
    <s v="Junior"/>
    <s v="Full-time"/>
    <x v="1"/>
  </r>
  <r>
    <x v="0"/>
    <s v="EN"/>
    <s v="FT"/>
    <x v="11"/>
    <n v="135000"/>
    <x v="1"/>
    <n v="135000"/>
    <s v="US"/>
    <n v="0"/>
    <s v="US"/>
    <x v="2"/>
    <x v="1"/>
    <x v="1"/>
    <x v="0"/>
    <n v="1"/>
    <s v="Junior"/>
    <s v="Full-time"/>
    <x v="1"/>
  </r>
  <r>
    <x v="0"/>
    <s v="SE"/>
    <s v="FT"/>
    <x v="2"/>
    <n v="183000"/>
    <x v="1"/>
    <n v="183000"/>
    <s v="US"/>
    <n v="0"/>
    <s v="US"/>
    <x v="2"/>
    <x v="1"/>
    <x v="1"/>
    <x v="0"/>
    <n v="1"/>
    <s v="Expert"/>
    <s v="Full-time"/>
    <x v="1"/>
  </r>
  <r>
    <x v="0"/>
    <s v="SE"/>
    <s v="FT"/>
    <x v="2"/>
    <n v="134000"/>
    <x v="1"/>
    <n v="134000"/>
    <s v="US"/>
    <n v="0"/>
    <s v="US"/>
    <x v="2"/>
    <x v="1"/>
    <x v="1"/>
    <x v="0"/>
    <n v="1"/>
    <s v="Expert"/>
    <s v="Full-time"/>
    <x v="1"/>
  </r>
  <r>
    <x v="0"/>
    <s v="SE"/>
    <s v="FT"/>
    <x v="9"/>
    <n v="220000"/>
    <x v="1"/>
    <n v="220000"/>
    <s v="US"/>
    <n v="0"/>
    <s v="US"/>
    <x v="2"/>
    <x v="1"/>
    <x v="1"/>
    <x v="0"/>
    <n v="1"/>
    <s v="Expert"/>
    <s v="Full-time"/>
    <x v="1"/>
  </r>
  <r>
    <x v="0"/>
    <s v="SE"/>
    <s v="FT"/>
    <x v="9"/>
    <n v="150000"/>
    <x v="1"/>
    <n v="150000"/>
    <s v="US"/>
    <n v="0"/>
    <s v="US"/>
    <x v="2"/>
    <x v="1"/>
    <x v="1"/>
    <x v="0"/>
    <n v="1"/>
    <s v="Expert"/>
    <s v="Full-time"/>
    <x v="1"/>
  </r>
  <r>
    <x v="0"/>
    <s v="SE"/>
    <s v="FT"/>
    <x v="3"/>
    <n v="350000"/>
    <x v="1"/>
    <n v="350000"/>
    <s v="US"/>
    <n v="0"/>
    <s v="US"/>
    <x v="0"/>
    <x v="1"/>
    <x v="1"/>
    <x v="0"/>
    <n v="1"/>
    <s v="Expert"/>
    <s v="Full-time"/>
    <x v="1"/>
  </r>
  <r>
    <x v="0"/>
    <s v="SE"/>
    <s v="FT"/>
    <x v="3"/>
    <n v="262500"/>
    <x v="1"/>
    <n v="262500"/>
    <s v="US"/>
    <n v="0"/>
    <s v="US"/>
    <x v="0"/>
    <x v="1"/>
    <x v="1"/>
    <x v="0"/>
    <n v="1"/>
    <s v="Expert"/>
    <s v="Full-time"/>
    <x v="1"/>
  </r>
  <r>
    <x v="0"/>
    <s v="SE"/>
    <s v="FT"/>
    <x v="4"/>
    <n v="122000"/>
    <x v="1"/>
    <n v="122000"/>
    <s v="US"/>
    <n v="0"/>
    <s v="US"/>
    <x v="2"/>
    <x v="1"/>
    <x v="1"/>
    <x v="0"/>
    <n v="1"/>
    <s v="Expert"/>
    <s v="Full-time"/>
    <x v="1"/>
  </r>
  <r>
    <x v="0"/>
    <s v="SE"/>
    <s v="FT"/>
    <x v="4"/>
    <n v="94000"/>
    <x v="1"/>
    <n v="94000"/>
    <s v="US"/>
    <n v="0"/>
    <s v="US"/>
    <x v="2"/>
    <x v="1"/>
    <x v="1"/>
    <x v="0"/>
    <n v="1"/>
    <s v="Expert"/>
    <s v="Full-time"/>
    <x v="1"/>
  </r>
  <r>
    <x v="0"/>
    <s v="SE"/>
    <s v="FT"/>
    <x v="9"/>
    <n v="276000"/>
    <x v="1"/>
    <n v="276000"/>
    <s v="US"/>
    <n v="0"/>
    <s v="US"/>
    <x v="2"/>
    <x v="1"/>
    <x v="1"/>
    <x v="0"/>
    <n v="1"/>
    <s v="Expert"/>
    <s v="Full-time"/>
    <x v="1"/>
  </r>
  <r>
    <x v="0"/>
    <s v="SE"/>
    <s v="FT"/>
    <x v="9"/>
    <n v="184000"/>
    <x v="1"/>
    <n v="184000"/>
    <s v="US"/>
    <n v="0"/>
    <s v="US"/>
    <x v="2"/>
    <x v="1"/>
    <x v="1"/>
    <x v="0"/>
    <n v="1"/>
    <s v="Expert"/>
    <s v="Full-time"/>
    <x v="1"/>
  </r>
  <r>
    <x v="0"/>
    <s v="EX"/>
    <s v="FT"/>
    <x v="11"/>
    <n v="310000"/>
    <x v="1"/>
    <n v="310000"/>
    <s v="US"/>
    <n v="100"/>
    <s v="US"/>
    <x v="2"/>
    <x v="1"/>
    <x v="1"/>
    <x v="0"/>
    <n v="1"/>
    <s v="Director"/>
    <s v="Full-time"/>
    <x v="0"/>
  </r>
  <r>
    <x v="0"/>
    <s v="EX"/>
    <s v="FT"/>
    <x v="11"/>
    <n v="239000"/>
    <x v="1"/>
    <n v="239000"/>
    <s v="US"/>
    <n v="100"/>
    <s v="US"/>
    <x v="2"/>
    <x v="1"/>
    <x v="1"/>
    <x v="0"/>
    <n v="1"/>
    <s v="Director"/>
    <s v="Full-time"/>
    <x v="0"/>
  </r>
  <r>
    <x v="0"/>
    <s v="SE"/>
    <s v="FT"/>
    <x v="2"/>
    <n v="225000"/>
    <x v="1"/>
    <n v="225000"/>
    <s v="US"/>
    <n v="100"/>
    <s v="US"/>
    <x v="2"/>
    <x v="1"/>
    <x v="1"/>
    <x v="0"/>
    <n v="1"/>
    <s v="Expert"/>
    <s v="Full-time"/>
    <x v="0"/>
  </r>
  <r>
    <x v="0"/>
    <s v="SE"/>
    <s v="FT"/>
    <x v="2"/>
    <n v="156400"/>
    <x v="1"/>
    <n v="156400"/>
    <s v="US"/>
    <n v="100"/>
    <s v="US"/>
    <x v="2"/>
    <x v="1"/>
    <x v="1"/>
    <x v="0"/>
    <n v="1"/>
    <s v="Expert"/>
    <s v="Full-time"/>
    <x v="0"/>
  </r>
  <r>
    <x v="0"/>
    <s v="MI"/>
    <s v="FT"/>
    <x v="9"/>
    <n v="180000"/>
    <x v="1"/>
    <n v="180000"/>
    <s v="US"/>
    <n v="100"/>
    <s v="US"/>
    <x v="2"/>
    <x v="1"/>
    <x v="1"/>
    <x v="0"/>
    <n v="1"/>
    <s v="Intermediate"/>
    <s v="Full-time"/>
    <x v="0"/>
  </r>
  <r>
    <x v="0"/>
    <s v="MI"/>
    <s v="FT"/>
    <x v="9"/>
    <n v="150000"/>
    <x v="1"/>
    <n v="150000"/>
    <s v="US"/>
    <n v="100"/>
    <s v="US"/>
    <x v="2"/>
    <x v="1"/>
    <x v="1"/>
    <x v="0"/>
    <n v="1"/>
    <s v="Intermediate"/>
    <s v="Full-time"/>
    <x v="0"/>
  </r>
  <r>
    <x v="0"/>
    <s v="SE"/>
    <s v="FT"/>
    <x v="2"/>
    <n v="228000"/>
    <x v="1"/>
    <n v="228000"/>
    <s v="US"/>
    <n v="0"/>
    <s v="US"/>
    <x v="2"/>
    <x v="1"/>
    <x v="1"/>
    <x v="0"/>
    <n v="1"/>
    <s v="Expert"/>
    <s v="Full-time"/>
    <x v="1"/>
  </r>
  <r>
    <x v="0"/>
    <s v="SE"/>
    <s v="FT"/>
    <x v="2"/>
    <n v="152000"/>
    <x v="1"/>
    <n v="152000"/>
    <s v="US"/>
    <n v="0"/>
    <s v="US"/>
    <x v="2"/>
    <x v="1"/>
    <x v="1"/>
    <x v="0"/>
    <n v="1"/>
    <s v="Expert"/>
    <s v="Full-time"/>
    <x v="1"/>
  </r>
  <r>
    <x v="0"/>
    <s v="SE"/>
    <s v="FT"/>
    <x v="2"/>
    <n v="209450"/>
    <x v="1"/>
    <n v="209450"/>
    <s v="US"/>
    <n v="100"/>
    <s v="US"/>
    <x v="2"/>
    <x v="1"/>
    <x v="1"/>
    <x v="0"/>
    <n v="1"/>
    <s v="Expert"/>
    <s v="Full-time"/>
    <x v="0"/>
  </r>
  <r>
    <x v="0"/>
    <s v="SE"/>
    <s v="FT"/>
    <x v="2"/>
    <n v="158677"/>
    <x v="1"/>
    <n v="158677"/>
    <s v="US"/>
    <n v="100"/>
    <s v="US"/>
    <x v="2"/>
    <x v="1"/>
    <x v="1"/>
    <x v="0"/>
    <n v="1"/>
    <s v="Expert"/>
    <s v="Full-time"/>
    <x v="0"/>
  </r>
  <r>
    <x v="0"/>
    <s v="SE"/>
    <s v="FT"/>
    <x v="4"/>
    <n v="175000"/>
    <x v="1"/>
    <n v="175000"/>
    <s v="US"/>
    <n v="0"/>
    <s v="US"/>
    <x v="2"/>
    <x v="1"/>
    <x v="1"/>
    <x v="0"/>
    <n v="1"/>
    <s v="Expert"/>
    <s v="Full-time"/>
    <x v="1"/>
  </r>
  <r>
    <x v="0"/>
    <s v="SE"/>
    <s v="FT"/>
    <x v="4"/>
    <n v="145000"/>
    <x v="1"/>
    <n v="145000"/>
    <s v="US"/>
    <n v="0"/>
    <s v="US"/>
    <x v="2"/>
    <x v="1"/>
    <x v="1"/>
    <x v="0"/>
    <n v="1"/>
    <s v="Expert"/>
    <s v="Full-time"/>
    <x v="1"/>
  </r>
  <r>
    <x v="0"/>
    <s v="SE"/>
    <s v="FT"/>
    <x v="11"/>
    <n v="240000"/>
    <x v="1"/>
    <n v="240000"/>
    <s v="US"/>
    <n v="0"/>
    <s v="US"/>
    <x v="2"/>
    <x v="1"/>
    <x v="1"/>
    <x v="0"/>
    <n v="1"/>
    <s v="Expert"/>
    <s v="Full-time"/>
    <x v="1"/>
  </r>
  <r>
    <x v="0"/>
    <s v="SE"/>
    <s v="FT"/>
    <x v="11"/>
    <n v="170000"/>
    <x v="1"/>
    <n v="170000"/>
    <s v="US"/>
    <n v="0"/>
    <s v="US"/>
    <x v="2"/>
    <x v="1"/>
    <x v="1"/>
    <x v="0"/>
    <n v="1"/>
    <s v="Expert"/>
    <s v="Full-time"/>
    <x v="1"/>
  </r>
  <r>
    <x v="0"/>
    <s v="MI"/>
    <s v="FT"/>
    <x v="4"/>
    <n v="103200"/>
    <x v="1"/>
    <n v="103200"/>
    <s v="US"/>
    <n v="0"/>
    <s v="US"/>
    <x v="2"/>
    <x v="1"/>
    <x v="1"/>
    <x v="0"/>
    <n v="1"/>
    <s v="Intermediate"/>
    <s v="Full-time"/>
    <x v="1"/>
  </r>
  <r>
    <x v="0"/>
    <s v="MI"/>
    <s v="FT"/>
    <x v="4"/>
    <n v="61200"/>
    <x v="1"/>
    <n v="61200"/>
    <s v="US"/>
    <n v="0"/>
    <s v="US"/>
    <x v="2"/>
    <x v="1"/>
    <x v="1"/>
    <x v="0"/>
    <n v="1"/>
    <s v="Intermediate"/>
    <s v="Full-time"/>
    <x v="1"/>
  </r>
  <r>
    <x v="0"/>
    <s v="SE"/>
    <s v="FT"/>
    <x v="2"/>
    <n v="59000"/>
    <x v="0"/>
    <n v="63312"/>
    <s v="CY"/>
    <n v="50"/>
    <s v="EE"/>
    <x v="0"/>
    <x v="32"/>
    <x v="28"/>
    <x v="1"/>
    <n v="0.93189284811726059"/>
    <s v="Expert"/>
    <s v="Full-time"/>
    <x v="2"/>
  </r>
  <r>
    <x v="0"/>
    <s v="SE"/>
    <s v="FT"/>
    <x v="2"/>
    <n v="237000"/>
    <x v="1"/>
    <n v="237000"/>
    <s v="US"/>
    <n v="100"/>
    <s v="US"/>
    <x v="2"/>
    <x v="1"/>
    <x v="1"/>
    <x v="0"/>
    <n v="1"/>
    <s v="Expert"/>
    <s v="Full-time"/>
    <x v="0"/>
  </r>
  <r>
    <x v="0"/>
    <s v="SE"/>
    <s v="FT"/>
    <x v="2"/>
    <n v="145000"/>
    <x v="1"/>
    <n v="145000"/>
    <s v="US"/>
    <n v="100"/>
    <s v="US"/>
    <x v="2"/>
    <x v="1"/>
    <x v="1"/>
    <x v="0"/>
    <n v="1"/>
    <s v="Expert"/>
    <s v="Full-time"/>
    <x v="0"/>
  </r>
  <r>
    <x v="0"/>
    <s v="SE"/>
    <s v="FT"/>
    <x v="2"/>
    <n v="240000"/>
    <x v="1"/>
    <n v="240000"/>
    <s v="US"/>
    <n v="100"/>
    <s v="US"/>
    <x v="2"/>
    <x v="1"/>
    <x v="1"/>
    <x v="0"/>
    <n v="1"/>
    <s v="Expert"/>
    <s v="Full-time"/>
    <x v="0"/>
  </r>
  <r>
    <x v="0"/>
    <s v="SE"/>
    <s v="FT"/>
    <x v="2"/>
    <n v="139000"/>
    <x v="1"/>
    <n v="139000"/>
    <s v="US"/>
    <n v="100"/>
    <s v="US"/>
    <x v="2"/>
    <x v="1"/>
    <x v="1"/>
    <x v="0"/>
    <n v="1"/>
    <s v="Expert"/>
    <s v="Full-time"/>
    <x v="0"/>
  </r>
  <r>
    <x v="0"/>
    <s v="SE"/>
    <s v="FT"/>
    <x v="15"/>
    <n v="174500"/>
    <x v="1"/>
    <n v="174500"/>
    <s v="US"/>
    <n v="0"/>
    <s v="US"/>
    <x v="2"/>
    <x v="1"/>
    <x v="1"/>
    <x v="0"/>
    <n v="1"/>
    <s v="Expert"/>
    <s v="Full-time"/>
    <x v="1"/>
  </r>
  <r>
    <x v="0"/>
    <s v="SE"/>
    <s v="FT"/>
    <x v="15"/>
    <n v="113000"/>
    <x v="1"/>
    <n v="113000"/>
    <s v="US"/>
    <n v="0"/>
    <s v="US"/>
    <x v="2"/>
    <x v="1"/>
    <x v="1"/>
    <x v="0"/>
    <n v="1"/>
    <s v="Expert"/>
    <s v="Full-time"/>
    <x v="1"/>
  </r>
  <r>
    <x v="0"/>
    <s v="SE"/>
    <s v="FT"/>
    <x v="4"/>
    <n v="130000"/>
    <x v="1"/>
    <n v="130000"/>
    <s v="US"/>
    <n v="100"/>
    <s v="US"/>
    <x v="2"/>
    <x v="1"/>
    <x v="1"/>
    <x v="0"/>
    <n v="1"/>
    <s v="Expert"/>
    <s v="Full-time"/>
    <x v="0"/>
  </r>
  <r>
    <x v="0"/>
    <s v="SE"/>
    <s v="FT"/>
    <x v="4"/>
    <n v="87000"/>
    <x v="1"/>
    <n v="87000"/>
    <s v="US"/>
    <n v="100"/>
    <s v="US"/>
    <x v="2"/>
    <x v="1"/>
    <x v="1"/>
    <x v="0"/>
    <n v="1"/>
    <s v="Expert"/>
    <s v="Full-time"/>
    <x v="0"/>
  </r>
  <r>
    <x v="0"/>
    <s v="SE"/>
    <s v="FT"/>
    <x v="4"/>
    <n v="160000"/>
    <x v="1"/>
    <n v="160000"/>
    <s v="US"/>
    <n v="100"/>
    <s v="US"/>
    <x v="2"/>
    <x v="1"/>
    <x v="1"/>
    <x v="0"/>
    <n v="1"/>
    <s v="Expert"/>
    <s v="Full-time"/>
    <x v="0"/>
  </r>
  <r>
    <x v="0"/>
    <s v="SE"/>
    <s v="FT"/>
    <x v="4"/>
    <n v="108000"/>
    <x v="1"/>
    <n v="108000"/>
    <s v="US"/>
    <n v="100"/>
    <s v="US"/>
    <x v="2"/>
    <x v="1"/>
    <x v="1"/>
    <x v="0"/>
    <n v="1"/>
    <s v="Expert"/>
    <s v="Full-time"/>
    <x v="0"/>
  </r>
  <r>
    <x v="0"/>
    <s v="SE"/>
    <s v="FT"/>
    <x v="11"/>
    <n v="165000"/>
    <x v="1"/>
    <n v="165000"/>
    <s v="US"/>
    <n v="100"/>
    <s v="US"/>
    <x v="2"/>
    <x v="1"/>
    <x v="1"/>
    <x v="0"/>
    <n v="1"/>
    <s v="Expert"/>
    <s v="Full-time"/>
    <x v="0"/>
  </r>
  <r>
    <x v="0"/>
    <s v="SE"/>
    <s v="FT"/>
    <x v="11"/>
    <n v="107250"/>
    <x v="1"/>
    <n v="107250"/>
    <s v="US"/>
    <n v="100"/>
    <s v="US"/>
    <x v="2"/>
    <x v="1"/>
    <x v="1"/>
    <x v="0"/>
    <n v="1"/>
    <s v="Expert"/>
    <s v="Full-time"/>
    <x v="0"/>
  </r>
  <r>
    <x v="0"/>
    <s v="SE"/>
    <s v="FT"/>
    <x v="11"/>
    <n v="300000"/>
    <x v="1"/>
    <n v="300000"/>
    <s v="US"/>
    <n v="0"/>
    <s v="US"/>
    <x v="2"/>
    <x v="1"/>
    <x v="1"/>
    <x v="0"/>
    <n v="1"/>
    <s v="Expert"/>
    <s v="Full-time"/>
    <x v="1"/>
  </r>
  <r>
    <x v="0"/>
    <s v="SE"/>
    <s v="FT"/>
    <x v="11"/>
    <n v="119000"/>
    <x v="1"/>
    <n v="119000"/>
    <s v="US"/>
    <n v="0"/>
    <s v="US"/>
    <x v="2"/>
    <x v="1"/>
    <x v="1"/>
    <x v="0"/>
    <n v="1"/>
    <s v="Expert"/>
    <s v="Full-time"/>
    <x v="1"/>
  </r>
  <r>
    <x v="0"/>
    <s v="SE"/>
    <s v="FT"/>
    <x v="2"/>
    <n v="285800"/>
    <x v="1"/>
    <n v="285800"/>
    <s v="US"/>
    <n v="100"/>
    <s v="US"/>
    <x v="2"/>
    <x v="1"/>
    <x v="1"/>
    <x v="0"/>
    <n v="1"/>
    <s v="Expert"/>
    <s v="Full-time"/>
    <x v="0"/>
  </r>
  <r>
    <x v="0"/>
    <s v="SE"/>
    <s v="FT"/>
    <x v="2"/>
    <n v="154600"/>
    <x v="1"/>
    <n v="154600"/>
    <s v="US"/>
    <n v="100"/>
    <s v="US"/>
    <x v="2"/>
    <x v="1"/>
    <x v="1"/>
    <x v="0"/>
    <n v="1"/>
    <s v="Expert"/>
    <s v="Full-time"/>
    <x v="0"/>
  </r>
  <r>
    <x v="0"/>
    <s v="MI"/>
    <s v="FT"/>
    <x v="50"/>
    <n v="5000000"/>
    <x v="3"/>
    <n v="60795"/>
    <s v="IN"/>
    <n v="50"/>
    <s v="IN"/>
    <x v="0"/>
    <x v="8"/>
    <x v="8"/>
    <x v="0"/>
    <n v="82.243605559667742"/>
    <s v="Intermediate"/>
    <s v="Full-time"/>
    <x v="2"/>
  </r>
  <r>
    <x v="0"/>
    <s v="EN"/>
    <s v="FT"/>
    <x v="4"/>
    <n v="30000"/>
    <x v="1"/>
    <n v="30000"/>
    <s v="AR"/>
    <n v="100"/>
    <s v="US"/>
    <x v="1"/>
    <x v="33"/>
    <x v="1"/>
    <x v="1"/>
    <n v="1"/>
    <s v="Junior"/>
    <s v="Full-time"/>
    <x v="0"/>
  </r>
  <r>
    <x v="0"/>
    <s v="MI"/>
    <s v="FT"/>
    <x v="25"/>
    <n v="220000"/>
    <x v="1"/>
    <n v="220000"/>
    <s v="US"/>
    <n v="0"/>
    <s v="US"/>
    <x v="2"/>
    <x v="1"/>
    <x v="1"/>
    <x v="0"/>
    <n v="1"/>
    <s v="Intermediate"/>
    <s v="Full-time"/>
    <x v="1"/>
  </r>
  <r>
    <x v="0"/>
    <s v="MI"/>
    <s v="FT"/>
    <x v="25"/>
    <n v="195000"/>
    <x v="1"/>
    <n v="195000"/>
    <s v="US"/>
    <n v="0"/>
    <s v="US"/>
    <x v="2"/>
    <x v="1"/>
    <x v="1"/>
    <x v="0"/>
    <n v="1"/>
    <s v="Intermediate"/>
    <s v="Full-time"/>
    <x v="1"/>
  </r>
  <r>
    <x v="0"/>
    <s v="SE"/>
    <s v="FT"/>
    <x v="26"/>
    <n v="168400"/>
    <x v="1"/>
    <n v="168400"/>
    <s v="US"/>
    <n v="0"/>
    <s v="US"/>
    <x v="2"/>
    <x v="1"/>
    <x v="1"/>
    <x v="0"/>
    <n v="1"/>
    <s v="Expert"/>
    <s v="Full-time"/>
    <x v="1"/>
  </r>
  <r>
    <x v="0"/>
    <s v="SE"/>
    <s v="FT"/>
    <x v="26"/>
    <n v="105200"/>
    <x v="1"/>
    <n v="105200"/>
    <s v="US"/>
    <n v="0"/>
    <s v="US"/>
    <x v="2"/>
    <x v="1"/>
    <x v="1"/>
    <x v="0"/>
    <n v="1"/>
    <s v="Expert"/>
    <s v="Full-time"/>
    <x v="1"/>
  </r>
  <r>
    <x v="0"/>
    <s v="MI"/>
    <s v="FT"/>
    <x v="4"/>
    <n v="206000"/>
    <x v="1"/>
    <n v="206000"/>
    <s v="US"/>
    <n v="0"/>
    <s v="US"/>
    <x v="2"/>
    <x v="1"/>
    <x v="1"/>
    <x v="0"/>
    <n v="1"/>
    <s v="Intermediate"/>
    <s v="Full-time"/>
    <x v="1"/>
  </r>
  <r>
    <x v="0"/>
    <s v="MI"/>
    <s v="FT"/>
    <x v="4"/>
    <n v="160000"/>
    <x v="1"/>
    <n v="160000"/>
    <s v="US"/>
    <n v="0"/>
    <s v="US"/>
    <x v="2"/>
    <x v="1"/>
    <x v="1"/>
    <x v="0"/>
    <n v="1"/>
    <s v="Intermediate"/>
    <s v="Full-time"/>
    <x v="1"/>
  </r>
  <r>
    <x v="0"/>
    <s v="SE"/>
    <s v="FT"/>
    <x v="7"/>
    <n v="200000"/>
    <x v="1"/>
    <n v="200000"/>
    <s v="US"/>
    <n v="100"/>
    <s v="US"/>
    <x v="2"/>
    <x v="1"/>
    <x v="1"/>
    <x v="0"/>
    <n v="1"/>
    <s v="Expert"/>
    <s v="Full-time"/>
    <x v="0"/>
  </r>
  <r>
    <x v="0"/>
    <s v="SE"/>
    <s v="FT"/>
    <x v="7"/>
    <n v="175000"/>
    <x v="1"/>
    <n v="175000"/>
    <s v="US"/>
    <n v="100"/>
    <s v="US"/>
    <x v="2"/>
    <x v="1"/>
    <x v="1"/>
    <x v="0"/>
    <n v="1"/>
    <s v="Expert"/>
    <s v="Full-time"/>
    <x v="0"/>
  </r>
  <r>
    <x v="0"/>
    <s v="SE"/>
    <s v="FT"/>
    <x v="7"/>
    <n v="231250"/>
    <x v="1"/>
    <n v="231250"/>
    <s v="US"/>
    <n v="100"/>
    <s v="US"/>
    <x v="2"/>
    <x v="1"/>
    <x v="1"/>
    <x v="0"/>
    <n v="1"/>
    <s v="Expert"/>
    <s v="Full-time"/>
    <x v="0"/>
  </r>
  <r>
    <x v="0"/>
    <s v="SE"/>
    <s v="FT"/>
    <x v="7"/>
    <n v="138750"/>
    <x v="1"/>
    <n v="138750"/>
    <s v="US"/>
    <n v="100"/>
    <s v="US"/>
    <x v="2"/>
    <x v="1"/>
    <x v="1"/>
    <x v="0"/>
    <n v="1"/>
    <s v="Expert"/>
    <s v="Full-time"/>
    <x v="0"/>
  </r>
  <r>
    <x v="0"/>
    <s v="SE"/>
    <s v="FT"/>
    <x v="11"/>
    <n v="153000"/>
    <x v="1"/>
    <n v="153000"/>
    <s v="CA"/>
    <n v="100"/>
    <s v="CA"/>
    <x v="2"/>
    <x v="2"/>
    <x v="2"/>
    <x v="0"/>
    <n v="1"/>
    <s v="Expert"/>
    <s v="Full-time"/>
    <x v="0"/>
  </r>
  <r>
    <x v="0"/>
    <s v="SE"/>
    <s v="FT"/>
    <x v="11"/>
    <n v="94000"/>
    <x v="1"/>
    <n v="94000"/>
    <s v="CA"/>
    <n v="100"/>
    <s v="CA"/>
    <x v="2"/>
    <x v="2"/>
    <x v="2"/>
    <x v="0"/>
    <n v="1"/>
    <s v="Expert"/>
    <s v="Full-time"/>
    <x v="0"/>
  </r>
  <r>
    <x v="0"/>
    <s v="SE"/>
    <s v="FT"/>
    <x v="11"/>
    <n v="240500"/>
    <x v="1"/>
    <n v="240500"/>
    <s v="US"/>
    <n v="0"/>
    <s v="US"/>
    <x v="0"/>
    <x v="1"/>
    <x v="1"/>
    <x v="0"/>
    <n v="1"/>
    <s v="Expert"/>
    <s v="Full-time"/>
    <x v="1"/>
  </r>
  <r>
    <x v="0"/>
    <s v="SE"/>
    <s v="FT"/>
    <x v="11"/>
    <n v="123700"/>
    <x v="1"/>
    <n v="123700"/>
    <s v="US"/>
    <n v="0"/>
    <s v="US"/>
    <x v="0"/>
    <x v="1"/>
    <x v="1"/>
    <x v="0"/>
    <n v="1"/>
    <s v="Expert"/>
    <s v="Full-time"/>
    <x v="1"/>
  </r>
  <r>
    <x v="0"/>
    <s v="SE"/>
    <s v="FT"/>
    <x v="11"/>
    <n v="160000"/>
    <x v="1"/>
    <n v="160000"/>
    <s v="US"/>
    <n v="100"/>
    <s v="US"/>
    <x v="2"/>
    <x v="1"/>
    <x v="1"/>
    <x v="0"/>
    <n v="1"/>
    <s v="Expert"/>
    <s v="Full-time"/>
    <x v="0"/>
  </r>
  <r>
    <x v="0"/>
    <s v="SE"/>
    <s v="FT"/>
    <x v="11"/>
    <n v="90000"/>
    <x v="1"/>
    <n v="90000"/>
    <s v="US"/>
    <n v="100"/>
    <s v="US"/>
    <x v="2"/>
    <x v="1"/>
    <x v="1"/>
    <x v="0"/>
    <n v="1"/>
    <s v="Expert"/>
    <s v="Full-time"/>
    <x v="0"/>
  </r>
  <r>
    <x v="0"/>
    <s v="EN"/>
    <s v="FT"/>
    <x v="2"/>
    <n v="124234"/>
    <x v="1"/>
    <n v="124234"/>
    <s v="US"/>
    <n v="0"/>
    <s v="US"/>
    <x v="2"/>
    <x v="1"/>
    <x v="1"/>
    <x v="0"/>
    <n v="1"/>
    <s v="Junior"/>
    <s v="Full-time"/>
    <x v="1"/>
  </r>
  <r>
    <x v="0"/>
    <s v="EN"/>
    <s v="FT"/>
    <x v="2"/>
    <n v="74540"/>
    <x v="1"/>
    <n v="74540"/>
    <s v="US"/>
    <n v="0"/>
    <s v="US"/>
    <x v="2"/>
    <x v="1"/>
    <x v="1"/>
    <x v="0"/>
    <n v="1"/>
    <s v="Junior"/>
    <s v="Full-time"/>
    <x v="1"/>
  </r>
  <r>
    <x v="0"/>
    <s v="MI"/>
    <s v="FT"/>
    <x v="4"/>
    <n v="109000"/>
    <x v="1"/>
    <n v="109000"/>
    <s v="US"/>
    <n v="0"/>
    <s v="US"/>
    <x v="2"/>
    <x v="1"/>
    <x v="1"/>
    <x v="0"/>
    <n v="1"/>
    <s v="Intermediate"/>
    <s v="Full-time"/>
    <x v="1"/>
  </r>
  <r>
    <x v="0"/>
    <s v="MI"/>
    <s v="FT"/>
    <x v="4"/>
    <n v="79000"/>
    <x v="1"/>
    <n v="79000"/>
    <s v="US"/>
    <n v="0"/>
    <s v="US"/>
    <x v="2"/>
    <x v="1"/>
    <x v="1"/>
    <x v="0"/>
    <n v="1"/>
    <s v="Intermediate"/>
    <s v="Full-time"/>
    <x v="1"/>
  </r>
  <r>
    <x v="0"/>
    <s v="MI"/>
    <s v="FT"/>
    <x v="9"/>
    <n v="50000"/>
    <x v="1"/>
    <n v="50000"/>
    <s v="AM"/>
    <n v="0"/>
    <s v="AM"/>
    <x v="1"/>
    <x v="34"/>
    <x v="29"/>
    <x v="0"/>
    <n v="1"/>
    <s v="Intermediate"/>
    <s v="Full-time"/>
    <x v="1"/>
  </r>
  <r>
    <x v="0"/>
    <s v="SE"/>
    <s v="FT"/>
    <x v="2"/>
    <n v="275300"/>
    <x v="1"/>
    <n v="275300"/>
    <s v="US"/>
    <n v="100"/>
    <s v="US"/>
    <x v="2"/>
    <x v="1"/>
    <x v="1"/>
    <x v="0"/>
    <n v="1"/>
    <s v="Expert"/>
    <s v="Full-time"/>
    <x v="0"/>
  </r>
  <r>
    <x v="0"/>
    <s v="SE"/>
    <s v="FT"/>
    <x v="2"/>
    <n v="183500"/>
    <x v="1"/>
    <n v="183500"/>
    <s v="US"/>
    <n v="100"/>
    <s v="US"/>
    <x v="2"/>
    <x v="1"/>
    <x v="1"/>
    <x v="0"/>
    <n v="1"/>
    <s v="Expert"/>
    <s v="Full-time"/>
    <x v="0"/>
  </r>
  <r>
    <x v="0"/>
    <s v="SE"/>
    <s v="FT"/>
    <x v="2"/>
    <n v="275300"/>
    <x v="1"/>
    <n v="275300"/>
    <s v="US"/>
    <n v="100"/>
    <s v="US"/>
    <x v="2"/>
    <x v="1"/>
    <x v="1"/>
    <x v="0"/>
    <n v="1"/>
    <s v="Expert"/>
    <s v="Full-time"/>
    <x v="0"/>
  </r>
  <r>
    <x v="0"/>
    <s v="SE"/>
    <s v="FT"/>
    <x v="2"/>
    <n v="183500"/>
    <x v="1"/>
    <n v="183500"/>
    <s v="US"/>
    <n v="100"/>
    <s v="US"/>
    <x v="2"/>
    <x v="1"/>
    <x v="1"/>
    <x v="0"/>
    <n v="1"/>
    <s v="Expert"/>
    <s v="Full-time"/>
    <x v="0"/>
  </r>
  <r>
    <x v="0"/>
    <s v="SE"/>
    <s v="FT"/>
    <x v="4"/>
    <n v="160000"/>
    <x v="1"/>
    <n v="160000"/>
    <s v="US"/>
    <n v="100"/>
    <s v="US"/>
    <x v="2"/>
    <x v="1"/>
    <x v="1"/>
    <x v="0"/>
    <n v="1"/>
    <s v="Expert"/>
    <s v="Full-time"/>
    <x v="0"/>
  </r>
  <r>
    <x v="0"/>
    <s v="SE"/>
    <s v="FT"/>
    <x v="4"/>
    <n v="125600"/>
    <x v="1"/>
    <n v="125600"/>
    <s v="US"/>
    <n v="100"/>
    <s v="US"/>
    <x v="2"/>
    <x v="1"/>
    <x v="1"/>
    <x v="0"/>
    <n v="1"/>
    <s v="Expert"/>
    <s v="Full-time"/>
    <x v="0"/>
  </r>
  <r>
    <x v="0"/>
    <s v="SE"/>
    <s v="FT"/>
    <x v="11"/>
    <n v="170000"/>
    <x v="1"/>
    <n v="170000"/>
    <s v="US"/>
    <n v="0"/>
    <s v="US"/>
    <x v="2"/>
    <x v="1"/>
    <x v="1"/>
    <x v="0"/>
    <n v="1"/>
    <s v="Expert"/>
    <s v="Full-time"/>
    <x v="1"/>
  </r>
  <r>
    <x v="0"/>
    <s v="SE"/>
    <s v="FT"/>
    <x v="11"/>
    <n v="120000"/>
    <x v="1"/>
    <n v="120000"/>
    <s v="US"/>
    <n v="0"/>
    <s v="US"/>
    <x v="2"/>
    <x v="1"/>
    <x v="1"/>
    <x v="0"/>
    <n v="1"/>
    <s v="Expert"/>
    <s v="Full-time"/>
    <x v="1"/>
  </r>
  <r>
    <x v="0"/>
    <s v="SE"/>
    <s v="FT"/>
    <x v="11"/>
    <n v="225000"/>
    <x v="1"/>
    <n v="225000"/>
    <s v="US"/>
    <n v="0"/>
    <s v="US"/>
    <x v="2"/>
    <x v="1"/>
    <x v="1"/>
    <x v="0"/>
    <n v="1"/>
    <s v="Expert"/>
    <s v="Full-time"/>
    <x v="1"/>
  </r>
  <r>
    <x v="0"/>
    <s v="SE"/>
    <s v="FT"/>
    <x v="11"/>
    <n v="140000"/>
    <x v="1"/>
    <n v="140000"/>
    <s v="US"/>
    <n v="0"/>
    <s v="US"/>
    <x v="2"/>
    <x v="1"/>
    <x v="1"/>
    <x v="0"/>
    <n v="1"/>
    <s v="Expert"/>
    <s v="Full-time"/>
    <x v="1"/>
  </r>
  <r>
    <x v="0"/>
    <s v="SE"/>
    <s v="FT"/>
    <x v="4"/>
    <n v="141290"/>
    <x v="1"/>
    <n v="141290"/>
    <s v="US"/>
    <n v="0"/>
    <s v="US"/>
    <x v="2"/>
    <x v="1"/>
    <x v="1"/>
    <x v="0"/>
    <n v="1"/>
    <s v="Expert"/>
    <s v="Full-time"/>
    <x v="1"/>
  </r>
  <r>
    <x v="0"/>
    <s v="SE"/>
    <s v="FT"/>
    <x v="4"/>
    <n v="74178"/>
    <x v="1"/>
    <n v="74178"/>
    <s v="US"/>
    <n v="0"/>
    <s v="US"/>
    <x v="2"/>
    <x v="1"/>
    <x v="1"/>
    <x v="0"/>
    <n v="1"/>
    <s v="Expert"/>
    <s v="Full-time"/>
    <x v="1"/>
  </r>
  <r>
    <x v="0"/>
    <s v="SE"/>
    <s v="FT"/>
    <x v="2"/>
    <n v="150000"/>
    <x v="1"/>
    <n v="150000"/>
    <s v="US"/>
    <n v="0"/>
    <s v="US"/>
    <x v="2"/>
    <x v="1"/>
    <x v="1"/>
    <x v="0"/>
    <n v="1"/>
    <s v="Expert"/>
    <s v="Full-time"/>
    <x v="1"/>
  </r>
  <r>
    <x v="0"/>
    <s v="SE"/>
    <s v="FT"/>
    <x v="2"/>
    <n v="120000"/>
    <x v="1"/>
    <n v="120000"/>
    <s v="US"/>
    <n v="0"/>
    <s v="US"/>
    <x v="2"/>
    <x v="1"/>
    <x v="1"/>
    <x v="0"/>
    <n v="1"/>
    <s v="Expert"/>
    <s v="Full-time"/>
    <x v="1"/>
  </r>
  <r>
    <x v="0"/>
    <s v="SE"/>
    <s v="FT"/>
    <x v="11"/>
    <n v="85000"/>
    <x v="1"/>
    <n v="85000"/>
    <s v="US"/>
    <n v="100"/>
    <s v="US"/>
    <x v="2"/>
    <x v="1"/>
    <x v="1"/>
    <x v="0"/>
    <n v="1"/>
    <s v="Expert"/>
    <s v="Full-time"/>
    <x v="0"/>
  </r>
  <r>
    <x v="0"/>
    <s v="SE"/>
    <s v="FT"/>
    <x v="11"/>
    <n v="75000"/>
    <x v="1"/>
    <n v="75000"/>
    <s v="US"/>
    <n v="100"/>
    <s v="US"/>
    <x v="2"/>
    <x v="1"/>
    <x v="1"/>
    <x v="0"/>
    <n v="1"/>
    <s v="Expert"/>
    <s v="Full-time"/>
    <x v="0"/>
  </r>
  <r>
    <x v="0"/>
    <s v="SE"/>
    <s v="FT"/>
    <x v="11"/>
    <n v="220000"/>
    <x v="1"/>
    <n v="220000"/>
    <s v="US"/>
    <n v="0"/>
    <s v="US"/>
    <x v="2"/>
    <x v="1"/>
    <x v="1"/>
    <x v="0"/>
    <n v="1"/>
    <s v="Expert"/>
    <s v="Full-time"/>
    <x v="1"/>
  </r>
  <r>
    <x v="0"/>
    <s v="SE"/>
    <s v="FT"/>
    <x v="11"/>
    <n v="160000"/>
    <x v="1"/>
    <n v="160000"/>
    <s v="US"/>
    <n v="0"/>
    <s v="US"/>
    <x v="2"/>
    <x v="1"/>
    <x v="1"/>
    <x v="0"/>
    <n v="1"/>
    <s v="Expert"/>
    <s v="Full-time"/>
    <x v="1"/>
  </r>
  <r>
    <x v="0"/>
    <s v="SE"/>
    <s v="FT"/>
    <x v="11"/>
    <n v="205600"/>
    <x v="1"/>
    <n v="205600"/>
    <s v="US"/>
    <n v="100"/>
    <s v="US"/>
    <x v="2"/>
    <x v="1"/>
    <x v="1"/>
    <x v="0"/>
    <n v="1"/>
    <s v="Expert"/>
    <s v="Full-time"/>
    <x v="0"/>
  </r>
  <r>
    <x v="0"/>
    <s v="SE"/>
    <s v="FT"/>
    <x v="11"/>
    <n v="107500"/>
    <x v="1"/>
    <n v="107500"/>
    <s v="US"/>
    <n v="100"/>
    <s v="US"/>
    <x v="2"/>
    <x v="1"/>
    <x v="1"/>
    <x v="0"/>
    <n v="1"/>
    <s v="Expert"/>
    <s v="Full-time"/>
    <x v="0"/>
  </r>
  <r>
    <x v="0"/>
    <s v="MI"/>
    <s v="FT"/>
    <x v="11"/>
    <n v="120000"/>
    <x v="1"/>
    <n v="120000"/>
    <s v="US"/>
    <n v="0"/>
    <s v="US"/>
    <x v="2"/>
    <x v="1"/>
    <x v="1"/>
    <x v="0"/>
    <n v="1"/>
    <s v="Intermediate"/>
    <s v="Full-time"/>
    <x v="1"/>
  </r>
  <r>
    <x v="0"/>
    <s v="MI"/>
    <s v="FT"/>
    <x v="11"/>
    <n v="95000"/>
    <x v="1"/>
    <n v="95000"/>
    <s v="US"/>
    <n v="0"/>
    <s v="US"/>
    <x v="2"/>
    <x v="1"/>
    <x v="1"/>
    <x v="0"/>
    <n v="1"/>
    <s v="Intermediate"/>
    <s v="Full-time"/>
    <x v="1"/>
  </r>
  <r>
    <x v="0"/>
    <s v="SE"/>
    <s v="FT"/>
    <x v="11"/>
    <n v="185900"/>
    <x v="1"/>
    <n v="185900"/>
    <s v="US"/>
    <n v="0"/>
    <s v="US"/>
    <x v="2"/>
    <x v="1"/>
    <x v="1"/>
    <x v="0"/>
    <n v="1"/>
    <s v="Expert"/>
    <s v="Full-time"/>
    <x v="1"/>
  </r>
  <r>
    <x v="0"/>
    <s v="SE"/>
    <s v="FT"/>
    <x v="11"/>
    <n v="129300"/>
    <x v="1"/>
    <n v="129300"/>
    <s v="US"/>
    <n v="0"/>
    <s v="US"/>
    <x v="2"/>
    <x v="1"/>
    <x v="1"/>
    <x v="0"/>
    <n v="1"/>
    <s v="Expert"/>
    <s v="Full-time"/>
    <x v="1"/>
  </r>
  <r>
    <x v="0"/>
    <s v="SE"/>
    <s v="FT"/>
    <x v="11"/>
    <n v="160000"/>
    <x v="1"/>
    <n v="160000"/>
    <s v="US"/>
    <n v="100"/>
    <s v="US"/>
    <x v="2"/>
    <x v="1"/>
    <x v="1"/>
    <x v="0"/>
    <n v="1"/>
    <s v="Expert"/>
    <s v="Full-time"/>
    <x v="0"/>
  </r>
  <r>
    <x v="0"/>
    <s v="SE"/>
    <s v="FT"/>
    <x v="11"/>
    <n v="130000"/>
    <x v="1"/>
    <n v="130000"/>
    <s v="US"/>
    <n v="100"/>
    <s v="US"/>
    <x v="2"/>
    <x v="1"/>
    <x v="1"/>
    <x v="0"/>
    <n v="1"/>
    <s v="Expert"/>
    <s v="Full-time"/>
    <x v="0"/>
  </r>
  <r>
    <x v="0"/>
    <s v="EN"/>
    <s v="FT"/>
    <x v="2"/>
    <n v="1060000"/>
    <x v="3"/>
    <n v="12888"/>
    <s v="IN"/>
    <n v="50"/>
    <s v="IN"/>
    <x v="1"/>
    <x v="8"/>
    <x v="8"/>
    <x v="0"/>
    <n v="82.247051520794543"/>
    <s v="Junior"/>
    <s v="Full-time"/>
    <x v="2"/>
  </r>
  <r>
    <x v="0"/>
    <s v="MI"/>
    <s v="FT"/>
    <x v="11"/>
    <n v="250000"/>
    <x v="1"/>
    <n v="250000"/>
    <s v="US"/>
    <n v="0"/>
    <s v="US"/>
    <x v="2"/>
    <x v="1"/>
    <x v="1"/>
    <x v="0"/>
    <n v="1"/>
    <s v="Intermediate"/>
    <s v="Full-time"/>
    <x v="1"/>
  </r>
  <r>
    <x v="0"/>
    <s v="MI"/>
    <s v="FT"/>
    <x v="11"/>
    <n v="175000"/>
    <x v="1"/>
    <n v="175000"/>
    <s v="US"/>
    <n v="0"/>
    <s v="US"/>
    <x v="2"/>
    <x v="1"/>
    <x v="1"/>
    <x v="0"/>
    <n v="1"/>
    <s v="Intermediate"/>
    <s v="Full-time"/>
    <x v="1"/>
  </r>
  <r>
    <x v="0"/>
    <s v="SE"/>
    <s v="FT"/>
    <x v="2"/>
    <n v="136000"/>
    <x v="1"/>
    <n v="136000"/>
    <s v="US"/>
    <n v="100"/>
    <s v="US"/>
    <x v="2"/>
    <x v="1"/>
    <x v="1"/>
    <x v="0"/>
    <n v="1"/>
    <s v="Expert"/>
    <s v="Full-time"/>
    <x v="0"/>
  </r>
  <r>
    <x v="0"/>
    <s v="SE"/>
    <s v="FT"/>
    <x v="2"/>
    <n v="104000"/>
    <x v="1"/>
    <n v="104000"/>
    <s v="US"/>
    <n v="100"/>
    <s v="US"/>
    <x v="2"/>
    <x v="1"/>
    <x v="1"/>
    <x v="0"/>
    <n v="1"/>
    <s v="Expert"/>
    <s v="Full-time"/>
    <x v="0"/>
  </r>
  <r>
    <x v="0"/>
    <s v="MI"/>
    <s v="FT"/>
    <x v="4"/>
    <n v="80000"/>
    <x v="1"/>
    <n v="80000"/>
    <s v="US"/>
    <n v="0"/>
    <s v="US"/>
    <x v="2"/>
    <x v="1"/>
    <x v="1"/>
    <x v="0"/>
    <n v="1"/>
    <s v="Intermediate"/>
    <s v="Full-time"/>
    <x v="1"/>
  </r>
  <r>
    <x v="0"/>
    <s v="MI"/>
    <s v="FT"/>
    <x v="4"/>
    <n v="52500"/>
    <x v="1"/>
    <n v="52500"/>
    <s v="US"/>
    <n v="0"/>
    <s v="US"/>
    <x v="2"/>
    <x v="1"/>
    <x v="1"/>
    <x v="0"/>
    <n v="1"/>
    <s v="Intermediate"/>
    <s v="Full-time"/>
    <x v="1"/>
  </r>
  <r>
    <x v="0"/>
    <s v="SE"/>
    <s v="FT"/>
    <x v="2"/>
    <n v="110000"/>
    <x v="1"/>
    <n v="110000"/>
    <s v="US"/>
    <n v="100"/>
    <s v="US"/>
    <x v="2"/>
    <x v="1"/>
    <x v="1"/>
    <x v="0"/>
    <n v="1"/>
    <s v="Expert"/>
    <s v="Full-time"/>
    <x v="0"/>
  </r>
  <r>
    <x v="0"/>
    <s v="SE"/>
    <s v="FT"/>
    <x v="2"/>
    <n v="84000"/>
    <x v="1"/>
    <n v="84000"/>
    <s v="US"/>
    <n v="100"/>
    <s v="US"/>
    <x v="2"/>
    <x v="1"/>
    <x v="1"/>
    <x v="0"/>
    <n v="1"/>
    <s v="Expert"/>
    <s v="Full-time"/>
    <x v="0"/>
  </r>
  <r>
    <x v="0"/>
    <s v="SE"/>
    <s v="FT"/>
    <x v="45"/>
    <n v="125000"/>
    <x v="1"/>
    <n v="125000"/>
    <s v="US"/>
    <n v="0"/>
    <s v="US"/>
    <x v="2"/>
    <x v="1"/>
    <x v="1"/>
    <x v="0"/>
    <n v="1"/>
    <s v="Expert"/>
    <s v="Full-time"/>
    <x v="1"/>
  </r>
  <r>
    <x v="0"/>
    <s v="SE"/>
    <s v="FT"/>
    <x v="45"/>
    <n v="110000"/>
    <x v="1"/>
    <n v="110000"/>
    <s v="US"/>
    <n v="0"/>
    <s v="US"/>
    <x v="2"/>
    <x v="1"/>
    <x v="1"/>
    <x v="0"/>
    <n v="1"/>
    <s v="Expert"/>
    <s v="Full-time"/>
    <x v="1"/>
  </r>
  <r>
    <x v="0"/>
    <s v="MI"/>
    <s v="FT"/>
    <x v="4"/>
    <n v="90000"/>
    <x v="1"/>
    <n v="90000"/>
    <s v="US"/>
    <n v="0"/>
    <s v="US"/>
    <x v="2"/>
    <x v="1"/>
    <x v="1"/>
    <x v="0"/>
    <n v="1"/>
    <s v="Intermediate"/>
    <s v="Full-time"/>
    <x v="1"/>
  </r>
  <r>
    <x v="0"/>
    <s v="MI"/>
    <s v="FT"/>
    <x v="4"/>
    <n v="80000"/>
    <x v="1"/>
    <n v="80000"/>
    <s v="US"/>
    <n v="0"/>
    <s v="US"/>
    <x v="2"/>
    <x v="1"/>
    <x v="1"/>
    <x v="0"/>
    <n v="1"/>
    <s v="Intermediate"/>
    <s v="Full-time"/>
    <x v="1"/>
  </r>
  <r>
    <x v="0"/>
    <s v="SE"/>
    <s v="FT"/>
    <x v="1"/>
    <n v="200000"/>
    <x v="1"/>
    <n v="200000"/>
    <s v="US"/>
    <n v="0"/>
    <s v="US"/>
    <x v="2"/>
    <x v="1"/>
    <x v="1"/>
    <x v="0"/>
    <n v="1"/>
    <s v="Expert"/>
    <s v="Full-time"/>
    <x v="1"/>
  </r>
  <r>
    <x v="0"/>
    <s v="SE"/>
    <s v="FT"/>
    <x v="1"/>
    <n v="135000"/>
    <x v="1"/>
    <n v="135000"/>
    <s v="US"/>
    <n v="0"/>
    <s v="US"/>
    <x v="2"/>
    <x v="1"/>
    <x v="1"/>
    <x v="0"/>
    <n v="1"/>
    <s v="Expert"/>
    <s v="Full-time"/>
    <x v="1"/>
  </r>
  <r>
    <x v="0"/>
    <s v="EN"/>
    <s v="FT"/>
    <x v="23"/>
    <n v="120000"/>
    <x v="1"/>
    <n v="120000"/>
    <s v="BA"/>
    <n v="50"/>
    <s v="BA"/>
    <x v="1"/>
    <x v="35"/>
    <x v="30"/>
    <x v="0"/>
    <n v="1"/>
    <s v="Junior"/>
    <s v="Full-time"/>
    <x v="2"/>
  </r>
  <r>
    <x v="0"/>
    <s v="SE"/>
    <s v="FT"/>
    <x v="11"/>
    <n v="130000"/>
    <x v="1"/>
    <n v="130000"/>
    <s v="US"/>
    <n v="0"/>
    <s v="US"/>
    <x v="2"/>
    <x v="1"/>
    <x v="1"/>
    <x v="0"/>
    <n v="1"/>
    <s v="Expert"/>
    <s v="Full-time"/>
    <x v="1"/>
  </r>
  <r>
    <x v="0"/>
    <s v="SE"/>
    <s v="FT"/>
    <x v="11"/>
    <n v="75000"/>
    <x v="1"/>
    <n v="75000"/>
    <s v="US"/>
    <n v="0"/>
    <s v="US"/>
    <x v="2"/>
    <x v="1"/>
    <x v="1"/>
    <x v="0"/>
    <n v="1"/>
    <s v="Expert"/>
    <s v="Full-time"/>
    <x v="1"/>
  </r>
  <r>
    <x v="0"/>
    <s v="SE"/>
    <s v="FT"/>
    <x v="11"/>
    <n v="252000"/>
    <x v="1"/>
    <n v="252000"/>
    <s v="US"/>
    <n v="0"/>
    <s v="US"/>
    <x v="2"/>
    <x v="1"/>
    <x v="1"/>
    <x v="0"/>
    <n v="1"/>
    <s v="Expert"/>
    <s v="Full-time"/>
    <x v="1"/>
  </r>
  <r>
    <x v="0"/>
    <s v="SE"/>
    <s v="FT"/>
    <x v="11"/>
    <n v="129000"/>
    <x v="1"/>
    <n v="129000"/>
    <s v="US"/>
    <n v="0"/>
    <s v="US"/>
    <x v="2"/>
    <x v="1"/>
    <x v="1"/>
    <x v="0"/>
    <n v="1"/>
    <s v="Expert"/>
    <s v="Full-time"/>
    <x v="1"/>
  </r>
  <r>
    <x v="0"/>
    <s v="MI"/>
    <s v="FT"/>
    <x v="4"/>
    <n v="150000"/>
    <x v="1"/>
    <n v="150000"/>
    <s v="US"/>
    <n v="0"/>
    <s v="US"/>
    <x v="2"/>
    <x v="1"/>
    <x v="1"/>
    <x v="0"/>
    <n v="1"/>
    <s v="Intermediate"/>
    <s v="Full-time"/>
    <x v="1"/>
  </r>
  <r>
    <x v="0"/>
    <s v="MI"/>
    <s v="FT"/>
    <x v="4"/>
    <n v="100000"/>
    <x v="1"/>
    <n v="100000"/>
    <s v="US"/>
    <n v="0"/>
    <s v="US"/>
    <x v="2"/>
    <x v="1"/>
    <x v="1"/>
    <x v="0"/>
    <n v="1"/>
    <s v="Intermediate"/>
    <s v="Full-time"/>
    <x v="1"/>
  </r>
  <r>
    <x v="0"/>
    <s v="SE"/>
    <s v="FT"/>
    <x v="11"/>
    <n v="226700"/>
    <x v="1"/>
    <n v="226700"/>
    <s v="US"/>
    <n v="0"/>
    <s v="US"/>
    <x v="2"/>
    <x v="1"/>
    <x v="1"/>
    <x v="0"/>
    <n v="1"/>
    <s v="Expert"/>
    <s v="Full-time"/>
    <x v="1"/>
  </r>
  <r>
    <x v="0"/>
    <s v="SE"/>
    <s v="FT"/>
    <x v="11"/>
    <n v="133300"/>
    <x v="1"/>
    <n v="133300"/>
    <s v="US"/>
    <n v="0"/>
    <s v="US"/>
    <x v="2"/>
    <x v="1"/>
    <x v="1"/>
    <x v="0"/>
    <n v="1"/>
    <s v="Expert"/>
    <s v="Full-time"/>
    <x v="1"/>
  </r>
  <r>
    <x v="0"/>
    <s v="SE"/>
    <s v="FT"/>
    <x v="2"/>
    <n v="190000"/>
    <x v="1"/>
    <n v="190000"/>
    <s v="US"/>
    <n v="0"/>
    <s v="US"/>
    <x v="2"/>
    <x v="1"/>
    <x v="1"/>
    <x v="0"/>
    <n v="1"/>
    <s v="Expert"/>
    <s v="Full-time"/>
    <x v="1"/>
  </r>
  <r>
    <x v="0"/>
    <s v="SE"/>
    <s v="FT"/>
    <x v="2"/>
    <n v="165000"/>
    <x v="1"/>
    <n v="165000"/>
    <s v="US"/>
    <n v="0"/>
    <s v="US"/>
    <x v="2"/>
    <x v="1"/>
    <x v="1"/>
    <x v="0"/>
    <n v="1"/>
    <s v="Expert"/>
    <s v="Full-time"/>
    <x v="1"/>
  </r>
  <r>
    <x v="0"/>
    <s v="SE"/>
    <s v="FT"/>
    <x v="11"/>
    <n v="170000"/>
    <x v="1"/>
    <n v="170000"/>
    <s v="US"/>
    <n v="100"/>
    <s v="US"/>
    <x v="2"/>
    <x v="1"/>
    <x v="1"/>
    <x v="0"/>
    <n v="1"/>
    <s v="Expert"/>
    <s v="Full-time"/>
    <x v="0"/>
  </r>
  <r>
    <x v="0"/>
    <s v="SE"/>
    <s v="FT"/>
    <x v="11"/>
    <n v="150000"/>
    <x v="1"/>
    <n v="150000"/>
    <s v="US"/>
    <n v="100"/>
    <s v="US"/>
    <x v="2"/>
    <x v="1"/>
    <x v="1"/>
    <x v="0"/>
    <n v="1"/>
    <s v="Expert"/>
    <s v="Full-time"/>
    <x v="0"/>
  </r>
  <r>
    <x v="0"/>
    <s v="MI"/>
    <s v="FT"/>
    <x v="11"/>
    <n v="150000"/>
    <x v="1"/>
    <n v="150000"/>
    <s v="US"/>
    <n v="0"/>
    <s v="US"/>
    <x v="2"/>
    <x v="1"/>
    <x v="1"/>
    <x v="0"/>
    <n v="1"/>
    <s v="Intermediate"/>
    <s v="Full-time"/>
    <x v="1"/>
  </r>
  <r>
    <x v="0"/>
    <s v="MI"/>
    <s v="FT"/>
    <x v="11"/>
    <n v="130000"/>
    <x v="1"/>
    <n v="130000"/>
    <s v="US"/>
    <n v="0"/>
    <s v="US"/>
    <x v="2"/>
    <x v="1"/>
    <x v="1"/>
    <x v="0"/>
    <n v="1"/>
    <s v="Intermediate"/>
    <s v="Full-time"/>
    <x v="1"/>
  </r>
  <r>
    <x v="0"/>
    <s v="SE"/>
    <s v="FT"/>
    <x v="2"/>
    <n v="225000"/>
    <x v="1"/>
    <n v="225000"/>
    <s v="US"/>
    <n v="0"/>
    <s v="US"/>
    <x v="2"/>
    <x v="1"/>
    <x v="1"/>
    <x v="0"/>
    <n v="1"/>
    <s v="Expert"/>
    <s v="Full-time"/>
    <x v="1"/>
  </r>
  <r>
    <x v="0"/>
    <s v="SE"/>
    <s v="FT"/>
    <x v="2"/>
    <n v="156400"/>
    <x v="1"/>
    <n v="156400"/>
    <s v="US"/>
    <n v="0"/>
    <s v="US"/>
    <x v="2"/>
    <x v="1"/>
    <x v="1"/>
    <x v="0"/>
    <n v="1"/>
    <s v="Expert"/>
    <s v="Full-time"/>
    <x v="1"/>
  </r>
  <r>
    <x v="0"/>
    <s v="SE"/>
    <s v="FT"/>
    <x v="12"/>
    <n v="200000"/>
    <x v="1"/>
    <n v="200000"/>
    <s v="US"/>
    <n v="100"/>
    <s v="US"/>
    <x v="1"/>
    <x v="1"/>
    <x v="1"/>
    <x v="0"/>
    <n v="1"/>
    <s v="Expert"/>
    <s v="Full-time"/>
    <x v="0"/>
  </r>
  <r>
    <x v="0"/>
    <s v="MI"/>
    <s v="FT"/>
    <x v="20"/>
    <n v="80000"/>
    <x v="1"/>
    <n v="80000"/>
    <s v="KE"/>
    <n v="100"/>
    <s v="KE"/>
    <x v="1"/>
    <x v="36"/>
    <x v="31"/>
    <x v="0"/>
    <n v="1"/>
    <s v="Intermediate"/>
    <s v="Full-time"/>
    <x v="0"/>
  </r>
  <r>
    <x v="0"/>
    <s v="EN"/>
    <s v="FT"/>
    <x v="19"/>
    <n v="12000"/>
    <x v="0"/>
    <n v="12877"/>
    <s v="GR"/>
    <n v="50"/>
    <s v="GR"/>
    <x v="0"/>
    <x v="37"/>
    <x v="32"/>
    <x v="0"/>
    <n v="0.9318940747068416"/>
    <s v="Junior"/>
    <s v="Full-time"/>
    <x v="2"/>
  </r>
  <r>
    <x v="0"/>
    <s v="MI"/>
    <s v="FT"/>
    <x v="60"/>
    <n v="1440000"/>
    <x v="3"/>
    <n v="17509"/>
    <s v="IN"/>
    <n v="50"/>
    <s v="SG"/>
    <x v="2"/>
    <x v="8"/>
    <x v="18"/>
    <x v="1"/>
    <n v="82.243417670912109"/>
    <s v="Intermediate"/>
    <s v="Full-time"/>
    <x v="2"/>
  </r>
  <r>
    <x v="0"/>
    <s v="SE"/>
    <s v="FT"/>
    <x v="2"/>
    <n v="257000"/>
    <x v="1"/>
    <n v="257000"/>
    <s v="US"/>
    <n v="0"/>
    <s v="US"/>
    <x v="2"/>
    <x v="1"/>
    <x v="1"/>
    <x v="0"/>
    <n v="1"/>
    <s v="Expert"/>
    <s v="Full-time"/>
    <x v="1"/>
  </r>
  <r>
    <x v="0"/>
    <s v="SE"/>
    <s v="FT"/>
    <x v="2"/>
    <n v="134000"/>
    <x v="1"/>
    <n v="134000"/>
    <s v="US"/>
    <n v="0"/>
    <s v="US"/>
    <x v="2"/>
    <x v="1"/>
    <x v="1"/>
    <x v="0"/>
    <n v="1"/>
    <s v="Expert"/>
    <s v="Full-time"/>
    <x v="1"/>
  </r>
  <r>
    <x v="0"/>
    <s v="SE"/>
    <s v="FT"/>
    <x v="2"/>
    <n v="72000"/>
    <x v="0"/>
    <n v="77262"/>
    <s v="LV"/>
    <n v="0"/>
    <s v="LV"/>
    <x v="2"/>
    <x v="38"/>
    <x v="33"/>
    <x v="0"/>
    <n v="0.9318940747068416"/>
    <s v="Expert"/>
    <s v="Full-time"/>
    <x v="1"/>
  </r>
  <r>
    <x v="0"/>
    <s v="SE"/>
    <s v="FT"/>
    <x v="2"/>
    <n v="36000"/>
    <x v="0"/>
    <n v="38631"/>
    <s v="LV"/>
    <n v="0"/>
    <s v="LV"/>
    <x v="2"/>
    <x v="38"/>
    <x v="33"/>
    <x v="0"/>
    <n v="0.9318940747068416"/>
    <s v="Expert"/>
    <s v="Full-time"/>
    <x v="1"/>
  </r>
  <r>
    <x v="0"/>
    <s v="SE"/>
    <s v="FT"/>
    <x v="11"/>
    <n v="205600"/>
    <x v="1"/>
    <n v="205600"/>
    <s v="US"/>
    <n v="0"/>
    <s v="US"/>
    <x v="0"/>
    <x v="1"/>
    <x v="1"/>
    <x v="0"/>
    <n v="1"/>
    <s v="Expert"/>
    <s v="Full-time"/>
    <x v="1"/>
  </r>
  <r>
    <x v="0"/>
    <s v="SE"/>
    <s v="FT"/>
    <x v="11"/>
    <n v="105700"/>
    <x v="1"/>
    <n v="105700"/>
    <s v="US"/>
    <n v="0"/>
    <s v="US"/>
    <x v="0"/>
    <x v="1"/>
    <x v="1"/>
    <x v="0"/>
    <n v="1"/>
    <s v="Expert"/>
    <s v="Full-time"/>
    <x v="1"/>
  </r>
  <r>
    <x v="0"/>
    <s v="SE"/>
    <s v="FT"/>
    <x v="59"/>
    <n v="140000"/>
    <x v="1"/>
    <n v="140000"/>
    <s v="US"/>
    <n v="100"/>
    <s v="US"/>
    <x v="2"/>
    <x v="1"/>
    <x v="1"/>
    <x v="0"/>
    <n v="1"/>
    <s v="Expert"/>
    <s v="Full-time"/>
    <x v="0"/>
  </r>
  <r>
    <x v="0"/>
    <s v="SE"/>
    <s v="FT"/>
    <x v="59"/>
    <n v="110000"/>
    <x v="1"/>
    <n v="110000"/>
    <s v="US"/>
    <n v="100"/>
    <s v="US"/>
    <x v="2"/>
    <x v="1"/>
    <x v="1"/>
    <x v="0"/>
    <n v="1"/>
    <s v="Expert"/>
    <s v="Full-time"/>
    <x v="0"/>
  </r>
  <r>
    <x v="0"/>
    <s v="SE"/>
    <s v="FT"/>
    <x v="25"/>
    <n v="299500"/>
    <x v="1"/>
    <n v="299500"/>
    <s v="US"/>
    <n v="0"/>
    <s v="US"/>
    <x v="2"/>
    <x v="1"/>
    <x v="1"/>
    <x v="0"/>
    <n v="1"/>
    <s v="Expert"/>
    <s v="Full-time"/>
    <x v="1"/>
  </r>
  <r>
    <x v="0"/>
    <s v="SE"/>
    <s v="FT"/>
    <x v="25"/>
    <n v="245100"/>
    <x v="1"/>
    <n v="245100"/>
    <s v="US"/>
    <n v="0"/>
    <s v="US"/>
    <x v="2"/>
    <x v="1"/>
    <x v="1"/>
    <x v="0"/>
    <n v="1"/>
    <s v="Expert"/>
    <s v="Full-time"/>
    <x v="1"/>
  </r>
  <r>
    <x v="0"/>
    <s v="SE"/>
    <s v="FT"/>
    <x v="17"/>
    <n v="210000"/>
    <x v="1"/>
    <n v="210000"/>
    <s v="US"/>
    <n v="0"/>
    <s v="US"/>
    <x v="2"/>
    <x v="1"/>
    <x v="1"/>
    <x v="0"/>
    <n v="1"/>
    <s v="Expert"/>
    <s v="Full-time"/>
    <x v="1"/>
  </r>
  <r>
    <x v="0"/>
    <s v="SE"/>
    <s v="FT"/>
    <x v="17"/>
    <n v="151800"/>
    <x v="1"/>
    <n v="151800"/>
    <s v="US"/>
    <n v="0"/>
    <s v="US"/>
    <x v="2"/>
    <x v="1"/>
    <x v="1"/>
    <x v="0"/>
    <n v="1"/>
    <s v="Expert"/>
    <s v="Full-time"/>
    <x v="1"/>
  </r>
  <r>
    <x v="0"/>
    <s v="MI"/>
    <s v="FT"/>
    <x v="2"/>
    <n v="50000"/>
    <x v="0"/>
    <n v="53654"/>
    <s v="RO"/>
    <n v="50"/>
    <s v="RO"/>
    <x v="0"/>
    <x v="39"/>
    <x v="34"/>
    <x v="0"/>
    <n v="0.93189696947105527"/>
    <s v="Intermediate"/>
    <s v="Full-time"/>
    <x v="2"/>
  </r>
  <r>
    <x v="0"/>
    <s v="SE"/>
    <s v="FT"/>
    <x v="4"/>
    <n v="48000"/>
    <x v="0"/>
    <n v="51508"/>
    <s v="ES"/>
    <n v="0"/>
    <s v="ES"/>
    <x v="2"/>
    <x v="0"/>
    <x v="0"/>
    <x v="0"/>
    <n v="0.9318940747068416"/>
    <s v="Expert"/>
    <s v="Full-time"/>
    <x v="1"/>
  </r>
  <r>
    <x v="0"/>
    <s v="SE"/>
    <s v="FT"/>
    <x v="4"/>
    <n v="38000"/>
    <x v="0"/>
    <n v="40777"/>
    <s v="ES"/>
    <n v="0"/>
    <s v="ES"/>
    <x v="2"/>
    <x v="0"/>
    <x v="0"/>
    <x v="0"/>
    <n v="0.93189788361085901"/>
    <s v="Expert"/>
    <s v="Full-time"/>
    <x v="1"/>
  </r>
  <r>
    <x v="0"/>
    <s v="SE"/>
    <s v="FT"/>
    <x v="4"/>
    <n v="48000"/>
    <x v="0"/>
    <n v="51508"/>
    <s v="ES"/>
    <n v="0"/>
    <s v="ES"/>
    <x v="2"/>
    <x v="0"/>
    <x v="0"/>
    <x v="0"/>
    <n v="0.9318940747068416"/>
    <s v="Expert"/>
    <s v="Full-time"/>
    <x v="1"/>
  </r>
  <r>
    <x v="0"/>
    <s v="SE"/>
    <s v="FT"/>
    <x v="4"/>
    <n v="38000"/>
    <x v="0"/>
    <n v="40777"/>
    <s v="ES"/>
    <n v="0"/>
    <s v="ES"/>
    <x v="2"/>
    <x v="0"/>
    <x v="0"/>
    <x v="0"/>
    <n v="0.93189788361085901"/>
    <s v="Expert"/>
    <s v="Full-time"/>
    <x v="1"/>
  </r>
  <r>
    <x v="0"/>
    <s v="EN"/>
    <s v="FT"/>
    <x v="11"/>
    <n v="160000"/>
    <x v="1"/>
    <n v="160000"/>
    <s v="US"/>
    <n v="0"/>
    <s v="US"/>
    <x v="2"/>
    <x v="1"/>
    <x v="1"/>
    <x v="0"/>
    <n v="1"/>
    <s v="Junior"/>
    <s v="Full-time"/>
    <x v="1"/>
  </r>
  <r>
    <x v="0"/>
    <s v="EN"/>
    <s v="FT"/>
    <x v="11"/>
    <n v="135000"/>
    <x v="1"/>
    <n v="135000"/>
    <s v="US"/>
    <n v="0"/>
    <s v="US"/>
    <x v="2"/>
    <x v="1"/>
    <x v="1"/>
    <x v="0"/>
    <n v="1"/>
    <s v="Junior"/>
    <s v="Full-time"/>
    <x v="1"/>
  </r>
  <r>
    <x v="0"/>
    <s v="MI"/>
    <s v="FT"/>
    <x v="11"/>
    <n v="120000"/>
    <x v="1"/>
    <n v="120000"/>
    <s v="US"/>
    <n v="100"/>
    <s v="US"/>
    <x v="2"/>
    <x v="1"/>
    <x v="1"/>
    <x v="0"/>
    <n v="1"/>
    <s v="Intermediate"/>
    <s v="Full-time"/>
    <x v="0"/>
  </r>
  <r>
    <x v="0"/>
    <s v="MI"/>
    <s v="FT"/>
    <x v="11"/>
    <n v="95000"/>
    <x v="1"/>
    <n v="95000"/>
    <s v="US"/>
    <n v="100"/>
    <s v="US"/>
    <x v="2"/>
    <x v="1"/>
    <x v="1"/>
    <x v="0"/>
    <n v="1"/>
    <s v="Intermediate"/>
    <s v="Full-time"/>
    <x v="0"/>
  </r>
  <r>
    <x v="0"/>
    <s v="SE"/>
    <s v="FT"/>
    <x v="11"/>
    <n v="250000"/>
    <x v="1"/>
    <n v="250000"/>
    <s v="US"/>
    <n v="100"/>
    <s v="US"/>
    <x v="2"/>
    <x v="1"/>
    <x v="1"/>
    <x v="0"/>
    <n v="1"/>
    <s v="Expert"/>
    <s v="Full-time"/>
    <x v="0"/>
  </r>
  <r>
    <x v="0"/>
    <s v="SE"/>
    <s v="FT"/>
    <x v="11"/>
    <n v="63000"/>
    <x v="1"/>
    <n v="63000"/>
    <s v="US"/>
    <n v="100"/>
    <s v="US"/>
    <x v="2"/>
    <x v="1"/>
    <x v="1"/>
    <x v="0"/>
    <n v="1"/>
    <s v="Expert"/>
    <s v="Full-time"/>
    <x v="0"/>
  </r>
  <r>
    <x v="0"/>
    <s v="SE"/>
    <s v="FT"/>
    <x v="2"/>
    <n v="237000"/>
    <x v="1"/>
    <n v="237000"/>
    <s v="US"/>
    <n v="100"/>
    <s v="US"/>
    <x v="2"/>
    <x v="1"/>
    <x v="1"/>
    <x v="0"/>
    <n v="1"/>
    <s v="Expert"/>
    <s v="Full-time"/>
    <x v="0"/>
  </r>
  <r>
    <x v="0"/>
    <s v="SE"/>
    <s v="FT"/>
    <x v="2"/>
    <n v="145000"/>
    <x v="1"/>
    <n v="145000"/>
    <s v="US"/>
    <n v="100"/>
    <s v="US"/>
    <x v="2"/>
    <x v="1"/>
    <x v="1"/>
    <x v="0"/>
    <n v="1"/>
    <s v="Expert"/>
    <s v="Full-time"/>
    <x v="0"/>
  </r>
  <r>
    <x v="0"/>
    <s v="SE"/>
    <s v="FT"/>
    <x v="2"/>
    <n v="130000"/>
    <x v="1"/>
    <n v="130000"/>
    <s v="US"/>
    <n v="100"/>
    <s v="US"/>
    <x v="2"/>
    <x v="1"/>
    <x v="1"/>
    <x v="0"/>
    <n v="1"/>
    <s v="Expert"/>
    <s v="Full-time"/>
    <x v="0"/>
  </r>
  <r>
    <x v="0"/>
    <s v="SE"/>
    <s v="FT"/>
    <x v="2"/>
    <n v="90000"/>
    <x v="1"/>
    <n v="90000"/>
    <s v="US"/>
    <n v="100"/>
    <s v="US"/>
    <x v="2"/>
    <x v="1"/>
    <x v="1"/>
    <x v="0"/>
    <n v="1"/>
    <s v="Expert"/>
    <s v="Full-time"/>
    <x v="0"/>
  </r>
  <r>
    <x v="0"/>
    <s v="MI"/>
    <s v="FT"/>
    <x v="4"/>
    <n v="120000"/>
    <x v="1"/>
    <n v="120000"/>
    <s v="US"/>
    <n v="100"/>
    <s v="US"/>
    <x v="2"/>
    <x v="1"/>
    <x v="1"/>
    <x v="0"/>
    <n v="1"/>
    <s v="Intermediate"/>
    <s v="Full-time"/>
    <x v="0"/>
  </r>
  <r>
    <x v="0"/>
    <s v="MI"/>
    <s v="FT"/>
    <x v="4"/>
    <n v="100000"/>
    <x v="1"/>
    <n v="100000"/>
    <s v="US"/>
    <n v="100"/>
    <s v="US"/>
    <x v="2"/>
    <x v="1"/>
    <x v="1"/>
    <x v="0"/>
    <n v="1"/>
    <s v="Intermediate"/>
    <s v="Full-time"/>
    <x v="0"/>
  </r>
  <r>
    <x v="0"/>
    <s v="SE"/>
    <s v="FT"/>
    <x v="15"/>
    <n v="174500"/>
    <x v="1"/>
    <n v="174500"/>
    <s v="US"/>
    <n v="0"/>
    <s v="US"/>
    <x v="2"/>
    <x v="1"/>
    <x v="1"/>
    <x v="0"/>
    <n v="1"/>
    <s v="Expert"/>
    <s v="Full-time"/>
    <x v="1"/>
  </r>
  <r>
    <x v="0"/>
    <s v="SE"/>
    <s v="FT"/>
    <x v="15"/>
    <n v="113000"/>
    <x v="1"/>
    <n v="113000"/>
    <s v="US"/>
    <n v="0"/>
    <s v="US"/>
    <x v="2"/>
    <x v="1"/>
    <x v="1"/>
    <x v="0"/>
    <n v="1"/>
    <s v="Expert"/>
    <s v="Full-time"/>
    <x v="1"/>
  </r>
  <r>
    <x v="0"/>
    <s v="MI"/>
    <s v="FT"/>
    <x v="2"/>
    <n v="183310"/>
    <x v="1"/>
    <n v="183310"/>
    <s v="US"/>
    <n v="0"/>
    <s v="US"/>
    <x v="2"/>
    <x v="1"/>
    <x v="1"/>
    <x v="0"/>
    <n v="1"/>
    <s v="Intermediate"/>
    <s v="Full-time"/>
    <x v="1"/>
  </r>
  <r>
    <x v="0"/>
    <s v="MI"/>
    <s v="FT"/>
    <x v="2"/>
    <n v="183310"/>
    <x v="1"/>
    <n v="183310"/>
    <s v="US"/>
    <n v="0"/>
    <s v="US"/>
    <x v="2"/>
    <x v="1"/>
    <x v="1"/>
    <x v="0"/>
    <n v="1"/>
    <s v="Intermediate"/>
    <s v="Full-time"/>
    <x v="1"/>
  </r>
  <r>
    <x v="0"/>
    <s v="SE"/>
    <s v="FT"/>
    <x v="4"/>
    <n v="145000"/>
    <x v="1"/>
    <n v="145000"/>
    <s v="US"/>
    <n v="100"/>
    <s v="US"/>
    <x v="2"/>
    <x v="1"/>
    <x v="1"/>
    <x v="0"/>
    <n v="1"/>
    <s v="Expert"/>
    <s v="Full-time"/>
    <x v="0"/>
  </r>
  <r>
    <x v="0"/>
    <s v="SE"/>
    <s v="FT"/>
    <x v="4"/>
    <n v="102500"/>
    <x v="1"/>
    <n v="102500"/>
    <s v="US"/>
    <n v="100"/>
    <s v="US"/>
    <x v="2"/>
    <x v="1"/>
    <x v="1"/>
    <x v="0"/>
    <n v="1"/>
    <s v="Expert"/>
    <s v="Full-time"/>
    <x v="0"/>
  </r>
  <r>
    <x v="0"/>
    <s v="SE"/>
    <s v="FT"/>
    <x v="2"/>
    <n v="210000"/>
    <x v="1"/>
    <n v="210000"/>
    <s v="US"/>
    <n v="0"/>
    <s v="US"/>
    <x v="2"/>
    <x v="1"/>
    <x v="1"/>
    <x v="0"/>
    <n v="1"/>
    <s v="Expert"/>
    <s v="Full-time"/>
    <x v="1"/>
  </r>
  <r>
    <x v="0"/>
    <s v="SE"/>
    <s v="FT"/>
    <x v="2"/>
    <n v="185000"/>
    <x v="1"/>
    <n v="185000"/>
    <s v="US"/>
    <n v="0"/>
    <s v="US"/>
    <x v="2"/>
    <x v="1"/>
    <x v="1"/>
    <x v="0"/>
    <n v="1"/>
    <s v="Expert"/>
    <s v="Full-time"/>
    <x v="1"/>
  </r>
  <r>
    <x v="0"/>
    <s v="SE"/>
    <s v="FT"/>
    <x v="15"/>
    <n v="174500"/>
    <x v="1"/>
    <n v="174500"/>
    <s v="US"/>
    <n v="0"/>
    <s v="US"/>
    <x v="2"/>
    <x v="1"/>
    <x v="1"/>
    <x v="0"/>
    <n v="1"/>
    <s v="Expert"/>
    <s v="Full-time"/>
    <x v="1"/>
  </r>
  <r>
    <x v="0"/>
    <s v="SE"/>
    <s v="FT"/>
    <x v="15"/>
    <n v="113000"/>
    <x v="1"/>
    <n v="113000"/>
    <s v="US"/>
    <n v="0"/>
    <s v="US"/>
    <x v="2"/>
    <x v="1"/>
    <x v="1"/>
    <x v="0"/>
    <n v="1"/>
    <s v="Expert"/>
    <s v="Full-time"/>
    <x v="1"/>
  </r>
  <r>
    <x v="0"/>
    <s v="SE"/>
    <s v="FT"/>
    <x v="46"/>
    <n v="122000"/>
    <x v="1"/>
    <n v="122000"/>
    <s v="US"/>
    <n v="0"/>
    <s v="US"/>
    <x v="2"/>
    <x v="1"/>
    <x v="1"/>
    <x v="0"/>
    <n v="1"/>
    <s v="Expert"/>
    <s v="Full-time"/>
    <x v="1"/>
  </r>
  <r>
    <x v="0"/>
    <s v="SE"/>
    <s v="FT"/>
    <x v="46"/>
    <n v="94000"/>
    <x v="1"/>
    <n v="94000"/>
    <s v="US"/>
    <n v="0"/>
    <s v="US"/>
    <x v="2"/>
    <x v="1"/>
    <x v="1"/>
    <x v="0"/>
    <n v="1"/>
    <s v="Expert"/>
    <s v="Full-time"/>
    <x v="1"/>
  </r>
  <r>
    <x v="0"/>
    <s v="SE"/>
    <s v="FT"/>
    <x v="2"/>
    <n v="220000"/>
    <x v="1"/>
    <n v="220000"/>
    <s v="US"/>
    <n v="0"/>
    <s v="US"/>
    <x v="2"/>
    <x v="1"/>
    <x v="1"/>
    <x v="0"/>
    <n v="1"/>
    <s v="Expert"/>
    <s v="Full-time"/>
    <x v="1"/>
  </r>
  <r>
    <x v="0"/>
    <s v="SE"/>
    <s v="FT"/>
    <x v="2"/>
    <n v="146000"/>
    <x v="1"/>
    <n v="146000"/>
    <s v="US"/>
    <n v="0"/>
    <s v="US"/>
    <x v="2"/>
    <x v="1"/>
    <x v="1"/>
    <x v="0"/>
    <n v="1"/>
    <s v="Expert"/>
    <s v="Full-time"/>
    <x v="1"/>
  </r>
  <r>
    <x v="0"/>
    <s v="SE"/>
    <s v="FT"/>
    <x v="11"/>
    <n v="300000"/>
    <x v="1"/>
    <n v="300000"/>
    <s v="US"/>
    <n v="0"/>
    <s v="US"/>
    <x v="2"/>
    <x v="1"/>
    <x v="1"/>
    <x v="0"/>
    <n v="1"/>
    <s v="Expert"/>
    <s v="Full-time"/>
    <x v="1"/>
  </r>
  <r>
    <x v="0"/>
    <s v="SE"/>
    <s v="FT"/>
    <x v="11"/>
    <n v="130000"/>
    <x v="1"/>
    <n v="130000"/>
    <s v="US"/>
    <n v="0"/>
    <s v="US"/>
    <x v="2"/>
    <x v="1"/>
    <x v="1"/>
    <x v="0"/>
    <n v="1"/>
    <s v="Expert"/>
    <s v="Full-time"/>
    <x v="1"/>
  </r>
  <r>
    <x v="0"/>
    <s v="MI"/>
    <s v="FT"/>
    <x v="2"/>
    <n v="840000"/>
    <x v="10"/>
    <n v="24740"/>
    <s v="TH"/>
    <n v="50"/>
    <s v="TH"/>
    <x v="0"/>
    <x v="26"/>
    <x v="24"/>
    <x v="0"/>
    <n v="33.953112368633789"/>
    <s v="Intermediate"/>
    <s v="Full-time"/>
    <x v="2"/>
  </r>
  <r>
    <x v="0"/>
    <s v="SE"/>
    <s v="FT"/>
    <x v="46"/>
    <n v="145000"/>
    <x v="1"/>
    <n v="145000"/>
    <s v="US"/>
    <n v="0"/>
    <s v="US"/>
    <x v="2"/>
    <x v="1"/>
    <x v="1"/>
    <x v="0"/>
    <n v="1"/>
    <s v="Expert"/>
    <s v="Full-time"/>
    <x v="1"/>
  </r>
  <r>
    <x v="0"/>
    <s v="SE"/>
    <s v="FT"/>
    <x v="46"/>
    <n v="128000"/>
    <x v="1"/>
    <n v="128000"/>
    <s v="US"/>
    <n v="0"/>
    <s v="US"/>
    <x v="2"/>
    <x v="1"/>
    <x v="1"/>
    <x v="0"/>
    <n v="1"/>
    <s v="Expert"/>
    <s v="Full-time"/>
    <x v="1"/>
  </r>
  <r>
    <x v="0"/>
    <s v="SE"/>
    <s v="FT"/>
    <x v="2"/>
    <n v="182000"/>
    <x v="1"/>
    <n v="182000"/>
    <s v="US"/>
    <n v="0"/>
    <s v="US"/>
    <x v="2"/>
    <x v="1"/>
    <x v="1"/>
    <x v="0"/>
    <n v="1"/>
    <s v="Expert"/>
    <s v="Full-time"/>
    <x v="1"/>
  </r>
  <r>
    <x v="0"/>
    <s v="SE"/>
    <s v="FT"/>
    <x v="2"/>
    <n v="140000"/>
    <x v="1"/>
    <n v="140000"/>
    <s v="US"/>
    <n v="0"/>
    <s v="US"/>
    <x v="2"/>
    <x v="1"/>
    <x v="1"/>
    <x v="0"/>
    <n v="1"/>
    <s v="Expert"/>
    <s v="Full-time"/>
    <x v="1"/>
  </r>
  <r>
    <x v="0"/>
    <s v="SE"/>
    <s v="FT"/>
    <x v="11"/>
    <n v="122000"/>
    <x v="1"/>
    <n v="122000"/>
    <s v="US"/>
    <n v="0"/>
    <s v="US"/>
    <x v="2"/>
    <x v="1"/>
    <x v="1"/>
    <x v="0"/>
    <n v="1"/>
    <s v="Expert"/>
    <s v="Full-time"/>
    <x v="1"/>
  </r>
  <r>
    <x v="0"/>
    <s v="SE"/>
    <s v="FT"/>
    <x v="11"/>
    <n v="94000"/>
    <x v="1"/>
    <n v="94000"/>
    <s v="US"/>
    <n v="0"/>
    <s v="US"/>
    <x v="2"/>
    <x v="1"/>
    <x v="1"/>
    <x v="0"/>
    <n v="1"/>
    <s v="Expert"/>
    <s v="Full-time"/>
    <x v="1"/>
  </r>
  <r>
    <x v="0"/>
    <s v="SE"/>
    <s v="FT"/>
    <x v="9"/>
    <n v="72000"/>
    <x v="0"/>
    <n v="77262"/>
    <s v="LV"/>
    <n v="0"/>
    <s v="LV"/>
    <x v="2"/>
    <x v="38"/>
    <x v="33"/>
    <x v="0"/>
    <n v="0.9318940747068416"/>
    <s v="Expert"/>
    <s v="Full-time"/>
    <x v="1"/>
  </r>
  <r>
    <x v="0"/>
    <s v="SE"/>
    <s v="FT"/>
    <x v="9"/>
    <n v="36000"/>
    <x v="0"/>
    <n v="38631"/>
    <s v="LV"/>
    <n v="0"/>
    <s v="LV"/>
    <x v="2"/>
    <x v="38"/>
    <x v="33"/>
    <x v="0"/>
    <n v="0.9318940747068416"/>
    <s v="Expert"/>
    <s v="Full-time"/>
    <x v="1"/>
  </r>
  <r>
    <x v="0"/>
    <s v="EX"/>
    <s v="FT"/>
    <x v="2"/>
    <n v="300000"/>
    <x v="1"/>
    <n v="300000"/>
    <s v="US"/>
    <n v="0"/>
    <s v="US"/>
    <x v="2"/>
    <x v="1"/>
    <x v="1"/>
    <x v="0"/>
    <n v="1"/>
    <s v="Director"/>
    <s v="Full-time"/>
    <x v="1"/>
  </r>
  <r>
    <x v="0"/>
    <s v="EX"/>
    <s v="FT"/>
    <x v="2"/>
    <n v="200000"/>
    <x v="1"/>
    <n v="200000"/>
    <s v="US"/>
    <n v="0"/>
    <s v="US"/>
    <x v="2"/>
    <x v="1"/>
    <x v="1"/>
    <x v="0"/>
    <n v="1"/>
    <s v="Director"/>
    <s v="Full-time"/>
    <x v="1"/>
  </r>
  <r>
    <x v="0"/>
    <s v="MI"/>
    <s v="FT"/>
    <x v="4"/>
    <n v="135000"/>
    <x v="1"/>
    <n v="135000"/>
    <s v="US"/>
    <n v="0"/>
    <s v="US"/>
    <x v="2"/>
    <x v="1"/>
    <x v="1"/>
    <x v="0"/>
    <n v="1"/>
    <s v="Intermediate"/>
    <s v="Full-time"/>
    <x v="1"/>
  </r>
  <r>
    <x v="0"/>
    <s v="MI"/>
    <s v="FT"/>
    <x v="4"/>
    <n v="105500"/>
    <x v="1"/>
    <n v="105500"/>
    <s v="US"/>
    <n v="0"/>
    <s v="US"/>
    <x v="2"/>
    <x v="1"/>
    <x v="1"/>
    <x v="0"/>
    <n v="1"/>
    <s v="Intermediate"/>
    <s v="Full-time"/>
    <x v="1"/>
  </r>
  <r>
    <x v="0"/>
    <s v="SE"/>
    <s v="FT"/>
    <x v="11"/>
    <n v="252000"/>
    <x v="1"/>
    <n v="252000"/>
    <s v="US"/>
    <n v="0"/>
    <s v="US"/>
    <x v="2"/>
    <x v="1"/>
    <x v="1"/>
    <x v="0"/>
    <n v="1"/>
    <s v="Expert"/>
    <s v="Full-time"/>
    <x v="1"/>
  </r>
  <r>
    <x v="0"/>
    <s v="SE"/>
    <s v="FT"/>
    <x v="11"/>
    <n v="129000"/>
    <x v="1"/>
    <n v="129000"/>
    <s v="US"/>
    <n v="0"/>
    <s v="US"/>
    <x v="2"/>
    <x v="1"/>
    <x v="1"/>
    <x v="0"/>
    <n v="1"/>
    <s v="Expert"/>
    <s v="Full-time"/>
    <x v="1"/>
  </r>
  <r>
    <x v="0"/>
    <s v="SE"/>
    <s v="FT"/>
    <x v="2"/>
    <n v="136000"/>
    <x v="1"/>
    <n v="136000"/>
    <s v="US"/>
    <n v="100"/>
    <s v="US"/>
    <x v="2"/>
    <x v="1"/>
    <x v="1"/>
    <x v="0"/>
    <n v="1"/>
    <s v="Expert"/>
    <s v="Full-time"/>
    <x v="0"/>
  </r>
  <r>
    <x v="0"/>
    <s v="SE"/>
    <s v="FT"/>
    <x v="2"/>
    <n v="104000"/>
    <x v="1"/>
    <n v="104000"/>
    <s v="US"/>
    <n v="100"/>
    <s v="US"/>
    <x v="2"/>
    <x v="1"/>
    <x v="1"/>
    <x v="0"/>
    <n v="1"/>
    <s v="Expert"/>
    <s v="Full-time"/>
    <x v="0"/>
  </r>
  <r>
    <x v="0"/>
    <s v="SE"/>
    <s v="FT"/>
    <x v="2"/>
    <n v="168000"/>
    <x v="1"/>
    <n v="168000"/>
    <s v="US"/>
    <n v="100"/>
    <s v="US"/>
    <x v="2"/>
    <x v="1"/>
    <x v="1"/>
    <x v="0"/>
    <n v="1"/>
    <s v="Expert"/>
    <s v="Full-time"/>
    <x v="0"/>
  </r>
  <r>
    <x v="0"/>
    <s v="SE"/>
    <s v="FT"/>
    <x v="2"/>
    <n v="130000"/>
    <x v="1"/>
    <n v="130000"/>
    <s v="US"/>
    <n v="100"/>
    <s v="US"/>
    <x v="2"/>
    <x v="1"/>
    <x v="1"/>
    <x v="0"/>
    <n v="1"/>
    <s v="Expert"/>
    <s v="Full-time"/>
    <x v="0"/>
  </r>
  <r>
    <x v="0"/>
    <s v="MI"/>
    <s v="FT"/>
    <x v="4"/>
    <n v="65000"/>
    <x v="4"/>
    <n v="78990"/>
    <s v="GB"/>
    <n v="0"/>
    <s v="GB"/>
    <x v="2"/>
    <x v="4"/>
    <x v="4"/>
    <x v="0"/>
    <n v="0.8228889732877579"/>
    <s v="Intermediate"/>
    <s v="Full-time"/>
    <x v="1"/>
  </r>
  <r>
    <x v="0"/>
    <s v="MI"/>
    <s v="FT"/>
    <x v="4"/>
    <n v="36050"/>
    <x v="4"/>
    <n v="43809"/>
    <s v="GB"/>
    <n v="0"/>
    <s v="GB"/>
    <x v="2"/>
    <x v="4"/>
    <x v="4"/>
    <x v="0"/>
    <n v="0.82289027368805501"/>
    <s v="Intermediate"/>
    <s v="Full-time"/>
    <x v="1"/>
  </r>
  <r>
    <x v="0"/>
    <s v="MI"/>
    <s v="FT"/>
    <x v="11"/>
    <n v="120000"/>
    <x v="1"/>
    <n v="120000"/>
    <s v="US"/>
    <n v="0"/>
    <s v="US"/>
    <x v="2"/>
    <x v="1"/>
    <x v="1"/>
    <x v="0"/>
    <n v="1"/>
    <s v="Intermediate"/>
    <s v="Full-time"/>
    <x v="1"/>
  </r>
  <r>
    <x v="0"/>
    <s v="MI"/>
    <s v="FT"/>
    <x v="11"/>
    <n v="95000"/>
    <x v="1"/>
    <n v="95000"/>
    <s v="US"/>
    <n v="0"/>
    <s v="US"/>
    <x v="2"/>
    <x v="1"/>
    <x v="1"/>
    <x v="0"/>
    <n v="1"/>
    <s v="Intermediate"/>
    <s v="Full-time"/>
    <x v="1"/>
  </r>
  <r>
    <x v="0"/>
    <s v="SE"/>
    <s v="FT"/>
    <x v="2"/>
    <n v="153400"/>
    <x v="1"/>
    <n v="153400"/>
    <s v="US"/>
    <n v="0"/>
    <s v="US"/>
    <x v="2"/>
    <x v="1"/>
    <x v="1"/>
    <x v="0"/>
    <n v="1"/>
    <s v="Expert"/>
    <s v="Full-time"/>
    <x v="1"/>
  </r>
  <r>
    <x v="0"/>
    <s v="SE"/>
    <s v="FT"/>
    <x v="2"/>
    <n v="122700"/>
    <x v="1"/>
    <n v="122700"/>
    <s v="US"/>
    <n v="0"/>
    <s v="US"/>
    <x v="2"/>
    <x v="1"/>
    <x v="1"/>
    <x v="0"/>
    <n v="1"/>
    <s v="Expert"/>
    <s v="Full-time"/>
    <x v="1"/>
  </r>
  <r>
    <x v="0"/>
    <s v="SE"/>
    <s v="FT"/>
    <x v="2"/>
    <n v="185000"/>
    <x v="1"/>
    <n v="185000"/>
    <s v="US"/>
    <n v="0"/>
    <s v="US"/>
    <x v="2"/>
    <x v="1"/>
    <x v="1"/>
    <x v="0"/>
    <n v="1"/>
    <s v="Expert"/>
    <s v="Full-time"/>
    <x v="1"/>
  </r>
  <r>
    <x v="0"/>
    <s v="SE"/>
    <s v="FT"/>
    <x v="2"/>
    <n v="160000"/>
    <x v="1"/>
    <n v="160000"/>
    <s v="US"/>
    <n v="0"/>
    <s v="US"/>
    <x v="2"/>
    <x v="1"/>
    <x v="1"/>
    <x v="0"/>
    <n v="1"/>
    <s v="Expert"/>
    <s v="Full-time"/>
    <x v="1"/>
  </r>
  <r>
    <x v="0"/>
    <s v="SE"/>
    <s v="FT"/>
    <x v="2"/>
    <n v="205000"/>
    <x v="1"/>
    <n v="205000"/>
    <s v="US"/>
    <n v="100"/>
    <s v="US"/>
    <x v="2"/>
    <x v="1"/>
    <x v="1"/>
    <x v="0"/>
    <n v="1"/>
    <s v="Expert"/>
    <s v="Full-time"/>
    <x v="0"/>
  </r>
  <r>
    <x v="0"/>
    <s v="SE"/>
    <s v="FT"/>
    <x v="2"/>
    <n v="185000"/>
    <x v="1"/>
    <n v="185000"/>
    <s v="US"/>
    <n v="100"/>
    <s v="US"/>
    <x v="2"/>
    <x v="1"/>
    <x v="1"/>
    <x v="0"/>
    <n v="1"/>
    <s v="Expert"/>
    <s v="Full-time"/>
    <x v="0"/>
  </r>
  <r>
    <x v="0"/>
    <s v="SE"/>
    <s v="FT"/>
    <x v="9"/>
    <n v="204500"/>
    <x v="1"/>
    <n v="204500"/>
    <s v="US"/>
    <n v="0"/>
    <s v="US"/>
    <x v="2"/>
    <x v="1"/>
    <x v="1"/>
    <x v="0"/>
    <n v="1"/>
    <s v="Expert"/>
    <s v="Full-time"/>
    <x v="1"/>
  </r>
  <r>
    <x v="0"/>
    <s v="SE"/>
    <s v="FT"/>
    <x v="9"/>
    <n v="142200"/>
    <x v="1"/>
    <n v="142200"/>
    <s v="US"/>
    <n v="0"/>
    <s v="US"/>
    <x v="2"/>
    <x v="1"/>
    <x v="1"/>
    <x v="0"/>
    <n v="1"/>
    <s v="Expert"/>
    <s v="Full-time"/>
    <x v="1"/>
  </r>
  <r>
    <x v="0"/>
    <s v="MI"/>
    <s v="FT"/>
    <x v="9"/>
    <n v="145000"/>
    <x v="1"/>
    <n v="145000"/>
    <s v="US"/>
    <n v="0"/>
    <s v="US"/>
    <x v="2"/>
    <x v="1"/>
    <x v="1"/>
    <x v="0"/>
    <n v="1"/>
    <s v="Intermediate"/>
    <s v="Full-time"/>
    <x v="1"/>
  </r>
  <r>
    <x v="0"/>
    <s v="MI"/>
    <s v="FT"/>
    <x v="9"/>
    <n v="87000"/>
    <x v="1"/>
    <n v="87000"/>
    <s v="US"/>
    <n v="0"/>
    <s v="US"/>
    <x v="2"/>
    <x v="1"/>
    <x v="1"/>
    <x v="0"/>
    <n v="1"/>
    <s v="Intermediate"/>
    <s v="Full-time"/>
    <x v="1"/>
  </r>
  <r>
    <x v="0"/>
    <s v="EN"/>
    <s v="FT"/>
    <x v="2"/>
    <n v="50000"/>
    <x v="1"/>
    <n v="50000"/>
    <s v="IN"/>
    <n v="100"/>
    <s v="US"/>
    <x v="2"/>
    <x v="8"/>
    <x v="1"/>
    <x v="1"/>
    <n v="1"/>
    <s v="Junior"/>
    <s v="Full-time"/>
    <x v="0"/>
  </r>
  <r>
    <x v="0"/>
    <s v="SE"/>
    <s v="FT"/>
    <x v="1"/>
    <n v="234100"/>
    <x v="1"/>
    <n v="234100"/>
    <s v="US"/>
    <n v="100"/>
    <s v="US"/>
    <x v="2"/>
    <x v="1"/>
    <x v="1"/>
    <x v="0"/>
    <n v="1"/>
    <s v="Expert"/>
    <s v="Full-time"/>
    <x v="0"/>
  </r>
  <r>
    <x v="0"/>
    <s v="SE"/>
    <s v="FT"/>
    <x v="1"/>
    <n v="203500"/>
    <x v="1"/>
    <n v="203500"/>
    <s v="US"/>
    <n v="100"/>
    <s v="US"/>
    <x v="2"/>
    <x v="1"/>
    <x v="1"/>
    <x v="0"/>
    <n v="1"/>
    <s v="Expert"/>
    <s v="Full-time"/>
    <x v="0"/>
  </r>
  <r>
    <x v="0"/>
    <s v="SE"/>
    <s v="FT"/>
    <x v="2"/>
    <n v="223800"/>
    <x v="1"/>
    <n v="223800"/>
    <s v="US"/>
    <n v="0"/>
    <s v="US"/>
    <x v="2"/>
    <x v="1"/>
    <x v="1"/>
    <x v="0"/>
    <n v="1"/>
    <s v="Expert"/>
    <s v="Full-time"/>
    <x v="1"/>
  </r>
  <r>
    <x v="0"/>
    <s v="SE"/>
    <s v="FT"/>
    <x v="2"/>
    <n v="172100"/>
    <x v="1"/>
    <n v="172100"/>
    <s v="US"/>
    <n v="0"/>
    <s v="US"/>
    <x v="2"/>
    <x v="1"/>
    <x v="1"/>
    <x v="0"/>
    <n v="1"/>
    <s v="Expert"/>
    <s v="Full-time"/>
    <x v="1"/>
  </r>
  <r>
    <x v="0"/>
    <s v="SE"/>
    <s v="FT"/>
    <x v="2"/>
    <n v="180000"/>
    <x v="1"/>
    <n v="180000"/>
    <s v="US"/>
    <n v="0"/>
    <s v="US"/>
    <x v="2"/>
    <x v="1"/>
    <x v="1"/>
    <x v="0"/>
    <n v="1"/>
    <s v="Expert"/>
    <s v="Full-time"/>
    <x v="1"/>
  </r>
  <r>
    <x v="0"/>
    <s v="SE"/>
    <s v="FT"/>
    <x v="2"/>
    <n v="150000"/>
    <x v="1"/>
    <n v="150000"/>
    <s v="US"/>
    <n v="0"/>
    <s v="US"/>
    <x v="2"/>
    <x v="1"/>
    <x v="1"/>
    <x v="0"/>
    <n v="1"/>
    <s v="Expert"/>
    <s v="Full-time"/>
    <x v="1"/>
  </r>
  <r>
    <x v="0"/>
    <s v="SE"/>
    <s v="FT"/>
    <x v="11"/>
    <n v="232200"/>
    <x v="1"/>
    <n v="232200"/>
    <s v="US"/>
    <n v="100"/>
    <s v="US"/>
    <x v="2"/>
    <x v="1"/>
    <x v="1"/>
    <x v="0"/>
    <n v="1"/>
    <s v="Expert"/>
    <s v="Full-time"/>
    <x v="0"/>
  </r>
  <r>
    <x v="0"/>
    <s v="SE"/>
    <s v="FT"/>
    <x v="11"/>
    <n v="167200"/>
    <x v="1"/>
    <n v="167200"/>
    <s v="US"/>
    <n v="100"/>
    <s v="US"/>
    <x v="2"/>
    <x v="1"/>
    <x v="1"/>
    <x v="0"/>
    <n v="1"/>
    <s v="Expert"/>
    <s v="Full-time"/>
    <x v="0"/>
  </r>
  <r>
    <x v="0"/>
    <s v="SE"/>
    <s v="FT"/>
    <x v="59"/>
    <n v="197000"/>
    <x v="1"/>
    <n v="197000"/>
    <s v="US"/>
    <n v="0"/>
    <s v="US"/>
    <x v="2"/>
    <x v="1"/>
    <x v="1"/>
    <x v="0"/>
    <n v="1"/>
    <s v="Expert"/>
    <s v="Full-time"/>
    <x v="1"/>
  </r>
  <r>
    <x v="0"/>
    <s v="SE"/>
    <s v="FT"/>
    <x v="59"/>
    <n v="106000"/>
    <x v="1"/>
    <n v="106000"/>
    <s v="US"/>
    <n v="0"/>
    <s v="US"/>
    <x v="2"/>
    <x v="1"/>
    <x v="1"/>
    <x v="0"/>
    <n v="1"/>
    <s v="Expert"/>
    <s v="Full-time"/>
    <x v="1"/>
  </r>
  <r>
    <x v="0"/>
    <s v="SE"/>
    <s v="FT"/>
    <x v="17"/>
    <n v="180000"/>
    <x v="1"/>
    <n v="180000"/>
    <s v="US"/>
    <n v="0"/>
    <s v="US"/>
    <x v="2"/>
    <x v="1"/>
    <x v="1"/>
    <x v="0"/>
    <n v="1"/>
    <s v="Expert"/>
    <s v="Full-time"/>
    <x v="1"/>
  </r>
  <r>
    <x v="0"/>
    <s v="SE"/>
    <s v="FT"/>
    <x v="17"/>
    <n v="145000"/>
    <x v="1"/>
    <n v="145000"/>
    <s v="US"/>
    <n v="0"/>
    <s v="US"/>
    <x v="2"/>
    <x v="1"/>
    <x v="1"/>
    <x v="0"/>
    <n v="1"/>
    <s v="Expert"/>
    <s v="Full-time"/>
    <x v="1"/>
  </r>
  <r>
    <x v="0"/>
    <s v="SE"/>
    <s v="FT"/>
    <x v="61"/>
    <n v="225000"/>
    <x v="1"/>
    <n v="225000"/>
    <s v="US"/>
    <n v="0"/>
    <s v="US"/>
    <x v="2"/>
    <x v="1"/>
    <x v="1"/>
    <x v="0"/>
    <n v="1"/>
    <s v="Expert"/>
    <s v="Full-time"/>
    <x v="1"/>
  </r>
  <r>
    <x v="0"/>
    <s v="SE"/>
    <s v="FT"/>
    <x v="61"/>
    <n v="200000"/>
    <x v="1"/>
    <n v="200000"/>
    <s v="US"/>
    <n v="0"/>
    <s v="US"/>
    <x v="2"/>
    <x v="1"/>
    <x v="1"/>
    <x v="0"/>
    <n v="1"/>
    <s v="Expert"/>
    <s v="Full-time"/>
    <x v="1"/>
  </r>
  <r>
    <x v="0"/>
    <s v="SE"/>
    <s v="FT"/>
    <x v="11"/>
    <n v="170000"/>
    <x v="1"/>
    <n v="170000"/>
    <s v="US"/>
    <n v="100"/>
    <s v="US"/>
    <x v="2"/>
    <x v="1"/>
    <x v="1"/>
    <x v="0"/>
    <n v="1"/>
    <s v="Expert"/>
    <s v="Full-time"/>
    <x v="0"/>
  </r>
  <r>
    <x v="0"/>
    <s v="SE"/>
    <s v="FT"/>
    <x v="11"/>
    <n v="114000"/>
    <x v="1"/>
    <n v="114000"/>
    <s v="US"/>
    <n v="100"/>
    <s v="US"/>
    <x v="2"/>
    <x v="1"/>
    <x v="1"/>
    <x v="0"/>
    <n v="1"/>
    <s v="Expert"/>
    <s v="Full-time"/>
    <x v="0"/>
  </r>
  <r>
    <x v="0"/>
    <s v="SE"/>
    <s v="FT"/>
    <x v="11"/>
    <n v="291500"/>
    <x v="1"/>
    <n v="291500"/>
    <s v="US"/>
    <n v="0"/>
    <s v="US"/>
    <x v="2"/>
    <x v="1"/>
    <x v="1"/>
    <x v="0"/>
    <n v="1"/>
    <s v="Expert"/>
    <s v="Full-time"/>
    <x v="1"/>
  </r>
  <r>
    <x v="0"/>
    <s v="SE"/>
    <s v="FT"/>
    <x v="11"/>
    <n v="180000"/>
    <x v="1"/>
    <n v="180000"/>
    <s v="US"/>
    <n v="0"/>
    <s v="US"/>
    <x v="2"/>
    <x v="1"/>
    <x v="1"/>
    <x v="0"/>
    <n v="1"/>
    <s v="Expert"/>
    <s v="Full-time"/>
    <x v="1"/>
  </r>
  <r>
    <x v="0"/>
    <s v="EX"/>
    <s v="FT"/>
    <x v="11"/>
    <n v="196200"/>
    <x v="1"/>
    <n v="196200"/>
    <s v="US"/>
    <n v="0"/>
    <s v="US"/>
    <x v="2"/>
    <x v="1"/>
    <x v="1"/>
    <x v="0"/>
    <n v="1"/>
    <s v="Director"/>
    <s v="Full-time"/>
    <x v="1"/>
  </r>
  <r>
    <x v="0"/>
    <s v="EX"/>
    <s v="FT"/>
    <x v="11"/>
    <n v="150900"/>
    <x v="1"/>
    <n v="150900"/>
    <s v="US"/>
    <n v="0"/>
    <s v="US"/>
    <x v="2"/>
    <x v="1"/>
    <x v="1"/>
    <x v="0"/>
    <n v="1"/>
    <s v="Director"/>
    <s v="Full-time"/>
    <x v="1"/>
  </r>
  <r>
    <x v="0"/>
    <s v="SE"/>
    <s v="FT"/>
    <x v="2"/>
    <n v="168400"/>
    <x v="1"/>
    <n v="168400"/>
    <s v="US"/>
    <n v="0"/>
    <s v="US"/>
    <x v="2"/>
    <x v="1"/>
    <x v="1"/>
    <x v="0"/>
    <n v="1"/>
    <s v="Expert"/>
    <s v="Full-time"/>
    <x v="1"/>
  </r>
  <r>
    <x v="0"/>
    <s v="SE"/>
    <s v="FT"/>
    <x v="2"/>
    <n v="105200"/>
    <x v="1"/>
    <n v="105200"/>
    <s v="US"/>
    <n v="0"/>
    <s v="US"/>
    <x v="2"/>
    <x v="1"/>
    <x v="1"/>
    <x v="0"/>
    <n v="1"/>
    <s v="Expert"/>
    <s v="Full-time"/>
    <x v="1"/>
  </r>
  <r>
    <x v="0"/>
    <s v="MI"/>
    <s v="FT"/>
    <x v="11"/>
    <n v="95000"/>
    <x v="1"/>
    <n v="95000"/>
    <s v="ES"/>
    <n v="100"/>
    <s v="ES"/>
    <x v="2"/>
    <x v="0"/>
    <x v="0"/>
    <x v="0"/>
    <n v="1"/>
    <s v="Intermediate"/>
    <s v="Full-time"/>
    <x v="0"/>
  </r>
  <r>
    <x v="0"/>
    <s v="MI"/>
    <s v="FT"/>
    <x v="11"/>
    <n v="80000"/>
    <x v="1"/>
    <n v="80000"/>
    <s v="ES"/>
    <n v="100"/>
    <s v="ES"/>
    <x v="2"/>
    <x v="0"/>
    <x v="0"/>
    <x v="0"/>
    <n v="1"/>
    <s v="Intermediate"/>
    <s v="Full-time"/>
    <x v="0"/>
  </r>
  <r>
    <x v="0"/>
    <s v="MI"/>
    <s v="FT"/>
    <x v="4"/>
    <n v="116000"/>
    <x v="1"/>
    <n v="116000"/>
    <s v="US"/>
    <n v="0"/>
    <s v="US"/>
    <x v="2"/>
    <x v="1"/>
    <x v="1"/>
    <x v="0"/>
    <n v="1"/>
    <s v="Intermediate"/>
    <s v="Full-time"/>
    <x v="1"/>
  </r>
  <r>
    <x v="0"/>
    <s v="MI"/>
    <s v="FT"/>
    <x v="4"/>
    <n v="72000"/>
    <x v="1"/>
    <n v="72000"/>
    <s v="US"/>
    <n v="0"/>
    <s v="US"/>
    <x v="2"/>
    <x v="1"/>
    <x v="1"/>
    <x v="0"/>
    <n v="1"/>
    <s v="Intermediate"/>
    <s v="Full-time"/>
    <x v="1"/>
  </r>
  <r>
    <x v="0"/>
    <s v="SE"/>
    <s v="FT"/>
    <x v="7"/>
    <n v="207000"/>
    <x v="1"/>
    <n v="207000"/>
    <s v="US"/>
    <n v="0"/>
    <s v="US"/>
    <x v="2"/>
    <x v="1"/>
    <x v="1"/>
    <x v="0"/>
    <n v="1"/>
    <s v="Expert"/>
    <s v="Full-time"/>
    <x v="1"/>
  </r>
  <r>
    <x v="0"/>
    <s v="SE"/>
    <s v="FT"/>
    <x v="7"/>
    <n v="167000"/>
    <x v="1"/>
    <n v="167000"/>
    <s v="US"/>
    <n v="0"/>
    <s v="US"/>
    <x v="2"/>
    <x v="1"/>
    <x v="1"/>
    <x v="0"/>
    <n v="1"/>
    <s v="Expert"/>
    <s v="Full-time"/>
    <x v="1"/>
  </r>
  <r>
    <x v="0"/>
    <s v="SE"/>
    <s v="FT"/>
    <x v="9"/>
    <n v="145000"/>
    <x v="1"/>
    <n v="145000"/>
    <s v="US"/>
    <n v="0"/>
    <s v="US"/>
    <x v="2"/>
    <x v="1"/>
    <x v="1"/>
    <x v="0"/>
    <n v="1"/>
    <s v="Expert"/>
    <s v="Full-time"/>
    <x v="1"/>
  </r>
  <r>
    <x v="0"/>
    <s v="SE"/>
    <s v="FT"/>
    <x v="9"/>
    <n v="135000"/>
    <x v="1"/>
    <n v="135000"/>
    <s v="US"/>
    <n v="0"/>
    <s v="US"/>
    <x v="2"/>
    <x v="1"/>
    <x v="1"/>
    <x v="0"/>
    <n v="1"/>
    <s v="Expert"/>
    <s v="Full-time"/>
    <x v="1"/>
  </r>
  <r>
    <x v="0"/>
    <s v="MI"/>
    <s v="FT"/>
    <x v="11"/>
    <n v="105000"/>
    <x v="1"/>
    <n v="105000"/>
    <s v="US"/>
    <n v="0"/>
    <s v="US"/>
    <x v="2"/>
    <x v="1"/>
    <x v="1"/>
    <x v="0"/>
    <n v="1"/>
    <s v="Intermediate"/>
    <s v="Full-time"/>
    <x v="1"/>
  </r>
  <r>
    <x v="0"/>
    <s v="MI"/>
    <s v="FT"/>
    <x v="11"/>
    <n v="70000"/>
    <x v="1"/>
    <n v="70000"/>
    <s v="US"/>
    <n v="0"/>
    <s v="US"/>
    <x v="2"/>
    <x v="1"/>
    <x v="1"/>
    <x v="0"/>
    <n v="1"/>
    <s v="Intermediate"/>
    <s v="Full-time"/>
    <x v="1"/>
  </r>
  <r>
    <x v="0"/>
    <s v="SE"/>
    <s v="FT"/>
    <x v="15"/>
    <n v="180000"/>
    <x v="1"/>
    <n v="180000"/>
    <s v="US"/>
    <n v="100"/>
    <s v="US"/>
    <x v="2"/>
    <x v="1"/>
    <x v="1"/>
    <x v="0"/>
    <n v="1"/>
    <s v="Expert"/>
    <s v="Full-time"/>
    <x v="0"/>
  </r>
  <r>
    <x v="0"/>
    <s v="SE"/>
    <s v="FT"/>
    <x v="15"/>
    <n v="115000"/>
    <x v="1"/>
    <n v="115000"/>
    <s v="US"/>
    <n v="100"/>
    <s v="US"/>
    <x v="2"/>
    <x v="1"/>
    <x v="1"/>
    <x v="0"/>
    <n v="1"/>
    <s v="Expert"/>
    <s v="Full-time"/>
    <x v="0"/>
  </r>
  <r>
    <x v="0"/>
    <s v="SE"/>
    <s v="FT"/>
    <x v="11"/>
    <n v="133800"/>
    <x v="1"/>
    <n v="133800"/>
    <s v="US"/>
    <n v="100"/>
    <s v="US"/>
    <x v="2"/>
    <x v="1"/>
    <x v="1"/>
    <x v="0"/>
    <n v="1"/>
    <s v="Expert"/>
    <s v="Full-time"/>
    <x v="0"/>
  </r>
  <r>
    <x v="0"/>
    <s v="SE"/>
    <s v="FT"/>
    <x v="11"/>
    <n v="96100"/>
    <x v="1"/>
    <n v="96100"/>
    <s v="US"/>
    <n v="100"/>
    <s v="US"/>
    <x v="2"/>
    <x v="1"/>
    <x v="1"/>
    <x v="0"/>
    <n v="1"/>
    <s v="Expert"/>
    <s v="Full-time"/>
    <x v="0"/>
  </r>
  <r>
    <x v="0"/>
    <s v="MI"/>
    <s v="FT"/>
    <x v="4"/>
    <n v="120000"/>
    <x v="1"/>
    <n v="120000"/>
    <s v="US"/>
    <n v="0"/>
    <s v="US"/>
    <x v="2"/>
    <x v="1"/>
    <x v="1"/>
    <x v="0"/>
    <n v="1"/>
    <s v="Intermediate"/>
    <s v="Full-time"/>
    <x v="1"/>
  </r>
  <r>
    <x v="0"/>
    <s v="MI"/>
    <s v="FT"/>
    <x v="4"/>
    <n v="80000"/>
    <x v="1"/>
    <n v="80000"/>
    <s v="US"/>
    <n v="0"/>
    <s v="US"/>
    <x v="2"/>
    <x v="1"/>
    <x v="1"/>
    <x v="0"/>
    <n v="1"/>
    <s v="Intermediate"/>
    <s v="Full-time"/>
    <x v="1"/>
  </r>
  <r>
    <x v="0"/>
    <s v="SE"/>
    <s v="FT"/>
    <x v="62"/>
    <n v="140000"/>
    <x v="1"/>
    <n v="140000"/>
    <s v="US"/>
    <n v="0"/>
    <s v="US"/>
    <x v="2"/>
    <x v="1"/>
    <x v="1"/>
    <x v="0"/>
    <n v="1"/>
    <s v="Expert"/>
    <s v="Full-time"/>
    <x v="1"/>
  </r>
  <r>
    <x v="0"/>
    <s v="SE"/>
    <s v="FT"/>
    <x v="62"/>
    <n v="100000"/>
    <x v="1"/>
    <n v="100000"/>
    <s v="US"/>
    <n v="0"/>
    <s v="US"/>
    <x v="2"/>
    <x v="1"/>
    <x v="1"/>
    <x v="0"/>
    <n v="1"/>
    <s v="Expert"/>
    <s v="Full-time"/>
    <x v="1"/>
  </r>
  <r>
    <x v="0"/>
    <s v="SE"/>
    <s v="FT"/>
    <x v="17"/>
    <n v="150000"/>
    <x v="1"/>
    <n v="150000"/>
    <s v="US"/>
    <n v="0"/>
    <s v="US"/>
    <x v="2"/>
    <x v="1"/>
    <x v="1"/>
    <x v="0"/>
    <n v="1"/>
    <s v="Expert"/>
    <s v="Full-time"/>
    <x v="1"/>
  </r>
  <r>
    <x v="0"/>
    <s v="SE"/>
    <s v="FT"/>
    <x v="17"/>
    <n v="120000"/>
    <x v="1"/>
    <n v="120000"/>
    <s v="US"/>
    <n v="0"/>
    <s v="US"/>
    <x v="2"/>
    <x v="1"/>
    <x v="1"/>
    <x v="0"/>
    <n v="1"/>
    <s v="Expert"/>
    <s v="Full-time"/>
    <x v="1"/>
  </r>
  <r>
    <x v="0"/>
    <s v="SE"/>
    <s v="FT"/>
    <x v="38"/>
    <n v="140000"/>
    <x v="1"/>
    <n v="140000"/>
    <s v="US"/>
    <n v="100"/>
    <s v="US"/>
    <x v="2"/>
    <x v="1"/>
    <x v="1"/>
    <x v="0"/>
    <n v="1"/>
    <s v="Expert"/>
    <s v="Full-time"/>
    <x v="0"/>
  </r>
  <r>
    <x v="0"/>
    <s v="SE"/>
    <s v="FT"/>
    <x v="38"/>
    <n v="115000"/>
    <x v="1"/>
    <n v="115000"/>
    <s v="US"/>
    <n v="100"/>
    <s v="US"/>
    <x v="2"/>
    <x v="1"/>
    <x v="1"/>
    <x v="0"/>
    <n v="1"/>
    <s v="Expert"/>
    <s v="Full-time"/>
    <x v="0"/>
  </r>
  <r>
    <x v="0"/>
    <s v="SE"/>
    <s v="FT"/>
    <x v="25"/>
    <n v="297300"/>
    <x v="1"/>
    <n v="297300"/>
    <s v="US"/>
    <n v="100"/>
    <s v="US"/>
    <x v="2"/>
    <x v="1"/>
    <x v="1"/>
    <x v="0"/>
    <n v="1"/>
    <s v="Expert"/>
    <s v="Full-time"/>
    <x v="0"/>
  </r>
  <r>
    <x v="0"/>
    <s v="SE"/>
    <s v="FT"/>
    <x v="25"/>
    <n v="198200"/>
    <x v="1"/>
    <n v="198200"/>
    <s v="US"/>
    <n v="100"/>
    <s v="US"/>
    <x v="2"/>
    <x v="1"/>
    <x v="1"/>
    <x v="0"/>
    <n v="1"/>
    <s v="Expert"/>
    <s v="Full-time"/>
    <x v="0"/>
  </r>
  <r>
    <x v="0"/>
    <s v="SE"/>
    <s v="FT"/>
    <x v="2"/>
    <n v="297300"/>
    <x v="1"/>
    <n v="297300"/>
    <s v="US"/>
    <n v="100"/>
    <s v="US"/>
    <x v="2"/>
    <x v="1"/>
    <x v="1"/>
    <x v="0"/>
    <n v="1"/>
    <s v="Expert"/>
    <s v="Full-time"/>
    <x v="0"/>
  </r>
  <r>
    <x v="0"/>
    <s v="SE"/>
    <s v="FT"/>
    <x v="2"/>
    <n v="198200"/>
    <x v="1"/>
    <n v="198200"/>
    <s v="US"/>
    <n v="100"/>
    <s v="US"/>
    <x v="2"/>
    <x v="1"/>
    <x v="1"/>
    <x v="0"/>
    <n v="1"/>
    <s v="Expert"/>
    <s v="Full-time"/>
    <x v="0"/>
  </r>
  <r>
    <x v="0"/>
    <s v="SE"/>
    <s v="FT"/>
    <x v="11"/>
    <n v="202000"/>
    <x v="1"/>
    <n v="202000"/>
    <s v="US"/>
    <n v="100"/>
    <s v="US"/>
    <x v="2"/>
    <x v="1"/>
    <x v="1"/>
    <x v="0"/>
    <n v="1"/>
    <s v="Expert"/>
    <s v="Full-time"/>
    <x v="0"/>
  </r>
  <r>
    <x v="0"/>
    <s v="SE"/>
    <s v="FT"/>
    <x v="11"/>
    <n v="135000"/>
    <x v="1"/>
    <n v="135000"/>
    <s v="US"/>
    <n v="100"/>
    <s v="US"/>
    <x v="2"/>
    <x v="1"/>
    <x v="1"/>
    <x v="0"/>
    <n v="1"/>
    <s v="Expert"/>
    <s v="Full-time"/>
    <x v="0"/>
  </r>
  <r>
    <x v="0"/>
    <s v="SE"/>
    <s v="FT"/>
    <x v="2"/>
    <n v="110000"/>
    <x v="1"/>
    <n v="110000"/>
    <s v="US"/>
    <n v="100"/>
    <s v="US"/>
    <x v="2"/>
    <x v="1"/>
    <x v="1"/>
    <x v="0"/>
    <n v="1"/>
    <s v="Expert"/>
    <s v="Full-time"/>
    <x v="0"/>
  </r>
  <r>
    <x v="0"/>
    <s v="SE"/>
    <s v="FT"/>
    <x v="2"/>
    <n v="84000"/>
    <x v="1"/>
    <n v="84000"/>
    <s v="US"/>
    <n v="100"/>
    <s v="US"/>
    <x v="2"/>
    <x v="1"/>
    <x v="1"/>
    <x v="0"/>
    <n v="1"/>
    <s v="Expert"/>
    <s v="Full-time"/>
    <x v="0"/>
  </r>
  <r>
    <x v="0"/>
    <s v="MI"/>
    <s v="FT"/>
    <x v="9"/>
    <n v="219000"/>
    <x v="1"/>
    <n v="219000"/>
    <s v="US"/>
    <n v="50"/>
    <s v="US"/>
    <x v="0"/>
    <x v="1"/>
    <x v="1"/>
    <x v="0"/>
    <n v="1"/>
    <s v="Intermediate"/>
    <s v="Full-time"/>
    <x v="2"/>
  </r>
  <r>
    <x v="0"/>
    <s v="SE"/>
    <s v="FT"/>
    <x v="3"/>
    <n v="230000"/>
    <x v="1"/>
    <n v="230000"/>
    <s v="US"/>
    <n v="100"/>
    <s v="US"/>
    <x v="2"/>
    <x v="1"/>
    <x v="1"/>
    <x v="0"/>
    <n v="1"/>
    <s v="Expert"/>
    <s v="Full-time"/>
    <x v="0"/>
  </r>
  <r>
    <x v="0"/>
    <s v="SE"/>
    <s v="FT"/>
    <x v="3"/>
    <n v="196000"/>
    <x v="1"/>
    <n v="196000"/>
    <s v="US"/>
    <n v="100"/>
    <s v="US"/>
    <x v="2"/>
    <x v="1"/>
    <x v="1"/>
    <x v="0"/>
    <n v="1"/>
    <s v="Expert"/>
    <s v="Full-time"/>
    <x v="0"/>
  </r>
  <r>
    <x v="0"/>
    <s v="SE"/>
    <s v="FT"/>
    <x v="59"/>
    <n v="140000"/>
    <x v="1"/>
    <n v="140000"/>
    <s v="US"/>
    <n v="100"/>
    <s v="US"/>
    <x v="2"/>
    <x v="1"/>
    <x v="1"/>
    <x v="0"/>
    <n v="1"/>
    <s v="Expert"/>
    <s v="Full-time"/>
    <x v="0"/>
  </r>
  <r>
    <x v="0"/>
    <s v="SE"/>
    <s v="FT"/>
    <x v="59"/>
    <n v="110000"/>
    <x v="1"/>
    <n v="110000"/>
    <s v="US"/>
    <n v="100"/>
    <s v="US"/>
    <x v="2"/>
    <x v="1"/>
    <x v="1"/>
    <x v="0"/>
    <n v="1"/>
    <s v="Expert"/>
    <s v="Full-time"/>
    <x v="0"/>
  </r>
  <r>
    <x v="0"/>
    <s v="MI"/>
    <s v="FT"/>
    <x v="4"/>
    <n v="150000"/>
    <x v="1"/>
    <n v="150000"/>
    <s v="US"/>
    <n v="0"/>
    <s v="US"/>
    <x v="2"/>
    <x v="1"/>
    <x v="1"/>
    <x v="0"/>
    <n v="1"/>
    <s v="Intermediate"/>
    <s v="Full-time"/>
    <x v="1"/>
  </r>
  <r>
    <x v="0"/>
    <s v="MI"/>
    <s v="FT"/>
    <x v="4"/>
    <n v="100000"/>
    <x v="1"/>
    <n v="100000"/>
    <s v="US"/>
    <n v="0"/>
    <s v="US"/>
    <x v="2"/>
    <x v="1"/>
    <x v="1"/>
    <x v="0"/>
    <n v="1"/>
    <s v="Intermediate"/>
    <s v="Full-time"/>
    <x v="1"/>
  </r>
  <r>
    <x v="0"/>
    <s v="SE"/>
    <s v="FT"/>
    <x v="11"/>
    <n v="160000"/>
    <x v="1"/>
    <n v="160000"/>
    <s v="US"/>
    <n v="0"/>
    <s v="US"/>
    <x v="2"/>
    <x v="1"/>
    <x v="1"/>
    <x v="0"/>
    <n v="1"/>
    <s v="Expert"/>
    <s v="Full-time"/>
    <x v="1"/>
  </r>
  <r>
    <x v="0"/>
    <s v="SE"/>
    <s v="FT"/>
    <x v="11"/>
    <n v="110000"/>
    <x v="1"/>
    <n v="110000"/>
    <s v="US"/>
    <n v="0"/>
    <s v="US"/>
    <x v="2"/>
    <x v="1"/>
    <x v="1"/>
    <x v="0"/>
    <n v="1"/>
    <s v="Expert"/>
    <s v="Full-time"/>
    <x v="1"/>
  </r>
  <r>
    <x v="0"/>
    <s v="SE"/>
    <s v="FT"/>
    <x v="2"/>
    <n v="185900"/>
    <x v="1"/>
    <n v="185900"/>
    <s v="US"/>
    <n v="0"/>
    <s v="US"/>
    <x v="2"/>
    <x v="1"/>
    <x v="1"/>
    <x v="0"/>
    <n v="1"/>
    <s v="Expert"/>
    <s v="Full-time"/>
    <x v="1"/>
  </r>
  <r>
    <x v="0"/>
    <s v="SE"/>
    <s v="FT"/>
    <x v="2"/>
    <n v="129300"/>
    <x v="1"/>
    <n v="129300"/>
    <s v="US"/>
    <n v="0"/>
    <s v="US"/>
    <x v="2"/>
    <x v="1"/>
    <x v="1"/>
    <x v="0"/>
    <n v="1"/>
    <s v="Expert"/>
    <s v="Full-time"/>
    <x v="1"/>
  </r>
  <r>
    <x v="0"/>
    <s v="SE"/>
    <s v="FT"/>
    <x v="3"/>
    <n v="126100"/>
    <x v="1"/>
    <n v="126100"/>
    <s v="US"/>
    <n v="0"/>
    <s v="US"/>
    <x v="0"/>
    <x v="1"/>
    <x v="1"/>
    <x v="0"/>
    <n v="1"/>
    <s v="Expert"/>
    <s v="Full-time"/>
    <x v="1"/>
  </r>
  <r>
    <x v="0"/>
    <s v="SE"/>
    <s v="FT"/>
    <x v="3"/>
    <n v="72000"/>
    <x v="1"/>
    <n v="72000"/>
    <s v="US"/>
    <n v="0"/>
    <s v="US"/>
    <x v="0"/>
    <x v="1"/>
    <x v="1"/>
    <x v="0"/>
    <n v="1"/>
    <s v="Expert"/>
    <s v="Full-time"/>
    <x v="1"/>
  </r>
  <r>
    <x v="0"/>
    <s v="SE"/>
    <s v="FT"/>
    <x v="11"/>
    <n v="170000"/>
    <x v="1"/>
    <n v="170000"/>
    <s v="US"/>
    <n v="100"/>
    <s v="US"/>
    <x v="2"/>
    <x v="1"/>
    <x v="1"/>
    <x v="0"/>
    <n v="1"/>
    <s v="Expert"/>
    <s v="Full-time"/>
    <x v="0"/>
  </r>
  <r>
    <x v="0"/>
    <s v="SE"/>
    <s v="FT"/>
    <x v="11"/>
    <n v="150000"/>
    <x v="1"/>
    <n v="150000"/>
    <s v="US"/>
    <n v="100"/>
    <s v="US"/>
    <x v="2"/>
    <x v="1"/>
    <x v="1"/>
    <x v="0"/>
    <n v="1"/>
    <s v="Expert"/>
    <s v="Full-time"/>
    <x v="0"/>
  </r>
  <r>
    <x v="0"/>
    <s v="MI"/>
    <s v="FT"/>
    <x v="9"/>
    <n v="175000"/>
    <x v="1"/>
    <n v="175000"/>
    <s v="US"/>
    <n v="100"/>
    <s v="US"/>
    <x v="2"/>
    <x v="1"/>
    <x v="1"/>
    <x v="0"/>
    <n v="1"/>
    <s v="Intermediate"/>
    <s v="Full-time"/>
    <x v="0"/>
  </r>
  <r>
    <x v="0"/>
    <s v="MI"/>
    <s v="FT"/>
    <x v="9"/>
    <n v="140000"/>
    <x v="1"/>
    <n v="140000"/>
    <s v="US"/>
    <n v="100"/>
    <s v="US"/>
    <x v="2"/>
    <x v="1"/>
    <x v="1"/>
    <x v="0"/>
    <n v="1"/>
    <s v="Intermediate"/>
    <s v="Full-time"/>
    <x v="0"/>
  </r>
  <r>
    <x v="0"/>
    <s v="SE"/>
    <s v="FT"/>
    <x v="4"/>
    <n v="240500"/>
    <x v="1"/>
    <n v="240500"/>
    <s v="US"/>
    <n v="0"/>
    <s v="US"/>
    <x v="2"/>
    <x v="1"/>
    <x v="1"/>
    <x v="0"/>
    <n v="1"/>
    <s v="Expert"/>
    <s v="Full-time"/>
    <x v="1"/>
  </r>
  <r>
    <x v="0"/>
    <s v="SE"/>
    <s v="FT"/>
    <x v="4"/>
    <n v="137500"/>
    <x v="1"/>
    <n v="137500"/>
    <s v="US"/>
    <n v="0"/>
    <s v="US"/>
    <x v="2"/>
    <x v="1"/>
    <x v="1"/>
    <x v="0"/>
    <n v="1"/>
    <s v="Expert"/>
    <s v="Full-time"/>
    <x v="1"/>
  </r>
  <r>
    <x v="0"/>
    <s v="MI"/>
    <s v="FT"/>
    <x v="2"/>
    <n v="187500"/>
    <x v="1"/>
    <n v="187500"/>
    <s v="US"/>
    <n v="0"/>
    <s v="US"/>
    <x v="2"/>
    <x v="1"/>
    <x v="1"/>
    <x v="0"/>
    <n v="1"/>
    <s v="Intermediate"/>
    <s v="Full-time"/>
    <x v="1"/>
  </r>
  <r>
    <x v="0"/>
    <s v="MI"/>
    <s v="FT"/>
    <x v="2"/>
    <n v="165000"/>
    <x v="1"/>
    <n v="165000"/>
    <s v="US"/>
    <n v="0"/>
    <s v="US"/>
    <x v="2"/>
    <x v="1"/>
    <x v="1"/>
    <x v="0"/>
    <n v="1"/>
    <s v="Intermediate"/>
    <s v="Full-time"/>
    <x v="1"/>
  </r>
  <r>
    <x v="0"/>
    <s v="MI"/>
    <s v="FT"/>
    <x v="63"/>
    <n v="60000"/>
    <x v="4"/>
    <n v="72914"/>
    <s v="GB"/>
    <n v="0"/>
    <s v="GB"/>
    <x v="0"/>
    <x v="4"/>
    <x v="4"/>
    <x v="0"/>
    <n v="0.82288723701895383"/>
    <s v="Intermediate"/>
    <s v="Full-time"/>
    <x v="1"/>
  </r>
  <r>
    <x v="0"/>
    <s v="SE"/>
    <s v="FT"/>
    <x v="17"/>
    <n v="210000"/>
    <x v="1"/>
    <n v="210000"/>
    <s v="US"/>
    <n v="0"/>
    <s v="US"/>
    <x v="2"/>
    <x v="1"/>
    <x v="1"/>
    <x v="0"/>
    <n v="1"/>
    <s v="Expert"/>
    <s v="Full-time"/>
    <x v="1"/>
  </r>
  <r>
    <x v="0"/>
    <s v="SE"/>
    <s v="FT"/>
    <x v="17"/>
    <n v="165750"/>
    <x v="1"/>
    <n v="165750"/>
    <s v="US"/>
    <n v="0"/>
    <s v="US"/>
    <x v="2"/>
    <x v="1"/>
    <x v="1"/>
    <x v="0"/>
    <n v="1"/>
    <s v="Expert"/>
    <s v="Full-time"/>
    <x v="1"/>
  </r>
  <r>
    <x v="0"/>
    <s v="SE"/>
    <s v="FT"/>
    <x v="33"/>
    <n v="225000"/>
    <x v="1"/>
    <n v="225000"/>
    <s v="US"/>
    <n v="100"/>
    <s v="US"/>
    <x v="2"/>
    <x v="1"/>
    <x v="1"/>
    <x v="0"/>
    <n v="1"/>
    <s v="Expert"/>
    <s v="Full-time"/>
    <x v="0"/>
  </r>
  <r>
    <x v="0"/>
    <s v="SE"/>
    <s v="FT"/>
    <x v="33"/>
    <n v="165750"/>
    <x v="1"/>
    <n v="165750"/>
    <s v="US"/>
    <n v="100"/>
    <s v="US"/>
    <x v="2"/>
    <x v="1"/>
    <x v="1"/>
    <x v="0"/>
    <n v="1"/>
    <s v="Expert"/>
    <s v="Full-time"/>
    <x v="0"/>
  </r>
  <r>
    <x v="0"/>
    <s v="MI"/>
    <s v="FT"/>
    <x v="9"/>
    <n v="89700"/>
    <x v="4"/>
    <n v="109006"/>
    <s v="GB"/>
    <n v="0"/>
    <s v="GB"/>
    <x v="2"/>
    <x v="4"/>
    <x v="4"/>
    <x v="0"/>
    <n v="0.82289048309267376"/>
    <s v="Intermediate"/>
    <s v="Full-time"/>
    <x v="1"/>
  </r>
  <r>
    <x v="0"/>
    <s v="MI"/>
    <s v="FT"/>
    <x v="9"/>
    <n v="55250"/>
    <x v="4"/>
    <n v="67141"/>
    <s v="GB"/>
    <n v="0"/>
    <s v="GB"/>
    <x v="2"/>
    <x v="4"/>
    <x v="4"/>
    <x v="0"/>
    <n v="0.82289510135386723"/>
    <s v="Intermediate"/>
    <s v="Full-time"/>
    <x v="1"/>
  </r>
  <r>
    <x v="0"/>
    <s v="SE"/>
    <s v="FT"/>
    <x v="2"/>
    <n v="135000"/>
    <x v="1"/>
    <n v="135000"/>
    <s v="US"/>
    <n v="100"/>
    <s v="US"/>
    <x v="2"/>
    <x v="1"/>
    <x v="1"/>
    <x v="0"/>
    <n v="1"/>
    <s v="Expert"/>
    <s v="Full-time"/>
    <x v="0"/>
  </r>
  <r>
    <x v="0"/>
    <s v="SE"/>
    <s v="FT"/>
    <x v="2"/>
    <n v="115000"/>
    <x v="1"/>
    <n v="115000"/>
    <s v="US"/>
    <n v="100"/>
    <s v="US"/>
    <x v="2"/>
    <x v="1"/>
    <x v="1"/>
    <x v="0"/>
    <n v="1"/>
    <s v="Expert"/>
    <s v="Full-time"/>
    <x v="0"/>
  </r>
  <r>
    <x v="0"/>
    <s v="SE"/>
    <s v="FT"/>
    <x v="64"/>
    <n v="275000"/>
    <x v="1"/>
    <n v="275000"/>
    <s v="US"/>
    <n v="0"/>
    <s v="US"/>
    <x v="2"/>
    <x v="1"/>
    <x v="1"/>
    <x v="0"/>
    <n v="1"/>
    <s v="Expert"/>
    <s v="Full-time"/>
    <x v="1"/>
  </r>
  <r>
    <x v="0"/>
    <s v="SE"/>
    <s v="FT"/>
    <x v="64"/>
    <n v="175000"/>
    <x v="1"/>
    <n v="175000"/>
    <s v="US"/>
    <n v="0"/>
    <s v="US"/>
    <x v="2"/>
    <x v="1"/>
    <x v="1"/>
    <x v="0"/>
    <n v="1"/>
    <s v="Expert"/>
    <s v="Full-time"/>
    <x v="1"/>
  </r>
  <r>
    <x v="0"/>
    <s v="SE"/>
    <s v="FT"/>
    <x v="2"/>
    <n v="170000"/>
    <x v="1"/>
    <n v="170000"/>
    <s v="US"/>
    <n v="100"/>
    <s v="US"/>
    <x v="2"/>
    <x v="1"/>
    <x v="1"/>
    <x v="0"/>
    <n v="1"/>
    <s v="Expert"/>
    <s v="Full-time"/>
    <x v="0"/>
  </r>
  <r>
    <x v="0"/>
    <s v="SE"/>
    <s v="FT"/>
    <x v="2"/>
    <n v="140000"/>
    <x v="1"/>
    <n v="140000"/>
    <s v="US"/>
    <n v="100"/>
    <s v="US"/>
    <x v="2"/>
    <x v="1"/>
    <x v="1"/>
    <x v="0"/>
    <n v="1"/>
    <s v="Expert"/>
    <s v="Full-time"/>
    <x v="0"/>
  </r>
  <r>
    <x v="0"/>
    <s v="SE"/>
    <s v="FT"/>
    <x v="11"/>
    <n v="175308"/>
    <x v="1"/>
    <n v="175308"/>
    <s v="US"/>
    <n v="0"/>
    <s v="US"/>
    <x v="2"/>
    <x v="1"/>
    <x v="1"/>
    <x v="0"/>
    <n v="1"/>
    <s v="Expert"/>
    <s v="Full-time"/>
    <x v="1"/>
  </r>
  <r>
    <x v="0"/>
    <s v="SE"/>
    <s v="FT"/>
    <x v="11"/>
    <n v="100706"/>
    <x v="1"/>
    <n v="100706"/>
    <s v="US"/>
    <n v="0"/>
    <s v="US"/>
    <x v="2"/>
    <x v="1"/>
    <x v="1"/>
    <x v="0"/>
    <n v="1"/>
    <s v="Expert"/>
    <s v="Full-time"/>
    <x v="1"/>
  </r>
  <r>
    <x v="0"/>
    <s v="SE"/>
    <s v="FT"/>
    <x v="64"/>
    <n v="235000"/>
    <x v="1"/>
    <n v="235000"/>
    <s v="US"/>
    <n v="0"/>
    <s v="US"/>
    <x v="2"/>
    <x v="1"/>
    <x v="1"/>
    <x v="0"/>
    <n v="1"/>
    <s v="Expert"/>
    <s v="Full-time"/>
    <x v="1"/>
  </r>
  <r>
    <x v="0"/>
    <s v="SE"/>
    <s v="FT"/>
    <x v="64"/>
    <n v="135000"/>
    <x v="1"/>
    <n v="135000"/>
    <s v="US"/>
    <n v="0"/>
    <s v="US"/>
    <x v="2"/>
    <x v="1"/>
    <x v="1"/>
    <x v="0"/>
    <n v="1"/>
    <s v="Expert"/>
    <s v="Full-time"/>
    <x v="1"/>
  </r>
  <r>
    <x v="0"/>
    <s v="SE"/>
    <s v="FT"/>
    <x v="11"/>
    <n v="310000"/>
    <x v="1"/>
    <n v="310000"/>
    <s v="US"/>
    <n v="0"/>
    <s v="US"/>
    <x v="2"/>
    <x v="1"/>
    <x v="1"/>
    <x v="0"/>
    <n v="1"/>
    <s v="Expert"/>
    <s v="Full-time"/>
    <x v="1"/>
  </r>
  <r>
    <x v="0"/>
    <s v="SE"/>
    <s v="FT"/>
    <x v="11"/>
    <n v="229000"/>
    <x v="1"/>
    <n v="229000"/>
    <s v="US"/>
    <n v="0"/>
    <s v="US"/>
    <x v="2"/>
    <x v="1"/>
    <x v="1"/>
    <x v="0"/>
    <n v="1"/>
    <s v="Expert"/>
    <s v="Full-time"/>
    <x v="1"/>
  </r>
  <r>
    <x v="0"/>
    <s v="SE"/>
    <s v="FT"/>
    <x v="1"/>
    <n v="289076"/>
    <x v="1"/>
    <n v="289076"/>
    <s v="US"/>
    <n v="0"/>
    <s v="US"/>
    <x v="2"/>
    <x v="1"/>
    <x v="1"/>
    <x v="0"/>
    <n v="1"/>
    <s v="Expert"/>
    <s v="Full-time"/>
    <x v="1"/>
  </r>
  <r>
    <x v="0"/>
    <s v="SE"/>
    <s v="FT"/>
    <x v="1"/>
    <n v="202353"/>
    <x v="1"/>
    <n v="202353"/>
    <s v="US"/>
    <n v="0"/>
    <s v="US"/>
    <x v="2"/>
    <x v="1"/>
    <x v="1"/>
    <x v="0"/>
    <n v="1"/>
    <s v="Expert"/>
    <s v="Full-time"/>
    <x v="1"/>
  </r>
  <r>
    <x v="0"/>
    <s v="SE"/>
    <s v="FT"/>
    <x v="11"/>
    <n v="65000"/>
    <x v="0"/>
    <n v="69751"/>
    <s v="PT"/>
    <n v="0"/>
    <s v="PT"/>
    <x v="2"/>
    <x v="7"/>
    <x v="23"/>
    <x v="0"/>
    <n v="0.93188628120026951"/>
    <s v="Expert"/>
    <s v="Full-time"/>
    <x v="1"/>
  </r>
  <r>
    <x v="0"/>
    <s v="SE"/>
    <s v="FT"/>
    <x v="11"/>
    <n v="35000"/>
    <x v="0"/>
    <n v="37558"/>
    <s v="PT"/>
    <n v="0"/>
    <s v="PT"/>
    <x v="2"/>
    <x v="7"/>
    <x v="23"/>
    <x v="0"/>
    <n v="0.93189200702912833"/>
    <s v="Expert"/>
    <s v="Full-time"/>
    <x v="1"/>
  </r>
  <r>
    <x v="0"/>
    <s v="MI"/>
    <s v="FT"/>
    <x v="6"/>
    <n v="120000"/>
    <x v="1"/>
    <n v="120000"/>
    <s v="US"/>
    <n v="100"/>
    <s v="US"/>
    <x v="2"/>
    <x v="1"/>
    <x v="1"/>
    <x v="0"/>
    <n v="1"/>
    <s v="Intermediate"/>
    <s v="Full-time"/>
    <x v="0"/>
  </r>
  <r>
    <x v="0"/>
    <s v="MI"/>
    <s v="FT"/>
    <x v="6"/>
    <n v="100000"/>
    <x v="1"/>
    <n v="100000"/>
    <s v="US"/>
    <n v="100"/>
    <s v="US"/>
    <x v="2"/>
    <x v="1"/>
    <x v="1"/>
    <x v="0"/>
    <n v="1"/>
    <s v="Intermediate"/>
    <s v="Full-time"/>
    <x v="0"/>
  </r>
  <r>
    <x v="0"/>
    <s v="SE"/>
    <s v="FT"/>
    <x v="11"/>
    <n v="226700"/>
    <x v="1"/>
    <n v="226700"/>
    <s v="US"/>
    <n v="0"/>
    <s v="US"/>
    <x v="2"/>
    <x v="1"/>
    <x v="1"/>
    <x v="0"/>
    <n v="1"/>
    <s v="Expert"/>
    <s v="Full-time"/>
    <x v="1"/>
  </r>
  <r>
    <x v="0"/>
    <s v="SE"/>
    <s v="FT"/>
    <x v="11"/>
    <n v="133300"/>
    <x v="1"/>
    <n v="133300"/>
    <s v="US"/>
    <n v="0"/>
    <s v="US"/>
    <x v="2"/>
    <x v="1"/>
    <x v="1"/>
    <x v="0"/>
    <n v="1"/>
    <s v="Expert"/>
    <s v="Full-time"/>
    <x v="1"/>
  </r>
  <r>
    <x v="0"/>
    <s v="SE"/>
    <s v="FT"/>
    <x v="4"/>
    <n v="125000"/>
    <x v="1"/>
    <n v="125000"/>
    <s v="US"/>
    <n v="0"/>
    <s v="US"/>
    <x v="2"/>
    <x v="1"/>
    <x v="1"/>
    <x v="0"/>
    <n v="1"/>
    <s v="Expert"/>
    <s v="Full-time"/>
    <x v="1"/>
  </r>
  <r>
    <x v="0"/>
    <s v="SE"/>
    <s v="FT"/>
    <x v="4"/>
    <n v="85000"/>
    <x v="1"/>
    <n v="85000"/>
    <s v="US"/>
    <n v="0"/>
    <s v="US"/>
    <x v="2"/>
    <x v="1"/>
    <x v="1"/>
    <x v="0"/>
    <n v="1"/>
    <s v="Expert"/>
    <s v="Full-time"/>
    <x v="1"/>
  </r>
  <r>
    <x v="0"/>
    <s v="SE"/>
    <s v="FT"/>
    <x v="4"/>
    <n v="130000"/>
    <x v="1"/>
    <n v="130000"/>
    <s v="US"/>
    <n v="100"/>
    <s v="US"/>
    <x v="2"/>
    <x v="1"/>
    <x v="1"/>
    <x v="0"/>
    <n v="1"/>
    <s v="Expert"/>
    <s v="Full-time"/>
    <x v="0"/>
  </r>
  <r>
    <x v="0"/>
    <s v="SE"/>
    <s v="FT"/>
    <x v="4"/>
    <n v="80000"/>
    <x v="1"/>
    <n v="80000"/>
    <s v="US"/>
    <n v="100"/>
    <s v="US"/>
    <x v="2"/>
    <x v="1"/>
    <x v="1"/>
    <x v="0"/>
    <n v="1"/>
    <s v="Expert"/>
    <s v="Full-time"/>
    <x v="0"/>
  </r>
  <r>
    <x v="0"/>
    <s v="MI"/>
    <s v="FT"/>
    <x v="11"/>
    <n v="120000"/>
    <x v="1"/>
    <n v="120000"/>
    <s v="US"/>
    <n v="0"/>
    <s v="US"/>
    <x v="2"/>
    <x v="1"/>
    <x v="1"/>
    <x v="0"/>
    <n v="1"/>
    <s v="Intermediate"/>
    <s v="Full-time"/>
    <x v="1"/>
  </r>
  <r>
    <x v="0"/>
    <s v="MI"/>
    <s v="FT"/>
    <x v="11"/>
    <n v="100000"/>
    <x v="1"/>
    <n v="100000"/>
    <s v="US"/>
    <n v="0"/>
    <s v="US"/>
    <x v="2"/>
    <x v="1"/>
    <x v="1"/>
    <x v="0"/>
    <n v="1"/>
    <s v="Intermediate"/>
    <s v="Full-time"/>
    <x v="1"/>
  </r>
  <r>
    <x v="0"/>
    <s v="SE"/>
    <s v="FT"/>
    <x v="11"/>
    <n v="231250"/>
    <x v="1"/>
    <n v="231250"/>
    <s v="US"/>
    <n v="100"/>
    <s v="US"/>
    <x v="2"/>
    <x v="1"/>
    <x v="1"/>
    <x v="0"/>
    <n v="1"/>
    <s v="Expert"/>
    <s v="Full-time"/>
    <x v="0"/>
  </r>
  <r>
    <x v="0"/>
    <s v="SE"/>
    <s v="FT"/>
    <x v="11"/>
    <n v="138750"/>
    <x v="1"/>
    <n v="138750"/>
    <s v="US"/>
    <n v="100"/>
    <s v="US"/>
    <x v="2"/>
    <x v="1"/>
    <x v="1"/>
    <x v="0"/>
    <n v="1"/>
    <s v="Expert"/>
    <s v="Full-time"/>
    <x v="0"/>
  </r>
  <r>
    <x v="0"/>
    <s v="SE"/>
    <s v="FT"/>
    <x v="11"/>
    <n v="199000"/>
    <x v="1"/>
    <n v="199000"/>
    <s v="US"/>
    <n v="0"/>
    <s v="US"/>
    <x v="2"/>
    <x v="1"/>
    <x v="1"/>
    <x v="0"/>
    <n v="1"/>
    <s v="Expert"/>
    <s v="Full-time"/>
    <x v="1"/>
  </r>
  <r>
    <x v="0"/>
    <s v="SE"/>
    <s v="FT"/>
    <x v="11"/>
    <n v="162000"/>
    <x v="1"/>
    <n v="162000"/>
    <s v="US"/>
    <n v="0"/>
    <s v="US"/>
    <x v="2"/>
    <x v="1"/>
    <x v="1"/>
    <x v="0"/>
    <n v="1"/>
    <s v="Expert"/>
    <s v="Full-time"/>
    <x v="1"/>
  </r>
  <r>
    <x v="0"/>
    <s v="EN"/>
    <s v="FT"/>
    <x v="11"/>
    <n v="160000"/>
    <x v="1"/>
    <n v="160000"/>
    <s v="US"/>
    <n v="0"/>
    <s v="US"/>
    <x v="2"/>
    <x v="1"/>
    <x v="1"/>
    <x v="0"/>
    <n v="1"/>
    <s v="Junior"/>
    <s v="Full-time"/>
    <x v="1"/>
  </r>
  <r>
    <x v="0"/>
    <s v="EN"/>
    <s v="FT"/>
    <x v="11"/>
    <n v="135000"/>
    <x v="1"/>
    <n v="135000"/>
    <s v="US"/>
    <n v="0"/>
    <s v="US"/>
    <x v="2"/>
    <x v="1"/>
    <x v="1"/>
    <x v="0"/>
    <n v="1"/>
    <s v="Junior"/>
    <s v="Full-time"/>
    <x v="1"/>
  </r>
  <r>
    <x v="0"/>
    <s v="SE"/>
    <s v="FT"/>
    <x v="17"/>
    <n v="200000"/>
    <x v="1"/>
    <n v="200000"/>
    <s v="US"/>
    <n v="0"/>
    <s v="US"/>
    <x v="2"/>
    <x v="1"/>
    <x v="1"/>
    <x v="0"/>
    <n v="1"/>
    <s v="Expert"/>
    <s v="Full-time"/>
    <x v="1"/>
  </r>
  <r>
    <x v="0"/>
    <s v="SE"/>
    <s v="FT"/>
    <x v="17"/>
    <n v="150000"/>
    <x v="1"/>
    <n v="150000"/>
    <s v="US"/>
    <n v="0"/>
    <s v="US"/>
    <x v="2"/>
    <x v="1"/>
    <x v="1"/>
    <x v="0"/>
    <n v="1"/>
    <s v="Expert"/>
    <s v="Full-time"/>
    <x v="1"/>
  </r>
  <r>
    <x v="0"/>
    <s v="EN"/>
    <s v="FT"/>
    <x v="6"/>
    <n v="160000"/>
    <x v="1"/>
    <n v="160000"/>
    <s v="US"/>
    <n v="0"/>
    <s v="US"/>
    <x v="2"/>
    <x v="1"/>
    <x v="1"/>
    <x v="0"/>
    <n v="1"/>
    <s v="Junior"/>
    <s v="Full-time"/>
    <x v="1"/>
  </r>
  <r>
    <x v="0"/>
    <s v="EN"/>
    <s v="FT"/>
    <x v="6"/>
    <n v="120000"/>
    <x v="1"/>
    <n v="120000"/>
    <s v="US"/>
    <n v="0"/>
    <s v="US"/>
    <x v="2"/>
    <x v="1"/>
    <x v="1"/>
    <x v="0"/>
    <n v="1"/>
    <s v="Junior"/>
    <s v="Full-time"/>
    <x v="1"/>
  </r>
  <r>
    <x v="0"/>
    <s v="SE"/>
    <s v="FT"/>
    <x v="17"/>
    <n v="250000"/>
    <x v="1"/>
    <n v="250000"/>
    <s v="US"/>
    <n v="0"/>
    <s v="US"/>
    <x v="2"/>
    <x v="1"/>
    <x v="1"/>
    <x v="0"/>
    <n v="1"/>
    <s v="Expert"/>
    <s v="Full-time"/>
    <x v="1"/>
  </r>
  <r>
    <x v="0"/>
    <s v="SE"/>
    <s v="FT"/>
    <x v="17"/>
    <n v="200000"/>
    <x v="1"/>
    <n v="200000"/>
    <s v="US"/>
    <n v="0"/>
    <s v="US"/>
    <x v="2"/>
    <x v="1"/>
    <x v="1"/>
    <x v="0"/>
    <n v="1"/>
    <s v="Expert"/>
    <s v="Full-time"/>
    <x v="1"/>
  </r>
  <r>
    <x v="0"/>
    <s v="EN"/>
    <s v="FT"/>
    <x v="52"/>
    <n v="150000"/>
    <x v="1"/>
    <n v="150000"/>
    <s v="US"/>
    <n v="0"/>
    <s v="US"/>
    <x v="2"/>
    <x v="1"/>
    <x v="1"/>
    <x v="0"/>
    <n v="1"/>
    <s v="Junior"/>
    <s v="Full-time"/>
    <x v="1"/>
  </r>
  <r>
    <x v="0"/>
    <s v="EN"/>
    <s v="FT"/>
    <x v="52"/>
    <n v="120000"/>
    <x v="1"/>
    <n v="120000"/>
    <s v="US"/>
    <n v="0"/>
    <s v="US"/>
    <x v="2"/>
    <x v="1"/>
    <x v="1"/>
    <x v="0"/>
    <n v="1"/>
    <s v="Junior"/>
    <s v="Full-time"/>
    <x v="1"/>
  </r>
  <r>
    <x v="0"/>
    <s v="SE"/>
    <s v="FT"/>
    <x v="6"/>
    <n v="150000"/>
    <x v="1"/>
    <n v="150000"/>
    <s v="US"/>
    <n v="0"/>
    <s v="US"/>
    <x v="2"/>
    <x v="1"/>
    <x v="1"/>
    <x v="0"/>
    <n v="1"/>
    <s v="Expert"/>
    <s v="Full-time"/>
    <x v="1"/>
  </r>
  <r>
    <x v="0"/>
    <s v="SE"/>
    <s v="FT"/>
    <x v="6"/>
    <n v="100000"/>
    <x v="1"/>
    <n v="100000"/>
    <s v="US"/>
    <n v="0"/>
    <s v="US"/>
    <x v="2"/>
    <x v="1"/>
    <x v="1"/>
    <x v="0"/>
    <n v="1"/>
    <s v="Expert"/>
    <s v="Full-time"/>
    <x v="1"/>
  </r>
  <r>
    <x v="0"/>
    <s v="SE"/>
    <s v="FT"/>
    <x v="2"/>
    <n v="272550"/>
    <x v="1"/>
    <n v="272550"/>
    <s v="US"/>
    <n v="0"/>
    <s v="US"/>
    <x v="2"/>
    <x v="1"/>
    <x v="1"/>
    <x v="0"/>
    <n v="1"/>
    <s v="Expert"/>
    <s v="Full-time"/>
    <x v="1"/>
  </r>
  <r>
    <x v="0"/>
    <s v="SE"/>
    <s v="FT"/>
    <x v="2"/>
    <n v="198200"/>
    <x v="1"/>
    <n v="198200"/>
    <s v="US"/>
    <n v="0"/>
    <s v="US"/>
    <x v="2"/>
    <x v="1"/>
    <x v="1"/>
    <x v="0"/>
    <n v="1"/>
    <s v="Expert"/>
    <s v="Full-time"/>
    <x v="1"/>
  </r>
  <r>
    <x v="0"/>
    <s v="SE"/>
    <s v="FT"/>
    <x v="2"/>
    <n v="182000"/>
    <x v="1"/>
    <n v="182000"/>
    <s v="US"/>
    <n v="0"/>
    <s v="US"/>
    <x v="2"/>
    <x v="1"/>
    <x v="1"/>
    <x v="0"/>
    <n v="1"/>
    <s v="Expert"/>
    <s v="Full-time"/>
    <x v="1"/>
  </r>
  <r>
    <x v="0"/>
    <s v="SE"/>
    <s v="FT"/>
    <x v="2"/>
    <n v="140000"/>
    <x v="1"/>
    <n v="140000"/>
    <s v="US"/>
    <n v="0"/>
    <s v="US"/>
    <x v="2"/>
    <x v="1"/>
    <x v="1"/>
    <x v="0"/>
    <n v="1"/>
    <s v="Expert"/>
    <s v="Full-time"/>
    <x v="1"/>
  </r>
  <r>
    <x v="0"/>
    <s v="SE"/>
    <s v="FT"/>
    <x v="11"/>
    <n v="200000"/>
    <x v="1"/>
    <n v="200000"/>
    <s v="US"/>
    <n v="0"/>
    <s v="US"/>
    <x v="2"/>
    <x v="1"/>
    <x v="1"/>
    <x v="0"/>
    <n v="1"/>
    <s v="Expert"/>
    <s v="Full-time"/>
    <x v="1"/>
  </r>
  <r>
    <x v="0"/>
    <s v="SE"/>
    <s v="FT"/>
    <x v="11"/>
    <n v="160000"/>
    <x v="1"/>
    <n v="160000"/>
    <s v="US"/>
    <n v="0"/>
    <s v="US"/>
    <x v="2"/>
    <x v="1"/>
    <x v="1"/>
    <x v="0"/>
    <n v="1"/>
    <s v="Expert"/>
    <s v="Full-time"/>
    <x v="1"/>
  </r>
  <r>
    <x v="0"/>
    <s v="SE"/>
    <s v="FT"/>
    <x v="9"/>
    <n v="204500"/>
    <x v="1"/>
    <n v="204500"/>
    <s v="US"/>
    <n v="0"/>
    <s v="US"/>
    <x v="2"/>
    <x v="1"/>
    <x v="1"/>
    <x v="0"/>
    <n v="1"/>
    <s v="Expert"/>
    <s v="Full-time"/>
    <x v="1"/>
  </r>
  <r>
    <x v="0"/>
    <s v="SE"/>
    <s v="FT"/>
    <x v="9"/>
    <n v="142200"/>
    <x v="1"/>
    <n v="142200"/>
    <s v="US"/>
    <n v="0"/>
    <s v="US"/>
    <x v="2"/>
    <x v="1"/>
    <x v="1"/>
    <x v="0"/>
    <n v="1"/>
    <s v="Expert"/>
    <s v="Full-time"/>
    <x v="1"/>
  </r>
  <r>
    <x v="0"/>
    <s v="MI"/>
    <s v="FT"/>
    <x v="2"/>
    <n v="120000"/>
    <x v="1"/>
    <n v="120000"/>
    <s v="US"/>
    <n v="0"/>
    <s v="US"/>
    <x v="2"/>
    <x v="1"/>
    <x v="1"/>
    <x v="0"/>
    <n v="1"/>
    <s v="Intermediate"/>
    <s v="Full-time"/>
    <x v="1"/>
  </r>
  <r>
    <x v="0"/>
    <s v="MI"/>
    <s v="FT"/>
    <x v="2"/>
    <n v="105000"/>
    <x v="1"/>
    <n v="105000"/>
    <s v="US"/>
    <n v="0"/>
    <s v="US"/>
    <x v="2"/>
    <x v="1"/>
    <x v="1"/>
    <x v="0"/>
    <n v="1"/>
    <s v="Intermediate"/>
    <s v="Full-time"/>
    <x v="1"/>
  </r>
  <r>
    <x v="0"/>
    <s v="SE"/>
    <s v="FT"/>
    <x v="11"/>
    <n v="187500"/>
    <x v="1"/>
    <n v="187500"/>
    <s v="US"/>
    <n v="100"/>
    <s v="US"/>
    <x v="2"/>
    <x v="1"/>
    <x v="1"/>
    <x v="0"/>
    <n v="1"/>
    <s v="Expert"/>
    <s v="Full-time"/>
    <x v="0"/>
  </r>
  <r>
    <x v="0"/>
    <s v="SE"/>
    <s v="FT"/>
    <x v="11"/>
    <n v="175000"/>
    <x v="1"/>
    <n v="175000"/>
    <s v="US"/>
    <n v="100"/>
    <s v="US"/>
    <x v="2"/>
    <x v="1"/>
    <x v="1"/>
    <x v="0"/>
    <n v="1"/>
    <s v="Expert"/>
    <s v="Full-time"/>
    <x v="0"/>
  </r>
  <r>
    <x v="0"/>
    <s v="SE"/>
    <s v="FT"/>
    <x v="9"/>
    <n v="204500"/>
    <x v="1"/>
    <n v="204500"/>
    <s v="US"/>
    <n v="0"/>
    <s v="US"/>
    <x v="2"/>
    <x v="1"/>
    <x v="1"/>
    <x v="0"/>
    <n v="1"/>
    <s v="Expert"/>
    <s v="Full-time"/>
    <x v="1"/>
  </r>
  <r>
    <x v="0"/>
    <s v="SE"/>
    <s v="FT"/>
    <x v="9"/>
    <n v="142200"/>
    <x v="1"/>
    <n v="142200"/>
    <s v="US"/>
    <n v="0"/>
    <s v="US"/>
    <x v="2"/>
    <x v="1"/>
    <x v="1"/>
    <x v="0"/>
    <n v="1"/>
    <s v="Expert"/>
    <s v="Full-time"/>
    <x v="1"/>
  </r>
  <r>
    <x v="0"/>
    <s v="SE"/>
    <s v="FT"/>
    <x v="4"/>
    <n v="155000"/>
    <x v="1"/>
    <n v="155000"/>
    <s v="US"/>
    <n v="100"/>
    <s v="US"/>
    <x v="2"/>
    <x v="1"/>
    <x v="1"/>
    <x v="0"/>
    <n v="1"/>
    <s v="Expert"/>
    <s v="Full-time"/>
    <x v="0"/>
  </r>
  <r>
    <x v="0"/>
    <s v="SE"/>
    <s v="FT"/>
    <x v="4"/>
    <n v="64000"/>
    <x v="1"/>
    <n v="64000"/>
    <s v="US"/>
    <n v="100"/>
    <s v="US"/>
    <x v="2"/>
    <x v="1"/>
    <x v="1"/>
    <x v="0"/>
    <n v="1"/>
    <s v="Expert"/>
    <s v="Full-time"/>
    <x v="0"/>
  </r>
  <r>
    <x v="0"/>
    <s v="SE"/>
    <s v="FT"/>
    <x v="12"/>
    <n v="235000"/>
    <x v="1"/>
    <n v="235000"/>
    <s v="US"/>
    <n v="0"/>
    <s v="US"/>
    <x v="2"/>
    <x v="1"/>
    <x v="1"/>
    <x v="0"/>
    <n v="1"/>
    <s v="Expert"/>
    <s v="Full-time"/>
    <x v="1"/>
  </r>
  <r>
    <x v="0"/>
    <s v="SE"/>
    <s v="FT"/>
    <x v="12"/>
    <n v="185000"/>
    <x v="1"/>
    <n v="185000"/>
    <s v="US"/>
    <n v="0"/>
    <s v="US"/>
    <x v="2"/>
    <x v="1"/>
    <x v="1"/>
    <x v="0"/>
    <n v="1"/>
    <s v="Expert"/>
    <s v="Full-time"/>
    <x v="1"/>
  </r>
  <r>
    <x v="0"/>
    <s v="SE"/>
    <s v="FT"/>
    <x v="15"/>
    <n v="174500"/>
    <x v="1"/>
    <n v="174500"/>
    <s v="US"/>
    <n v="0"/>
    <s v="US"/>
    <x v="2"/>
    <x v="1"/>
    <x v="1"/>
    <x v="0"/>
    <n v="1"/>
    <s v="Expert"/>
    <s v="Full-time"/>
    <x v="1"/>
  </r>
  <r>
    <x v="0"/>
    <s v="SE"/>
    <s v="FT"/>
    <x v="15"/>
    <n v="113000"/>
    <x v="1"/>
    <n v="113000"/>
    <s v="US"/>
    <n v="0"/>
    <s v="US"/>
    <x v="2"/>
    <x v="1"/>
    <x v="1"/>
    <x v="0"/>
    <n v="1"/>
    <s v="Expert"/>
    <s v="Full-time"/>
    <x v="1"/>
  </r>
  <r>
    <x v="0"/>
    <s v="SE"/>
    <s v="FT"/>
    <x v="2"/>
    <n v="143100"/>
    <x v="1"/>
    <n v="143100"/>
    <s v="CA"/>
    <n v="0"/>
    <s v="CA"/>
    <x v="2"/>
    <x v="2"/>
    <x v="2"/>
    <x v="0"/>
    <n v="1"/>
    <s v="Expert"/>
    <s v="Full-time"/>
    <x v="1"/>
  </r>
  <r>
    <x v="0"/>
    <s v="SE"/>
    <s v="FT"/>
    <x v="2"/>
    <n v="113000"/>
    <x v="1"/>
    <n v="113000"/>
    <s v="CA"/>
    <n v="0"/>
    <s v="CA"/>
    <x v="2"/>
    <x v="2"/>
    <x v="2"/>
    <x v="0"/>
    <n v="1"/>
    <s v="Expert"/>
    <s v="Full-time"/>
    <x v="1"/>
  </r>
  <r>
    <x v="0"/>
    <s v="SE"/>
    <s v="FT"/>
    <x v="3"/>
    <n v="184000"/>
    <x v="1"/>
    <n v="184000"/>
    <s v="US"/>
    <n v="100"/>
    <s v="US"/>
    <x v="2"/>
    <x v="1"/>
    <x v="1"/>
    <x v="0"/>
    <n v="1"/>
    <s v="Expert"/>
    <s v="Full-time"/>
    <x v="0"/>
  </r>
  <r>
    <x v="0"/>
    <s v="SE"/>
    <s v="FT"/>
    <x v="3"/>
    <n v="142000"/>
    <x v="1"/>
    <n v="142000"/>
    <s v="US"/>
    <n v="100"/>
    <s v="US"/>
    <x v="2"/>
    <x v="1"/>
    <x v="1"/>
    <x v="0"/>
    <n v="1"/>
    <s v="Expert"/>
    <s v="Full-time"/>
    <x v="0"/>
  </r>
  <r>
    <x v="0"/>
    <s v="SE"/>
    <s v="FT"/>
    <x v="2"/>
    <n v="140000"/>
    <x v="1"/>
    <n v="140000"/>
    <s v="US"/>
    <n v="0"/>
    <s v="US"/>
    <x v="2"/>
    <x v="1"/>
    <x v="1"/>
    <x v="0"/>
    <n v="1"/>
    <s v="Expert"/>
    <s v="Full-time"/>
    <x v="1"/>
  </r>
  <r>
    <x v="0"/>
    <s v="SE"/>
    <s v="FT"/>
    <x v="2"/>
    <n v="120000"/>
    <x v="1"/>
    <n v="120000"/>
    <s v="US"/>
    <n v="0"/>
    <s v="US"/>
    <x v="2"/>
    <x v="1"/>
    <x v="1"/>
    <x v="0"/>
    <n v="1"/>
    <s v="Expert"/>
    <s v="Full-time"/>
    <x v="1"/>
  </r>
  <r>
    <x v="0"/>
    <s v="SE"/>
    <s v="FT"/>
    <x v="15"/>
    <n v="174500"/>
    <x v="1"/>
    <n v="174500"/>
    <s v="US"/>
    <n v="0"/>
    <s v="US"/>
    <x v="2"/>
    <x v="1"/>
    <x v="1"/>
    <x v="0"/>
    <n v="1"/>
    <s v="Expert"/>
    <s v="Full-time"/>
    <x v="1"/>
  </r>
  <r>
    <x v="0"/>
    <s v="SE"/>
    <s v="FT"/>
    <x v="15"/>
    <n v="113000"/>
    <x v="1"/>
    <n v="113000"/>
    <s v="US"/>
    <n v="0"/>
    <s v="US"/>
    <x v="2"/>
    <x v="1"/>
    <x v="1"/>
    <x v="0"/>
    <n v="1"/>
    <s v="Expert"/>
    <s v="Full-time"/>
    <x v="1"/>
  </r>
  <r>
    <x v="0"/>
    <s v="SE"/>
    <s v="FT"/>
    <x v="2"/>
    <n v="180560"/>
    <x v="1"/>
    <n v="180560"/>
    <s v="US"/>
    <n v="0"/>
    <s v="US"/>
    <x v="2"/>
    <x v="1"/>
    <x v="1"/>
    <x v="0"/>
    <n v="1"/>
    <s v="Expert"/>
    <s v="Full-time"/>
    <x v="1"/>
  </r>
  <r>
    <x v="0"/>
    <s v="SE"/>
    <s v="FT"/>
    <x v="2"/>
    <n v="115440"/>
    <x v="1"/>
    <n v="115440"/>
    <s v="US"/>
    <n v="0"/>
    <s v="US"/>
    <x v="2"/>
    <x v="1"/>
    <x v="1"/>
    <x v="0"/>
    <n v="1"/>
    <s v="Expert"/>
    <s v="Full-time"/>
    <x v="1"/>
  </r>
  <r>
    <x v="0"/>
    <s v="SE"/>
    <s v="FT"/>
    <x v="2"/>
    <n v="140000"/>
    <x v="1"/>
    <n v="140000"/>
    <s v="US"/>
    <n v="0"/>
    <s v="US"/>
    <x v="2"/>
    <x v="1"/>
    <x v="1"/>
    <x v="0"/>
    <n v="1"/>
    <s v="Expert"/>
    <s v="Full-time"/>
    <x v="1"/>
  </r>
  <r>
    <x v="0"/>
    <s v="SE"/>
    <s v="FT"/>
    <x v="2"/>
    <n v="120000"/>
    <x v="1"/>
    <n v="120000"/>
    <s v="US"/>
    <n v="0"/>
    <s v="US"/>
    <x v="2"/>
    <x v="1"/>
    <x v="1"/>
    <x v="0"/>
    <n v="1"/>
    <s v="Expert"/>
    <s v="Full-time"/>
    <x v="1"/>
  </r>
  <r>
    <x v="0"/>
    <s v="SE"/>
    <s v="FT"/>
    <x v="17"/>
    <n v="248100"/>
    <x v="1"/>
    <n v="248100"/>
    <s v="US"/>
    <n v="0"/>
    <s v="US"/>
    <x v="2"/>
    <x v="1"/>
    <x v="1"/>
    <x v="0"/>
    <n v="1"/>
    <s v="Expert"/>
    <s v="Full-time"/>
    <x v="1"/>
  </r>
  <r>
    <x v="0"/>
    <s v="SE"/>
    <s v="FT"/>
    <x v="17"/>
    <n v="145900"/>
    <x v="1"/>
    <n v="145900"/>
    <s v="US"/>
    <n v="0"/>
    <s v="US"/>
    <x v="2"/>
    <x v="1"/>
    <x v="1"/>
    <x v="0"/>
    <n v="1"/>
    <s v="Expert"/>
    <s v="Full-time"/>
    <x v="1"/>
  </r>
  <r>
    <x v="0"/>
    <s v="SE"/>
    <s v="FT"/>
    <x v="2"/>
    <n v="120000"/>
    <x v="1"/>
    <n v="120000"/>
    <s v="CA"/>
    <n v="0"/>
    <s v="CA"/>
    <x v="2"/>
    <x v="2"/>
    <x v="2"/>
    <x v="0"/>
    <n v="1"/>
    <s v="Expert"/>
    <s v="Full-time"/>
    <x v="1"/>
  </r>
  <r>
    <x v="0"/>
    <s v="SE"/>
    <s v="FT"/>
    <x v="2"/>
    <n v="110000"/>
    <x v="1"/>
    <n v="110000"/>
    <s v="CA"/>
    <n v="0"/>
    <s v="CA"/>
    <x v="2"/>
    <x v="2"/>
    <x v="2"/>
    <x v="0"/>
    <n v="1"/>
    <s v="Expert"/>
    <s v="Full-time"/>
    <x v="1"/>
  </r>
  <r>
    <x v="0"/>
    <s v="SE"/>
    <s v="FT"/>
    <x v="11"/>
    <n v="291500"/>
    <x v="1"/>
    <n v="291500"/>
    <s v="US"/>
    <n v="0"/>
    <s v="US"/>
    <x v="2"/>
    <x v="1"/>
    <x v="1"/>
    <x v="0"/>
    <n v="1"/>
    <s v="Expert"/>
    <s v="Full-time"/>
    <x v="1"/>
  </r>
  <r>
    <x v="0"/>
    <s v="SE"/>
    <s v="FT"/>
    <x v="11"/>
    <n v="180000"/>
    <x v="1"/>
    <n v="180000"/>
    <s v="US"/>
    <n v="0"/>
    <s v="US"/>
    <x v="2"/>
    <x v="1"/>
    <x v="1"/>
    <x v="0"/>
    <n v="1"/>
    <s v="Expert"/>
    <s v="Full-time"/>
    <x v="1"/>
  </r>
  <r>
    <x v="0"/>
    <s v="MI"/>
    <s v="FT"/>
    <x v="9"/>
    <n v="62000"/>
    <x v="4"/>
    <n v="75344"/>
    <s v="GB"/>
    <n v="100"/>
    <s v="GB"/>
    <x v="2"/>
    <x v="4"/>
    <x v="4"/>
    <x v="0"/>
    <n v="0.82289233382883842"/>
    <s v="Intermediate"/>
    <s v="Full-time"/>
    <x v="0"/>
  </r>
  <r>
    <x v="0"/>
    <s v="MI"/>
    <s v="FT"/>
    <x v="9"/>
    <n v="52000"/>
    <x v="4"/>
    <n v="63192"/>
    <s v="GB"/>
    <n v="100"/>
    <s v="GB"/>
    <x v="2"/>
    <x v="4"/>
    <x v="4"/>
    <x v="0"/>
    <n v="0.8228889732877579"/>
    <s v="Intermediate"/>
    <s v="Full-time"/>
    <x v="0"/>
  </r>
  <r>
    <x v="0"/>
    <s v="SE"/>
    <s v="FT"/>
    <x v="11"/>
    <n v="161800"/>
    <x v="1"/>
    <n v="161800"/>
    <s v="US"/>
    <n v="0"/>
    <s v="US"/>
    <x v="2"/>
    <x v="1"/>
    <x v="1"/>
    <x v="0"/>
    <n v="1"/>
    <s v="Expert"/>
    <s v="Full-time"/>
    <x v="1"/>
  </r>
  <r>
    <x v="0"/>
    <s v="SE"/>
    <s v="FT"/>
    <x v="11"/>
    <n v="141600"/>
    <x v="1"/>
    <n v="141600"/>
    <s v="US"/>
    <n v="0"/>
    <s v="US"/>
    <x v="2"/>
    <x v="1"/>
    <x v="1"/>
    <x v="0"/>
    <n v="1"/>
    <s v="Expert"/>
    <s v="Full-time"/>
    <x v="1"/>
  </r>
  <r>
    <x v="0"/>
    <s v="MI"/>
    <s v="FT"/>
    <x v="9"/>
    <n v="48000"/>
    <x v="4"/>
    <n v="58331"/>
    <s v="GB"/>
    <n v="100"/>
    <s v="GB"/>
    <x v="2"/>
    <x v="4"/>
    <x v="4"/>
    <x v="0"/>
    <n v="0.82289005845948127"/>
    <s v="Intermediate"/>
    <s v="Full-time"/>
    <x v="0"/>
  </r>
  <r>
    <x v="0"/>
    <s v="MI"/>
    <s v="FT"/>
    <x v="9"/>
    <n v="38000"/>
    <x v="4"/>
    <n v="46178"/>
    <s v="GB"/>
    <n v="100"/>
    <s v="GB"/>
    <x v="2"/>
    <x v="4"/>
    <x v="4"/>
    <x v="0"/>
    <n v="0.82290268093031316"/>
    <s v="Intermediate"/>
    <s v="Full-time"/>
    <x v="0"/>
  </r>
  <r>
    <x v="0"/>
    <s v="SE"/>
    <s v="FT"/>
    <x v="11"/>
    <n v="166000"/>
    <x v="1"/>
    <n v="166000"/>
    <s v="US"/>
    <n v="100"/>
    <s v="US"/>
    <x v="2"/>
    <x v="1"/>
    <x v="1"/>
    <x v="0"/>
    <n v="1"/>
    <s v="Expert"/>
    <s v="Full-time"/>
    <x v="0"/>
  </r>
  <r>
    <x v="0"/>
    <s v="SE"/>
    <s v="FT"/>
    <x v="11"/>
    <n v="128000"/>
    <x v="1"/>
    <n v="128000"/>
    <s v="US"/>
    <n v="100"/>
    <s v="US"/>
    <x v="2"/>
    <x v="1"/>
    <x v="1"/>
    <x v="0"/>
    <n v="1"/>
    <s v="Expert"/>
    <s v="Full-time"/>
    <x v="0"/>
  </r>
  <r>
    <x v="0"/>
    <s v="SE"/>
    <s v="FT"/>
    <x v="15"/>
    <n v="170000"/>
    <x v="1"/>
    <n v="170000"/>
    <s v="US"/>
    <n v="100"/>
    <s v="US"/>
    <x v="2"/>
    <x v="1"/>
    <x v="1"/>
    <x v="0"/>
    <n v="1"/>
    <s v="Expert"/>
    <s v="Full-time"/>
    <x v="0"/>
  </r>
  <r>
    <x v="0"/>
    <s v="SE"/>
    <s v="FT"/>
    <x v="15"/>
    <n v="110000"/>
    <x v="1"/>
    <n v="110000"/>
    <s v="US"/>
    <n v="100"/>
    <s v="US"/>
    <x v="2"/>
    <x v="1"/>
    <x v="1"/>
    <x v="0"/>
    <n v="1"/>
    <s v="Expert"/>
    <s v="Full-time"/>
    <x v="0"/>
  </r>
  <r>
    <x v="0"/>
    <s v="SE"/>
    <s v="FT"/>
    <x v="11"/>
    <n v="160000"/>
    <x v="1"/>
    <n v="160000"/>
    <s v="US"/>
    <n v="100"/>
    <s v="US"/>
    <x v="2"/>
    <x v="1"/>
    <x v="1"/>
    <x v="0"/>
    <n v="1"/>
    <s v="Expert"/>
    <s v="Full-time"/>
    <x v="0"/>
  </r>
  <r>
    <x v="0"/>
    <s v="SE"/>
    <s v="FT"/>
    <x v="11"/>
    <n v="75000"/>
    <x v="1"/>
    <n v="75000"/>
    <s v="US"/>
    <n v="100"/>
    <s v="US"/>
    <x v="2"/>
    <x v="1"/>
    <x v="1"/>
    <x v="0"/>
    <n v="1"/>
    <s v="Expert"/>
    <s v="Full-time"/>
    <x v="0"/>
  </r>
  <r>
    <x v="0"/>
    <s v="SE"/>
    <s v="FT"/>
    <x v="11"/>
    <n v="236000"/>
    <x v="1"/>
    <n v="236000"/>
    <s v="US"/>
    <n v="100"/>
    <s v="US"/>
    <x v="2"/>
    <x v="1"/>
    <x v="1"/>
    <x v="0"/>
    <n v="1"/>
    <s v="Expert"/>
    <s v="Full-time"/>
    <x v="0"/>
  </r>
  <r>
    <x v="0"/>
    <s v="SE"/>
    <s v="FT"/>
    <x v="11"/>
    <n v="182000"/>
    <x v="1"/>
    <n v="182000"/>
    <s v="US"/>
    <n v="100"/>
    <s v="US"/>
    <x v="2"/>
    <x v="1"/>
    <x v="1"/>
    <x v="0"/>
    <n v="1"/>
    <s v="Expert"/>
    <s v="Full-time"/>
    <x v="0"/>
  </r>
  <r>
    <x v="0"/>
    <s v="MI"/>
    <s v="FT"/>
    <x v="4"/>
    <n v="150000"/>
    <x v="1"/>
    <n v="150000"/>
    <s v="US"/>
    <n v="0"/>
    <s v="US"/>
    <x v="2"/>
    <x v="1"/>
    <x v="1"/>
    <x v="0"/>
    <n v="1"/>
    <s v="Intermediate"/>
    <s v="Full-time"/>
    <x v="1"/>
  </r>
  <r>
    <x v="0"/>
    <s v="MI"/>
    <s v="FT"/>
    <x v="4"/>
    <n v="100000"/>
    <x v="1"/>
    <n v="100000"/>
    <s v="US"/>
    <n v="0"/>
    <s v="US"/>
    <x v="2"/>
    <x v="1"/>
    <x v="1"/>
    <x v="0"/>
    <n v="1"/>
    <s v="Intermediate"/>
    <s v="Full-time"/>
    <x v="1"/>
  </r>
  <r>
    <x v="0"/>
    <s v="SE"/>
    <s v="FT"/>
    <x v="9"/>
    <n v="261500"/>
    <x v="1"/>
    <n v="261500"/>
    <s v="US"/>
    <n v="0"/>
    <s v="US"/>
    <x v="0"/>
    <x v="1"/>
    <x v="1"/>
    <x v="0"/>
    <n v="1"/>
    <s v="Expert"/>
    <s v="Full-time"/>
    <x v="1"/>
  </r>
  <r>
    <x v="0"/>
    <s v="SE"/>
    <s v="FT"/>
    <x v="9"/>
    <n v="134500"/>
    <x v="1"/>
    <n v="134500"/>
    <s v="US"/>
    <n v="0"/>
    <s v="US"/>
    <x v="0"/>
    <x v="1"/>
    <x v="1"/>
    <x v="0"/>
    <n v="1"/>
    <s v="Expert"/>
    <s v="Full-time"/>
    <x v="1"/>
  </r>
  <r>
    <x v="0"/>
    <s v="MI"/>
    <s v="FT"/>
    <x v="2"/>
    <n v="130000"/>
    <x v="1"/>
    <n v="130000"/>
    <s v="US"/>
    <n v="0"/>
    <s v="US"/>
    <x v="2"/>
    <x v="1"/>
    <x v="1"/>
    <x v="0"/>
    <n v="1"/>
    <s v="Intermediate"/>
    <s v="Full-time"/>
    <x v="1"/>
  </r>
  <r>
    <x v="0"/>
    <s v="MI"/>
    <s v="FT"/>
    <x v="2"/>
    <n v="90000"/>
    <x v="1"/>
    <n v="90000"/>
    <s v="US"/>
    <n v="0"/>
    <s v="US"/>
    <x v="2"/>
    <x v="1"/>
    <x v="1"/>
    <x v="0"/>
    <n v="1"/>
    <s v="Intermediate"/>
    <s v="Full-time"/>
    <x v="1"/>
  </r>
  <r>
    <x v="0"/>
    <s v="EN"/>
    <s v="FT"/>
    <x v="11"/>
    <n v="160000"/>
    <x v="1"/>
    <n v="160000"/>
    <s v="US"/>
    <n v="0"/>
    <s v="US"/>
    <x v="2"/>
    <x v="1"/>
    <x v="1"/>
    <x v="0"/>
    <n v="1"/>
    <s v="Junior"/>
    <s v="Full-time"/>
    <x v="1"/>
  </r>
  <r>
    <x v="0"/>
    <s v="EN"/>
    <s v="FT"/>
    <x v="11"/>
    <n v="135000"/>
    <x v="1"/>
    <n v="135000"/>
    <s v="US"/>
    <n v="0"/>
    <s v="US"/>
    <x v="2"/>
    <x v="1"/>
    <x v="1"/>
    <x v="0"/>
    <n v="1"/>
    <s v="Junior"/>
    <s v="Full-time"/>
    <x v="1"/>
  </r>
  <r>
    <x v="1"/>
    <s v="MI"/>
    <s v="FT"/>
    <x v="9"/>
    <n v="1650000"/>
    <x v="3"/>
    <n v="20984"/>
    <s v="IN"/>
    <n v="50"/>
    <s v="IN"/>
    <x v="0"/>
    <x v="8"/>
    <x v="8"/>
    <x v="0"/>
    <n v="78.631338162409449"/>
    <s v="Intermediate"/>
    <s v="Full-time"/>
    <x v="2"/>
  </r>
  <r>
    <x v="1"/>
    <s v="EN"/>
    <s v="FT"/>
    <x v="23"/>
    <n v="300000"/>
    <x v="1"/>
    <n v="300000"/>
    <s v="IN"/>
    <n v="50"/>
    <s v="IN"/>
    <x v="0"/>
    <x v="8"/>
    <x v="8"/>
    <x v="0"/>
    <n v="1"/>
    <s v="Junior"/>
    <s v="Full-time"/>
    <x v="2"/>
  </r>
  <r>
    <x v="1"/>
    <s v="EN"/>
    <s v="FT"/>
    <x v="9"/>
    <n v="54000"/>
    <x v="9"/>
    <n v="56536"/>
    <s v="CH"/>
    <n v="100"/>
    <s v="CH"/>
    <x v="1"/>
    <x v="18"/>
    <x v="16"/>
    <x v="0"/>
    <n v="0.95514362530069341"/>
    <s v="Junior"/>
    <s v="Full-time"/>
    <x v="0"/>
  </r>
  <r>
    <x v="1"/>
    <s v="SE"/>
    <s v="FT"/>
    <x v="2"/>
    <n v="84000"/>
    <x v="0"/>
    <n v="88256"/>
    <s v="ES"/>
    <n v="100"/>
    <s v="GB"/>
    <x v="0"/>
    <x v="0"/>
    <x v="4"/>
    <x v="1"/>
    <n v="0.95177664974619292"/>
    <s v="Expert"/>
    <s v="Full-time"/>
    <x v="0"/>
  </r>
  <r>
    <x v="1"/>
    <s v="SE"/>
    <s v="FT"/>
    <x v="23"/>
    <n v="275000"/>
    <x v="1"/>
    <n v="275000"/>
    <s v="CA"/>
    <n v="0"/>
    <s v="CA"/>
    <x v="1"/>
    <x v="2"/>
    <x v="2"/>
    <x v="0"/>
    <n v="1"/>
    <s v="Expert"/>
    <s v="Full-time"/>
    <x v="1"/>
  </r>
  <r>
    <x v="1"/>
    <s v="EN"/>
    <s v="FT"/>
    <x v="11"/>
    <n v="57000"/>
    <x v="0"/>
    <n v="59888"/>
    <s v="NL"/>
    <n v="100"/>
    <s v="NL"/>
    <x v="0"/>
    <x v="9"/>
    <x v="7"/>
    <x v="0"/>
    <n v="0.95177664974619292"/>
    <s v="Junior"/>
    <s v="Full-time"/>
    <x v="0"/>
  </r>
  <r>
    <x v="1"/>
    <s v="MI"/>
    <s v="FT"/>
    <x v="2"/>
    <n v="70000"/>
    <x v="0"/>
    <n v="73546"/>
    <s v="DE"/>
    <n v="100"/>
    <s v="DE"/>
    <x v="2"/>
    <x v="3"/>
    <x v="3"/>
    <x v="0"/>
    <n v="0.95178527724145434"/>
    <s v="Intermediate"/>
    <s v="Full-time"/>
    <x v="0"/>
  </r>
  <r>
    <x v="1"/>
    <s v="SE"/>
    <s v="FT"/>
    <x v="65"/>
    <n v="164000"/>
    <x v="0"/>
    <n v="172309"/>
    <s v="IE"/>
    <n v="100"/>
    <s v="IE"/>
    <x v="0"/>
    <x v="15"/>
    <x v="13"/>
    <x v="0"/>
    <n v="0.95177849096680966"/>
    <s v="Expert"/>
    <s v="Full-time"/>
    <x v="0"/>
  </r>
  <r>
    <x v="1"/>
    <s v="SE"/>
    <s v="FT"/>
    <x v="59"/>
    <n v="130000"/>
    <x v="1"/>
    <n v="130000"/>
    <s v="US"/>
    <n v="100"/>
    <s v="US"/>
    <x v="0"/>
    <x v="1"/>
    <x v="1"/>
    <x v="0"/>
    <n v="1"/>
    <s v="Expert"/>
    <s v="Full-time"/>
    <x v="0"/>
  </r>
  <r>
    <x v="1"/>
    <s v="EN"/>
    <s v="PT"/>
    <x v="4"/>
    <n v="34320"/>
    <x v="1"/>
    <n v="34320"/>
    <s v="US"/>
    <n v="100"/>
    <s v="US"/>
    <x v="1"/>
    <x v="1"/>
    <x v="1"/>
    <x v="0"/>
    <n v="1"/>
    <s v="Junior"/>
    <s v="Part-time"/>
    <x v="0"/>
  </r>
  <r>
    <x v="1"/>
    <s v="MI"/>
    <s v="FT"/>
    <x v="19"/>
    <n v="48000"/>
    <x v="12"/>
    <n v="9289"/>
    <s v="BR"/>
    <n v="100"/>
    <s v="BR"/>
    <x v="2"/>
    <x v="29"/>
    <x v="26"/>
    <x v="0"/>
    <n v="5.1674023038001939"/>
    <s v="Intermediate"/>
    <s v="Full-time"/>
    <x v="0"/>
  </r>
  <r>
    <x v="1"/>
    <s v="EX"/>
    <s v="FT"/>
    <x v="25"/>
    <n v="106000"/>
    <x v="1"/>
    <n v="106000"/>
    <s v="UZ"/>
    <n v="0"/>
    <s v="RU"/>
    <x v="0"/>
    <x v="25"/>
    <x v="35"/>
    <x v="1"/>
    <n v="1"/>
    <s v="Director"/>
    <s v="Full-time"/>
    <x v="1"/>
  </r>
  <r>
    <x v="1"/>
    <s v="SE"/>
    <s v="FT"/>
    <x v="65"/>
    <n v="192000"/>
    <x v="1"/>
    <n v="192000"/>
    <s v="US"/>
    <n v="100"/>
    <s v="US"/>
    <x v="0"/>
    <x v="1"/>
    <x v="1"/>
    <x v="0"/>
    <n v="1"/>
    <s v="Expert"/>
    <s v="Full-time"/>
    <x v="0"/>
  </r>
  <r>
    <x v="1"/>
    <s v="EN"/>
    <s v="FT"/>
    <x v="2"/>
    <n v="168000"/>
    <x v="1"/>
    <n v="168000"/>
    <s v="US"/>
    <n v="100"/>
    <s v="US"/>
    <x v="2"/>
    <x v="1"/>
    <x v="1"/>
    <x v="0"/>
    <n v="1"/>
    <s v="Junior"/>
    <s v="Full-time"/>
    <x v="0"/>
  </r>
  <r>
    <x v="1"/>
    <s v="EN"/>
    <s v="FT"/>
    <x v="2"/>
    <n v="85000"/>
    <x v="1"/>
    <n v="85000"/>
    <s v="US"/>
    <n v="0"/>
    <s v="US"/>
    <x v="2"/>
    <x v="1"/>
    <x v="1"/>
    <x v="0"/>
    <n v="1"/>
    <s v="Junior"/>
    <s v="Full-time"/>
    <x v="1"/>
  </r>
  <r>
    <x v="1"/>
    <s v="SE"/>
    <s v="FT"/>
    <x v="53"/>
    <n v="375000"/>
    <x v="1"/>
    <n v="375000"/>
    <s v="US"/>
    <n v="100"/>
    <s v="US"/>
    <x v="2"/>
    <x v="1"/>
    <x v="1"/>
    <x v="0"/>
    <n v="1"/>
    <s v="Expert"/>
    <s v="Full-time"/>
    <x v="0"/>
  </r>
  <r>
    <x v="1"/>
    <s v="EN"/>
    <s v="FT"/>
    <x v="2"/>
    <n v="180000"/>
    <x v="1"/>
    <n v="180000"/>
    <s v="US"/>
    <n v="100"/>
    <s v="US"/>
    <x v="2"/>
    <x v="1"/>
    <x v="1"/>
    <x v="0"/>
    <n v="1"/>
    <s v="Junior"/>
    <s v="Full-time"/>
    <x v="0"/>
  </r>
  <r>
    <x v="1"/>
    <s v="MI"/>
    <s v="FT"/>
    <x v="17"/>
    <n v="23000"/>
    <x v="1"/>
    <n v="23000"/>
    <s v="IN"/>
    <n v="100"/>
    <s v="IN"/>
    <x v="0"/>
    <x v="8"/>
    <x v="8"/>
    <x v="0"/>
    <n v="1"/>
    <s v="Intermediate"/>
    <s v="Full-time"/>
    <x v="0"/>
  </r>
  <r>
    <x v="1"/>
    <s v="MI"/>
    <s v="FT"/>
    <x v="2"/>
    <n v="155000"/>
    <x v="1"/>
    <n v="155000"/>
    <s v="US"/>
    <n v="100"/>
    <s v="US"/>
    <x v="0"/>
    <x v="1"/>
    <x v="1"/>
    <x v="0"/>
    <n v="1"/>
    <s v="Intermediate"/>
    <s v="Full-time"/>
    <x v="0"/>
  </r>
  <r>
    <x v="1"/>
    <s v="SE"/>
    <s v="FT"/>
    <x v="9"/>
    <n v="80000"/>
    <x v="0"/>
    <n v="84053"/>
    <s v="FR"/>
    <n v="50"/>
    <s v="FR"/>
    <x v="0"/>
    <x v="11"/>
    <x v="10"/>
    <x v="0"/>
    <n v="0.95178042425612408"/>
    <s v="Expert"/>
    <s v="Full-time"/>
    <x v="2"/>
  </r>
  <r>
    <x v="1"/>
    <s v="EN"/>
    <s v="FT"/>
    <x v="19"/>
    <n v="48000"/>
    <x v="1"/>
    <n v="48000"/>
    <s v="US"/>
    <n v="50"/>
    <s v="US"/>
    <x v="0"/>
    <x v="1"/>
    <x v="1"/>
    <x v="0"/>
    <n v="1"/>
    <s v="Junior"/>
    <s v="Full-time"/>
    <x v="2"/>
  </r>
  <r>
    <x v="1"/>
    <s v="EN"/>
    <s v="FT"/>
    <x v="23"/>
    <n v="6000"/>
    <x v="0"/>
    <n v="6304"/>
    <s v="MK"/>
    <n v="0"/>
    <s v="MK"/>
    <x v="1"/>
    <x v="40"/>
    <x v="36"/>
    <x v="0"/>
    <n v="0.95177664974619292"/>
    <s v="Junior"/>
    <s v="Full-time"/>
    <x v="1"/>
  </r>
  <r>
    <x v="1"/>
    <s v="MI"/>
    <s v="FT"/>
    <x v="12"/>
    <n v="1250000"/>
    <x v="3"/>
    <n v="15897"/>
    <s v="IN"/>
    <n v="100"/>
    <s v="IN"/>
    <x v="2"/>
    <x v="8"/>
    <x v="8"/>
    <x v="0"/>
    <n v="78.6311882745172"/>
    <s v="Intermediate"/>
    <s v="Full-time"/>
    <x v="0"/>
  </r>
  <r>
    <x v="1"/>
    <s v="MI"/>
    <s v="FT"/>
    <x v="2"/>
    <n v="110000"/>
    <x v="1"/>
    <n v="110000"/>
    <s v="US"/>
    <n v="100"/>
    <s v="US"/>
    <x v="0"/>
    <x v="1"/>
    <x v="1"/>
    <x v="0"/>
    <n v="1"/>
    <s v="Intermediate"/>
    <s v="Full-time"/>
    <x v="0"/>
  </r>
  <r>
    <x v="1"/>
    <s v="EN"/>
    <s v="PT"/>
    <x v="4"/>
    <n v="24000"/>
    <x v="0"/>
    <n v="25216"/>
    <s v="ES"/>
    <n v="100"/>
    <s v="US"/>
    <x v="0"/>
    <x v="0"/>
    <x v="1"/>
    <x v="1"/>
    <n v="0.95177664974619292"/>
    <s v="Junior"/>
    <s v="Part-time"/>
    <x v="0"/>
  </r>
  <r>
    <x v="1"/>
    <s v="MI"/>
    <s v="FT"/>
    <x v="19"/>
    <n v="1440000"/>
    <x v="3"/>
    <n v="18314"/>
    <s v="IN"/>
    <n v="50"/>
    <s v="IN"/>
    <x v="0"/>
    <x v="8"/>
    <x v="8"/>
    <x v="0"/>
    <n v="78.628371737468598"/>
    <s v="Intermediate"/>
    <s v="Full-time"/>
    <x v="2"/>
  </r>
  <r>
    <x v="1"/>
    <s v="EN"/>
    <s v="FT"/>
    <x v="2"/>
    <n v="100000"/>
    <x v="1"/>
    <n v="100000"/>
    <s v="US"/>
    <n v="100"/>
    <s v="US"/>
    <x v="2"/>
    <x v="1"/>
    <x v="1"/>
    <x v="0"/>
    <n v="1"/>
    <s v="Junior"/>
    <s v="Full-time"/>
    <x v="0"/>
  </r>
  <r>
    <x v="1"/>
    <s v="SE"/>
    <s v="FT"/>
    <x v="18"/>
    <n v="133000"/>
    <x v="1"/>
    <n v="133000"/>
    <s v="NL"/>
    <n v="0"/>
    <s v="NL"/>
    <x v="0"/>
    <x v="9"/>
    <x v="7"/>
    <x v="0"/>
    <n v="1"/>
    <s v="Expert"/>
    <s v="Full-time"/>
    <x v="1"/>
  </r>
  <r>
    <x v="1"/>
    <s v="MI"/>
    <s v="FT"/>
    <x v="4"/>
    <n v="1125000"/>
    <x v="3"/>
    <n v="14307"/>
    <s v="IN"/>
    <n v="100"/>
    <s v="IN"/>
    <x v="0"/>
    <x v="8"/>
    <x v="8"/>
    <x v="0"/>
    <n v="78.632837072761589"/>
    <s v="Intermediate"/>
    <s v="Full-time"/>
    <x v="0"/>
  </r>
  <r>
    <x v="1"/>
    <s v="EN"/>
    <s v="FT"/>
    <x v="2"/>
    <n v="130000"/>
    <x v="1"/>
    <n v="130000"/>
    <s v="US"/>
    <n v="0"/>
    <s v="US"/>
    <x v="2"/>
    <x v="1"/>
    <x v="1"/>
    <x v="0"/>
    <n v="1"/>
    <s v="Junior"/>
    <s v="Full-time"/>
    <x v="1"/>
  </r>
  <r>
    <x v="1"/>
    <s v="MI"/>
    <s v="FT"/>
    <x v="2"/>
    <n v="1100000"/>
    <x v="3"/>
    <n v="13989"/>
    <s v="IN"/>
    <n v="100"/>
    <s v="IN"/>
    <x v="0"/>
    <x v="8"/>
    <x v="8"/>
    <x v="0"/>
    <n v="78.63321180927872"/>
    <s v="Intermediate"/>
    <s v="Full-time"/>
    <x v="0"/>
  </r>
  <r>
    <x v="1"/>
    <s v="SE"/>
    <s v="FT"/>
    <x v="66"/>
    <n v="125000"/>
    <x v="1"/>
    <n v="125000"/>
    <s v="US"/>
    <n v="100"/>
    <s v="US"/>
    <x v="0"/>
    <x v="1"/>
    <x v="1"/>
    <x v="0"/>
    <n v="1"/>
    <s v="Expert"/>
    <s v="Full-time"/>
    <x v="0"/>
  </r>
  <r>
    <x v="1"/>
    <s v="SE"/>
    <s v="FT"/>
    <x v="11"/>
    <n v="175000"/>
    <x v="1"/>
    <n v="175000"/>
    <s v="US"/>
    <n v="0"/>
    <s v="US"/>
    <x v="2"/>
    <x v="1"/>
    <x v="1"/>
    <x v="0"/>
    <n v="1"/>
    <s v="Expert"/>
    <s v="Full-time"/>
    <x v="1"/>
  </r>
  <r>
    <x v="1"/>
    <s v="SE"/>
    <s v="FT"/>
    <x v="11"/>
    <n v="155000"/>
    <x v="1"/>
    <n v="155000"/>
    <s v="US"/>
    <n v="0"/>
    <s v="US"/>
    <x v="2"/>
    <x v="1"/>
    <x v="1"/>
    <x v="0"/>
    <n v="1"/>
    <s v="Expert"/>
    <s v="Full-time"/>
    <x v="1"/>
  </r>
  <r>
    <x v="1"/>
    <s v="SE"/>
    <s v="FT"/>
    <x v="11"/>
    <n v="153600"/>
    <x v="1"/>
    <n v="153600"/>
    <s v="US"/>
    <n v="0"/>
    <s v="US"/>
    <x v="2"/>
    <x v="1"/>
    <x v="1"/>
    <x v="0"/>
    <n v="1"/>
    <s v="Expert"/>
    <s v="Full-time"/>
    <x v="1"/>
  </r>
  <r>
    <x v="1"/>
    <s v="SE"/>
    <s v="FT"/>
    <x v="11"/>
    <n v="106800"/>
    <x v="1"/>
    <n v="106800"/>
    <s v="US"/>
    <n v="0"/>
    <s v="US"/>
    <x v="2"/>
    <x v="1"/>
    <x v="1"/>
    <x v="0"/>
    <n v="1"/>
    <s v="Expert"/>
    <s v="Full-time"/>
    <x v="1"/>
  </r>
  <r>
    <x v="1"/>
    <s v="SE"/>
    <s v="FT"/>
    <x v="2"/>
    <n v="150000"/>
    <x v="1"/>
    <n v="150000"/>
    <s v="US"/>
    <n v="0"/>
    <s v="US"/>
    <x v="2"/>
    <x v="1"/>
    <x v="1"/>
    <x v="0"/>
    <n v="1"/>
    <s v="Expert"/>
    <s v="Full-time"/>
    <x v="1"/>
  </r>
  <r>
    <x v="1"/>
    <s v="SE"/>
    <s v="FT"/>
    <x v="2"/>
    <n v="140000"/>
    <x v="1"/>
    <n v="140000"/>
    <s v="US"/>
    <n v="0"/>
    <s v="US"/>
    <x v="2"/>
    <x v="1"/>
    <x v="1"/>
    <x v="0"/>
    <n v="1"/>
    <s v="Expert"/>
    <s v="Full-time"/>
    <x v="1"/>
  </r>
  <r>
    <x v="1"/>
    <s v="SE"/>
    <s v="FT"/>
    <x v="46"/>
    <n v="122000"/>
    <x v="1"/>
    <n v="122000"/>
    <s v="US"/>
    <n v="0"/>
    <s v="US"/>
    <x v="2"/>
    <x v="1"/>
    <x v="1"/>
    <x v="0"/>
    <n v="1"/>
    <s v="Expert"/>
    <s v="Full-time"/>
    <x v="1"/>
  </r>
  <r>
    <x v="1"/>
    <s v="SE"/>
    <s v="FT"/>
    <x v="46"/>
    <n v="94500"/>
    <x v="1"/>
    <n v="94500"/>
    <s v="US"/>
    <n v="0"/>
    <s v="US"/>
    <x v="2"/>
    <x v="1"/>
    <x v="1"/>
    <x v="0"/>
    <n v="1"/>
    <s v="Expert"/>
    <s v="Full-time"/>
    <x v="1"/>
  </r>
  <r>
    <x v="1"/>
    <s v="SE"/>
    <s v="FT"/>
    <x v="11"/>
    <n v="170000"/>
    <x v="1"/>
    <n v="170000"/>
    <s v="US"/>
    <n v="0"/>
    <s v="US"/>
    <x v="2"/>
    <x v="1"/>
    <x v="1"/>
    <x v="0"/>
    <n v="1"/>
    <s v="Expert"/>
    <s v="Full-time"/>
    <x v="1"/>
  </r>
  <r>
    <x v="1"/>
    <s v="SE"/>
    <s v="FT"/>
    <x v="11"/>
    <n v="130000"/>
    <x v="1"/>
    <n v="130000"/>
    <s v="US"/>
    <n v="0"/>
    <s v="US"/>
    <x v="2"/>
    <x v="1"/>
    <x v="1"/>
    <x v="0"/>
    <n v="1"/>
    <s v="Expert"/>
    <s v="Full-time"/>
    <x v="1"/>
  </r>
  <r>
    <x v="1"/>
    <s v="SE"/>
    <s v="FT"/>
    <x v="46"/>
    <n v="145000"/>
    <x v="1"/>
    <n v="145000"/>
    <s v="US"/>
    <n v="0"/>
    <s v="US"/>
    <x v="2"/>
    <x v="1"/>
    <x v="1"/>
    <x v="0"/>
    <n v="1"/>
    <s v="Expert"/>
    <s v="Full-time"/>
    <x v="1"/>
  </r>
  <r>
    <x v="1"/>
    <s v="SE"/>
    <s v="FT"/>
    <x v="46"/>
    <n v="128000"/>
    <x v="1"/>
    <n v="128000"/>
    <s v="US"/>
    <n v="0"/>
    <s v="US"/>
    <x v="2"/>
    <x v="1"/>
    <x v="1"/>
    <x v="0"/>
    <n v="1"/>
    <s v="Expert"/>
    <s v="Full-time"/>
    <x v="1"/>
  </r>
  <r>
    <x v="1"/>
    <s v="SE"/>
    <s v="FT"/>
    <x v="11"/>
    <n v="145000"/>
    <x v="1"/>
    <n v="145000"/>
    <s v="US"/>
    <n v="0"/>
    <s v="US"/>
    <x v="2"/>
    <x v="1"/>
    <x v="1"/>
    <x v="0"/>
    <n v="1"/>
    <s v="Expert"/>
    <s v="Full-time"/>
    <x v="1"/>
  </r>
  <r>
    <x v="1"/>
    <s v="SE"/>
    <s v="FT"/>
    <x v="11"/>
    <n v="100000"/>
    <x v="1"/>
    <n v="100000"/>
    <s v="US"/>
    <n v="0"/>
    <s v="US"/>
    <x v="2"/>
    <x v="1"/>
    <x v="1"/>
    <x v="0"/>
    <n v="1"/>
    <s v="Expert"/>
    <s v="Full-time"/>
    <x v="1"/>
  </r>
  <r>
    <x v="1"/>
    <s v="SE"/>
    <s v="FT"/>
    <x v="11"/>
    <n v="175000"/>
    <x v="1"/>
    <n v="175000"/>
    <s v="US"/>
    <n v="0"/>
    <s v="US"/>
    <x v="2"/>
    <x v="1"/>
    <x v="1"/>
    <x v="0"/>
    <n v="1"/>
    <s v="Expert"/>
    <s v="Full-time"/>
    <x v="1"/>
  </r>
  <r>
    <x v="1"/>
    <s v="SE"/>
    <s v="FT"/>
    <x v="11"/>
    <n v="120000"/>
    <x v="1"/>
    <n v="120000"/>
    <s v="US"/>
    <n v="0"/>
    <s v="US"/>
    <x v="2"/>
    <x v="1"/>
    <x v="1"/>
    <x v="0"/>
    <n v="1"/>
    <s v="Expert"/>
    <s v="Full-time"/>
    <x v="1"/>
  </r>
  <r>
    <x v="1"/>
    <s v="SE"/>
    <s v="FT"/>
    <x v="11"/>
    <n v="145000"/>
    <x v="1"/>
    <n v="145000"/>
    <s v="US"/>
    <n v="0"/>
    <s v="US"/>
    <x v="2"/>
    <x v="1"/>
    <x v="1"/>
    <x v="0"/>
    <n v="1"/>
    <s v="Expert"/>
    <s v="Full-time"/>
    <x v="1"/>
  </r>
  <r>
    <x v="1"/>
    <s v="SE"/>
    <s v="FT"/>
    <x v="11"/>
    <n v="115000"/>
    <x v="1"/>
    <n v="115000"/>
    <s v="US"/>
    <n v="0"/>
    <s v="US"/>
    <x v="2"/>
    <x v="1"/>
    <x v="1"/>
    <x v="0"/>
    <n v="1"/>
    <s v="Expert"/>
    <s v="Full-time"/>
    <x v="1"/>
  </r>
  <r>
    <x v="1"/>
    <s v="SE"/>
    <s v="FT"/>
    <x v="37"/>
    <n v="150000"/>
    <x v="1"/>
    <n v="150000"/>
    <s v="US"/>
    <n v="100"/>
    <s v="US"/>
    <x v="2"/>
    <x v="1"/>
    <x v="1"/>
    <x v="0"/>
    <n v="1"/>
    <s v="Expert"/>
    <s v="Full-time"/>
    <x v="0"/>
  </r>
  <r>
    <x v="1"/>
    <s v="MI"/>
    <s v="FT"/>
    <x v="4"/>
    <n v="150000"/>
    <x v="1"/>
    <n v="150000"/>
    <s v="US"/>
    <n v="0"/>
    <s v="US"/>
    <x v="2"/>
    <x v="1"/>
    <x v="1"/>
    <x v="0"/>
    <n v="1"/>
    <s v="Intermediate"/>
    <s v="Full-time"/>
    <x v="1"/>
  </r>
  <r>
    <x v="1"/>
    <s v="MI"/>
    <s v="FT"/>
    <x v="4"/>
    <n v="100000"/>
    <x v="1"/>
    <n v="100000"/>
    <s v="US"/>
    <n v="0"/>
    <s v="US"/>
    <x v="2"/>
    <x v="1"/>
    <x v="1"/>
    <x v="0"/>
    <n v="1"/>
    <s v="Intermediate"/>
    <s v="Full-time"/>
    <x v="1"/>
  </r>
  <r>
    <x v="1"/>
    <s v="MI"/>
    <s v="FT"/>
    <x v="2"/>
    <n v="150000"/>
    <x v="1"/>
    <n v="150000"/>
    <s v="US"/>
    <n v="100"/>
    <s v="US"/>
    <x v="2"/>
    <x v="1"/>
    <x v="1"/>
    <x v="0"/>
    <n v="1"/>
    <s v="Intermediate"/>
    <s v="Full-time"/>
    <x v="0"/>
  </r>
  <r>
    <x v="1"/>
    <s v="MI"/>
    <s v="FT"/>
    <x v="2"/>
    <n v="127500"/>
    <x v="1"/>
    <n v="127500"/>
    <s v="US"/>
    <n v="100"/>
    <s v="US"/>
    <x v="2"/>
    <x v="1"/>
    <x v="1"/>
    <x v="0"/>
    <n v="1"/>
    <s v="Intermediate"/>
    <s v="Full-time"/>
    <x v="0"/>
  </r>
  <r>
    <x v="1"/>
    <s v="SE"/>
    <s v="FT"/>
    <x v="2"/>
    <n v="126500"/>
    <x v="1"/>
    <n v="126500"/>
    <s v="US"/>
    <n v="100"/>
    <s v="US"/>
    <x v="2"/>
    <x v="1"/>
    <x v="1"/>
    <x v="0"/>
    <n v="1"/>
    <s v="Expert"/>
    <s v="Full-time"/>
    <x v="0"/>
  </r>
  <r>
    <x v="1"/>
    <s v="SE"/>
    <s v="FT"/>
    <x v="2"/>
    <n v="51000"/>
    <x v="1"/>
    <n v="51000"/>
    <s v="US"/>
    <n v="100"/>
    <s v="US"/>
    <x v="2"/>
    <x v="1"/>
    <x v="1"/>
    <x v="0"/>
    <n v="1"/>
    <s v="Expert"/>
    <s v="Full-time"/>
    <x v="0"/>
  </r>
  <r>
    <x v="1"/>
    <s v="MI"/>
    <s v="FT"/>
    <x v="11"/>
    <n v="260000"/>
    <x v="1"/>
    <n v="260000"/>
    <s v="US"/>
    <n v="0"/>
    <s v="US"/>
    <x v="2"/>
    <x v="1"/>
    <x v="1"/>
    <x v="0"/>
    <n v="1"/>
    <s v="Intermediate"/>
    <s v="Full-time"/>
    <x v="1"/>
  </r>
  <r>
    <x v="1"/>
    <s v="MI"/>
    <s v="FT"/>
    <x v="11"/>
    <n v="175000"/>
    <x v="1"/>
    <n v="175000"/>
    <s v="US"/>
    <n v="0"/>
    <s v="US"/>
    <x v="2"/>
    <x v="1"/>
    <x v="1"/>
    <x v="0"/>
    <n v="1"/>
    <s v="Intermediate"/>
    <s v="Full-time"/>
    <x v="1"/>
  </r>
  <r>
    <x v="1"/>
    <s v="EN"/>
    <s v="FT"/>
    <x v="20"/>
    <n v="40000"/>
    <x v="1"/>
    <n v="40000"/>
    <s v="AU"/>
    <n v="100"/>
    <s v="PK"/>
    <x v="2"/>
    <x v="12"/>
    <x v="37"/>
    <x v="1"/>
    <n v="1"/>
    <s v="Junior"/>
    <s v="Full-time"/>
    <x v="0"/>
  </r>
  <r>
    <x v="1"/>
    <s v="EN"/>
    <s v="FT"/>
    <x v="42"/>
    <n v="40000"/>
    <x v="1"/>
    <n v="40000"/>
    <s v="PK"/>
    <n v="100"/>
    <s v="AU"/>
    <x v="2"/>
    <x v="41"/>
    <x v="19"/>
    <x v="1"/>
    <n v="1"/>
    <s v="Junior"/>
    <s v="Full-time"/>
    <x v="0"/>
  </r>
  <r>
    <x v="1"/>
    <s v="SE"/>
    <s v="FT"/>
    <x v="11"/>
    <n v="250000"/>
    <x v="1"/>
    <n v="250000"/>
    <s v="US"/>
    <n v="100"/>
    <s v="US"/>
    <x v="2"/>
    <x v="1"/>
    <x v="1"/>
    <x v="0"/>
    <n v="1"/>
    <s v="Expert"/>
    <s v="Full-time"/>
    <x v="0"/>
  </r>
  <r>
    <x v="1"/>
    <s v="SE"/>
    <s v="FT"/>
    <x v="11"/>
    <n v="63000"/>
    <x v="1"/>
    <n v="63000"/>
    <s v="US"/>
    <n v="100"/>
    <s v="US"/>
    <x v="2"/>
    <x v="1"/>
    <x v="1"/>
    <x v="0"/>
    <n v="1"/>
    <s v="Expert"/>
    <s v="Full-time"/>
    <x v="0"/>
  </r>
  <r>
    <x v="1"/>
    <s v="SE"/>
    <s v="FT"/>
    <x v="9"/>
    <n v="210000"/>
    <x v="1"/>
    <n v="210000"/>
    <s v="US"/>
    <n v="100"/>
    <s v="US"/>
    <x v="2"/>
    <x v="1"/>
    <x v="1"/>
    <x v="0"/>
    <n v="1"/>
    <s v="Expert"/>
    <s v="Full-time"/>
    <x v="0"/>
  </r>
  <r>
    <x v="1"/>
    <s v="SE"/>
    <s v="FT"/>
    <x v="9"/>
    <n v="160000"/>
    <x v="1"/>
    <n v="160000"/>
    <s v="US"/>
    <n v="100"/>
    <s v="US"/>
    <x v="2"/>
    <x v="1"/>
    <x v="1"/>
    <x v="0"/>
    <n v="1"/>
    <s v="Expert"/>
    <s v="Full-time"/>
    <x v="0"/>
  </r>
  <r>
    <x v="1"/>
    <s v="SE"/>
    <s v="FT"/>
    <x v="2"/>
    <n v="272550"/>
    <x v="1"/>
    <n v="272550"/>
    <s v="US"/>
    <n v="100"/>
    <s v="US"/>
    <x v="2"/>
    <x v="1"/>
    <x v="1"/>
    <x v="0"/>
    <n v="1"/>
    <s v="Expert"/>
    <s v="Full-time"/>
    <x v="0"/>
  </r>
  <r>
    <x v="1"/>
    <s v="SE"/>
    <s v="FT"/>
    <x v="2"/>
    <n v="198200"/>
    <x v="1"/>
    <n v="198200"/>
    <s v="US"/>
    <n v="100"/>
    <s v="US"/>
    <x v="2"/>
    <x v="1"/>
    <x v="1"/>
    <x v="0"/>
    <n v="1"/>
    <s v="Expert"/>
    <s v="Full-time"/>
    <x v="0"/>
  </r>
  <r>
    <x v="1"/>
    <s v="MI"/>
    <s v="FT"/>
    <x v="2"/>
    <n v="90000"/>
    <x v="0"/>
    <n v="94560"/>
    <s v="FR"/>
    <n v="100"/>
    <s v="FR"/>
    <x v="2"/>
    <x v="11"/>
    <x v="10"/>
    <x v="0"/>
    <n v="0.95177664974619292"/>
    <s v="Intermediate"/>
    <s v="Full-time"/>
    <x v="0"/>
  </r>
  <r>
    <x v="1"/>
    <s v="MI"/>
    <s v="FT"/>
    <x v="2"/>
    <n v="50000"/>
    <x v="0"/>
    <n v="52533"/>
    <s v="FR"/>
    <n v="100"/>
    <s v="FR"/>
    <x v="2"/>
    <x v="11"/>
    <x v="10"/>
    <x v="0"/>
    <n v="0.95178268897645291"/>
    <s v="Intermediate"/>
    <s v="Full-time"/>
    <x v="0"/>
  </r>
  <r>
    <x v="1"/>
    <s v="SE"/>
    <s v="FT"/>
    <x v="2"/>
    <n v="220000"/>
    <x v="1"/>
    <n v="220000"/>
    <s v="US"/>
    <n v="0"/>
    <s v="US"/>
    <x v="2"/>
    <x v="1"/>
    <x v="1"/>
    <x v="0"/>
    <n v="1"/>
    <s v="Expert"/>
    <s v="Full-time"/>
    <x v="1"/>
  </r>
  <r>
    <x v="1"/>
    <s v="SE"/>
    <s v="FT"/>
    <x v="2"/>
    <n v="146000"/>
    <x v="1"/>
    <n v="146000"/>
    <s v="US"/>
    <n v="0"/>
    <s v="US"/>
    <x v="2"/>
    <x v="1"/>
    <x v="1"/>
    <x v="0"/>
    <n v="1"/>
    <s v="Expert"/>
    <s v="Full-time"/>
    <x v="1"/>
  </r>
  <r>
    <x v="1"/>
    <s v="MI"/>
    <s v="FT"/>
    <x v="4"/>
    <n v="150000"/>
    <x v="1"/>
    <n v="150000"/>
    <s v="US"/>
    <n v="0"/>
    <s v="US"/>
    <x v="2"/>
    <x v="1"/>
    <x v="1"/>
    <x v="0"/>
    <n v="1"/>
    <s v="Intermediate"/>
    <s v="Full-time"/>
    <x v="1"/>
  </r>
  <r>
    <x v="1"/>
    <s v="MI"/>
    <s v="FT"/>
    <x v="4"/>
    <n v="100000"/>
    <x v="1"/>
    <n v="100000"/>
    <s v="US"/>
    <n v="0"/>
    <s v="US"/>
    <x v="2"/>
    <x v="1"/>
    <x v="1"/>
    <x v="0"/>
    <n v="1"/>
    <s v="Intermediate"/>
    <s v="Full-time"/>
    <x v="1"/>
  </r>
  <r>
    <x v="1"/>
    <s v="SE"/>
    <s v="FT"/>
    <x v="53"/>
    <n v="248400"/>
    <x v="1"/>
    <n v="248400"/>
    <s v="CA"/>
    <n v="100"/>
    <s v="CA"/>
    <x v="2"/>
    <x v="2"/>
    <x v="2"/>
    <x v="0"/>
    <n v="1"/>
    <s v="Expert"/>
    <s v="Full-time"/>
    <x v="0"/>
  </r>
  <r>
    <x v="1"/>
    <s v="SE"/>
    <s v="FT"/>
    <x v="53"/>
    <n v="183600"/>
    <x v="1"/>
    <n v="183600"/>
    <s v="CA"/>
    <n v="100"/>
    <s v="CA"/>
    <x v="2"/>
    <x v="2"/>
    <x v="2"/>
    <x v="0"/>
    <n v="1"/>
    <s v="Expert"/>
    <s v="Full-time"/>
    <x v="0"/>
  </r>
  <r>
    <x v="1"/>
    <s v="MI"/>
    <s v="FT"/>
    <x v="11"/>
    <n v="150000"/>
    <x v="1"/>
    <n v="150000"/>
    <s v="US"/>
    <n v="100"/>
    <s v="US"/>
    <x v="2"/>
    <x v="1"/>
    <x v="1"/>
    <x v="0"/>
    <n v="1"/>
    <s v="Intermediate"/>
    <s v="Full-time"/>
    <x v="0"/>
  </r>
  <r>
    <x v="1"/>
    <s v="MI"/>
    <s v="FT"/>
    <x v="11"/>
    <n v="150000"/>
    <x v="1"/>
    <n v="150000"/>
    <s v="US"/>
    <n v="100"/>
    <s v="US"/>
    <x v="2"/>
    <x v="1"/>
    <x v="1"/>
    <x v="0"/>
    <n v="1"/>
    <s v="Intermediate"/>
    <s v="Full-time"/>
    <x v="0"/>
  </r>
  <r>
    <x v="1"/>
    <s v="EN"/>
    <s v="FT"/>
    <x v="67"/>
    <n v="40000"/>
    <x v="1"/>
    <n v="40000"/>
    <s v="PK"/>
    <n v="100"/>
    <s v="AU"/>
    <x v="2"/>
    <x v="41"/>
    <x v="19"/>
    <x v="1"/>
    <n v="1"/>
    <s v="Junior"/>
    <s v="Full-time"/>
    <x v="0"/>
  </r>
  <r>
    <x v="1"/>
    <s v="SE"/>
    <s v="FT"/>
    <x v="65"/>
    <n v="4460000"/>
    <x v="3"/>
    <n v="56723"/>
    <s v="IN"/>
    <n v="0"/>
    <s v="IN"/>
    <x v="0"/>
    <x v="8"/>
    <x v="8"/>
    <x v="0"/>
    <n v="78.627717151772643"/>
    <s v="Expert"/>
    <s v="Full-time"/>
    <x v="1"/>
  </r>
  <r>
    <x v="1"/>
    <s v="MI"/>
    <s v="FT"/>
    <x v="11"/>
    <n v="120000"/>
    <x v="1"/>
    <n v="120000"/>
    <s v="US"/>
    <n v="0"/>
    <s v="US"/>
    <x v="2"/>
    <x v="1"/>
    <x v="1"/>
    <x v="0"/>
    <n v="1"/>
    <s v="Intermediate"/>
    <s v="Full-time"/>
    <x v="1"/>
  </r>
  <r>
    <x v="1"/>
    <s v="MI"/>
    <s v="FT"/>
    <x v="11"/>
    <n v="95000"/>
    <x v="1"/>
    <n v="95000"/>
    <s v="US"/>
    <n v="0"/>
    <s v="US"/>
    <x v="2"/>
    <x v="1"/>
    <x v="1"/>
    <x v="0"/>
    <n v="1"/>
    <s v="Intermediate"/>
    <s v="Full-time"/>
    <x v="1"/>
  </r>
  <r>
    <x v="1"/>
    <s v="EN"/>
    <s v="FT"/>
    <x v="11"/>
    <n v="160000"/>
    <x v="1"/>
    <n v="160000"/>
    <s v="US"/>
    <n v="0"/>
    <s v="US"/>
    <x v="2"/>
    <x v="1"/>
    <x v="1"/>
    <x v="0"/>
    <n v="1"/>
    <s v="Junior"/>
    <s v="Full-time"/>
    <x v="1"/>
  </r>
  <r>
    <x v="1"/>
    <s v="EN"/>
    <s v="FT"/>
    <x v="11"/>
    <n v="135000"/>
    <x v="1"/>
    <n v="135000"/>
    <s v="US"/>
    <n v="0"/>
    <s v="US"/>
    <x v="2"/>
    <x v="1"/>
    <x v="1"/>
    <x v="0"/>
    <n v="1"/>
    <s v="Junior"/>
    <s v="Full-time"/>
    <x v="1"/>
  </r>
  <r>
    <x v="1"/>
    <s v="EN"/>
    <s v="FT"/>
    <x v="46"/>
    <n v="23000"/>
    <x v="0"/>
    <n v="24165"/>
    <s v="IT"/>
    <n v="50"/>
    <s v="IT"/>
    <x v="2"/>
    <x v="42"/>
    <x v="38"/>
    <x v="0"/>
    <n v="0.95178977860542102"/>
    <s v="Junior"/>
    <s v="Full-time"/>
    <x v="2"/>
  </r>
  <r>
    <x v="1"/>
    <s v="SE"/>
    <s v="FT"/>
    <x v="11"/>
    <n v="216000"/>
    <x v="1"/>
    <n v="216000"/>
    <s v="US"/>
    <n v="100"/>
    <s v="US"/>
    <x v="2"/>
    <x v="1"/>
    <x v="1"/>
    <x v="0"/>
    <n v="1"/>
    <s v="Expert"/>
    <s v="Full-time"/>
    <x v="0"/>
  </r>
  <r>
    <x v="1"/>
    <s v="SE"/>
    <s v="FT"/>
    <x v="11"/>
    <n v="144000"/>
    <x v="1"/>
    <n v="144000"/>
    <s v="US"/>
    <n v="100"/>
    <s v="US"/>
    <x v="2"/>
    <x v="1"/>
    <x v="1"/>
    <x v="0"/>
    <n v="1"/>
    <s v="Expert"/>
    <s v="Full-time"/>
    <x v="0"/>
  </r>
  <r>
    <x v="1"/>
    <s v="EN"/>
    <s v="FT"/>
    <x v="11"/>
    <n v="85000"/>
    <x v="1"/>
    <n v="85000"/>
    <s v="US"/>
    <n v="0"/>
    <s v="US"/>
    <x v="2"/>
    <x v="1"/>
    <x v="1"/>
    <x v="0"/>
    <n v="1"/>
    <s v="Junior"/>
    <s v="Full-time"/>
    <x v="1"/>
  </r>
  <r>
    <x v="1"/>
    <s v="EN"/>
    <s v="FT"/>
    <x v="11"/>
    <n v="65000"/>
    <x v="1"/>
    <n v="65000"/>
    <s v="US"/>
    <n v="0"/>
    <s v="US"/>
    <x v="2"/>
    <x v="1"/>
    <x v="1"/>
    <x v="0"/>
    <n v="1"/>
    <s v="Junior"/>
    <s v="Full-time"/>
    <x v="1"/>
  </r>
  <r>
    <x v="1"/>
    <s v="SE"/>
    <s v="FT"/>
    <x v="4"/>
    <n v="149000"/>
    <x v="1"/>
    <n v="149000"/>
    <s v="US"/>
    <n v="100"/>
    <s v="US"/>
    <x v="2"/>
    <x v="1"/>
    <x v="1"/>
    <x v="0"/>
    <n v="1"/>
    <s v="Expert"/>
    <s v="Full-time"/>
    <x v="0"/>
  </r>
  <r>
    <x v="1"/>
    <s v="SE"/>
    <s v="FT"/>
    <x v="4"/>
    <n v="119000"/>
    <x v="1"/>
    <n v="119000"/>
    <s v="US"/>
    <n v="100"/>
    <s v="US"/>
    <x v="2"/>
    <x v="1"/>
    <x v="1"/>
    <x v="0"/>
    <n v="1"/>
    <s v="Expert"/>
    <s v="Full-time"/>
    <x v="0"/>
  </r>
  <r>
    <x v="1"/>
    <s v="SE"/>
    <s v="FT"/>
    <x v="2"/>
    <n v="140000"/>
    <x v="1"/>
    <n v="140000"/>
    <s v="US"/>
    <n v="0"/>
    <s v="US"/>
    <x v="2"/>
    <x v="1"/>
    <x v="1"/>
    <x v="0"/>
    <n v="1"/>
    <s v="Expert"/>
    <s v="Full-time"/>
    <x v="1"/>
  </r>
  <r>
    <x v="1"/>
    <s v="SE"/>
    <s v="FT"/>
    <x v="2"/>
    <n v="120000"/>
    <x v="1"/>
    <n v="120000"/>
    <s v="US"/>
    <n v="0"/>
    <s v="US"/>
    <x v="2"/>
    <x v="1"/>
    <x v="1"/>
    <x v="0"/>
    <n v="1"/>
    <s v="Expert"/>
    <s v="Full-time"/>
    <x v="1"/>
  </r>
  <r>
    <x v="1"/>
    <s v="MI"/>
    <s v="FT"/>
    <x v="2"/>
    <n v="150000"/>
    <x v="1"/>
    <n v="150000"/>
    <s v="US"/>
    <n v="0"/>
    <s v="US"/>
    <x v="2"/>
    <x v="1"/>
    <x v="1"/>
    <x v="0"/>
    <n v="1"/>
    <s v="Intermediate"/>
    <s v="Full-time"/>
    <x v="1"/>
  </r>
  <r>
    <x v="1"/>
    <s v="MI"/>
    <s v="FT"/>
    <x v="2"/>
    <n v="110000"/>
    <x v="1"/>
    <n v="110000"/>
    <s v="US"/>
    <n v="0"/>
    <s v="US"/>
    <x v="2"/>
    <x v="1"/>
    <x v="1"/>
    <x v="0"/>
    <n v="1"/>
    <s v="Intermediate"/>
    <s v="Full-time"/>
    <x v="1"/>
  </r>
  <r>
    <x v="1"/>
    <s v="SE"/>
    <s v="FT"/>
    <x v="9"/>
    <n v="246000"/>
    <x v="1"/>
    <n v="246000"/>
    <s v="US"/>
    <n v="100"/>
    <s v="US"/>
    <x v="2"/>
    <x v="1"/>
    <x v="1"/>
    <x v="0"/>
    <n v="1"/>
    <s v="Expert"/>
    <s v="Full-time"/>
    <x v="0"/>
  </r>
  <r>
    <x v="1"/>
    <s v="SE"/>
    <s v="FT"/>
    <x v="9"/>
    <n v="201000"/>
    <x v="1"/>
    <n v="201000"/>
    <s v="US"/>
    <n v="100"/>
    <s v="US"/>
    <x v="2"/>
    <x v="1"/>
    <x v="1"/>
    <x v="0"/>
    <n v="1"/>
    <s v="Expert"/>
    <s v="Full-time"/>
    <x v="0"/>
  </r>
  <r>
    <x v="1"/>
    <s v="SE"/>
    <s v="FT"/>
    <x v="2"/>
    <n v="190000"/>
    <x v="1"/>
    <n v="190000"/>
    <s v="US"/>
    <n v="0"/>
    <s v="US"/>
    <x v="2"/>
    <x v="1"/>
    <x v="1"/>
    <x v="0"/>
    <n v="1"/>
    <s v="Expert"/>
    <s v="Full-time"/>
    <x v="1"/>
  </r>
  <r>
    <x v="1"/>
    <s v="SE"/>
    <s v="FT"/>
    <x v="2"/>
    <n v="155000"/>
    <x v="1"/>
    <n v="155000"/>
    <s v="US"/>
    <n v="0"/>
    <s v="US"/>
    <x v="2"/>
    <x v="1"/>
    <x v="1"/>
    <x v="0"/>
    <n v="1"/>
    <s v="Expert"/>
    <s v="Full-time"/>
    <x v="1"/>
  </r>
  <r>
    <x v="1"/>
    <s v="SE"/>
    <s v="FT"/>
    <x v="1"/>
    <n v="235000"/>
    <x v="1"/>
    <n v="235000"/>
    <s v="US"/>
    <n v="100"/>
    <s v="US"/>
    <x v="2"/>
    <x v="1"/>
    <x v="1"/>
    <x v="0"/>
    <n v="1"/>
    <s v="Expert"/>
    <s v="Full-time"/>
    <x v="0"/>
  </r>
  <r>
    <x v="1"/>
    <s v="SE"/>
    <s v="FT"/>
    <x v="1"/>
    <n v="185000"/>
    <x v="1"/>
    <n v="185000"/>
    <s v="US"/>
    <n v="100"/>
    <s v="US"/>
    <x v="2"/>
    <x v="1"/>
    <x v="1"/>
    <x v="0"/>
    <n v="1"/>
    <s v="Expert"/>
    <s v="Full-time"/>
    <x v="0"/>
  </r>
  <r>
    <x v="1"/>
    <s v="SE"/>
    <s v="FT"/>
    <x v="38"/>
    <n v="190000"/>
    <x v="1"/>
    <n v="190000"/>
    <s v="US"/>
    <n v="100"/>
    <s v="US"/>
    <x v="2"/>
    <x v="1"/>
    <x v="1"/>
    <x v="0"/>
    <n v="1"/>
    <s v="Expert"/>
    <s v="Full-time"/>
    <x v="0"/>
  </r>
  <r>
    <x v="1"/>
    <s v="SE"/>
    <s v="FT"/>
    <x v="38"/>
    <n v="160000"/>
    <x v="1"/>
    <n v="160000"/>
    <s v="US"/>
    <n v="100"/>
    <s v="US"/>
    <x v="2"/>
    <x v="1"/>
    <x v="1"/>
    <x v="0"/>
    <n v="1"/>
    <s v="Expert"/>
    <s v="Full-time"/>
    <x v="0"/>
  </r>
  <r>
    <x v="1"/>
    <s v="EN"/>
    <s v="FT"/>
    <x v="56"/>
    <n v="100000"/>
    <x v="1"/>
    <n v="100000"/>
    <s v="US"/>
    <n v="100"/>
    <s v="US"/>
    <x v="2"/>
    <x v="1"/>
    <x v="1"/>
    <x v="0"/>
    <n v="1"/>
    <s v="Junior"/>
    <s v="Full-time"/>
    <x v="0"/>
  </r>
  <r>
    <x v="1"/>
    <s v="MI"/>
    <s v="FT"/>
    <x v="11"/>
    <n v="130000"/>
    <x v="1"/>
    <n v="130000"/>
    <s v="US"/>
    <n v="0"/>
    <s v="US"/>
    <x v="2"/>
    <x v="1"/>
    <x v="1"/>
    <x v="0"/>
    <n v="1"/>
    <s v="Intermediate"/>
    <s v="Full-time"/>
    <x v="1"/>
  </r>
  <r>
    <x v="1"/>
    <s v="MI"/>
    <s v="FT"/>
    <x v="11"/>
    <n v="115000"/>
    <x v="1"/>
    <n v="115000"/>
    <s v="US"/>
    <n v="0"/>
    <s v="US"/>
    <x v="2"/>
    <x v="1"/>
    <x v="1"/>
    <x v="0"/>
    <n v="1"/>
    <s v="Intermediate"/>
    <s v="Full-time"/>
    <x v="1"/>
  </r>
  <r>
    <x v="1"/>
    <s v="MI"/>
    <s v="FT"/>
    <x v="2"/>
    <n v="75000"/>
    <x v="4"/>
    <n v="92350"/>
    <s v="GB"/>
    <n v="0"/>
    <s v="GB"/>
    <x v="2"/>
    <x v="4"/>
    <x v="4"/>
    <x v="0"/>
    <n v="0.81212777476989717"/>
    <s v="Intermediate"/>
    <s v="Full-time"/>
    <x v="1"/>
  </r>
  <r>
    <x v="1"/>
    <s v="MI"/>
    <s v="FT"/>
    <x v="2"/>
    <n v="55000"/>
    <x v="4"/>
    <n v="67723"/>
    <s v="GB"/>
    <n v="0"/>
    <s v="GB"/>
    <x v="2"/>
    <x v="4"/>
    <x v="4"/>
    <x v="0"/>
    <n v="0.81213177207152665"/>
    <s v="Intermediate"/>
    <s v="Full-time"/>
    <x v="1"/>
  </r>
  <r>
    <x v="1"/>
    <s v="MI"/>
    <s v="FT"/>
    <x v="11"/>
    <n v="105000"/>
    <x v="1"/>
    <n v="105000"/>
    <s v="US"/>
    <n v="0"/>
    <s v="US"/>
    <x v="2"/>
    <x v="1"/>
    <x v="1"/>
    <x v="0"/>
    <n v="1"/>
    <s v="Intermediate"/>
    <s v="Full-time"/>
    <x v="1"/>
  </r>
  <r>
    <x v="1"/>
    <s v="MI"/>
    <s v="FT"/>
    <x v="11"/>
    <n v="70000"/>
    <x v="1"/>
    <n v="70000"/>
    <s v="US"/>
    <n v="0"/>
    <s v="US"/>
    <x v="2"/>
    <x v="1"/>
    <x v="1"/>
    <x v="0"/>
    <n v="1"/>
    <s v="Intermediate"/>
    <s v="Full-time"/>
    <x v="1"/>
  </r>
  <r>
    <x v="1"/>
    <s v="SE"/>
    <s v="FT"/>
    <x v="9"/>
    <n v="204500"/>
    <x v="1"/>
    <n v="204500"/>
    <s v="US"/>
    <n v="0"/>
    <s v="US"/>
    <x v="2"/>
    <x v="1"/>
    <x v="1"/>
    <x v="0"/>
    <n v="1"/>
    <s v="Expert"/>
    <s v="Full-time"/>
    <x v="1"/>
  </r>
  <r>
    <x v="1"/>
    <s v="SE"/>
    <s v="FT"/>
    <x v="9"/>
    <n v="142200"/>
    <x v="1"/>
    <n v="142200"/>
    <s v="US"/>
    <n v="0"/>
    <s v="US"/>
    <x v="2"/>
    <x v="1"/>
    <x v="1"/>
    <x v="0"/>
    <n v="1"/>
    <s v="Expert"/>
    <s v="Full-time"/>
    <x v="1"/>
  </r>
  <r>
    <x v="1"/>
    <s v="SE"/>
    <s v="FT"/>
    <x v="9"/>
    <n v="192000"/>
    <x v="1"/>
    <n v="192000"/>
    <s v="US"/>
    <n v="100"/>
    <s v="US"/>
    <x v="2"/>
    <x v="1"/>
    <x v="1"/>
    <x v="0"/>
    <n v="1"/>
    <s v="Expert"/>
    <s v="Full-time"/>
    <x v="0"/>
  </r>
  <r>
    <x v="1"/>
    <s v="SE"/>
    <s v="FT"/>
    <x v="9"/>
    <n v="164000"/>
    <x v="1"/>
    <n v="164000"/>
    <s v="US"/>
    <n v="100"/>
    <s v="US"/>
    <x v="2"/>
    <x v="1"/>
    <x v="1"/>
    <x v="0"/>
    <n v="1"/>
    <s v="Expert"/>
    <s v="Full-time"/>
    <x v="0"/>
  </r>
  <r>
    <x v="1"/>
    <s v="SE"/>
    <s v="FT"/>
    <x v="11"/>
    <n v="185900"/>
    <x v="1"/>
    <n v="185900"/>
    <s v="US"/>
    <n v="0"/>
    <s v="US"/>
    <x v="2"/>
    <x v="1"/>
    <x v="1"/>
    <x v="0"/>
    <n v="1"/>
    <s v="Expert"/>
    <s v="Full-time"/>
    <x v="1"/>
  </r>
  <r>
    <x v="1"/>
    <s v="SE"/>
    <s v="FT"/>
    <x v="11"/>
    <n v="129300"/>
    <x v="1"/>
    <n v="129300"/>
    <s v="US"/>
    <n v="0"/>
    <s v="US"/>
    <x v="2"/>
    <x v="1"/>
    <x v="1"/>
    <x v="0"/>
    <n v="1"/>
    <s v="Expert"/>
    <s v="Full-time"/>
    <x v="1"/>
  </r>
  <r>
    <x v="1"/>
    <s v="SE"/>
    <s v="FT"/>
    <x v="11"/>
    <n v="130000"/>
    <x v="1"/>
    <n v="130000"/>
    <s v="US"/>
    <n v="0"/>
    <s v="US"/>
    <x v="2"/>
    <x v="1"/>
    <x v="1"/>
    <x v="0"/>
    <n v="1"/>
    <s v="Expert"/>
    <s v="Full-time"/>
    <x v="1"/>
  </r>
  <r>
    <x v="1"/>
    <s v="SE"/>
    <s v="FT"/>
    <x v="11"/>
    <n v="75000"/>
    <x v="1"/>
    <n v="75000"/>
    <s v="US"/>
    <n v="0"/>
    <s v="US"/>
    <x v="2"/>
    <x v="1"/>
    <x v="1"/>
    <x v="0"/>
    <n v="1"/>
    <s v="Expert"/>
    <s v="Full-time"/>
    <x v="1"/>
  </r>
  <r>
    <x v="1"/>
    <s v="SE"/>
    <s v="FT"/>
    <x v="25"/>
    <n v="175000"/>
    <x v="1"/>
    <n v="175000"/>
    <s v="US"/>
    <n v="0"/>
    <s v="US"/>
    <x v="2"/>
    <x v="1"/>
    <x v="1"/>
    <x v="0"/>
    <n v="1"/>
    <s v="Expert"/>
    <s v="Full-time"/>
    <x v="1"/>
  </r>
  <r>
    <x v="1"/>
    <s v="SE"/>
    <s v="FT"/>
    <x v="25"/>
    <n v="120000"/>
    <x v="1"/>
    <n v="120000"/>
    <s v="US"/>
    <n v="0"/>
    <s v="US"/>
    <x v="2"/>
    <x v="1"/>
    <x v="1"/>
    <x v="0"/>
    <n v="1"/>
    <s v="Expert"/>
    <s v="Full-time"/>
    <x v="1"/>
  </r>
  <r>
    <x v="1"/>
    <s v="SE"/>
    <s v="FT"/>
    <x v="11"/>
    <n v="167500"/>
    <x v="1"/>
    <n v="167500"/>
    <s v="US"/>
    <n v="0"/>
    <s v="US"/>
    <x v="2"/>
    <x v="1"/>
    <x v="1"/>
    <x v="0"/>
    <n v="1"/>
    <s v="Expert"/>
    <s v="Full-time"/>
    <x v="1"/>
  </r>
  <r>
    <x v="1"/>
    <s v="SE"/>
    <s v="FT"/>
    <x v="11"/>
    <n v="106500"/>
    <x v="1"/>
    <n v="106500"/>
    <s v="US"/>
    <n v="0"/>
    <s v="US"/>
    <x v="2"/>
    <x v="1"/>
    <x v="1"/>
    <x v="0"/>
    <n v="1"/>
    <s v="Expert"/>
    <s v="Full-time"/>
    <x v="1"/>
  </r>
  <r>
    <x v="1"/>
    <s v="MI"/>
    <s v="FT"/>
    <x v="4"/>
    <n v="75000"/>
    <x v="1"/>
    <n v="75000"/>
    <s v="US"/>
    <n v="100"/>
    <s v="US"/>
    <x v="2"/>
    <x v="1"/>
    <x v="1"/>
    <x v="0"/>
    <n v="1"/>
    <s v="Intermediate"/>
    <s v="Full-time"/>
    <x v="0"/>
  </r>
  <r>
    <x v="1"/>
    <s v="MI"/>
    <s v="FT"/>
    <x v="4"/>
    <n v="60000"/>
    <x v="1"/>
    <n v="60000"/>
    <s v="US"/>
    <n v="100"/>
    <s v="US"/>
    <x v="2"/>
    <x v="1"/>
    <x v="1"/>
    <x v="0"/>
    <n v="1"/>
    <s v="Intermediate"/>
    <s v="Full-time"/>
    <x v="0"/>
  </r>
  <r>
    <x v="1"/>
    <s v="SE"/>
    <s v="FT"/>
    <x v="3"/>
    <n v="184000"/>
    <x v="1"/>
    <n v="184000"/>
    <s v="US"/>
    <n v="100"/>
    <s v="US"/>
    <x v="2"/>
    <x v="1"/>
    <x v="1"/>
    <x v="0"/>
    <n v="1"/>
    <s v="Expert"/>
    <s v="Full-time"/>
    <x v="0"/>
  </r>
  <r>
    <x v="1"/>
    <s v="SE"/>
    <s v="FT"/>
    <x v="3"/>
    <n v="142000"/>
    <x v="1"/>
    <n v="142000"/>
    <s v="US"/>
    <n v="100"/>
    <s v="US"/>
    <x v="2"/>
    <x v="1"/>
    <x v="1"/>
    <x v="0"/>
    <n v="1"/>
    <s v="Expert"/>
    <s v="Full-time"/>
    <x v="0"/>
  </r>
  <r>
    <x v="1"/>
    <s v="MI"/>
    <s v="FT"/>
    <x v="2"/>
    <n v="145000"/>
    <x v="1"/>
    <n v="145000"/>
    <s v="US"/>
    <n v="0"/>
    <s v="US"/>
    <x v="2"/>
    <x v="1"/>
    <x v="1"/>
    <x v="0"/>
    <n v="1"/>
    <s v="Intermediate"/>
    <s v="Full-time"/>
    <x v="1"/>
  </r>
  <r>
    <x v="1"/>
    <s v="MI"/>
    <s v="FT"/>
    <x v="2"/>
    <n v="100000"/>
    <x v="1"/>
    <n v="100000"/>
    <s v="US"/>
    <n v="0"/>
    <s v="US"/>
    <x v="2"/>
    <x v="1"/>
    <x v="1"/>
    <x v="0"/>
    <n v="1"/>
    <s v="Intermediate"/>
    <s v="Full-time"/>
    <x v="1"/>
  </r>
  <r>
    <x v="1"/>
    <s v="EN"/>
    <s v="FT"/>
    <x v="53"/>
    <n v="10000"/>
    <x v="1"/>
    <n v="10000"/>
    <s v="MA"/>
    <n v="50"/>
    <s v="MA"/>
    <x v="1"/>
    <x v="43"/>
    <x v="39"/>
    <x v="0"/>
    <n v="1"/>
    <s v="Junior"/>
    <s v="Full-time"/>
    <x v="2"/>
  </r>
  <r>
    <x v="1"/>
    <s v="MI"/>
    <s v="FT"/>
    <x v="2"/>
    <n v="2500000"/>
    <x v="3"/>
    <n v="31795"/>
    <s v="IN"/>
    <n v="100"/>
    <s v="US"/>
    <x v="2"/>
    <x v="8"/>
    <x v="1"/>
    <x v="1"/>
    <n v="78.628715206793515"/>
    <s v="Intermediate"/>
    <s v="Full-time"/>
    <x v="0"/>
  </r>
  <r>
    <x v="1"/>
    <s v="MI"/>
    <s v="FT"/>
    <x v="64"/>
    <n v="198000"/>
    <x v="11"/>
    <n v="44365"/>
    <s v="PL"/>
    <n v="100"/>
    <s v="PL"/>
    <x v="1"/>
    <x v="28"/>
    <x v="40"/>
    <x v="0"/>
    <n v="4.4629775724106837"/>
    <s v="Intermediate"/>
    <s v="Full-time"/>
    <x v="0"/>
  </r>
  <r>
    <x v="1"/>
    <s v="SE"/>
    <s v="FT"/>
    <x v="11"/>
    <n v="175000"/>
    <x v="1"/>
    <n v="175000"/>
    <s v="US"/>
    <n v="0"/>
    <s v="US"/>
    <x v="2"/>
    <x v="1"/>
    <x v="1"/>
    <x v="0"/>
    <n v="1"/>
    <s v="Expert"/>
    <s v="Full-time"/>
    <x v="1"/>
  </r>
  <r>
    <x v="1"/>
    <s v="SE"/>
    <s v="FT"/>
    <x v="11"/>
    <n v="120000"/>
    <x v="1"/>
    <n v="120000"/>
    <s v="US"/>
    <n v="0"/>
    <s v="US"/>
    <x v="2"/>
    <x v="1"/>
    <x v="1"/>
    <x v="0"/>
    <n v="1"/>
    <s v="Expert"/>
    <s v="Full-time"/>
    <x v="1"/>
  </r>
  <r>
    <x v="1"/>
    <s v="SE"/>
    <s v="FT"/>
    <x v="11"/>
    <n v="175000"/>
    <x v="1"/>
    <n v="175000"/>
    <s v="US"/>
    <n v="0"/>
    <s v="US"/>
    <x v="2"/>
    <x v="1"/>
    <x v="1"/>
    <x v="0"/>
    <n v="1"/>
    <s v="Expert"/>
    <s v="Full-time"/>
    <x v="1"/>
  </r>
  <r>
    <x v="1"/>
    <s v="SE"/>
    <s v="FT"/>
    <x v="11"/>
    <n v="120000"/>
    <x v="1"/>
    <n v="120000"/>
    <s v="US"/>
    <n v="0"/>
    <s v="US"/>
    <x v="2"/>
    <x v="1"/>
    <x v="1"/>
    <x v="0"/>
    <n v="1"/>
    <s v="Expert"/>
    <s v="Full-time"/>
    <x v="1"/>
  </r>
  <r>
    <x v="1"/>
    <s v="EX"/>
    <s v="FT"/>
    <x v="11"/>
    <n v="200000"/>
    <x v="1"/>
    <n v="200000"/>
    <s v="US"/>
    <n v="0"/>
    <s v="US"/>
    <x v="2"/>
    <x v="1"/>
    <x v="1"/>
    <x v="0"/>
    <n v="1"/>
    <s v="Director"/>
    <s v="Full-time"/>
    <x v="1"/>
  </r>
  <r>
    <x v="1"/>
    <s v="EX"/>
    <s v="FT"/>
    <x v="11"/>
    <n v="145000"/>
    <x v="1"/>
    <n v="145000"/>
    <s v="US"/>
    <n v="0"/>
    <s v="US"/>
    <x v="2"/>
    <x v="1"/>
    <x v="1"/>
    <x v="0"/>
    <n v="1"/>
    <s v="Director"/>
    <s v="Full-time"/>
    <x v="1"/>
  </r>
  <r>
    <x v="1"/>
    <s v="MI"/>
    <s v="FT"/>
    <x v="11"/>
    <n v="75000"/>
    <x v="4"/>
    <n v="92350"/>
    <s v="GB"/>
    <n v="100"/>
    <s v="GB"/>
    <x v="2"/>
    <x v="4"/>
    <x v="4"/>
    <x v="0"/>
    <n v="0.81212777476989717"/>
    <s v="Intermediate"/>
    <s v="Full-time"/>
    <x v="0"/>
  </r>
  <r>
    <x v="1"/>
    <s v="MI"/>
    <s v="FT"/>
    <x v="11"/>
    <n v="60000"/>
    <x v="4"/>
    <n v="73880"/>
    <s v="GB"/>
    <n v="100"/>
    <s v="GB"/>
    <x v="2"/>
    <x v="4"/>
    <x v="4"/>
    <x v="0"/>
    <n v="0.81212777476989717"/>
    <s v="Intermediate"/>
    <s v="Full-time"/>
    <x v="0"/>
  </r>
  <r>
    <x v="1"/>
    <s v="SE"/>
    <s v="FT"/>
    <x v="11"/>
    <n v="145000"/>
    <x v="1"/>
    <n v="145000"/>
    <s v="US"/>
    <n v="0"/>
    <s v="US"/>
    <x v="2"/>
    <x v="1"/>
    <x v="1"/>
    <x v="0"/>
    <n v="1"/>
    <s v="Expert"/>
    <s v="Full-time"/>
    <x v="1"/>
  </r>
  <r>
    <x v="1"/>
    <s v="SE"/>
    <s v="FT"/>
    <x v="11"/>
    <n v="100000"/>
    <x v="1"/>
    <n v="100000"/>
    <s v="US"/>
    <n v="0"/>
    <s v="US"/>
    <x v="2"/>
    <x v="1"/>
    <x v="1"/>
    <x v="0"/>
    <n v="1"/>
    <s v="Expert"/>
    <s v="Full-time"/>
    <x v="1"/>
  </r>
  <r>
    <x v="1"/>
    <s v="SE"/>
    <s v="FT"/>
    <x v="3"/>
    <n v="192000"/>
    <x v="1"/>
    <n v="192000"/>
    <s v="US"/>
    <n v="100"/>
    <s v="US"/>
    <x v="2"/>
    <x v="1"/>
    <x v="1"/>
    <x v="0"/>
    <n v="1"/>
    <s v="Expert"/>
    <s v="Full-time"/>
    <x v="0"/>
  </r>
  <r>
    <x v="1"/>
    <s v="SE"/>
    <s v="FT"/>
    <x v="3"/>
    <n v="164000"/>
    <x v="1"/>
    <n v="164000"/>
    <s v="US"/>
    <n v="100"/>
    <s v="US"/>
    <x v="2"/>
    <x v="1"/>
    <x v="1"/>
    <x v="0"/>
    <n v="1"/>
    <s v="Expert"/>
    <s v="Full-time"/>
    <x v="0"/>
  </r>
  <r>
    <x v="1"/>
    <s v="EX"/>
    <s v="FT"/>
    <x v="11"/>
    <n v="310000"/>
    <x v="1"/>
    <n v="310000"/>
    <s v="US"/>
    <n v="100"/>
    <s v="US"/>
    <x v="2"/>
    <x v="1"/>
    <x v="1"/>
    <x v="0"/>
    <n v="1"/>
    <s v="Director"/>
    <s v="Full-time"/>
    <x v="0"/>
  </r>
  <r>
    <x v="1"/>
    <s v="EX"/>
    <s v="FT"/>
    <x v="11"/>
    <n v="239000"/>
    <x v="1"/>
    <n v="239000"/>
    <s v="US"/>
    <n v="100"/>
    <s v="US"/>
    <x v="2"/>
    <x v="1"/>
    <x v="1"/>
    <x v="0"/>
    <n v="1"/>
    <s v="Director"/>
    <s v="Full-time"/>
    <x v="0"/>
  </r>
  <r>
    <x v="1"/>
    <s v="SE"/>
    <s v="FT"/>
    <x v="4"/>
    <n v="120000"/>
    <x v="1"/>
    <n v="120000"/>
    <s v="US"/>
    <n v="0"/>
    <s v="US"/>
    <x v="2"/>
    <x v="1"/>
    <x v="1"/>
    <x v="0"/>
    <n v="1"/>
    <s v="Expert"/>
    <s v="Full-time"/>
    <x v="1"/>
  </r>
  <r>
    <x v="1"/>
    <s v="SE"/>
    <s v="FT"/>
    <x v="4"/>
    <n v="95000"/>
    <x v="1"/>
    <n v="95000"/>
    <s v="US"/>
    <n v="0"/>
    <s v="US"/>
    <x v="2"/>
    <x v="1"/>
    <x v="1"/>
    <x v="0"/>
    <n v="1"/>
    <s v="Expert"/>
    <s v="Full-time"/>
    <x v="1"/>
  </r>
  <r>
    <x v="1"/>
    <s v="SE"/>
    <s v="FT"/>
    <x v="9"/>
    <n v="145000"/>
    <x v="1"/>
    <n v="145000"/>
    <s v="US"/>
    <n v="0"/>
    <s v="US"/>
    <x v="2"/>
    <x v="1"/>
    <x v="1"/>
    <x v="0"/>
    <n v="1"/>
    <s v="Expert"/>
    <s v="Full-time"/>
    <x v="1"/>
  </r>
  <r>
    <x v="1"/>
    <s v="SE"/>
    <s v="FT"/>
    <x v="9"/>
    <n v="135000"/>
    <x v="1"/>
    <n v="135000"/>
    <s v="US"/>
    <n v="0"/>
    <s v="US"/>
    <x v="2"/>
    <x v="1"/>
    <x v="1"/>
    <x v="0"/>
    <n v="1"/>
    <s v="Expert"/>
    <s v="Full-time"/>
    <x v="1"/>
  </r>
  <r>
    <x v="1"/>
    <s v="SE"/>
    <s v="FT"/>
    <x v="11"/>
    <n v="100000"/>
    <x v="1"/>
    <n v="100000"/>
    <s v="US"/>
    <n v="0"/>
    <s v="US"/>
    <x v="2"/>
    <x v="1"/>
    <x v="1"/>
    <x v="0"/>
    <n v="1"/>
    <s v="Expert"/>
    <s v="Full-time"/>
    <x v="1"/>
  </r>
  <r>
    <x v="1"/>
    <s v="SE"/>
    <s v="FT"/>
    <x v="11"/>
    <n v="78000"/>
    <x v="1"/>
    <n v="78000"/>
    <s v="US"/>
    <n v="0"/>
    <s v="US"/>
    <x v="2"/>
    <x v="1"/>
    <x v="1"/>
    <x v="0"/>
    <n v="1"/>
    <s v="Expert"/>
    <s v="Full-time"/>
    <x v="1"/>
  </r>
  <r>
    <x v="1"/>
    <s v="SE"/>
    <s v="FT"/>
    <x v="11"/>
    <n v="70000"/>
    <x v="0"/>
    <n v="73546"/>
    <s v="ES"/>
    <n v="0"/>
    <s v="ES"/>
    <x v="2"/>
    <x v="0"/>
    <x v="0"/>
    <x v="0"/>
    <n v="0.95178527724145434"/>
    <s v="Expert"/>
    <s v="Full-time"/>
    <x v="1"/>
  </r>
  <r>
    <x v="1"/>
    <s v="SE"/>
    <s v="FT"/>
    <x v="11"/>
    <n v="35000"/>
    <x v="0"/>
    <n v="36773"/>
    <s v="ES"/>
    <n v="0"/>
    <s v="ES"/>
    <x v="2"/>
    <x v="0"/>
    <x v="0"/>
    <x v="0"/>
    <n v="0.95178527724145434"/>
    <s v="Expert"/>
    <s v="Full-time"/>
    <x v="1"/>
  </r>
  <r>
    <x v="1"/>
    <s v="MI"/>
    <s v="FT"/>
    <x v="11"/>
    <n v="160000"/>
    <x v="1"/>
    <n v="160000"/>
    <s v="US"/>
    <n v="100"/>
    <s v="US"/>
    <x v="2"/>
    <x v="1"/>
    <x v="1"/>
    <x v="0"/>
    <n v="1"/>
    <s v="Intermediate"/>
    <s v="Full-time"/>
    <x v="0"/>
  </r>
  <r>
    <x v="1"/>
    <s v="MI"/>
    <s v="FT"/>
    <x v="11"/>
    <n v="120000"/>
    <x v="1"/>
    <n v="120000"/>
    <s v="US"/>
    <n v="100"/>
    <s v="US"/>
    <x v="2"/>
    <x v="1"/>
    <x v="1"/>
    <x v="0"/>
    <n v="1"/>
    <s v="Intermediate"/>
    <s v="Full-time"/>
    <x v="0"/>
  </r>
  <r>
    <x v="1"/>
    <s v="SE"/>
    <s v="FT"/>
    <x v="2"/>
    <n v="190000"/>
    <x v="1"/>
    <n v="190000"/>
    <s v="US"/>
    <n v="0"/>
    <s v="US"/>
    <x v="2"/>
    <x v="1"/>
    <x v="1"/>
    <x v="0"/>
    <n v="1"/>
    <s v="Expert"/>
    <s v="Full-time"/>
    <x v="1"/>
  </r>
  <r>
    <x v="1"/>
    <s v="SE"/>
    <s v="FT"/>
    <x v="2"/>
    <n v="150000"/>
    <x v="1"/>
    <n v="150000"/>
    <s v="US"/>
    <n v="0"/>
    <s v="US"/>
    <x v="2"/>
    <x v="1"/>
    <x v="1"/>
    <x v="0"/>
    <n v="1"/>
    <s v="Expert"/>
    <s v="Full-time"/>
    <x v="1"/>
  </r>
  <r>
    <x v="1"/>
    <s v="MI"/>
    <s v="FT"/>
    <x v="11"/>
    <n v="2800000"/>
    <x v="3"/>
    <n v="35610"/>
    <s v="IN"/>
    <n v="50"/>
    <s v="IN"/>
    <x v="0"/>
    <x v="8"/>
    <x v="8"/>
    <x v="0"/>
    <n v="78.629598427408027"/>
    <s v="Intermediate"/>
    <s v="Full-time"/>
    <x v="2"/>
  </r>
  <r>
    <x v="1"/>
    <s v="SE"/>
    <s v="FT"/>
    <x v="35"/>
    <n v="125000"/>
    <x v="1"/>
    <n v="125000"/>
    <s v="CO"/>
    <n v="100"/>
    <s v="CO"/>
    <x v="0"/>
    <x v="20"/>
    <x v="17"/>
    <x v="0"/>
    <n v="1"/>
    <s v="Expert"/>
    <s v="Full-time"/>
    <x v="0"/>
  </r>
  <r>
    <x v="1"/>
    <s v="SE"/>
    <s v="FT"/>
    <x v="11"/>
    <n v="120000"/>
    <x v="1"/>
    <n v="120000"/>
    <s v="US"/>
    <n v="0"/>
    <s v="US"/>
    <x v="2"/>
    <x v="1"/>
    <x v="1"/>
    <x v="0"/>
    <n v="1"/>
    <s v="Expert"/>
    <s v="Full-time"/>
    <x v="1"/>
  </r>
  <r>
    <x v="1"/>
    <s v="SE"/>
    <s v="FT"/>
    <x v="11"/>
    <n v="95000"/>
    <x v="1"/>
    <n v="95000"/>
    <s v="US"/>
    <n v="0"/>
    <s v="US"/>
    <x v="2"/>
    <x v="1"/>
    <x v="1"/>
    <x v="0"/>
    <n v="1"/>
    <s v="Expert"/>
    <s v="Full-time"/>
    <x v="1"/>
  </r>
  <r>
    <x v="1"/>
    <s v="MI"/>
    <s v="FT"/>
    <x v="4"/>
    <n v="150000"/>
    <x v="1"/>
    <n v="150000"/>
    <s v="US"/>
    <n v="0"/>
    <s v="US"/>
    <x v="2"/>
    <x v="1"/>
    <x v="1"/>
    <x v="0"/>
    <n v="1"/>
    <s v="Intermediate"/>
    <s v="Full-time"/>
    <x v="1"/>
  </r>
  <r>
    <x v="1"/>
    <s v="MI"/>
    <s v="FT"/>
    <x v="4"/>
    <n v="100000"/>
    <x v="1"/>
    <n v="100000"/>
    <s v="US"/>
    <n v="0"/>
    <s v="US"/>
    <x v="2"/>
    <x v="1"/>
    <x v="1"/>
    <x v="0"/>
    <n v="1"/>
    <s v="Intermediate"/>
    <s v="Full-time"/>
    <x v="1"/>
  </r>
  <r>
    <x v="1"/>
    <s v="SE"/>
    <s v="FT"/>
    <x v="2"/>
    <n v="45000"/>
    <x v="0"/>
    <n v="47280"/>
    <s v="ES"/>
    <n v="0"/>
    <s v="ES"/>
    <x v="2"/>
    <x v="0"/>
    <x v="0"/>
    <x v="0"/>
    <n v="0.95177664974619292"/>
    <s v="Expert"/>
    <s v="Full-time"/>
    <x v="1"/>
  </r>
  <r>
    <x v="1"/>
    <s v="SE"/>
    <s v="FT"/>
    <x v="2"/>
    <n v="36000"/>
    <x v="0"/>
    <n v="37824"/>
    <s v="ES"/>
    <n v="0"/>
    <s v="ES"/>
    <x v="2"/>
    <x v="0"/>
    <x v="0"/>
    <x v="0"/>
    <n v="0.95177664974619292"/>
    <s v="Expert"/>
    <s v="Full-time"/>
    <x v="1"/>
  </r>
  <r>
    <x v="1"/>
    <s v="SE"/>
    <s v="FT"/>
    <x v="4"/>
    <n v="115934"/>
    <x v="1"/>
    <n v="115934"/>
    <s v="US"/>
    <n v="100"/>
    <s v="US"/>
    <x v="2"/>
    <x v="1"/>
    <x v="1"/>
    <x v="0"/>
    <n v="1"/>
    <s v="Expert"/>
    <s v="Full-time"/>
    <x v="0"/>
  </r>
  <r>
    <x v="1"/>
    <s v="SE"/>
    <s v="FT"/>
    <x v="4"/>
    <n v="81666"/>
    <x v="1"/>
    <n v="81666"/>
    <s v="US"/>
    <n v="100"/>
    <s v="US"/>
    <x v="2"/>
    <x v="1"/>
    <x v="1"/>
    <x v="0"/>
    <n v="1"/>
    <s v="Expert"/>
    <s v="Full-time"/>
    <x v="0"/>
  </r>
  <r>
    <x v="1"/>
    <s v="SE"/>
    <s v="FT"/>
    <x v="2"/>
    <n v="175000"/>
    <x v="1"/>
    <n v="175000"/>
    <s v="US"/>
    <n v="100"/>
    <s v="US"/>
    <x v="2"/>
    <x v="1"/>
    <x v="1"/>
    <x v="0"/>
    <n v="1"/>
    <s v="Expert"/>
    <s v="Full-time"/>
    <x v="0"/>
  </r>
  <r>
    <x v="1"/>
    <s v="SE"/>
    <s v="FT"/>
    <x v="2"/>
    <n v="140000"/>
    <x v="1"/>
    <n v="140000"/>
    <s v="US"/>
    <n v="100"/>
    <s v="US"/>
    <x v="2"/>
    <x v="1"/>
    <x v="1"/>
    <x v="0"/>
    <n v="1"/>
    <s v="Expert"/>
    <s v="Full-time"/>
    <x v="0"/>
  </r>
  <r>
    <x v="1"/>
    <s v="SE"/>
    <s v="FT"/>
    <x v="11"/>
    <n v="120000"/>
    <x v="1"/>
    <n v="120000"/>
    <s v="US"/>
    <n v="0"/>
    <s v="US"/>
    <x v="2"/>
    <x v="1"/>
    <x v="1"/>
    <x v="0"/>
    <n v="1"/>
    <s v="Expert"/>
    <s v="Full-time"/>
    <x v="1"/>
  </r>
  <r>
    <x v="1"/>
    <s v="SE"/>
    <s v="FT"/>
    <x v="11"/>
    <n v="95000"/>
    <x v="1"/>
    <n v="95000"/>
    <s v="US"/>
    <n v="0"/>
    <s v="US"/>
    <x v="2"/>
    <x v="1"/>
    <x v="1"/>
    <x v="0"/>
    <n v="1"/>
    <s v="Expert"/>
    <s v="Full-time"/>
    <x v="1"/>
  </r>
  <r>
    <x v="1"/>
    <s v="SE"/>
    <s v="FT"/>
    <x v="6"/>
    <n v="249500"/>
    <x v="1"/>
    <n v="249500"/>
    <s v="US"/>
    <n v="0"/>
    <s v="US"/>
    <x v="2"/>
    <x v="1"/>
    <x v="1"/>
    <x v="0"/>
    <n v="1"/>
    <s v="Expert"/>
    <s v="Full-time"/>
    <x v="1"/>
  </r>
  <r>
    <x v="1"/>
    <s v="SE"/>
    <s v="FT"/>
    <x v="6"/>
    <n v="149850"/>
    <x v="1"/>
    <n v="149850"/>
    <s v="US"/>
    <n v="0"/>
    <s v="US"/>
    <x v="2"/>
    <x v="1"/>
    <x v="1"/>
    <x v="0"/>
    <n v="1"/>
    <s v="Expert"/>
    <s v="Full-time"/>
    <x v="1"/>
  </r>
  <r>
    <x v="1"/>
    <s v="MI"/>
    <s v="FT"/>
    <x v="7"/>
    <n v="122500"/>
    <x v="1"/>
    <n v="122500"/>
    <s v="US"/>
    <n v="100"/>
    <s v="US"/>
    <x v="2"/>
    <x v="1"/>
    <x v="1"/>
    <x v="0"/>
    <n v="1"/>
    <s v="Intermediate"/>
    <s v="Full-time"/>
    <x v="0"/>
  </r>
  <r>
    <x v="1"/>
    <s v="MI"/>
    <s v="FT"/>
    <x v="7"/>
    <n v="100000"/>
    <x v="1"/>
    <n v="100000"/>
    <s v="US"/>
    <n v="100"/>
    <s v="US"/>
    <x v="2"/>
    <x v="1"/>
    <x v="1"/>
    <x v="0"/>
    <n v="1"/>
    <s v="Intermediate"/>
    <s v="Full-time"/>
    <x v="0"/>
  </r>
  <r>
    <x v="1"/>
    <s v="SE"/>
    <s v="FT"/>
    <x v="2"/>
    <n v="249500"/>
    <x v="1"/>
    <n v="249500"/>
    <s v="US"/>
    <n v="0"/>
    <s v="US"/>
    <x v="2"/>
    <x v="1"/>
    <x v="1"/>
    <x v="0"/>
    <n v="1"/>
    <s v="Expert"/>
    <s v="Full-time"/>
    <x v="1"/>
  </r>
  <r>
    <x v="1"/>
    <s v="SE"/>
    <s v="FT"/>
    <x v="2"/>
    <n v="149850"/>
    <x v="1"/>
    <n v="149850"/>
    <s v="US"/>
    <n v="0"/>
    <s v="US"/>
    <x v="2"/>
    <x v="1"/>
    <x v="1"/>
    <x v="0"/>
    <n v="1"/>
    <s v="Expert"/>
    <s v="Full-time"/>
    <x v="1"/>
  </r>
  <r>
    <x v="1"/>
    <s v="EN"/>
    <s v="FT"/>
    <x v="4"/>
    <n v="55000"/>
    <x v="1"/>
    <n v="55000"/>
    <s v="US"/>
    <n v="0"/>
    <s v="US"/>
    <x v="2"/>
    <x v="1"/>
    <x v="1"/>
    <x v="0"/>
    <n v="1"/>
    <s v="Junior"/>
    <s v="Full-time"/>
    <x v="1"/>
  </r>
  <r>
    <x v="1"/>
    <s v="EN"/>
    <s v="FT"/>
    <x v="4"/>
    <n v="48000"/>
    <x v="1"/>
    <n v="48000"/>
    <s v="US"/>
    <n v="0"/>
    <s v="US"/>
    <x v="2"/>
    <x v="1"/>
    <x v="1"/>
    <x v="0"/>
    <n v="1"/>
    <s v="Junior"/>
    <s v="Full-time"/>
    <x v="1"/>
  </r>
  <r>
    <x v="1"/>
    <s v="SE"/>
    <s v="FT"/>
    <x v="17"/>
    <n v="249500"/>
    <x v="1"/>
    <n v="249500"/>
    <s v="US"/>
    <n v="0"/>
    <s v="US"/>
    <x v="2"/>
    <x v="1"/>
    <x v="1"/>
    <x v="0"/>
    <n v="1"/>
    <s v="Expert"/>
    <s v="Full-time"/>
    <x v="1"/>
  </r>
  <r>
    <x v="1"/>
    <s v="SE"/>
    <s v="FT"/>
    <x v="17"/>
    <n v="149850"/>
    <x v="1"/>
    <n v="149850"/>
    <s v="US"/>
    <n v="0"/>
    <s v="US"/>
    <x v="2"/>
    <x v="1"/>
    <x v="1"/>
    <x v="0"/>
    <n v="1"/>
    <s v="Expert"/>
    <s v="Full-time"/>
    <x v="1"/>
  </r>
  <r>
    <x v="1"/>
    <s v="MI"/>
    <s v="FT"/>
    <x v="12"/>
    <n v="56000"/>
    <x v="0"/>
    <n v="58837"/>
    <s v="FR"/>
    <n v="100"/>
    <s v="FR"/>
    <x v="1"/>
    <x v="11"/>
    <x v="10"/>
    <x v="0"/>
    <n v="0.95178204191240201"/>
    <s v="Intermediate"/>
    <s v="Full-time"/>
    <x v="0"/>
  </r>
  <r>
    <x v="1"/>
    <s v="SE"/>
    <s v="FT"/>
    <x v="11"/>
    <n v="190000"/>
    <x v="1"/>
    <n v="190000"/>
    <s v="US"/>
    <n v="100"/>
    <s v="US"/>
    <x v="2"/>
    <x v="1"/>
    <x v="1"/>
    <x v="0"/>
    <n v="1"/>
    <s v="Expert"/>
    <s v="Full-time"/>
    <x v="0"/>
  </r>
  <r>
    <x v="1"/>
    <s v="SE"/>
    <s v="FT"/>
    <x v="11"/>
    <n v="120000"/>
    <x v="1"/>
    <n v="120000"/>
    <s v="US"/>
    <n v="100"/>
    <s v="US"/>
    <x v="2"/>
    <x v="1"/>
    <x v="1"/>
    <x v="0"/>
    <n v="1"/>
    <s v="Expert"/>
    <s v="Full-time"/>
    <x v="0"/>
  </r>
  <r>
    <x v="1"/>
    <s v="SE"/>
    <s v="FT"/>
    <x v="4"/>
    <n v="127000"/>
    <x v="1"/>
    <n v="127000"/>
    <s v="US"/>
    <n v="100"/>
    <s v="US"/>
    <x v="2"/>
    <x v="1"/>
    <x v="1"/>
    <x v="0"/>
    <n v="1"/>
    <s v="Expert"/>
    <s v="Full-time"/>
    <x v="0"/>
  </r>
  <r>
    <x v="1"/>
    <s v="SE"/>
    <s v="FT"/>
    <x v="4"/>
    <n v="104000"/>
    <x v="1"/>
    <n v="104000"/>
    <s v="US"/>
    <n v="100"/>
    <s v="US"/>
    <x v="2"/>
    <x v="1"/>
    <x v="1"/>
    <x v="0"/>
    <n v="1"/>
    <s v="Expert"/>
    <s v="Full-time"/>
    <x v="0"/>
  </r>
  <r>
    <x v="1"/>
    <s v="SE"/>
    <s v="FT"/>
    <x v="2"/>
    <n v="210000"/>
    <x v="1"/>
    <n v="210000"/>
    <s v="US"/>
    <n v="100"/>
    <s v="US"/>
    <x v="2"/>
    <x v="1"/>
    <x v="1"/>
    <x v="0"/>
    <n v="1"/>
    <s v="Expert"/>
    <s v="Full-time"/>
    <x v="0"/>
  </r>
  <r>
    <x v="1"/>
    <s v="SE"/>
    <s v="FT"/>
    <x v="2"/>
    <n v="150000"/>
    <x v="1"/>
    <n v="150000"/>
    <s v="US"/>
    <n v="100"/>
    <s v="US"/>
    <x v="2"/>
    <x v="1"/>
    <x v="1"/>
    <x v="0"/>
    <n v="1"/>
    <s v="Expert"/>
    <s v="Full-time"/>
    <x v="0"/>
  </r>
  <r>
    <x v="1"/>
    <s v="SE"/>
    <s v="FT"/>
    <x v="9"/>
    <n v="210000"/>
    <x v="1"/>
    <n v="210000"/>
    <s v="US"/>
    <n v="100"/>
    <s v="US"/>
    <x v="2"/>
    <x v="1"/>
    <x v="1"/>
    <x v="0"/>
    <n v="1"/>
    <s v="Expert"/>
    <s v="Full-time"/>
    <x v="0"/>
  </r>
  <r>
    <x v="1"/>
    <s v="SE"/>
    <s v="FT"/>
    <x v="9"/>
    <n v="150000"/>
    <x v="1"/>
    <n v="150000"/>
    <s v="US"/>
    <n v="100"/>
    <s v="US"/>
    <x v="2"/>
    <x v="1"/>
    <x v="1"/>
    <x v="0"/>
    <n v="1"/>
    <s v="Expert"/>
    <s v="Full-time"/>
    <x v="0"/>
  </r>
  <r>
    <x v="1"/>
    <s v="SE"/>
    <s v="FT"/>
    <x v="11"/>
    <n v="210000"/>
    <x v="1"/>
    <n v="210000"/>
    <s v="US"/>
    <n v="100"/>
    <s v="US"/>
    <x v="2"/>
    <x v="1"/>
    <x v="1"/>
    <x v="0"/>
    <n v="1"/>
    <s v="Expert"/>
    <s v="Full-time"/>
    <x v="0"/>
  </r>
  <r>
    <x v="1"/>
    <s v="SE"/>
    <s v="FT"/>
    <x v="11"/>
    <n v="130000"/>
    <x v="1"/>
    <n v="130000"/>
    <s v="US"/>
    <n v="100"/>
    <s v="US"/>
    <x v="2"/>
    <x v="1"/>
    <x v="1"/>
    <x v="0"/>
    <n v="1"/>
    <s v="Expert"/>
    <s v="Full-time"/>
    <x v="0"/>
  </r>
  <r>
    <x v="1"/>
    <s v="SE"/>
    <s v="FT"/>
    <x v="2"/>
    <n v="182750"/>
    <x v="1"/>
    <n v="182750"/>
    <s v="US"/>
    <n v="100"/>
    <s v="US"/>
    <x v="2"/>
    <x v="1"/>
    <x v="1"/>
    <x v="0"/>
    <n v="1"/>
    <s v="Expert"/>
    <s v="Full-time"/>
    <x v="0"/>
  </r>
  <r>
    <x v="1"/>
    <s v="SE"/>
    <s v="FT"/>
    <x v="2"/>
    <n v="161500"/>
    <x v="1"/>
    <n v="161500"/>
    <s v="US"/>
    <n v="100"/>
    <s v="US"/>
    <x v="2"/>
    <x v="1"/>
    <x v="1"/>
    <x v="0"/>
    <n v="1"/>
    <s v="Expert"/>
    <s v="Full-time"/>
    <x v="0"/>
  </r>
  <r>
    <x v="1"/>
    <s v="MI"/>
    <s v="FT"/>
    <x v="4"/>
    <n v="102640"/>
    <x v="1"/>
    <n v="102640"/>
    <s v="US"/>
    <n v="100"/>
    <s v="US"/>
    <x v="2"/>
    <x v="1"/>
    <x v="1"/>
    <x v="0"/>
    <n v="1"/>
    <s v="Intermediate"/>
    <s v="Full-time"/>
    <x v="0"/>
  </r>
  <r>
    <x v="1"/>
    <s v="MI"/>
    <s v="FT"/>
    <x v="4"/>
    <n v="66100"/>
    <x v="1"/>
    <n v="66100"/>
    <s v="US"/>
    <n v="100"/>
    <s v="US"/>
    <x v="2"/>
    <x v="1"/>
    <x v="1"/>
    <x v="0"/>
    <n v="1"/>
    <s v="Intermediate"/>
    <s v="Full-time"/>
    <x v="0"/>
  </r>
  <r>
    <x v="1"/>
    <s v="SE"/>
    <s v="FT"/>
    <x v="17"/>
    <n v="210000"/>
    <x v="1"/>
    <n v="210000"/>
    <s v="US"/>
    <n v="100"/>
    <s v="US"/>
    <x v="2"/>
    <x v="1"/>
    <x v="1"/>
    <x v="0"/>
    <n v="1"/>
    <s v="Expert"/>
    <s v="Full-time"/>
    <x v="0"/>
  </r>
  <r>
    <x v="1"/>
    <s v="SE"/>
    <s v="FT"/>
    <x v="17"/>
    <n v="150000"/>
    <x v="1"/>
    <n v="150000"/>
    <s v="US"/>
    <n v="100"/>
    <s v="US"/>
    <x v="2"/>
    <x v="1"/>
    <x v="1"/>
    <x v="0"/>
    <n v="1"/>
    <s v="Expert"/>
    <s v="Full-time"/>
    <x v="0"/>
  </r>
  <r>
    <x v="1"/>
    <s v="SE"/>
    <s v="FT"/>
    <x v="11"/>
    <n v="198800"/>
    <x v="1"/>
    <n v="198800"/>
    <s v="US"/>
    <n v="0"/>
    <s v="US"/>
    <x v="2"/>
    <x v="1"/>
    <x v="1"/>
    <x v="0"/>
    <n v="1"/>
    <s v="Expert"/>
    <s v="Full-time"/>
    <x v="1"/>
  </r>
  <r>
    <x v="1"/>
    <s v="SE"/>
    <s v="FT"/>
    <x v="11"/>
    <n v="122600"/>
    <x v="1"/>
    <n v="122600"/>
    <s v="US"/>
    <n v="0"/>
    <s v="US"/>
    <x v="2"/>
    <x v="1"/>
    <x v="1"/>
    <x v="0"/>
    <n v="1"/>
    <s v="Expert"/>
    <s v="Full-time"/>
    <x v="1"/>
  </r>
  <r>
    <x v="1"/>
    <s v="MI"/>
    <s v="FT"/>
    <x v="11"/>
    <n v="130000"/>
    <x v="1"/>
    <n v="130000"/>
    <s v="US"/>
    <n v="100"/>
    <s v="US"/>
    <x v="2"/>
    <x v="1"/>
    <x v="1"/>
    <x v="0"/>
    <n v="1"/>
    <s v="Intermediate"/>
    <s v="Full-time"/>
    <x v="0"/>
  </r>
  <r>
    <x v="1"/>
    <s v="MI"/>
    <s v="FT"/>
    <x v="11"/>
    <n v="80000"/>
    <x v="1"/>
    <n v="80000"/>
    <s v="US"/>
    <n v="100"/>
    <s v="US"/>
    <x v="2"/>
    <x v="1"/>
    <x v="1"/>
    <x v="0"/>
    <n v="1"/>
    <s v="Intermediate"/>
    <s v="Full-time"/>
    <x v="0"/>
  </r>
  <r>
    <x v="1"/>
    <s v="SE"/>
    <s v="FT"/>
    <x v="2"/>
    <n v="136000"/>
    <x v="1"/>
    <n v="136000"/>
    <s v="US"/>
    <n v="100"/>
    <s v="US"/>
    <x v="2"/>
    <x v="1"/>
    <x v="1"/>
    <x v="0"/>
    <n v="1"/>
    <s v="Expert"/>
    <s v="Full-time"/>
    <x v="0"/>
  </r>
  <r>
    <x v="1"/>
    <s v="SE"/>
    <s v="FT"/>
    <x v="2"/>
    <n v="104000"/>
    <x v="1"/>
    <n v="104000"/>
    <s v="US"/>
    <n v="100"/>
    <s v="US"/>
    <x v="2"/>
    <x v="1"/>
    <x v="1"/>
    <x v="0"/>
    <n v="1"/>
    <s v="Expert"/>
    <s v="Full-time"/>
    <x v="0"/>
  </r>
  <r>
    <x v="1"/>
    <s v="SE"/>
    <s v="FT"/>
    <x v="4"/>
    <n v="150000"/>
    <x v="1"/>
    <n v="150000"/>
    <s v="US"/>
    <n v="100"/>
    <s v="US"/>
    <x v="2"/>
    <x v="1"/>
    <x v="1"/>
    <x v="0"/>
    <n v="1"/>
    <s v="Expert"/>
    <s v="Full-time"/>
    <x v="0"/>
  </r>
  <r>
    <x v="1"/>
    <s v="SE"/>
    <s v="FT"/>
    <x v="4"/>
    <n v="100000"/>
    <x v="1"/>
    <n v="100000"/>
    <s v="US"/>
    <n v="100"/>
    <s v="US"/>
    <x v="2"/>
    <x v="1"/>
    <x v="1"/>
    <x v="0"/>
    <n v="1"/>
    <s v="Expert"/>
    <s v="Full-time"/>
    <x v="0"/>
  </r>
  <r>
    <x v="1"/>
    <s v="EN"/>
    <s v="FT"/>
    <x v="11"/>
    <n v="160000"/>
    <x v="1"/>
    <n v="160000"/>
    <s v="US"/>
    <n v="0"/>
    <s v="US"/>
    <x v="2"/>
    <x v="1"/>
    <x v="1"/>
    <x v="0"/>
    <n v="1"/>
    <s v="Junior"/>
    <s v="Full-time"/>
    <x v="1"/>
  </r>
  <r>
    <x v="1"/>
    <s v="EN"/>
    <s v="FT"/>
    <x v="11"/>
    <n v="135000"/>
    <x v="1"/>
    <n v="135000"/>
    <s v="US"/>
    <n v="0"/>
    <s v="US"/>
    <x v="2"/>
    <x v="1"/>
    <x v="1"/>
    <x v="0"/>
    <n v="1"/>
    <s v="Junior"/>
    <s v="Full-time"/>
    <x v="1"/>
  </r>
  <r>
    <x v="1"/>
    <s v="SE"/>
    <s v="FT"/>
    <x v="11"/>
    <n v="216000"/>
    <x v="1"/>
    <n v="216000"/>
    <s v="US"/>
    <n v="100"/>
    <s v="US"/>
    <x v="2"/>
    <x v="1"/>
    <x v="1"/>
    <x v="0"/>
    <n v="1"/>
    <s v="Expert"/>
    <s v="Full-time"/>
    <x v="0"/>
  </r>
  <r>
    <x v="1"/>
    <s v="SE"/>
    <s v="FT"/>
    <x v="11"/>
    <n v="144000"/>
    <x v="1"/>
    <n v="144000"/>
    <s v="US"/>
    <n v="100"/>
    <s v="US"/>
    <x v="2"/>
    <x v="1"/>
    <x v="1"/>
    <x v="0"/>
    <n v="1"/>
    <s v="Expert"/>
    <s v="Full-time"/>
    <x v="0"/>
  </r>
  <r>
    <x v="1"/>
    <s v="EX"/>
    <s v="FT"/>
    <x v="2"/>
    <n v="159000"/>
    <x v="1"/>
    <n v="159000"/>
    <s v="US"/>
    <n v="100"/>
    <s v="US"/>
    <x v="2"/>
    <x v="1"/>
    <x v="1"/>
    <x v="0"/>
    <n v="1"/>
    <s v="Director"/>
    <s v="Full-time"/>
    <x v="0"/>
  </r>
  <r>
    <x v="1"/>
    <s v="EX"/>
    <s v="FT"/>
    <x v="2"/>
    <n v="130000"/>
    <x v="1"/>
    <n v="130000"/>
    <s v="US"/>
    <n v="100"/>
    <s v="US"/>
    <x v="2"/>
    <x v="1"/>
    <x v="1"/>
    <x v="0"/>
    <n v="1"/>
    <s v="Director"/>
    <s v="Full-time"/>
    <x v="0"/>
  </r>
  <r>
    <x v="1"/>
    <s v="SE"/>
    <s v="FT"/>
    <x v="4"/>
    <n v="115934"/>
    <x v="1"/>
    <n v="115934"/>
    <s v="US"/>
    <n v="100"/>
    <s v="US"/>
    <x v="2"/>
    <x v="1"/>
    <x v="1"/>
    <x v="0"/>
    <n v="1"/>
    <s v="Expert"/>
    <s v="Full-time"/>
    <x v="0"/>
  </r>
  <r>
    <x v="1"/>
    <s v="SE"/>
    <s v="FT"/>
    <x v="4"/>
    <n v="81666"/>
    <x v="1"/>
    <n v="81666"/>
    <s v="US"/>
    <n v="100"/>
    <s v="US"/>
    <x v="2"/>
    <x v="1"/>
    <x v="1"/>
    <x v="0"/>
    <n v="1"/>
    <s v="Expert"/>
    <s v="Full-time"/>
    <x v="0"/>
  </r>
  <r>
    <x v="1"/>
    <s v="SE"/>
    <s v="FT"/>
    <x v="11"/>
    <n v="215000"/>
    <x v="1"/>
    <n v="215000"/>
    <s v="US"/>
    <n v="100"/>
    <s v="US"/>
    <x v="2"/>
    <x v="1"/>
    <x v="1"/>
    <x v="0"/>
    <n v="1"/>
    <s v="Expert"/>
    <s v="Full-time"/>
    <x v="0"/>
  </r>
  <r>
    <x v="1"/>
    <s v="SE"/>
    <s v="FT"/>
    <x v="11"/>
    <n v="150000"/>
    <x v="1"/>
    <n v="150000"/>
    <s v="US"/>
    <n v="100"/>
    <s v="US"/>
    <x v="2"/>
    <x v="1"/>
    <x v="1"/>
    <x v="0"/>
    <n v="1"/>
    <s v="Expert"/>
    <s v="Full-time"/>
    <x v="0"/>
  </r>
  <r>
    <x v="1"/>
    <s v="SE"/>
    <s v="FT"/>
    <x v="9"/>
    <n v="246000"/>
    <x v="1"/>
    <n v="246000"/>
    <s v="US"/>
    <n v="100"/>
    <s v="US"/>
    <x v="2"/>
    <x v="1"/>
    <x v="1"/>
    <x v="0"/>
    <n v="1"/>
    <s v="Expert"/>
    <s v="Full-time"/>
    <x v="0"/>
  </r>
  <r>
    <x v="1"/>
    <s v="SE"/>
    <s v="FT"/>
    <x v="9"/>
    <n v="201000"/>
    <x v="1"/>
    <n v="201000"/>
    <s v="US"/>
    <n v="100"/>
    <s v="US"/>
    <x v="2"/>
    <x v="1"/>
    <x v="1"/>
    <x v="0"/>
    <n v="1"/>
    <s v="Expert"/>
    <s v="Full-time"/>
    <x v="0"/>
  </r>
  <r>
    <x v="1"/>
    <s v="MI"/>
    <s v="FT"/>
    <x v="11"/>
    <n v="187000"/>
    <x v="1"/>
    <n v="187000"/>
    <s v="US"/>
    <n v="100"/>
    <s v="US"/>
    <x v="2"/>
    <x v="1"/>
    <x v="1"/>
    <x v="0"/>
    <n v="1"/>
    <s v="Intermediate"/>
    <s v="Full-time"/>
    <x v="0"/>
  </r>
  <r>
    <x v="1"/>
    <s v="MI"/>
    <s v="FT"/>
    <x v="11"/>
    <n v="153000"/>
    <x v="1"/>
    <n v="153000"/>
    <s v="US"/>
    <n v="100"/>
    <s v="US"/>
    <x v="2"/>
    <x v="1"/>
    <x v="1"/>
    <x v="0"/>
    <n v="1"/>
    <s v="Intermediate"/>
    <s v="Full-time"/>
    <x v="0"/>
  </r>
  <r>
    <x v="1"/>
    <s v="SE"/>
    <s v="FT"/>
    <x v="9"/>
    <n v="255000"/>
    <x v="1"/>
    <n v="255000"/>
    <s v="MX"/>
    <n v="100"/>
    <s v="MX"/>
    <x v="2"/>
    <x v="24"/>
    <x v="22"/>
    <x v="0"/>
    <n v="1"/>
    <s v="Expert"/>
    <s v="Full-time"/>
    <x v="0"/>
  </r>
  <r>
    <x v="1"/>
    <s v="SE"/>
    <s v="FT"/>
    <x v="9"/>
    <n v="185000"/>
    <x v="1"/>
    <n v="185000"/>
    <s v="MX"/>
    <n v="100"/>
    <s v="MX"/>
    <x v="2"/>
    <x v="24"/>
    <x v="22"/>
    <x v="0"/>
    <n v="1"/>
    <s v="Expert"/>
    <s v="Full-time"/>
    <x v="0"/>
  </r>
  <r>
    <x v="1"/>
    <s v="MI"/>
    <s v="FT"/>
    <x v="4"/>
    <n v="350000"/>
    <x v="4"/>
    <n v="430967"/>
    <s v="GB"/>
    <n v="0"/>
    <s v="GB"/>
    <x v="2"/>
    <x v="4"/>
    <x v="4"/>
    <x v="0"/>
    <n v="0.81212714662607577"/>
    <s v="Intermediate"/>
    <s v="Full-time"/>
    <x v="1"/>
  </r>
  <r>
    <x v="1"/>
    <s v="MI"/>
    <s v="FT"/>
    <x v="4"/>
    <n v="45000"/>
    <x v="4"/>
    <n v="55410"/>
    <s v="GB"/>
    <n v="0"/>
    <s v="GB"/>
    <x v="2"/>
    <x v="4"/>
    <x v="4"/>
    <x v="0"/>
    <n v="0.81212777476989717"/>
    <s v="Intermediate"/>
    <s v="Full-time"/>
    <x v="1"/>
  </r>
  <r>
    <x v="1"/>
    <s v="SE"/>
    <s v="FT"/>
    <x v="4"/>
    <n v="48000"/>
    <x v="0"/>
    <n v="50432"/>
    <s v="ES"/>
    <n v="0"/>
    <s v="ES"/>
    <x v="2"/>
    <x v="0"/>
    <x v="0"/>
    <x v="0"/>
    <n v="0.95177664974619292"/>
    <s v="Expert"/>
    <s v="Full-time"/>
    <x v="1"/>
  </r>
  <r>
    <x v="1"/>
    <s v="SE"/>
    <s v="FT"/>
    <x v="4"/>
    <n v="38000"/>
    <x v="0"/>
    <n v="39925"/>
    <s v="ES"/>
    <n v="0"/>
    <s v="ES"/>
    <x v="2"/>
    <x v="0"/>
    <x v="0"/>
    <x v="0"/>
    <n v="0.9517845961177207"/>
    <s v="Expert"/>
    <s v="Full-time"/>
    <x v="1"/>
  </r>
  <r>
    <x v="1"/>
    <s v="SE"/>
    <s v="FT"/>
    <x v="4"/>
    <n v="169000"/>
    <x v="1"/>
    <n v="169000"/>
    <s v="US"/>
    <n v="0"/>
    <s v="US"/>
    <x v="2"/>
    <x v="1"/>
    <x v="1"/>
    <x v="0"/>
    <n v="1"/>
    <s v="Expert"/>
    <s v="Full-time"/>
    <x v="1"/>
  </r>
  <r>
    <x v="1"/>
    <s v="SE"/>
    <s v="FT"/>
    <x v="4"/>
    <n v="110600"/>
    <x v="1"/>
    <n v="110600"/>
    <s v="US"/>
    <n v="0"/>
    <s v="US"/>
    <x v="2"/>
    <x v="1"/>
    <x v="1"/>
    <x v="0"/>
    <n v="1"/>
    <s v="Expert"/>
    <s v="Full-time"/>
    <x v="1"/>
  </r>
  <r>
    <x v="1"/>
    <s v="EN"/>
    <s v="FT"/>
    <x v="49"/>
    <n v="58000"/>
    <x v="0"/>
    <n v="60938"/>
    <s v="DE"/>
    <n v="0"/>
    <s v="DE"/>
    <x v="0"/>
    <x v="3"/>
    <x v="3"/>
    <x v="0"/>
    <n v="0.95178706226000198"/>
    <s v="Junior"/>
    <s v="Full-time"/>
    <x v="1"/>
  </r>
  <r>
    <x v="1"/>
    <s v="SE"/>
    <s v="FT"/>
    <x v="59"/>
    <n v="140000"/>
    <x v="1"/>
    <n v="140000"/>
    <s v="US"/>
    <n v="100"/>
    <s v="US"/>
    <x v="2"/>
    <x v="1"/>
    <x v="1"/>
    <x v="0"/>
    <n v="1"/>
    <s v="Expert"/>
    <s v="Full-time"/>
    <x v="0"/>
  </r>
  <r>
    <x v="1"/>
    <s v="SE"/>
    <s v="FT"/>
    <x v="59"/>
    <n v="120000"/>
    <x v="1"/>
    <n v="120000"/>
    <s v="US"/>
    <n v="100"/>
    <s v="US"/>
    <x v="2"/>
    <x v="1"/>
    <x v="1"/>
    <x v="0"/>
    <n v="1"/>
    <s v="Expert"/>
    <s v="Full-time"/>
    <x v="0"/>
  </r>
  <r>
    <x v="1"/>
    <s v="MI"/>
    <s v="FT"/>
    <x v="4"/>
    <n v="75000"/>
    <x v="1"/>
    <n v="75000"/>
    <s v="US"/>
    <n v="100"/>
    <s v="US"/>
    <x v="2"/>
    <x v="1"/>
    <x v="1"/>
    <x v="0"/>
    <n v="1"/>
    <s v="Intermediate"/>
    <s v="Full-time"/>
    <x v="0"/>
  </r>
  <r>
    <x v="1"/>
    <s v="MI"/>
    <s v="FT"/>
    <x v="4"/>
    <n v="60000"/>
    <x v="1"/>
    <n v="60000"/>
    <s v="US"/>
    <n v="100"/>
    <s v="US"/>
    <x v="2"/>
    <x v="1"/>
    <x v="1"/>
    <x v="0"/>
    <n v="1"/>
    <s v="Intermediate"/>
    <s v="Full-time"/>
    <x v="0"/>
  </r>
  <r>
    <x v="1"/>
    <s v="SE"/>
    <s v="FT"/>
    <x v="68"/>
    <n v="10000"/>
    <x v="1"/>
    <n v="10000"/>
    <s v="CA"/>
    <n v="50"/>
    <s v="AL"/>
    <x v="1"/>
    <x v="2"/>
    <x v="41"/>
    <x v="1"/>
    <n v="1"/>
    <s v="Expert"/>
    <s v="Full-time"/>
    <x v="2"/>
  </r>
  <r>
    <x v="1"/>
    <s v="EN"/>
    <s v="FT"/>
    <x v="4"/>
    <n v="50000"/>
    <x v="1"/>
    <n v="50000"/>
    <s v="US"/>
    <n v="50"/>
    <s v="US"/>
    <x v="0"/>
    <x v="1"/>
    <x v="1"/>
    <x v="0"/>
    <n v="1"/>
    <s v="Junior"/>
    <s v="Full-time"/>
    <x v="2"/>
  </r>
  <r>
    <x v="1"/>
    <s v="MI"/>
    <s v="FT"/>
    <x v="34"/>
    <n v="134000"/>
    <x v="1"/>
    <n v="134000"/>
    <s v="US"/>
    <n v="100"/>
    <s v="US"/>
    <x v="2"/>
    <x v="1"/>
    <x v="1"/>
    <x v="0"/>
    <n v="1"/>
    <s v="Intermediate"/>
    <s v="Full-time"/>
    <x v="0"/>
  </r>
  <r>
    <x v="1"/>
    <s v="MI"/>
    <s v="FT"/>
    <x v="34"/>
    <n v="124000"/>
    <x v="1"/>
    <n v="124000"/>
    <s v="US"/>
    <n v="100"/>
    <s v="US"/>
    <x v="2"/>
    <x v="1"/>
    <x v="1"/>
    <x v="0"/>
    <n v="1"/>
    <s v="Intermediate"/>
    <s v="Full-time"/>
    <x v="0"/>
  </r>
  <r>
    <x v="1"/>
    <s v="SE"/>
    <s v="FT"/>
    <x v="4"/>
    <n v="166700"/>
    <x v="1"/>
    <n v="166700"/>
    <s v="US"/>
    <n v="0"/>
    <s v="US"/>
    <x v="2"/>
    <x v="1"/>
    <x v="1"/>
    <x v="0"/>
    <n v="1"/>
    <s v="Expert"/>
    <s v="Full-time"/>
    <x v="1"/>
  </r>
  <r>
    <x v="1"/>
    <s v="SE"/>
    <s v="FT"/>
    <x v="4"/>
    <n v="119000"/>
    <x v="1"/>
    <n v="119000"/>
    <s v="US"/>
    <n v="0"/>
    <s v="US"/>
    <x v="2"/>
    <x v="1"/>
    <x v="1"/>
    <x v="0"/>
    <n v="1"/>
    <s v="Expert"/>
    <s v="Full-time"/>
    <x v="1"/>
  </r>
  <r>
    <x v="1"/>
    <s v="EN"/>
    <s v="FT"/>
    <x v="2"/>
    <n v="124234"/>
    <x v="1"/>
    <n v="124234"/>
    <s v="US"/>
    <n v="0"/>
    <s v="US"/>
    <x v="2"/>
    <x v="1"/>
    <x v="1"/>
    <x v="0"/>
    <n v="1"/>
    <s v="Junior"/>
    <s v="Full-time"/>
    <x v="1"/>
  </r>
  <r>
    <x v="1"/>
    <s v="EN"/>
    <s v="FT"/>
    <x v="2"/>
    <n v="74540"/>
    <x v="1"/>
    <n v="74540"/>
    <s v="US"/>
    <n v="0"/>
    <s v="US"/>
    <x v="2"/>
    <x v="1"/>
    <x v="1"/>
    <x v="0"/>
    <n v="1"/>
    <s v="Junior"/>
    <s v="Full-time"/>
    <x v="1"/>
  </r>
  <r>
    <x v="1"/>
    <s v="MI"/>
    <s v="FT"/>
    <x v="4"/>
    <n v="100000"/>
    <x v="1"/>
    <n v="100000"/>
    <s v="US"/>
    <n v="100"/>
    <s v="US"/>
    <x v="2"/>
    <x v="1"/>
    <x v="1"/>
    <x v="0"/>
    <n v="1"/>
    <s v="Intermediate"/>
    <s v="Full-time"/>
    <x v="0"/>
  </r>
  <r>
    <x v="1"/>
    <s v="MI"/>
    <s v="FT"/>
    <x v="4"/>
    <n v="65000"/>
    <x v="1"/>
    <n v="65000"/>
    <s v="US"/>
    <n v="100"/>
    <s v="US"/>
    <x v="2"/>
    <x v="1"/>
    <x v="1"/>
    <x v="0"/>
    <n v="1"/>
    <s v="Intermediate"/>
    <s v="Full-time"/>
    <x v="0"/>
  </r>
  <r>
    <x v="1"/>
    <s v="EN"/>
    <s v="FT"/>
    <x v="35"/>
    <n v="200000"/>
    <x v="1"/>
    <n v="200000"/>
    <s v="CA"/>
    <n v="50"/>
    <s v="CA"/>
    <x v="0"/>
    <x v="2"/>
    <x v="2"/>
    <x v="0"/>
    <n v="1"/>
    <s v="Junior"/>
    <s v="Full-time"/>
    <x v="2"/>
  </r>
  <r>
    <x v="1"/>
    <s v="EN"/>
    <s v="FT"/>
    <x v="9"/>
    <n v="12000"/>
    <x v="1"/>
    <n v="12000"/>
    <s v="AR"/>
    <n v="100"/>
    <s v="AR"/>
    <x v="0"/>
    <x v="33"/>
    <x v="42"/>
    <x v="0"/>
    <n v="1"/>
    <s v="Junior"/>
    <s v="Full-time"/>
    <x v="0"/>
  </r>
  <r>
    <x v="1"/>
    <s v="SE"/>
    <s v="FT"/>
    <x v="11"/>
    <n v="220000"/>
    <x v="1"/>
    <n v="220000"/>
    <s v="US"/>
    <n v="100"/>
    <s v="US"/>
    <x v="2"/>
    <x v="1"/>
    <x v="1"/>
    <x v="0"/>
    <n v="1"/>
    <s v="Expert"/>
    <s v="Full-time"/>
    <x v="0"/>
  </r>
  <r>
    <x v="1"/>
    <s v="SE"/>
    <s v="FT"/>
    <x v="11"/>
    <n v="146000"/>
    <x v="1"/>
    <n v="146000"/>
    <s v="US"/>
    <n v="100"/>
    <s v="US"/>
    <x v="2"/>
    <x v="1"/>
    <x v="1"/>
    <x v="0"/>
    <n v="1"/>
    <s v="Expert"/>
    <s v="Full-time"/>
    <x v="0"/>
  </r>
  <r>
    <x v="1"/>
    <s v="SE"/>
    <s v="FT"/>
    <x v="11"/>
    <n v="65000"/>
    <x v="0"/>
    <n v="68293"/>
    <s v="ES"/>
    <n v="0"/>
    <s v="ES"/>
    <x v="2"/>
    <x v="0"/>
    <x v="0"/>
    <x v="0"/>
    <n v="0.95178129530112898"/>
    <s v="Expert"/>
    <s v="Full-time"/>
    <x v="1"/>
  </r>
  <r>
    <x v="1"/>
    <s v="SE"/>
    <s v="FT"/>
    <x v="11"/>
    <n v="35000"/>
    <x v="0"/>
    <n v="36773"/>
    <s v="ES"/>
    <n v="0"/>
    <s v="ES"/>
    <x v="2"/>
    <x v="0"/>
    <x v="0"/>
    <x v="0"/>
    <n v="0.95178527724145434"/>
    <s v="Expert"/>
    <s v="Full-time"/>
    <x v="1"/>
  </r>
  <r>
    <x v="1"/>
    <s v="SE"/>
    <s v="FT"/>
    <x v="29"/>
    <n v="110000"/>
    <x v="1"/>
    <n v="110000"/>
    <s v="US"/>
    <n v="0"/>
    <s v="US"/>
    <x v="2"/>
    <x v="1"/>
    <x v="1"/>
    <x v="0"/>
    <n v="1"/>
    <s v="Expert"/>
    <s v="Full-time"/>
    <x v="1"/>
  </r>
  <r>
    <x v="1"/>
    <s v="SE"/>
    <s v="FT"/>
    <x v="29"/>
    <n v="70000"/>
    <x v="1"/>
    <n v="70000"/>
    <s v="US"/>
    <n v="0"/>
    <s v="US"/>
    <x v="2"/>
    <x v="1"/>
    <x v="1"/>
    <x v="0"/>
    <n v="1"/>
    <s v="Expert"/>
    <s v="Full-time"/>
    <x v="1"/>
  </r>
  <r>
    <x v="1"/>
    <s v="EN"/>
    <s v="FT"/>
    <x v="4"/>
    <n v="50000"/>
    <x v="1"/>
    <n v="50000"/>
    <s v="US"/>
    <n v="50"/>
    <s v="US"/>
    <x v="0"/>
    <x v="1"/>
    <x v="1"/>
    <x v="0"/>
    <n v="1"/>
    <s v="Junior"/>
    <s v="Full-time"/>
    <x v="2"/>
  </r>
  <r>
    <x v="1"/>
    <s v="SE"/>
    <s v="FT"/>
    <x v="11"/>
    <n v="120000"/>
    <x v="1"/>
    <n v="120000"/>
    <s v="US"/>
    <n v="0"/>
    <s v="US"/>
    <x v="2"/>
    <x v="1"/>
    <x v="1"/>
    <x v="0"/>
    <n v="1"/>
    <s v="Expert"/>
    <s v="Full-time"/>
    <x v="1"/>
  </r>
  <r>
    <x v="1"/>
    <s v="SE"/>
    <s v="FT"/>
    <x v="11"/>
    <n v="95000"/>
    <x v="1"/>
    <n v="95000"/>
    <s v="US"/>
    <n v="0"/>
    <s v="US"/>
    <x v="2"/>
    <x v="1"/>
    <x v="1"/>
    <x v="0"/>
    <n v="1"/>
    <s v="Expert"/>
    <s v="Full-time"/>
    <x v="1"/>
  </r>
  <r>
    <x v="1"/>
    <s v="MI"/>
    <s v="FT"/>
    <x v="4"/>
    <n v="150000"/>
    <x v="1"/>
    <n v="150000"/>
    <s v="US"/>
    <n v="0"/>
    <s v="US"/>
    <x v="2"/>
    <x v="1"/>
    <x v="1"/>
    <x v="0"/>
    <n v="1"/>
    <s v="Intermediate"/>
    <s v="Full-time"/>
    <x v="1"/>
  </r>
  <r>
    <x v="1"/>
    <s v="MI"/>
    <s v="FT"/>
    <x v="4"/>
    <n v="100000"/>
    <x v="1"/>
    <n v="100000"/>
    <s v="US"/>
    <n v="0"/>
    <s v="US"/>
    <x v="2"/>
    <x v="1"/>
    <x v="1"/>
    <x v="0"/>
    <n v="1"/>
    <s v="Intermediate"/>
    <s v="Full-time"/>
    <x v="1"/>
  </r>
  <r>
    <x v="1"/>
    <s v="SE"/>
    <s v="FT"/>
    <x v="2"/>
    <n v="45000"/>
    <x v="0"/>
    <n v="47280"/>
    <s v="ES"/>
    <n v="0"/>
    <s v="ES"/>
    <x v="2"/>
    <x v="0"/>
    <x v="0"/>
    <x v="0"/>
    <n v="0.95177664974619292"/>
    <s v="Expert"/>
    <s v="Full-time"/>
    <x v="1"/>
  </r>
  <r>
    <x v="1"/>
    <s v="SE"/>
    <s v="FT"/>
    <x v="2"/>
    <n v="36000"/>
    <x v="0"/>
    <n v="37824"/>
    <s v="ES"/>
    <n v="0"/>
    <s v="ES"/>
    <x v="2"/>
    <x v="0"/>
    <x v="0"/>
    <x v="0"/>
    <n v="0.95177664974619292"/>
    <s v="Expert"/>
    <s v="Full-time"/>
    <x v="1"/>
  </r>
  <r>
    <x v="1"/>
    <s v="SE"/>
    <s v="FT"/>
    <x v="15"/>
    <n v="190000"/>
    <x v="1"/>
    <n v="190000"/>
    <s v="US"/>
    <n v="100"/>
    <s v="US"/>
    <x v="2"/>
    <x v="1"/>
    <x v="1"/>
    <x v="0"/>
    <n v="1"/>
    <s v="Expert"/>
    <s v="Full-time"/>
    <x v="0"/>
  </r>
  <r>
    <x v="1"/>
    <s v="SE"/>
    <s v="FT"/>
    <x v="15"/>
    <n v="135000"/>
    <x v="1"/>
    <n v="135000"/>
    <s v="US"/>
    <n v="100"/>
    <s v="US"/>
    <x v="2"/>
    <x v="1"/>
    <x v="1"/>
    <x v="0"/>
    <n v="1"/>
    <s v="Expert"/>
    <s v="Full-time"/>
    <x v="0"/>
  </r>
  <r>
    <x v="1"/>
    <s v="SE"/>
    <s v="FT"/>
    <x v="2"/>
    <n v="128000"/>
    <x v="1"/>
    <n v="128000"/>
    <s v="US"/>
    <n v="0"/>
    <s v="US"/>
    <x v="2"/>
    <x v="1"/>
    <x v="1"/>
    <x v="0"/>
    <n v="1"/>
    <s v="Expert"/>
    <s v="Full-time"/>
    <x v="1"/>
  </r>
  <r>
    <x v="1"/>
    <s v="SE"/>
    <s v="FT"/>
    <x v="2"/>
    <n v="81500"/>
    <x v="1"/>
    <n v="81500"/>
    <s v="US"/>
    <n v="0"/>
    <s v="US"/>
    <x v="2"/>
    <x v="1"/>
    <x v="1"/>
    <x v="0"/>
    <n v="1"/>
    <s v="Expert"/>
    <s v="Full-time"/>
    <x v="1"/>
  </r>
  <r>
    <x v="1"/>
    <s v="SE"/>
    <s v="FT"/>
    <x v="2"/>
    <n v="173000"/>
    <x v="1"/>
    <n v="173000"/>
    <s v="US"/>
    <n v="100"/>
    <s v="US"/>
    <x v="2"/>
    <x v="1"/>
    <x v="1"/>
    <x v="0"/>
    <n v="1"/>
    <s v="Expert"/>
    <s v="Full-time"/>
    <x v="0"/>
  </r>
  <r>
    <x v="1"/>
    <s v="SE"/>
    <s v="FT"/>
    <x v="2"/>
    <n v="110000"/>
    <x v="1"/>
    <n v="110000"/>
    <s v="US"/>
    <n v="100"/>
    <s v="US"/>
    <x v="2"/>
    <x v="1"/>
    <x v="1"/>
    <x v="0"/>
    <n v="1"/>
    <s v="Expert"/>
    <s v="Full-time"/>
    <x v="0"/>
  </r>
  <r>
    <x v="1"/>
    <s v="SE"/>
    <s v="FT"/>
    <x v="9"/>
    <n v="192000"/>
    <x v="1"/>
    <n v="192000"/>
    <s v="US"/>
    <n v="0"/>
    <s v="US"/>
    <x v="2"/>
    <x v="1"/>
    <x v="1"/>
    <x v="0"/>
    <n v="1"/>
    <s v="Expert"/>
    <s v="Full-time"/>
    <x v="1"/>
  </r>
  <r>
    <x v="1"/>
    <s v="SE"/>
    <s v="FT"/>
    <x v="9"/>
    <n v="120000"/>
    <x v="1"/>
    <n v="120000"/>
    <s v="US"/>
    <n v="0"/>
    <s v="US"/>
    <x v="2"/>
    <x v="1"/>
    <x v="1"/>
    <x v="0"/>
    <n v="1"/>
    <s v="Expert"/>
    <s v="Full-time"/>
    <x v="1"/>
  </r>
  <r>
    <x v="1"/>
    <s v="SE"/>
    <s v="FT"/>
    <x v="4"/>
    <n v="115934"/>
    <x v="1"/>
    <n v="115934"/>
    <s v="US"/>
    <n v="100"/>
    <s v="US"/>
    <x v="2"/>
    <x v="1"/>
    <x v="1"/>
    <x v="0"/>
    <n v="1"/>
    <s v="Expert"/>
    <s v="Full-time"/>
    <x v="0"/>
  </r>
  <r>
    <x v="1"/>
    <s v="SE"/>
    <s v="FT"/>
    <x v="4"/>
    <n v="81666"/>
    <x v="1"/>
    <n v="81666"/>
    <s v="US"/>
    <n v="100"/>
    <s v="US"/>
    <x v="2"/>
    <x v="1"/>
    <x v="1"/>
    <x v="0"/>
    <n v="1"/>
    <s v="Expert"/>
    <s v="Full-time"/>
    <x v="0"/>
  </r>
  <r>
    <x v="1"/>
    <s v="SE"/>
    <s v="FT"/>
    <x v="4"/>
    <n v="120000"/>
    <x v="1"/>
    <n v="120000"/>
    <s v="US"/>
    <n v="0"/>
    <s v="US"/>
    <x v="2"/>
    <x v="1"/>
    <x v="1"/>
    <x v="0"/>
    <n v="1"/>
    <s v="Expert"/>
    <s v="Full-time"/>
    <x v="1"/>
  </r>
  <r>
    <x v="1"/>
    <s v="SE"/>
    <s v="FT"/>
    <x v="4"/>
    <n v="95000"/>
    <x v="1"/>
    <n v="95000"/>
    <s v="US"/>
    <n v="0"/>
    <s v="US"/>
    <x v="2"/>
    <x v="1"/>
    <x v="1"/>
    <x v="0"/>
    <n v="1"/>
    <s v="Expert"/>
    <s v="Full-time"/>
    <x v="1"/>
  </r>
  <r>
    <x v="1"/>
    <s v="SE"/>
    <s v="FT"/>
    <x v="69"/>
    <n v="190000"/>
    <x v="1"/>
    <n v="190000"/>
    <s v="US"/>
    <n v="100"/>
    <s v="US"/>
    <x v="0"/>
    <x v="1"/>
    <x v="1"/>
    <x v="0"/>
    <n v="1"/>
    <s v="Expert"/>
    <s v="Full-time"/>
    <x v="0"/>
  </r>
  <r>
    <x v="1"/>
    <s v="SE"/>
    <s v="FT"/>
    <x v="11"/>
    <n v="194000"/>
    <x v="1"/>
    <n v="194000"/>
    <s v="US"/>
    <n v="100"/>
    <s v="US"/>
    <x v="2"/>
    <x v="1"/>
    <x v="1"/>
    <x v="0"/>
    <n v="1"/>
    <s v="Expert"/>
    <s v="Full-time"/>
    <x v="0"/>
  </r>
  <r>
    <x v="1"/>
    <s v="SE"/>
    <s v="FT"/>
    <x v="11"/>
    <n v="129400"/>
    <x v="1"/>
    <n v="129400"/>
    <s v="US"/>
    <n v="100"/>
    <s v="US"/>
    <x v="2"/>
    <x v="1"/>
    <x v="1"/>
    <x v="0"/>
    <n v="1"/>
    <s v="Expert"/>
    <s v="Full-time"/>
    <x v="0"/>
  </r>
  <r>
    <x v="1"/>
    <s v="SE"/>
    <s v="FT"/>
    <x v="4"/>
    <n v="201000"/>
    <x v="1"/>
    <n v="201000"/>
    <s v="US"/>
    <n v="100"/>
    <s v="US"/>
    <x v="2"/>
    <x v="1"/>
    <x v="1"/>
    <x v="0"/>
    <n v="1"/>
    <s v="Expert"/>
    <s v="Full-time"/>
    <x v="0"/>
  </r>
  <r>
    <x v="1"/>
    <s v="SE"/>
    <s v="FT"/>
    <x v="4"/>
    <n v="89200"/>
    <x v="1"/>
    <n v="89200"/>
    <s v="US"/>
    <n v="100"/>
    <s v="US"/>
    <x v="2"/>
    <x v="1"/>
    <x v="1"/>
    <x v="0"/>
    <n v="1"/>
    <s v="Expert"/>
    <s v="Full-time"/>
    <x v="0"/>
  </r>
  <r>
    <x v="1"/>
    <s v="SE"/>
    <s v="FT"/>
    <x v="2"/>
    <n v="165000"/>
    <x v="1"/>
    <n v="165000"/>
    <s v="US"/>
    <n v="0"/>
    <s v="US"/>
    <x v="2"/>
    <x v="1"/>
    <x v="1"/>
    <x v="0"/>
    <n v="1"/>
    <s v="Expert"/>
    <s v="Full-time"/>
    <x v="1"/>
  </r>
  <r>
    <x v="1"/>
    <s v="SE"/>
    <s v="FT"/>
    <x v="2"/>
    <n v="125000"/>
    <x v="1"/>
    <n v="125000"/>
    <s v="US"/>
    <n v="0"/>
    <s v="US"/>
    <x v="2"/>
    <x v="1"/>
    <x v="1"/>
    <x v="0"/>
    <n v="1"/>
    <s v="Expert"/>
    <s v="Full-time"/>
    <x v="1"/>
  </r>
  <r>
    <x v="1"/>
    <s v="SE"/>
    <s v="FT"/>
    <x v="3"/>
    <n v="230000"/>
    <x v="1"/>
    <n v="230000"/>
    <s v="US"/>
    <n v="100"/>
    <s v="US"/>
    <x v="2"/>
    <x v="1"/>
    <x v="1"/>
    <x v="0"/>
    <n v="1"/>
    <s v="Expert"/>
    <s v="Full-time"/>
    <x v="0"/>
  </r>
  <r>
    <x v="1"/>
    <s v="SE"/>
    <s v="FT"/>
    <x v="3"/>
    <n v="196000"/>
    <x v="1"/>
    <n v="196000"/>
    <s v="US"/>
    <n v="100"/>
    <s v="US"/>
    <x v="2"/>
    <x v="1"/>
    <x v="1"/>
    <x v="0"/>
    <n v="1"/>
    <s v="Expert"/>
    <s v="Full-time"/>
    <x v="0"/>
  </r>
  <r>
    <x v="1"/>
    <s v="MI"/>
    <s v="FT"/>
    <x v="9"/>
    <n v="130000"/>
    <x v="1"/>
    <n v="130000"/>
    <s v="US"/>
    <n v="0"/>
    <s v="US"/>
    <x v="2"/>
    <x v="1"/>
    <x v="1"/>
    <x v="0"/>
    <n v="1"/>
    <s v="Intermediate"/>
    <s v="Full-time"/>
    <x v="1"/>
  </r>
  <r>
    <x v="1"/>
    <s v="MI"/>
    <s v="FT"/>
    <x v="9"/>
    <n v="90000"/>
    <x v="1"/>
    <n v="90000"/>
    <s v="US"/>
    <n v="0"/>
    <s v="US"/>
    <x v="2"/>
    <x v="1"/>
    <x v="1"/>
    <x v="0"/>
    <n v="1"/>
    <s v="Intermediate"/>
    <s v="Full-time"/>
    <x v="1"/>
  </r>
  <r>
    <x v="1"/>
    <s v="MI"/>
    <s v="FT"/>
    <x v="27"/>
    <n v="150000"/>
    <x v="1"/>
    <n v="150000"/>
    <s v="US"/>
    <n v="100"/>
    <s v="US"/>
    <x v="2"/>
    <x v="1"/>
    <x v="1"/>
    <x v="0"/>
    <n v="1"/>
    <s v="Intermediate"/>
    <s v="Full-time"/>
    <x v="0"/>
  </r>
  <r>
    <x v="1"/>
    <s v="MI"/>
    <s v="FT"/>
    <x v="27"/>
    <n v="100000"/>
    <x v="1"/>
    <n v="100000"/>
    <s v="US"/>
    <n v="100"/>
    <s v="US"/>
    <x v="2"/>
    <x v="1"/>
    <x v="1"/>
    <x v="0"/>
    <n v="1"/>
    <s v="Intermediate"/>
    <s v="Full-time"/>
    <x v="0"/>
  </r>
  <r>
    <x v="1"/>
    <s v="MI"/>
    <s v="FT"/>
    <x v="9"/>
    <n v="230000"/>
    <x v="1"/>
    <n v="230000"/>
    <s v="US"/>
    <n v="0"/>
    <s v="US"/>
    <x v="2"/>
    <x v="1"/>
    <x v="1"/>
    <x v="0"/>
    <n v="1"/>
    <s v="Intermediate"/>
    <s v="Full-time"/>
    <x v="1"/>
  </r>
  <r>
    <x v="1"/>
    <s v="MI"/>
    <s v="FT"/>
    <x v="9"/>
    <n v="150000"/>
    <x v="1"/>
    <n v="150000"/>
    <s v="US"/>
    <n v="0"/>
    <s v="US"/>
    <x v="2"/>
    <x v="1"/>
    <x v="1"/>
    <x v="0"/>
    <n v="1"/>
    <s v="Intermediate"/>
    <s v="Full-time"/>
    <x v="1"/>
  </r>
  <r>
    <x v="1"/>
    <s v="SE"/>
    <s v="FT"/>
    <x v="11"/>
    <n v="153600"/>
    <x v="1"/>
    <n v="153600"/>
    <s v="US"/>
    <n v="0"/>
    <s v="US"/>
    <x v="2"/>
    <x v="1"/>
    <x v="1"/>
    <x v="0"/>
    <n v="1"/>
    <s v="Expert"/>
    <s v="Full-time"/>
    <x v="1"/>
  </r>
  <r>
    <x v="1"/>
    <s v="SE"/>
    <s v="FT"/>
    <x v="11"/>
    <n v="106800"/>
    <x v="1"/>
    <n v="106800"/>
    <s v="US"/>
    <n v="0"/>
    <s v="US"/>
    <x v="2"/>
    <x v="1"/>
    <x v="1"/>
    <x v="0"/>
    <n v="1"/>
    <s v="Expert"/>
    <s v="Full-time"/>
    <x v="1"/>
  </r>
  <r>
    <x v="1"/>
    <s v="MI"/>
    <s v="FT"/>
    <x v="27"/>
    <n v="130000"/>
    <x v="1"/>
    <n v="130000"/>
    <s v="US"/>
    <n v="100"/>
    <s v="US"/>
    <x v="2"/>
    <x v="1"/>
    <x v="1"/>
    <x v="0"/>
    <n v="1"/>
    <s v="Intermediate"/>
    <s v="Full-time"/>
    <x v="0"/>
  </r>
  <r>
    <x v="1"/>
    <s v="MI"/>
    <s v="FT"/>
    <x v="27"/>
    <n v="100000"/>
    <x v="1"/>
    <n v="100000"/>
    <s v="US"/>
    <n v="100"/>
    <s v="US"/>
    <x v="2"/>
    <x v="1"/>
    <x v="1"/>
    <x v="0"/>
    <n v="1"/>
    <s v="Intermediate"/>
    <s v="Full-time"/>
    <x v="0"/>
  </r>
  <r>
    <x v="1"/>
    <s v="SE"/>
    <s v="FT"/>
    <x v="11"/>
    <n v="216000"/>
    <x v="1"/>
    <n v="216000"/>
    <s v="US"/>
    <n v="100"/>
    <s v="US"/>
    <x v="2"/>
    <x v="1"/>
    <x v="1"/>
    <x v="0"/>
    <n v="1"/>
    <s v="Expert"/>
    <s v="Full-time"/>
    <x v="0"/>
  </r>
  <r>
    <x v="1"/>
    <s v="SE"/>
    <s v="FT"/>
    <x v="11"/>
    <n v="144000"/>
    <x v="1"/>
    <n v="144000"/>
    <s v="US"/>
    <n v="100"/>
    <s v="US"/>
    <x v="2"/>
    <x v="1"/>
    <x v="1"/>
    <x v="0"/>
    <n v="1"/>
    <s v="Expert"/>
    <s v="Full-time"/>
    <x v="0"/>
  </r>
  <r>
    <x v="1"/>
    <s v="MI"/>
    <s v="FT"/>
    <x v="2"/>
    <n v="180000"/>
    <x v="1"/>
    <n v="180000"/>
    <s v="US"/>
    <n v="0"/>
    <s v="US"/>
    <x v="2"/>
    <x v="1"/>
    <x v="1"/>
    <x v="0"/>
    <n v="1"/>
    <s v="Intermediate"/>
    <s v="Full-time"/>
    <x v="1"/>
  </r>
  <r>
    <x v="1"/>
    <s v="MI"/>
    <s v="FT"/>
    <x v="2"/>
    <n v="120000"/>
    <x v="1"/>
    <n v="120000"/>
    <s v="US"/>
    <n v="0"/>
    <s v="US"/>
    <x v="2"/>
    <x v="1"/>
    <x v="1"/>
    <x v="0"/>
    <n v="1"/>
    <s v="Intermediate"/>
    <s v="Full-time"/>
    <x v="1"/>
  </r>
  <r>
    <x v="1"/>
    <s v="EN"/>
    <s v="FT"/>
    <x v="11"/>
    <n v="160000"/>
    <x v="1"/>
    <n v="160000"/>
    <s v="US"/>
    <n v="0"/>
    <s v="US"/>
    <x v="2"/>
    <x v="1"/>
    <x v="1"/>
    <x v="0"/>
    <n v="1"/>
    <s v="Junior"/>
    <s v="Full-time"/>
    <x v="1"/>
  </r>
  <r>
    <x v="1"/>
    <s v="EN"/>
    <s v="FT"/>
    <x v="11"/>
    <n v="135000"/>
    <x v="1"/>
    <n v="135000"/>
    <s v="US"/>
    <n v="0"/>
    <s v="US"/>
    <x v="2"/>
    <x v="1"/>
    <x v="1"/>
    <x v="0"/>
    <n v="1"/>
    <s v="Junior"/>
    <s v="Full-time"/>
    <x v="1"/>
  </r>
  <r>
    <x v="1"/>
    <s v="SE"/>
    <s v="FT"/>
    <x v="4"/>
    <n v="192500"/>
    <x v="1"/>
    <n v="192500"/>
    <s v="US"/>
    <n v="100"/>
    <s v="US"/>
    <x v="2"/>
    <x v="1"/>
    <x v="1"/>
    <x v="0"/>
    <n v="1"/>
    <s v="Expert"/>
    <s v="Full-time"/>
    <x v="0"/>
  </r>
  <r>
    <x v="1"/>
    <s v="SE"/>
    <s v="FT"/>
    <x v="4"/>
    <n v="140000"/>
    <x v="1"/>
    <n v="140000"/>
    <s v="US"/>
    <n v="100"/>
    <s v="US"/>
    <x v="2"/>
    <x v="1"/>
    <x v="1"/>
    <x v="0"/>
    <n v="1"/>
    <s v="Expert"/>
    <s v="Full-time"/>
    <x v="0"/>
  </r>
  <r>
    <x v="1"/>
    <s v="SE"/>
    <s v="FT"/>
    <x v="11"/>
    <n v="152500"/>
    <x v="1"/>
    <n v="152500"/>
    <s v="US"/>
    <n v="0"/>
    <s v="US"/>
    <x v="2"/>
    <x v="1"/>
    <x v="1"/>
    <x v="0"/>
    <n v="1"/>
    <s v="Expert"/>
    <s v="Full-time"/>
    <x v="1"/>
  </r>
  <r>
    <x v="1"/>
    <s v="SE"/>
    <s v="FT"/>
    <x v="11"/>
    <n v="130000"/>
    <x v="1"/>
    <n v="130000"/>
    <s v="US"/>
    <n v="0"/>
    <s v="US"/>
    <x v="2"/>
    <x v="1"/>
    <x v="1"/>
    <x v="0"/>
    <n v="1"/>
    <s v="Expert"/>
    <s v="Full-time"/>
    <x v="1"/>
  </r>
  <r>
    <x v="1"/>
    <s v="SE"/>
    <s v="FT"/>
    <x v="4"/>
    <n v="65000"/>
    <x v="1"/>
    <n v="65000"/>
    <s v="US"/>
    <n v="100"/>
    <s v="US"/>
    <x v="2"/>
    <x v="1"/>
    <x v="1"/>
    <x v="0"/>
    <n v="1"/>
    <s v="Expert"/>
    <s v="Full-time"/>
    <x v="0"/>
  </r>
  <r>
    <x v="1"/>
    <s v="SE"/>
    <s v="FT"/>
    <x v="4"/>
    <n v="55000"/>
    <x v="1"/>
    <n v="55000"/>
    <s v="US"/>
    <n v="100"/>
    <s v="US"/>
    <x v="2"/>
    <x v="1"/>
    <x v="1"/>
    <x v="0"/>
    <n v="1"/>
    <s v="Expert"/>
    <s v="Full-time"/>
    <x v="0"/>
  </r>
  <r>
    <x v="1"/>
    <s v="SE"/>
    <s v="FT"/>
    <x v="11"/>
    <n v="178750"/>
    <x v="1"/>
    <n v="178750"/>
    <s v="US"/>
    <n v="0"/>
    <s v="US"/>
    <x v="2"/>
    <x v="1"/>
    <x v="1"/>
    <x v="0"/>
    <n v="1"/>
    <s v="Expert"/>
    <s v="Full-time"/>
    <x v="1"/>
  </r>
  <r>
    <x v="1"/>
    <s v="SE"/>
    <s v="FT"/>
    <x v="11"/>
    <n v="160000"/>
    <x v="1"/>
    <n v="160000"/>
    <s v="US"/>
    <n v="0"/>
    <s v="US"/>
    <x v="2"/>
    <x v="1"/>
    <x v="1"/>
    <x v="0"/>
    <n v="1"/>
    <s v="Expert"/>
    <s v="Full-time"/>
    <x v="1"/>
  </r>
  <r>
    <x v="1"/>
    <s v="MI"/>
    <s v="FT"/>
    <x v="2"/>
    <n v="60000"/>
    <x v="0"/>
    <n v="63040"/>
    <s v="FR"/>
    <n v="100"/>
    <s v="FR"/>
    <x v="2"/>
    <x v="11"/>
    <x v="10"/>
    <x v="0"/>
    <n v="0.95177664974619292"/>
    <s v="Intermediate"/>
    <s v="Full-time"/>
    <x v="0"/>
  </r>
  <r>
    <x v="1"/>
    <s v="MI"/>
    <s v="FT"/>
    <x v="2"/>
    <n v="50000"/>
    <x v="0"/>
    <n v="52533"/>
    <s v="FR"/>
    <n v="100"/>
    <s v="FR"/>
    <x v="2"/>
    <x v="11"/>
    <x v="10"/>
    <x v="0"/>
    <n v="0.95178268897645291"/>
    <s v="Intermediate"/>
    <s v="Full-time"/>
    <x v="0"/>
  </r>
  <r>
    <x v="1"/>
    <s v="MI"/>
    <s v="FT"/>
    <x v="33"/>
    <n v="165000"/>
    <x v="1"/>
    <n v="165000"/>
    <s v="US"/>
    <n v="0"/>
    <s v="US"/>
    <x v="2"/>
    <x v="1"/>
    <x v="1"/>
    <x v="0"/>
    <n v="1"/>
    <s v="Intermediate"/>
    <s v="Full-time"/>
    <x v="1"/>
  </r>
  <r>
    <x v="1"/>
    <s v="MI"/>
    <s v="FT"/>
    <x v="33"/>
    <n v="135000"/>
    <x v="1"/>
    <n v="135000"/>
    <s v="US"/>
    <n v="0"/>
    <s v="US"/>
    <x v="2"/>
    <x v="1"/>
    <x v="1"/>
    <x v="0"/>
    <n v="1"/>
    <s v="Intermediate"/>
    <s v="Full-time"/>
    <x v="1"/>
  </r>
  <r>
    <x v="1"/>
    <s v="SE"/>
    <s v="FT"/>
    <x v="7"/>
    <n v="170000"/>
    <x v="1"/>
    <n v="170000"/>
    <s v="US"/>
    <n v="100"/>
    <s v="US"/>
    <x v="2"/>
    <x v="1"/>
    <x v="1"/>
    <x v="0"/>
    <n v="1"/>
    <s v="Expert"/>
    <s v="Full-time"/>
    <x v="0"/>
  </r>
  <r>
    <x v="1"/>
    <s v="SE"/>
    <s v="FT"/>
    <x v="7"/>
    <n v="125000"/>
    <x v="1"/>
    <n v="125000"/>
    <s v="US"/>
    <n v="100"/>
    <s v="US"/>
    <x v="2"/>
    <x v="1"/>
    <x v="1"/>
    <x v="0"/>
    <n v="1"/>
    <s v="Expert"/>
    <s v="Full-time"/>
    <x v="0"/>
  </r>
  <r>
    <x v="1"/>
    <s v="SE"/>
    <s v="FT"/>
    <x v="11"/>
    <n v="105000"/>
    <x v="1"/>
    <n v="105000"/>
    <s v="US"/>
    <n v="0"/>
    <s v="US"/>
    <x v="2"/>
    <x v="1"/>
    <x v="1"/>
    <x v="0"/>
    <n v="1"/>
    <s v="Expert"/>
    <s v="Full-time"/>
    <x v="1"/>
  </r>
  <r>
    <x v="1"/>
    <s v="SE"/>
    <s v="FT"/>
    <x v="11"/>
    <n v="70000"/>
    <x v="1"/>
    <n v="70000"/>
    <s v="US"/>
    <n v="0"/>
    <s v="US"/>
    <x v="2"/>
    <x v="1"/>
    <x v="1"/>
    <x v="0"/>
    <n v="1"/>
    <s v="Expert"/>
    <s v="Full-time"/>
    <x v="1"/>
  </r>
  <r>
    <x v="1"/>
    <s v="SE"/>
    <s v="FT"/>
    <x v="2"/>
    <n v="130000"/>
    <x v="1"/>
    <n v="130000"/>
    <s v="US"/>
    <n v="0"/>
    <s v="US"/>
    <x v="2"/>
    <x v="1"/>
    <x v="1"/>
    <x v="0"/>
    <n v="1"/>
    <s v="Expert"/>
    <s v="Full-time"/>
    <x v="1"/>
  </r>
  <r>
    <x v="1"/>
    <s v="SE"/>
    <s v="FT"/>
    <x v="2"/>
    <n v="95000"/>
    <x v="1"/>
    <n v="95000"/>
    <s v="US"/>
    <n v="0"/>
    <s v="US"/>
    <x v="2"/>
    <x v="1"/>
    <x v="1"/>
    <x v="0"/>
    <n v="1"/>
    <s v="Expert"/>
    <s v="Full-time"/>
    <x v="1"/>
  </r>
  <r>
    <x v="1"/>
    <s v="SE"/>
    <s v="FT"/>
    <x v="2"/>
    <n v="203500"/>
    <x v="1"/>
    <n v="203500"/>
    <s v="US"/>
    <n v="0"/>
    <s v="US"/>
    <x v="2"/>
    <x v="1"/>
    <x v="1"/>
    <x v="0"/>
    <n v="1"/>
    <s v="Expert"/>
    <s v="Full-time"/>
    <x v="1"/>
  </r>
  <r>
    <x v="1"/>
    <s v="SE"/>
    <s v="FT"/>
    <x v="2"/>
    <n v="152000"/>
    <x v="1"/>
    <n v="152000"/>
    <s v="US"/>
    <n v="0"/>
    <s v="US"/>
    <x v="2"/>
    <x v="1"/>
    <x v="1"/>
    <x v="0"/>
    <n v="1"/>
    <s v="Expert"/>
    <s v="Full-time"/>
    <x v="1"/>
  </r>
  <r>
    <x v="1"/>
    <s v="SE"/>
    <s v="FT"/>
    <x v="11"/>
    <n v="197430"/>
    <x v="1"/>
    <n v="197430"/>
    <s v="US"/>
    <n v="100"/>
    <s v="US"/>
    <x v="2"/>
    <x v="1"/>
    <x v="1"/>
    <x v="0"/>
    <n v="1"/>
    <s v="Expert"/>
    <s v="Full-time"/>
    <x v="0"/>
  </r>
  <r>
    <x v="1"/>
    <s v="SE"/>
    <s v="FT"/>
    <x v="11"/>
    <n v="134760"/>
    <x v="1"/>
    <n v="134760"/>
    <s v="US"/>
    <n v="100"/>
    <s v="US"/>
    <x v="2"/>
    <x v="1"/>
    <x v="1"/>
    <x v="0"/>
    <n v="1"/>
    <s v="Expert"/>
    <s v="Full-time"/>
    <x v="0"/>
  </r>
  <r>
    <x v="1"/>
    <s v="MI"/>
    <s v="FT"/>
    <x v="2"/>
    <n v="120000"/>
    <x v="1"/>
    <n v="120000"/>
    <s v="US"/>
    <n v="100"/>
    <s v="US"/>
    <x v="2"/>
    <x v="1"/>
    <x v="1"/>
    <x v="0"/>
    <n v="1"/>
    <s v="Intermediate"/>
    <s v="Full-time"/>
    <x v="0"/>
  </r>
  <r>
    <x v="1"/>
    <s v="SE"/>
    <s v="FT"/>
    <x v="11"/>
    <n v="197000"/>
    <x v="1"/>
    <n v="197000"/>
    <s v="US"/>
    <n v="0"/>
    <s v="US"/>
    <x v="2"/>
    <x v="1"/>
    <x v="1"/>
    <x v="0"/>
    <n v="1"/>
    <s v="Expert"/>
    <s v="Full-time"/>
    <x v="1"/>
  </r>
  <r>
    <x v="1"/>
    <s v="SE"/>
    <s v="FT"/>
    <x v="11"/>
    <n v="99000"/>
    <x v="1"/>
    <n v="99000"/>
    <s v="US"/>
    <n v="0"/>
    <s v="US"/>
    <x v="2"/>
    <x v="1"/>
    <x v="1"/>
    <x v="0"/>
    <n v="1"/>
    <s v="Expert"/>
    <s v="Full-time"/>
    <x v="1"/>
  </r>
  <r>
    <x v="1"/>
    <s v="SE"/>
    <s v="FT"/>
    <x v="11"/>
    <n v="220000"/>
    <x v="1"/>
    <n v="220000"/>
    <s v="US"/>
    <n v="100"/>
    <s v="US"/>
    <x v="2"/>
    <x v="1"/>
    <x v="1"/>
    <x v="0"/>
    <n v="1"/>
    <s v="Expert"/>
    <s v="Full-time"/>
    <x v="0"/>
  </r>
  <r>
    <x v="1"/>
    <s v="SE"/>
    <s v="FT"/>
    <x v="11"/>
    <n v="162000"/>
    <x v="1"/>
    <n v="162000"/>
    <s v="US"/>
    <n v="100"/>
    <s v="US"/>
    <x v="2"/>
    <x v="1"/>
    <x v="1"/>
    <x v="0"/>
    <n v="1"/>
    <s v="Expert"/>
    <s v="Full-time"/>
    <x v="0"/>
  </r>
  <r>
    <x v="1"/>
    <s v="MI"/>
    <s v="FT"/>
    <x v="11"/>
    <n v="105120"/>
    <x v="0"/>
    <n v="110446"/>
    <s v="LT"/>
    <n v="0"/>
    <s v="LT"/>
    <x v="2"/>
    <x v="44"/>
    <x v="43"/>
    <x v="0"/>
    <n v="0.95177733915216489"/>
    <s v="Intermediate"/>
    <s v="Full-time"/>
    <x v="1"/>
  </r>
  <r>
    <x v="1"/>
    <s v="MI"/>
    <s v="FT"/>
    <x v="11"/>
    <n v="75360"/>
    <x v="0"/>
    <n v="79178"/>
    <s v="LT"/>
    <n v="0"/>
    <s v="LT"/>
    <x v="2"/>
    <x v="44"/>
    <x v="43"/>
    <x v="0"/>
    <n v="0.95177953471924015"/>
    <s v="Intermediate"/>
    <s v="Full-time"/>
    <x v="1"/>
  </r>
  <r>
    <x v="1"/>
    <s v="MI"/>
    <s v="FT"/>
    <x v="46"/>
    <n v="57000"/>
    <x v="4"/>
    <n v="70186"/>
    <s v="GB"/>
    <n v="0"/>
    <s v="GB"/>
    <x v="2"/>
    <x v="4"/>
    <x v="4"/>
    <x v="0"/>
    <n v="0.81212777476989717"/>
    <s v="Intermediate"/>
    <s v="Full-time"/>
    <x v="1"/>
  </r>
  <r>
    <x v="1"/>
    <s v="MI"/>
    <s v="FT"/>
    <x v="46"/>
    <n v="42000"/>
    <x v="4"/>
    <n v="51716"/>
    <s v="GB"/>
    <n v="0"/>
    <s v="GB"/>
    <x v="2"/>
    <x v="4"/>
    <x v="4"/>
    <x v="0"/>
    <n v="0.81212777476989717"/>
    <s v="Intermediate"/>
    <s v="Full-time"/>
    <x v="1"/>
  </r>
  <r>
    <x v="1"/>
    <s v="SE"/>
    <s v="FT"/>
    <x v="15"/>
    <n v="149040"/>
    <x v="1"/>
    <n v="149040"/>
    <s v="US"/>
    <n v="100"/>
    <s v="US"/>
    <x v="2"/>
    <x v="1"/>
    <x v="1"/>
    <x v="0"/>
    <n v="1"/>
    <s v="Expert"/>
    <s v="Full-time"/>
    <x v="0"/>
  </r>
  <r>
    <x v="1"/>
    <s v="SE"/>
    <s v="FT"/>
    <x v="15"/>
    <n v="113900"/>
    <x v="1"/>
    <n v="113900"/>
    <s v="US"/>
    <n v="100"/>
    <s v="US"/>
    <x v="2"/>
    <x v="1"/>
    <x v="1"/>
    <x v="0"/>
    <n v="1"/>
    <s v="Expert"/>
    <s v="Full-time"/>
    <x v="0"/>
  </r>
  <r>
    <x v="1"/>
    <s v="SE"/>
    <s v="FT"/>
    <x v="4"/>
    <n v="171000"/>
    <x v="1"/>
    <n v="171000"/>
    <s v="US"/>
    <n v="100"/>
    <s v="AU"/>
    <x v="0"/>
    <x v="1"/>
    <x v="19"/>
    <x v="1"/>
    <n v="1"/>
    <s v="Expert"/>
    <s v="Full-time"/>
    <x v="0"/>
  </r>
  <r>
    <x v="1"/>
    <s v="EN"/>
    <s v="FT"/>
    <x v="70"/>
    <n v="13000"/>
    <x v="1"/>
    <n v="13000"/>
    <s v="AR"/>
    <n v="100"/>
    <s v="AR"/>
    <x v="1"/>
    <x v="33"/>
    <x v="42"/>
    <x v="0"/>
    <n v="1"/>
    <s v="Junior"/>
    <s v="Full-time"/>
    <x v="0"/>
  </r>
  <r>
    <x v="1"/>
    <s v="SE"/>
    <s v="FT"/>
    <x v="11"/>
    <n v="100000"/>
    <x v="1"/>
    <n v="100000"/>
    <s v="US"/>
    <n v="0"/>
    <s v="US"/>
    <x v="2"/>
    <x v="1"/>
    <x v="1"/>
    <x v="0"/>
    <n v="1"/>
    <s v="Expert"/>
    <s v="Full-time"/>
    <x v="1"/>
  </r>
  <r>
    <x v="1"/>
    <s v="SE"/>
    <s v="FT"/>
    <x v="11"/>
    <n v="78000"/>
    <x v="1"/>
    <n v="78000"/>
    <s v="US"/>
    <n v="0"/>
    <s v="US"/>
    <x v="2"/>
    <x v="1"/>
    <x v="1"/>
    <x v="0"/>
    <n v="1"/>
    <s v="Expert"/>
    <s v="Full-time"/>
    <x v="1"/>
  </r>
  <r>
    <x v="1"/>
    <s v="SE"/>
    <s v="FT"/>
    <x v="11"/>
    <n v="120000"/>
    <x v="1"/>
    <n v="120000"/>
    <s v="US"/>
    <n v="0"/>
    <s v="US"/>
    <x v="2"/>
    <x v="1"/>
    <x v="1"/>
    <x v="0"/>
    <n v="1"/>
    <s v="Expert"/>
    <s v="Full-time"/>
    <x v="1"/>
  </r>
  <r>
    <x v="1"/>
    <s v="SE"/>
    <s v="FT"/>
    <x v="11"/>
    <n v="95000"/>
    <x v="1"/>
    <n v="95000"/>
    <s v="US"/>
    <n v="0"/>
    <s v="US"/>
    <x v="2"/>
    <x v="1"/>
    <x v="1"/>
    <x v="0"/>
    <n v="1"/>
    <s v="Expert"/>
    <s v="Full-time"/>
    <x v="1"/>
  </r>
  <r>
    <x v="1"/>
    <s v="SE"/>
    <s v="FT"/>
    <x v="29"/>
    <n v="110000"/>
    <x v="1"/>
    <n v="110000"/>
    <s v="US"/>
    <n v="0"/>
    <s v="US"/>
    <x v="2"/>
    <x v="1"/>
    <x v="1"/>
    <x v="0"/>
    <n v="1"/>
    <s v="Expert"/>
    <s v="Full-time"/>
    <x v="1"/>
  </r>
  <r>
    <x v="1"/>
    <s v="SE"/>
    <s v="FT"/>
    <x v="29"/>
    <n v="70000"/>
    <x v="1"/>
    <n v="70000"/>
    <s v="US"/>
    <n v="0"/>
    <s v="US"/>
    <x v="2"/>
    <x v="1"/>
    <x v="1"/>
    <x v="0"/>
    <n v="1"/>
    <s v="Expert"/>
    <s v="Full-time"/>
    <x v="1"/>
  </r>
  <r>
    <x v="1"/>
    <s v="EN"/>
    <s v="FL"/>
    <x v="71"/>
    <n v="50000"/>
    <x v="1"/>
    <n v="50000"/>
    <s v="BE"/>
    <n v="100"/>
    <s v="US"/>
    <x v="1"/>
    <x v="45"/>
    <x v="1"/>
    <x v="1"/>
    <n v="1"/>
    <s v="Junior"/>
    <s v="Freelance"/>
    <x v="0"/>
  </r>
  <r>
    <x v="1"/>
    <s v="SE"/>
    <s v="FT"/>
    <x v="2"/>
    <n v="185900"/>
    <x v="1"/>
    <n v="185900"/>
    <s v="US"/>
    <n v="0"/>
    <s v="US"/>
    <x v="2"/>
    <x v="1"/>
    <x v="1"/>
    <x v="0"/>
    <n v="1"/>
    <s v="Expert"/>
    <s v="Full-time"/>
    <x v="1"/>
  </r>
  <r>
    <x v="1"/>
    <s v="SE"/>
    <s v="FT"/>
    <x v="2"/>
    <n v="129300"/>
    <x v="1"/>
    <n v="129300"/>
    <s v="US"/>
    <n v="0"/>
    <s v="US"/>
    <x v="2"/>
    <x v="1"/>
    <x v="1"/>
    <x v="0"/>
    <n v="1"/>
    <s v="Expert"/>
    <s v="Full-time"/>
    <x v="1"/>
  </r>
  <r>
    <x v="1"/>
    <s v="MI"/>
    <s v="FT"/>
    <x v="4"/>
    <n v="150000"/>
    <x v="1"/>
    <n v="150000"/>
    <s v="US"/>
    <n v="0"/>
    <s v="US"/>
    <x v="2"/>
    <x v="1"/>
    <x v="1"/>
    <x v="0"/>
    <n v="1"/>
    <s v="Intermediate"/>
    <s v="Full-time"/>
    <x v="1"/>
  </r>
  <r>
    <x v="1"/>
    <s v="MI"/>
    <s v="FT"/>
    <x v="4"/>
    <n v="100000"/>
    <x v="1"/>
    <n v="100000"/>
    <s v="US"/>
    <n v="0"/>
    <s v="US"/>
    <x v="2"/>
    <x v="1"/>
    <x v="1"/>
    <x v="0"/>
    <n v="1"/>
    <s v="Intermediate"/>
    <s v="Full-time"/>
    <x v="1"/>
  </r>
  <r>
    <x v="1"/>
    <s v="SE"/>
    <s v="FT"/>
    <x v="11"/>
    <n v="230000"/>
    <x v="1"/>
    <n v="230000"/>
    <s v="US"/>
    <n v="100"/>
    <s v="US"/>
    <x v="2"/>
    <x v="1"/>
    <x v="1"/>
    <x v="0"/>
    <n v="1"/>
    <s v="Expert"/>
    <s v="Full-time"/>
    <x v="0"/>
  </r>
  <r>
    <x v="1"/>
    <s v="SE"/>
    <s v="FT"/>
    <x v="11"/>
    <n v="154600"/>
    <x v="1"/>
    <n v="154600"/>
    <s v="US"/>
    <n v="100"/>
    <s v="US"/>
    <x v="2"/>
    <x v="1"/>
    <x v="1"/>
    <x v="0"/>
    <n v="1"/>
    <s v="Expert"/>
    <s v="Full-time"/>
    <x v="0"/>
  </r>
  <r>
    <x v="1"/>
    <s v="SE"/>
    <s v="FT"/>
    <x v="9"/>
    <n v="204500"/>
    <x v="1"/>
    <n v="204500"/>
    <s v="US"/>
    <n v="0"/>
    <s v="US"/>
    <x v="2"/>
    <x v="1"/>
    <x v="1"/>
    <x v="0"/>
    <n v="1"/>
    <s v="Expert"/>
    <s v="Full-time"/>
    <x v="1"/>
  </r>
  <r>
    <x v="1"/>
    <s v="SE"/>
    <s v="FT"/>
    <x v="9"/>
    <n v="142200"/>
    <x v="1"/>
    <n v="142200"/>
    <s v="US"/>
    <n v="0"/>
    <s v="US"/>
    <x v="2"/>
    <x v="1"/>
    <x v="1"/>
    <x v="0"/>
    <n v="1"/>
    <s v="Expert"/>
    <s v="Full-time"/>
    <x v="1"/>
  </r>
  <r>
    <x v="1"/>
    <s v="MI"/>
    <s v="FT"/>
    <x v="11"/>
    <n v="160000"/>
    <x v="1"/>
    <n v="160000"/>
    <s v="US"/>
    <n v="100"/>
    <s v="US"/>
    <x v="2"/>
    <x v="1"/>
    <x v="1"/>
    <x v="0"/>
    <n v="1"/>
    <s v="Intermediate"/>
    <s v="Full-time"/>
    <x v="0"/>
  </r>
  <r>
    <x v="1"/>
    <s v="MI"/>
    <s v="FT"/>
    <x v="11"/>
    <n v="75000"/>
    <x v="1"/>
    <n v="75000"/>
    <s v="US"/>
    <n v="100"/>
    <s v="US"/>
    <x v="2"/>
    <x v="1"/>
    <x v="1"/>
    <x v="0"/>
    <n v="1"/>
    <s v="Intermediate"/>
    <s v="Full-time"/>
    <x v="0"/>
  </r>
  <r>
    <x v="1"/>
    <s v="SE"/>
    <s v="FT"/>
    <x v="2"/>
    <n v="45000"/>
    <x v="0"/>
    <n v="47280"/>
    <s v="ES"/>
    <n v="0"/>
    <s v="ES"/>
    <x v="2"/>
    <x v="0"/>
    <x v="0"/>
    <x v="0"/>
    <n v="0.95177664974619292"/>
    <s v="Expert"/>
    <s v="Full-time"/>
    <x v="1"/>
  </r>
  <r>
    <x v="1"/>
    <s v="SE"/>
    <s v="FT"/>
    <x v="2"/>
    <n v="36000"/>
    <x v="0"/>
    <n v="37824"/>
    <s v="ES"/>
    <n v="0"/>
    <s v="ES"/>
    <x v="2"/>
    <x v="0"/>
    <x v="0"/>
    <x v="0"/>
    <n v="0.95177664974619292"/>
    <s v="Expert"/>
    <s v="Full-time"/>
    <x v="1"/>
  </r>
  <r>
    <x v="1"/>
    <s v="SE"/>
    <s v="FT"/>
    <x v="11"/>
    <n v="213000"/>
    <x v="1"/>
    <n v="213000"/>
    <s v="US"/>
    <n v="0"/>
    <s v="US"/>
    <x v="2"/>
    <x v="1"/>
    <x v="1"/>
    <x v="0"/>
    <n v="1"/>
    <s v="Expert"/>
    <s v="Full-time"/>
    <x v="1"/>
  </r>
  <r>
    <x v="1"/>
    <s v="SE"/>
    <s v="FT"/>
    <x v="11"/>
    <n v="152000"/>
    <x v="1"/>
    <n v="152000"/>
    <s v="US"/>
    <n v="0"/>
    <s v="US"/>
    <x v="2"/>
    <x v="1"/>
    <x v="1"/>
    <x v="0"/>
    <n v="1"/>
    <s v="Expert"/>
    <s v="Full-time"/>
    <x v="1"/>
  </r>
  <r>
    <x v="1"/>
    <s v="SE"/>
    <s v="FT"/>
    <x v="2"/>
    <n v="140000"/>
    <x v="1"/>
    <n v="140000"/>
    <s v="US"/>
    <n v="100"/>
    <s v="US"/>
    <x v="2"/>
    <x v="1"/>
    <x v="1"/>
    <x v="0"/>
    <n v="1"/>
    <s v="Expert"/>
    <s v="Full-time"/>
    <x v="0"/>
  </r>
  <r>
    <x v="1"/>
    <s v="SE"/>
    <s v="FT"/>
    <x v="2"/>
    <n v="120000"/>
    <x v="1"/>
    <n v="120000"/>
    <s v="US"/>
    <n v="100"/>
    <s v="US"/>
    <x v="2"/>
    <x v="1"/>
    <x v="1"/>
    <x v="0"/>
    <n v="1"/>
    <s v="Expert"/>
    <s v="Full-time"/>
    <x v="0"/>
  </r>
  <r>
    <x v="1"/>
    <s v="SE"/>
    <s v="FT"/>
    <x v="2"/>
    <n v="110000"/>
    <x v="1"/>
    <n v="110000"/>
    <s v="US"/>
    <n v="0"/>
    <s v="US"/>
    <x v="2"/>
    <x v="1"/>
    <x v="1"/>
    <x v="0"/>
    <n v="1"/>
    <s v="Expert"/>
    <s v="Full-time"/>
    <x v="1"/>
  </r>
  <r>
    <x v="1"/>
    <s v="SE"/>
    <s v="FT"/>
    <x v="2"/>
    <n v="70000"/>
    <x v="1"/>
    <n v="70000"/>
    <s v="US"/>
    <n v="0"/>
    <s v="US"/>
    <x v="2"/>
    <x v="1"/>
    <x v="1"/>
    <x v="0"/>
    <n v="1"/>
    <s v="Expert"/>
    <s v="Full-time"/>
    <x v="1"/>
  </r>
  <r>
    <x v="1"/>
    <s v="SE"/>
    <s v="FT"/>
    <x v="53"/>
    <n v="227200"/>
    <x v="1"/>
    <n v="227200"/>
    <s v="CA"/>
    <n v="100"/>
    <s v="CA"/>
    <x v="2"/>
    <x v="2"/>
    <x v="2"/>
    <x v="0"/>
    <n v="1"/>
    <s v="Expert"/>
    <s v="Full-time"/>
    <x v="0"/>
  </r>
  <r>
    <x v="1"/>
    <s v="SE"/>
    <s v="FT"/>
    <x v="53"/>
    <n v="168000"/>
    <x v="1"/>
    <n v="168000"/>
    <s v="CA"/>
    <n v="100"/>
    <s v="CA"/>
    <x v="2"/>
    <x v="2"/>
    <x v="2"/>
    <x v="0"/>
    <n v="1"/>
    <s v="Expert"/>
    <s v="Full-time"/>
    <x v="0"/>
  </r>
  <r>
    <x v="1"/>
    <s v="MI"/>
    <s v="FT"/>
    <x v="2"/>
    <n v="61000"/>
    <x v="0"/>
    <n v="64090"/>
    <s v="DE"/>
    <n v="0"/>
    <s v="DE"/>
    <x v="2"/>
    <x v="3"/>
    <x v="3"/>
    <x v="0"/>
    <n v="0.95178655016383207"/>
    <s v="Intermediate"/>
    <s v="Full-time"/>
    <x v="1"/>
  </r>
  <r>
    <x v="1"/>
    <s v="MI"/>
    <s v="FT"/>
    <x v="2"/>
    <n v="58000"/>
    <x v="0"/>
    <n v="60938"/>
    <s v="DE"/>
    <n v="0"/>
    <s v="DE"/>
    <x v="2"/>
    <x v="3"/>
    <x v="3"/>
    <x v="0"/>
    <n v="0.95178706226000198"/>
    <s v="Intermediate"/>
    <s v="Full-time"/>
    <x v="1"/>
  </r>
  <r>
    <x v="1"/>
    <s v="SE"/>
    <s v="FT"/>
    <x v="1"/>
    <n v="243000"/>
    <x v="1"/>
    <n v="243000"/>
    <s v="US"/>
    <n v="100"/>
    <s v="US"/>
    <x v="2"/>
    <x v="1"/>
    <x v="1"/>
    <x v="0"/>
    <n v="1"/>
    <s v="Expert"/>
    <s v="Full-time"/>
    <x v="0"/>
  </r>
  <r>
    <x v="1"/>
    <s v="SE"/>
    <s v="FT"/>
    <x v="1"/>
    <n v="183000"/>
    <x v="1"/>
    <n v="183000"/>
    <s v="US"/>
    <n v="100"/>
    <s v="US"/>
    <x v="2"/>
    <x v="1"/>
    <x v="1"/>
    <x v="0"/>
    <n v="1"/>
    <s v="Expert"/>
    <s v="Full-time"/>
    <x v="0"/>
  </r>
  <r>
    <x v="1"/>
    <s v="SE"/>
    <s v="FT"/>
    <x v="11"/>
    <n v="175000"/>
    <x v="1"/>
    <n v="175000"/>
    <s v="US"/>
    <n v="0"/>
    <s v="US"/>
    <x v="2"/>
    <x v="1"/>
    <x v="1"/>
    <x v="0"/>
    <n v="1"/>
    <s v="Expert"/>
    <s v="Full-time"/>
    <x v="1"/>
  </r>
  <r>
    <x v="1"/>
    <s v="SE"/>
    <s v="FT"/>
    <x v="11"/>
    <n v="150000"/>
    <x v="1"/>
    <n v="150000"/>
    <s v="US"/>
    <n v="0"/>
    <s v="US"/>
    <x v="2"/>
    <x v="1"/>
    <x v="1"/>
    <x v="0"/>
    <n v="1"/>
    <s v="Expert"/>
    <s v="Full-time"/>
    <x v="1"/>
  </r>
  <r>
    <x v="1"/>
    <s v="MI"/>
    <s v="FT"/>
    <x v="2"/>
    <n v="130000"/>
    <x v="1"/>
    <n v="130000"/>
    <s v="US"/>
    <n v="100"/>
    <s v="US"/>
    <x v="2"/>
    <x v="1"/>
    <x v="1"/>
    <x v="0"/>
    <n v="1"/>
    <s v="Intermediate"/>
    <s v="Full-time"/>
    <x v="0"/>
  </r>
  <r>
    <x v="1"/>
    <s v="MI"/>
    <s v="FT"/>
    <x v="2"/>
    <n v="90000"/>
    <x v="1"/>
    <n v="90000"/>
    <s v="US"/>
    <n v="100"/>
    <s v="US"/>
    <x v="2"/>
    <x v="1"/>
    <x v="1"/>
    <x v="0"/>
    <n v="1"/>
    <s v="Intermediate"/>
    <s v="Full-time"/>
    <x v="0"/>
  </r>
  <r>
    <x v="1"/>
    <s v="MI"/>
    <s v="FT"/>
    <x v="4"/>
    <n v="165000"/>
    <x v="1"/>
    <n v="165000"/>
    <s v="US"/>
    <n v="0"/>
    <s v="US"/>
    <x v="2"/>
    <x v="1"/>
    <x v="1"/>
    <x v="0"/>
    <n v="1"/>
    <s v="Intermediate"/>
    <s v="Full-time"/>
    <x v="1"/>
  </r>
  <r>
    <x v="1"/>
    <s v="MI"/>
    <s v="FT"/>
    <x v="4"/>
    <n v="124000"/>
    <x v="1"/>
    <n v="124000"/>
    <s v="US"/>
    <n v="0"/>
    <s v="US"/>
    <x v="2"/>
    <x v="1"/>
    <x v="1"/>
    <x v="0"/>
    <n v="1"/>
    <s v="Intermediate"/>
    <s v="Full-time"/>
    <x v="1"/>
  </r>
  <r>
    <x v="1"/>
    <s v="SE"/>
    <s v="FT"/>
    <x v="11"/>
    <n v="178000"/>
    <x v="1"/>
    <n v="178000"/>
    <s v="CA"/>
    <n v="0"/>
    <s v="CA"/>
    <x v="2"/>
    <x v="2"/>
    <x v="2"/>
    <x v="0"/>
    <n v="1"/>
    <s v="Expert"/>
    <s v="Full-time"/>
    <x v="1"/>
  </r>
  <r>
    <x v="1"/>
    <s v="SE"/>
    <s v="FT"/>
    <x v="11"/>
    <n v="132000"/>
    <x v="1"/>
    <n v="132000"/>
    <s v="CA"/>
    <n v="0"/>
    <s v="CA"/>
    <x v="2"/>
    <x v="2"/>
    <x v="2"/>
    <x v="0"/>
    <n v="1"/>
    <s v="Expert"/>
    <s v="Full-time"/>
    <x v="1"/>
  </r>
  <r>
    <x v="1"/>
    <s v="SE"/>
    <s v="FT"/>
    <x v="11"/>
    <n v="300000"/>
    <x v="1"/>
    <n v="300000"/>
    <s v="US"/>
    <n v="0"/>
    <s v="US"/>
    <x v="2"/>
    <x v="1"/>
    <x v="1"/>
    <x v="0"/>
    <n v="1"/>
    <s v="Expert"/>
    <s v="Full-time"/>
    <x v="1"/>
  </r>
  <r>
    <x v="1"/>
    <s v="SE"/>
    <s v="FT"/>
    <x v="11"/>
    <n v="130000"/>
    <x v="1"/>
    <n v="130000"/>
    <s v="US"/>
    <n v="0"/>
    <s v="US"/>
    <x v="2"/>
    <x v="1"/>
    <x v="1"/>
    <x v="0"/>
    <n v="1"/>
    <s v="Expert"/>
    <s v="Full-time"/>
    <x v="1"/>
  </r>
  <r>
    <x v="1"/>
    <s v="SE"/>
    <s v="FT"/>
    <x v="4"/>
    <n v="169000"/>
    <x v="1"/>
    <n v="169000"/>
    <s v="US"/>
    <n v="0"/>
    <s v="US"/>
    <x v="2"/>
    <x v="1"/>
    <x v="1"/>
    <x v="0"/>
    <n v="1"/>
    <s v="Expert"/>
    <s v="Full-time"/>
    <x v="1"/>
  </r>
  <r>
    <x v="1"/>
    <s v="SE"/>
    <s v="FT"/>
    <x v="4"/>
    <n v="110600"/>
    <x v="1"/>
    <n v="110600"/>
    <s v="US"/>
    <n v="0"/>
    <s v="US"/>
    <x v="2"/>
    <x v="1"/>
    <x v="1"/>
    <x v="0"/>
    <n v="1"/>
    <s v="Expert"/>
    <s v="Full-time"/>
    <x v="1"/>
  </r>
  <r>
    <x v="1"/>
    <s v="SE"/>
    <s v="FT"/>
    <x v="4"/>
    <n v="116000"/>
    <x v="1"/>
    <n v="116000"/>
    <s v="US"/>
    <n v="100"/>
    <s v="US"/>
    <x v="2"/>
    <x v="1"/>
    <x v="1"/>
    <x v="0"/>
    <n v="1"/>
    <s v="Expert"/>
    <s v="Full-time"/>
    <x v="0"/>
  </r>
  <r>
    <x v="1"/>
    <s v="SE"/>
    <s v="FT"/>
    <x v="4"/>
    <n v="96000"/>
    <x v="1"/>
    <n v="96000"/>
    <s v="US"/>
    <n v="100"/>
    <s v="US"/>
    <x v="2"/>
    <x v="1"/>
    <x v="1"/>
    <x v="0"/>
    <n v="1"/>
    <s v="Expert"/>
    <s v="Full-time"/>
    <x v="0"/>
  </r>
  <r>
    <x v="1"/>
    <s v="SE"/>
    <s v="FT"/>
    <x v="4"/>
    <n v="75000"/>
    <x v="4"/>
    <n v="92350"/>
    <s v="GB"/>
    <n v="0"/>
    <s v="GB"/>
    <x v="2"/>
    <x v="4"/>
    <x v="4"/>
    <x v="0"/>
    <n v="0.81212777476989717"/>
    <s v="Expert"/>
    <s v="Full-time"/>
    <x v="1"/>
  </r>
  <r>
    <x v="1"/>
    <s v="SE"/>
    <s v="FT"/>
    <x v="4"/>
    <n v="57000"/>
    <x v="4"/>
    <n v="70186"/>
    <s v="GB"/>
    <n v="0"/>
    <s v="GB"/>
    <x v="2"/>
    <x v="4"/>
    <x v="4"/>
    <x v="0"/>
    <n v="0.81212777476989717"/>
    <s v="Expert"/>
    <s v="Full-time"/>
    <x v="1"/>
  </r>
  <r>
    <x v="1"/>
    <s v="SE"/>
    <s v="FT"/>
    <x v="4"/>
    <n v="105000"/>
    <x v="1"/>
    <n v="105000"/>
    <s v="US"/>
    <n v="0"/>
    <s v="US"/>
    <x v="2"/>
    <x v="1"/>
    <x v="1"/>
    <x v="0"/>
    <n v="1"/>
    <s v="Expert"/>
    <s v="Full-time"/>
    <x v="1"/>
  </r>
  <r>
    <x v="1"/>
    <s v="SE"/>
    <s v="FT"/>
    <x v="4"/>
    <n v="70000"/>
    <x v="1"/>
    <n v="70000"/>
    <s v="US"/>
    <n v="0"/>
    <s v="US"/>
    <x v="2"/>
    <x v="1"/>
    <x v="1"/>
    <x v="0"/>
    <n v="1"/>
    <s v="Expert"/>
    <s v="Full-time"/>
    <x v="1"/>
  </r>
  <r>
    <x v="1"/>
    <s v="MI"/>
    <s v="FT"/>
    <x v="27"/>
    <n v="137000"/>
    <x v="7"/>
    <n v="105236"/>
    <s v="CA"/>
    <n v="50"/>
    <s v="CA"/>
    <x v="0"/>
    <x v="2"/>
    <x v="2"/>
    <x v="0"/>
    <n v="1.301835873655403"/>
    <s v="Intermediate"/>
    <s v="Full-time"/>
    <x v="2"/>
  </r>
  <r>
    <x v="1"/>
    <s v="SE"/>
    <s v="FT"/>
    <x v="11"/>
    <n v="194000"/>
    <x v="1"/>
    <n v="194000"/>
    <s v="US"/>
    <n v="100"/>
    <s v="US"/>
    <x v="2"/>
    <x v="1"/>
    <x v="1"/>
    <x v="0"/>
    <n v="1"/>
    <s v="Expert"/>
    <s v="Full-time"/>
    <x v="0"/>
  </r>
  <r>
    <x v="1"/>
    <s v="SE"/>
    <s v="FT"/>
    <x v="11"/>
    <n v="129400"/>
    <x v="1"/>
    <n v="129400"/>
    <s v="US"/>
    <n v="100"/>
    <s v="US"/>
    <x v="2"/>
    <x v="1"/>
    <x v="1"/>
    <x v="0"/>
    <n v="1"/>
    <s v="Expert"/>
    <s v="Full-time"/>
    <x v="0"/>
  </r>
  <r>
    <x v="1"/>
    <s v="SE"/>
    <s v="FT"/>
    <x v="15"/>
    <n v="190000"/>
    <x v="1"/>
    <n v="190000"/>
    <s v="US"/>
    <n v="100"/>
    <s v="US"/>
    <x v="2"/>
    <x v="1"/>
    <x v="1"/>
    <x v="0"/>
    <n v="1"/>
    <s v="Expert"/>
    <s v="Full-time"/>
    <x v="0"/>
  </r>
  <r>
    <x v="1"/>
    <s v="SE"/>
    <s v="FT"/>
    <x v="15"/>
    <n v="135000"/>
    <x v="1"/>
    <n v="135000"/>
    <s v="US"/>
    <n v="100"/>
    <s v="US"/>
    <x v="2"/>
    <x v="1"/>
    <x v="1"/>
    <x v="0"/>
    <n v="1"/>
    <s v="Expert"/>
    <s v="Full-time"/>
    <x v="0"/>
  </r>
  <r>
    <x v="1"/>
    <s v="SE"/>
    <s v="FT"/>
    <x v="4"/>
    <n v="100000"/>
    <x v="1"/>
    <n v="100000"/>
    <s v="US"/>
    <n v="0"/>
    <s v="US"/>
    <x v="2"/>
    <x v="1"/>
    <x v="1"/>
    <x v="0"/>
    <n v="1"/>
    <s v="Expert"/>
    <s v="Full-time"/>
    <x v="1"/>
  </r>
  <r>
    <x v="1"/>
    <s v="SE"/>
    <s v="FT"/>
    <x v="4"/>
    <n v="70000"/>
    <x v="1"/>
    <n v="70000"/>
    <s v="US"/>
    <n v="0"/>
    <s v="US"/>
    <x v="2"/>
    <x v="1"/>
    <x v="1"/>
    <x v="0"/>
    <n v="1"/>
    <s v="Expert"/>
    <s v="Full-time"/>
    <x v="1"/>
  </r>
  <r>
    <x v="1"/>
    <s v="EN"/>
    <s v="FT"/>
    <x v="9"/>
    <n v="189750"/>
    <x v="1"/>
    <n v="189750"/>
    <s v="US"/>
    <n v="0"/>
    <s v="US"/>
    <x v="2"/>
    <x v="1"/>
    <x v="1"/>
    <x v="0"/>
    <n v="1"/>
    <s v="Junior"/>
    <s v="Full-time"/>
    <x v="1"/>
  </r>
  <r>
    <x v="1"/>
    <s v="EN"/>
    <s v="FT"/>
    <x v="9"/>
    <n v="140250"/>
    <x v="1"/>
    <n v="140250"/>
    <s v="US"/>
    <n v="0"/>
    <s v="US"/>
    <x v="2"/>
    <x v="1"/>
    <x v="1"/>
    <x v="0"/>
    <n v="1"/>
    <s v="Junior"/>
    <s v="Full-time"/>
    <x v="1"/>
  </r>
  <r>
    <x v="1"/>
    <s v="SE"/>
    <s v="FT"/>
    <x v="4"/>
    <n v="130000"/>
    <x v="1"/>
    <n v="130000"/>
    <s v="US"/>
    <n v="0"/>
    <s v="US"/>
    <x v="2"/>
    <x v="1"/>
    <x v="1"/>
    <x v="0"/>
    <n v="1"/>
    <s v="Expert"/>
    <s v="Full-time"/>
    <x v="1"/>
  </r>
  <r>
    <x v="1"/>
    <s v="SE"/>
    <s v="FT"/>
    <x v="4"/>
    <n v="100000"/>
    <x v="1"/>
    <n v="100000"/>
    <s v="US"/>
    <n v="0"/>
    <s v="US"/>
    <x v="2"/>
    <x v="1"/>
    <x v="1"/>
    <x v="0"/>
    <n v="1"/>
    <s v="Expert"/>
    <s v="Full-time"/>
    <x v="1"/>
  </r>
  <r>
    <x v="1"/>
    <s v="MI"/>
    <s v="FT"/>
    <x v="4"/>
    <n v="160000"/>
    <x v="1"/>
    <n v="160000"/>
    <s v="US"/>
    <n v="0"/>
    <s v="US"/>
    <x v="2"/>
    <x v="1"/>
    <x v="1"/>
    <x v="0"/>
    <n v="1"/>
    <s v="Intermediate"/>
    <s v="Full-time"/>
    <x v="1"/>
  </r>
  <r>
    <x v="1"/>
    <s v="MI"/>
    <s v="FT"/>
    <x v="4"/>
    <n v="109000"/>
    <x v="1"/>
    <n v="109000"/>
    <s v="US"/>
    <n v="0"/>
    <s v="US"/>
    <x v="2"/>
    <x v="1"/>
    <x v="1"/>
    <x v="0"/>
    <n v="1"/>
    <s v="Intermediate"/>
    <s v="Full-time"/>
    <x v="1"/>
  </r>
  <r>
    <x v="1"/>
    <s v="SE"/>
    <s v="FT"/>
    <x v="6"/>
    <n v="250000"/>
    <x v="1"/>
    <n v="250000"/>
    <s v="US"/>
    <n v="0"/>
    <s v="US"/>
    <x v="2"/>
    <x v="1"/>
    <x v="1"/>
    <x v="0"/>
    <n v="1"/>
    <s v="Expert"/>
    <s v="Full-time"/>
    <x v="1"/>
  </r>
  <r>
    <x v="1"/>
    <s v="SE"/>
    <s v="FT"/>
    <x v="6"/>
    <n v="150000"/>
    <x v="1"/>
    <n v="150000"/>
    <s v="US"/>
    <n v="0"/>
    <s v="US"/>
    <x v="2"/>
    <x v="1"/>
    <x v="1"/>
    <x v="0"/>
    <n v="1"/>
    <s v="Expert"/>
    <s v="Full-time"/>
    <x v="1"/>
  </r>
  <r>
    <x v="1"/>
    <s v="MI"/>
    <s v="FT"/>
    <x v="4"/>
    <n v="206000"/>
    <x v="1"/>
    <n v="206000"/>
    <s v="US"/>
    <n v="0"/>
    <s v="US"/>
    <x v="2"/>
    <x v="1"/>
    <x v="1"/>
    <x v="0"/>
    <n v="1"/>
    <s v="Intermediate"/>
    <s v="Full-time"/>
    <x v="1"/>
  </r>
  <r>
    <x v="1"/>
    <s v="MI"/>
    <s v="FT"/>
    <x v="4"/>
    <n v="160000"/>
    <x v="1"/>
    <n v="160000"/>
    <s v="US"/>
    <n v="0"/>
    <s v="US"/>
    <x v="2"/>
    <x v="1"/>
    <x v="1"/>
    <x v="0"/>
    <n v="1"/>
    <s v="Intermediate"/>
    <s v="Full-time"/>
    <x v="1"/>
  </r>
  <r>
    <x v="1"/>
    <s v="SE"/>
    <s v="FT"/>
    <x v="11"/>
    <n v="135000"/>
    <x v="1"/>
    <n v="135000"/>
    <s v="US"/>
    <n v="0"/>
    <s v="US"/>
    <x v="2"/>
    <x v="1"/>
    <x v="1"/>
    <x v="0"/>
    <n v="1"/>
    <s v="Expert"/>
    <s v="Full-time"/>
    <x v="1"/>
  </r>
  <r>
    <x v="1"/>
    <s v="SE"/>
    <s v="FT"/>
    <x v="11"/>
    <n v="120000"/>
    <x v="1"/>
    <n v="120000"/>
    <s v="US"/>
    <n v="0"/>
    <s v="US"/>
    <x v="2"/>
    <x v="1"/>
    <x v="1"/>
    <x v="0"/>
    <n v="1"/>
    <s v="Expert"/>
    <s v="Full-time"/>
    <x v="1"/>
  </r>
  <r>
    <x v="1"/>
    <s v="SE"/>
    <s v="FT"/>
    <x v="9"/>
    <n v="110000"/>
    <x v="0"/>
    <n v="115573"/>
    <s v="FR"/>
    <n v="100"/>
    <s v="FR"/>
    <x v="2"/>
    <x v="11"/>
    <x v="10"/>
    <x v="0"/>
    <n v="0.95177939484135565"/>
    <s v="Expert"/>
    <s v="Full-time"/>
    <x v="0"/>
  </r>
  <r>
    <x v="1"/>
    <s v="SE"/>
    <s v="FT"/>
    <x v="9"/>
    <n v="70000"/>
    <x v="0"/>
    <n v="73546"/>
    <s v="FR"/>
    <n v="100"/>
    <s v="FR"/>
    <x v="2"/>
    <x v="11"/>
    <x v="10"/>
    <x v="0"/>
    <n v="0.95178527724145434"/>
    <s v="Expert"/>
    <s v="Full-time"/>
    <x v="0"/>
  </r>
  <r>
    <x v="1"/>
    <s v="EN"/>
    <s v="FT"/>
    <x v="11"/>
    <n v="160000"/>
    <x v="1"/>
    <n v="160000"/>
    <s v="US"/>
    <n v="0"/>
    <s v="US"/>
    <x v="2"/>
    <x v="1"/>
    <x v="1"/>
    <x v="0"/>
    <n v="1"/>
    <s v="Junior"/>
    <s v="Full-time"/>
    <x v="1"/>
  </r>
  <r>
    <x v="1"/>
    <s v="EN"/>
    <s v="FT"/>
    <x v="11"/>
    <n v="135000"/>
    <x v="1"/>
    <n v="135000"/>
    <s v="US"/>
    <n v="0"/>
    <s v="US"/>
    <x v="2"/>
    <x v="1"/>
    <x v="1"/>
    <x v="0"/>
    <n v="1"/>
    <s v="Junior"/>
    <s v="Full-time"/>
    <x v="1"/>
  </r>
  <r>
    <x v="1"/>
    <s v="MI"/>
    <s v="FT"/>
    <x v="4"/>
    <n v="150000"/>
    <x v="1"/>
    <n v="150000"/>
    <s v="US"/>
    <n v="0"/>
    <s v="US"/>
    <x v="2"/>
    <x v="1"/>
    <x v="1"/>
    <x v="0"/>
    <n v="1"/>
    <s v="Intermediate"/>
    <s v="Full-time"/>
    <x v="1"/>
  </r>
  <r>
    <x v="1"/>
    <s v="MI"/>
    <s v="FT"/>
    <x v="4"/>
    <n v="100000"/>
    <x v="1"/>
    <n v="100000"/>
    <s v="US"/>
    <n v="0"/>
    <s v="US"/>
    <x v="2"/>
    <x v="1"/>
    <x v="1"/>
    <x v="0"/>
    <n v="1"/>
    <s v="Intermediate"/>
    <s v="Full-time"/>
    <x v="1"/>
  </r>
  <r>
    <x v="1"/>
    <s v="MI"/>
    <s v="FT"/>
    <x v="11"/>
    <n v="120000"/>
    <x v="1"/>
    <n v="120000"/>
    <s v="US"/>
    <n v="0"/>
    <s v="US"/>
    <x v="2"/>
    <x v="1"/>
    <x v="1"/>
    <x v="0"/>
    <n v="1"/>
    <s v="Intermediate"/>
    <s v="Full-time"/>
    <x v="1"/>
  </r>
  <r>
    <x v="1"/>
    <s v="MI"/>
    <s v="FT"/>
    <x v="11"/>
    <n v="95000"/>
    <x v="1"/>
    <n v="95000"/>
    <s v="US"/>
    <n v="0"/>
    <s v="US"/>
    <x v="2"/>
    <x v="1"/>
    <x v="1"/>
    <x v="0"/>
    <n v="1"/>
    <s v="Intermediate"/>
    <s v="Full-time"/>
    <x v="1"/>
  </r>
  <r>
    <x v="1"/>
    <s v="SE"/>
    <s v="FT"/>
    <x v="11"/>
    <n v="65000"/>
    <x v="0"/>
    <n v="68293"/>
    <s v="ES"/>
    <n v="0"/>
    <s v="ES"/>
    <x v="2"/>
    <x v="0"/>
    <x v="0"/>
    <x v="0"/>
    <n v="0.95178129530112898"/>
    <s v="Expert"/>
    <s v="Full-time"/>
    <x v="1"/>
  </r>
  <r>
    <x v="1"/>
    <s v="SE"/>
    <s v="FT"/>
    <x v="11"/>
    <n v="40000"/>
    <x v="0"/>
    <n v="42026"/>
    <s v="ES"/>
    <n v="0"/>
    <s v="ES"/>
    <x v="2"/>
    <x v="0"/>
    <x v="0"/>
    <x v="0"/>
    <n v="0.95179174796554511"/>
    <s v="Expert"/>
    <s v="Full-time"/>
    <x v="1"/>
  </r>
  <r>
    <x v="1"/>
    <s v="SE"/>
    <s v="FT"/>
    <x v="11"/>
    <n v="191200"/>
    <x v="1"/>
    <n v="191200"/>
    <s v="US"/>
    <n v="0"/>
    <s v="US"/>
    <x v="2"/>
    <x v="1"/>
    <x v="1"/>
    <x v="0"/>
    <n v="1"/>
    <s v="Expert"/>
    <s v="Full-time"/>
    <x v="1"/>
  </r>
  <r>
    <x v="1"/>
    <s v="SE"/>
    <s v="FT"/>
    <x v="11"/>
    <n v="130000"/>
    <x v="1"/>
    <n v="130000"/>
    <s v="US"/>
    <n v="0"/>
    <s v="US"/>
    <x v="2"/>
    <x v="1"/>
    <x v="1"/>
    <x v="0"/>
    <n v="1"/>
    <s v="Expert"/>
    <s v="Full-time"/>
    <x v="1"/>
  </r>
  <r>
    <x v="1"/>
    <s v="SE"/>
    <s v="FT"/>
    <x v="11"/>
    <n v="191200"/>
    <x v="1"/>
    <n v="191200"/>
    <s v="US"/>
    <n v="0"/>
    <s v="US"/>
    <x v="2"/>
    <x v="1"/>
    <x v="1"/>
    <x v="0"/>
    <n v="1"/>
    <s v="Expert"/>
    <s v="Full-time"/>
    <x v="1"/>
  </r>
  <r>
    <x v="1"/>
    <s v="SE"/>
    <s v="FT"/>
    <x v="11"/>
    <n v="130000"/>
    <x v="1"/>
    <n v="130000"/>
    <s v="US"/>
    <n v="0"/>
    <s v="US"/>
    <x v="2"/>
    <x v="1"/>
    <x v="1"/>
    <x v="0"/>
    <n v="1"/>
    <s v="Expert"/>
    <s v="Full-time"/>
    <x v="1"/>
  </r>
  <r>
    <x v="1"/>
    <s v="EN"/>
    <s v="FT"/>
    <x v="63"/>
    <n v="63000"/>
    <x v="0"/>
    <n v="66192"/>
    <s v="DE"/>
    <n v="50"/>
    <s v="DE"/>
    <x v="0"/>
    <x v="3"/>
    <x v="3"/>
    <x v="0"/>
    <n v="0.95177664974619292"/>
    <s v="Junior"/>
    <s v="Full-time"/>
    <x v="2"/>
  </r>
  <r>
    <x v="1"/>
    <s v="EN"/>
    <s v="FT"/>
    <x v="68"/>
    <n v="50000"/>
    <x v="1"/>
    <n v="50000"/>
    <s v="US"/>
    <n v="100"/>
    <s v="CR"/>
    <x v="1"/>
    <x v="1"/>
    <x v="44"/>
    <x v="1"/>
    <n v="1"/>
    <s v="Junior"/>
    <s v="Full-time"/>
    <x v="0"/>
  </r>
  <r>
    <x v="1"/>
    <s v="SE"/>
    <s v="FT"/>
    <x v="11"/>
    <n v="230000"/>
    <x v="1"/>
    <n v="230000"/>
    <s v="US"/>
    <n v="0"/>
    <s v="US"/>
    <x v="0"/>
    <x v="1"/>
    <x v="1"/>
    <x v="0"/>
    <n v="1"/>
    <s v="Expert"/>
    <s v="Full-time"/>
    <x v="1"/>
  </r>
  <r>
    <x v="1"/>
    <s v="SE"/>
    <s v="FT"/>
    <x v="11"/>
    <n v="154600"/>
    <x v="1"/>
    <n v="154600"/>
    <s v="US"/>
    <n v="0"/>
    <s v="US"/>
    <x v="0"/>
    <x v="1"/>
    <x v="1"/>
    <x v="0"/>
    <n v="1"/>
    <s v="Expert"/>
    <s v="Full-time"/>
    <x v="1"/>
  </r>
  <r>
    <x v="1"/>
    <s v="SE"/>
    <s v="FT"/>
    <x v="11"/>
    <n v="120000"/>
    <x v="1"/>
    <n v="120000"/>
    <s v="US"/>
    <n v="0"/>
    <s v="US"/>
    <x v="2"/>
    <x v="1"/>
    <x v="1"/>
    <x v="0"/>
    <n v="1"/>
    <s v="Expert"/>
    <s v="Full-time"/>
    <x v="1"/>
  </r>
  <r>
    <x v="1"/>
    <s v="SE"/>
    <s v="FT"/>
    <x v="11"/>
    <n v="95000"/>
    <x v="1"/>
    <n v="95000"/>
    <s v="US"/>
    <n v="0"/>
    <s v="US"/>
    <x v="2"/>
    <x v="1"/>
    <x v="1"/>
    <x v="0"/>
    <n v="1"/>
    <s v="Expert"/>
    <s v="Full-time"/>
    <x v="1"/>
  </r>
  <r>
    <x v="1"/>
    <s v="SE"/>
    <s v="FT"/>
    <x v="2"/>
    <n v="140000"/>
    <x v="1"/>
    <n v="140000"/>
    <s v="US"/>
    <n v="0"/>
    <s v="US"/>
    <x v="2"/>
    <x v="1"/>
    <x v="1"/>
    <x v="0"/>
    <n v="1"/>
    <s v="Expert"/>
    <s v="Full-time"/>
    <x v="1"/>
  </r>
  <r>
    <x v="1"/>
    <s v="SE"/>
    <s v="FT"/>
    <x v="2"/>
    <n v="120000"/>
    <x v="1"/>
    <n v="120000"/>
    <s v="US"/>
    <n v="0"/>
    <s v="US"/>
    <x v="2"/>
    <x v="1"/>
    <x v="1"/>
    <x v="0"/>
    <n v="1"/>
    <s v="Expert"/>
    <s v="Full-time"/>
    <x v="1"/>
  </r>
  <r>
    <x v="1"/>
    <s v="SE"/>
    <s v="FT"/>
    <x v="4"/>
    <n v="169000"/>
    <x v="1"/>
    <n v="169000"/>
    <s v="US"/>
    <n v="0"/>
    <s v="US"/>
    <x v="2"/>
    <x v="1"/>
    <x v="1"/>
    <x v="0"/>
    <n v="1"/>
    <s v="Expert"/>
    <s v="Full-time"/>
    <x v="1"/>
  </r>
  <r>
    <x v="1"/>
    <s v="SE"/>
    <s v="FT"/>
    <x v="4"/>
    <n v="110600"/>
    <x v="1"/>
    <n v="110600"/>
    <s v="US"/>
    <n v="0"/>
    <s v="US"/>
    <x v="2"/>
    <x v="1"/>
    <x v="1"/>
    <x v="0"/>
    <n v="1"/>
    <s v="Expert"/>
    <s v="Full-time"/>
    <x v="1"/>
  </r>
  <r>
    <x v="1"/>
    <s v="MI"/>
    <s v="FT"/>
    <x v="4"/>
    <n v="80000"/>
    <x v="1"/>
    <n v="80000"/>
    <s v="US"/>
    <n v="100"/>
    <s v="US"/>
    <x v="0"/>
    <x v="1"/>
    <x v="1"/>
    <x v="0"/>
    <n v="1"/>
    <s v="Intermediate"/>
    <s v="Full-time"/>
    <x v="0"/>
  </r>
  <r>
    <x v="1"/>
    <s v="SE"/>
    <s v="FT"/>
    <x v="11"/>
    <n v="185900"/>
    <x v="1"/>
    <n v="185900"/>
    <s v="US"/>
    <n v="0"/>
    <s v="US"/>
    <x v="2"/>
    <x v="1"/>
    <x v="1"/>
    <x v="0"/>
    <n v="1"/>
    <s v="Expert"/>
    <s v="Full-time"/>
    <x v="1"/>
  </r>
  <r>
    <x v="1"/>
    <s v="SE"/>
    <s v="FT"/>
    <x v="11"/>
    <n v="129300"/>
    <x v="1"/>
    <n v="129300"/>
    <s v="US"/>
    <n v="0"/>
    <s v="US"/>
    <x v="2"/>
    <x v="1"/>
    <x v="1"/>
    <x v="0"/>
    <n v="1"/>
    <s v="Expert"/>
    <s v="Full-time"/>
    <x v="1"/>
  </r>
  <r>
    <x v="1"/>
    <s v="SE"/>
    <s v="FT"/>
    <x v="7"/>
    <n v="135000"/>
    <x v="1"/>
    <n v="135000"/>
    <s v="US"/>
    <n v="0"/>
    <s v="US"/>
    <x v="2"/>
    <x v="1"/>
    <x v="1"/>
    <x v="0"/>
    <n v="1"/>
    <s v="Expert"/>
    <s v="Full-time"/>
    <x v="1"/>
  </r>
  <r>
    <x v="1"/>
    <s v="SE"/>
    <s v="FT"/>
    <x v="7"/>
    <n v="110000"/>
    <x v="1"/>
    <n v="110000"/>
    <s v="US"/>
    <n v="0"/>
    <s v="US"/>
    <x v="2"/>
    <x v="1"/>
    <x v="1"/>
    <x v="0"/>
    <n v="1"/>
    <s v="Expert"/>
    <s v="Full-time"/>
    <x v="1"/>
  </r>
  <r>
    <x v="1"/>
    <s v="MI"/>
    <s v="FT"/>
    <x v="18"/>
    <n v="155000"/>
    <x v="1"/>
    <n v="155000"/>
    <s v="US"/>
    <n v="0"/>
    <s v="US"/>
    <x v="2"/>
    <x v="1"/>
    <x v="1"/>
    <x v="0"/>
    <n v="1"/>
    <s v="Intermediate"/>
    <s v="Full-time"/>
    <x v="1"/>
  </r>
  <r>
    <x v="1"/>
    <s v="MI"/>
    <s v="FT"/>
    <x v="18"/>
    <n v="140000"/>
    <x v="1"/>
    <n v="140000"/>
    <s v="US"/>
    <n v="0"/>
    <s v="US"/>
    <x v="2"/>
    <x v="1"/>
    <x v="1"/>
    <x v="0"/>
    <n v="1"/>
    <s v="Intermediate"/>
    <s v="Full-time"/>
    <x v="1"/>
  </r>
  <r>
    <x v="1"/>
    <s v="SE"/>
    <s v="FT"/>
    <x v="11"/>
    <n v="205000"/>
    <x v="1"/>
    <n v="205000"/>
    <s v="US"/>
    <n v="100"/>
    <s v="US"/>
    <x v="2"/>
    <x v="1"/>
    <x v="1"/>
    <x v="0"/>
    <n v="1"/>
    <s v="Expert"/>
    <s v="Full-time"/>
    <x v="0"/>
  </r>
  <r>
    <x v="1"/>
    <s v="SE"/>
    <s v="FT"/>
    <x v="11"/>
    <n v="150000"/>
    <x v="1"/>
    <n v="150000"/>
    <s v="US"/>
    <n v="100"/>
    <s v="US"/>
    <x v="2"/>
    <x v="1"/>
    <x v="1"/>
    <x v="0"/>
    <n v="1"/>
    <s v="Expert"/>
    <s v="Full-time"/>
    <x v="0"/>
  </r>
  <r>
    <x v="1"/>
    <s v="SE"/>
    <s v="FT"/>
    <x v="11"/>
    <n v="179500"/>
    <x v="1"/>
    <n v="179500"/>
    <s v="US"/>
    <n v="0"/>
    <s v="US"/>
    <x v="2"/>
    <x v="1"/>
    <x v="1"/>
    <x v="0"/>
    <n v="1"/>
    <s v="Expert"/>
    <s v="Full-time"/>
    <x v="1"/>
  </r>
  <r>
    <x v="1"/>
    <s v="SE"/>
    <s v="FT"/>
    <x v="11"/>
    <n v="134000"/>
    <x v="1"/>
    <n v="134000"/>
    <s v="US"/>
    <n v="0"/>
    <s v="US"/>
    <x v="2"/>
    <x v="1"/>
    <x v="1"/>
    <x v="0"/>
    <n v="1"/>
    <s v="Expert"/>
    <s v="Full-time"/>
    <x v="1"/>
  </r>
  <r>
    <x v="1"/>
    <s v="MI"/>
    <s v="FT"/>
    <x v="2"/>
    <n v="180000"/>
    <x v="1"/>
    <n v="180000"/>
    <s v="US"/>
    <n v="0"/>
    <s v="US"/>
    <x v="2"/>
    <x v="1"/>
    <x v="1"/>
    <x v="0"/>
    <n v="1"/>
    <s v="Intermediate"/>
    <s v="Full-time"/>
    <x v="1"/>
  </r>
  <r>
    <x v="1"/>
    <s v="MI"/>
    <s v="FT"/>
    <x v="2"/>
    <n v="120000"/>
    <x v="1"/>
    <n v="120000"/>
    <s v="US"/>
    <n v="0"/>
    <s v="US"/>
    <x v="2"/>
    <x v="1"/>
    <x v="1"/>
    <x v="0"/>
    <n v="1"/>
    <s v="Intermediate"/>
    <s v="Full-time"/>
    <x v="1"/>
  </r>
  <r>
    <x v="1"/>
    <s v="SE"/>
    <s v="FT"/>
    <x v="2"/>
    <n v="185900"/>
    <x v="1"/>
    <n v="185900"/>
    <s v="US"/>
    <n v="0"/>
    <s v="US"/>
    <x v="2"/>
    <x v="1"/>
    <x v="1"/>
    <x v="0"/>
    <n v="1"/>
    <s v="Expert"/>
    <s v="Full-time"/>
    <x v="1"/>
  </r>
  <r>
    <x v="1"/>
    <s v="SE"/>
    <s v="FT"/>
    <x v="2"/>
    <n v="129300"/>
    <x v="1"/>
    <n v="129300"/>
    <s v="US"/>
    <n v="0"/>
    <s v="US"/>
    <x v="2"/>
    <x v="1"/>
    <x v="1"/>
    <x v="0"/>
    <n v="1"/>
    <s v="Expert"/>
    <s v="Full-time"/>
    <x v="1"/>
  </r>
  <r>
    <x v="1"/>
    <s v="SE"/>
    <s v="FT"/>
    <x v="2"/>
    <n v="175000"/>
    <x v="1"/>
    <n v="175000"/>
    <s v="US"/>
    <n v="100"/>
    <s v="US"/>
    <x v="2"/>
    <x v="1"/>
    <x v="1"/>
    <x v="0"/>
    <n v="1"/>
    <s v="Expert"/>
    <s v="Full-time"/>
    <x v="0"/>
  </r>
  <r>
    <x v="1"/>
    <s v="SE"/>
    <s v="FT"/>
    <x v="2"/>
    <n v="145000"/>
    <x v="1"/>
    <n v="145000"/>
    <s v="US"/>
    <n v="100"/>
    <s v="US"/>
    <x v="2"/>
    <x v="1"/>
    <x v="1"/>
    <x v="0"/>
    <n v="1"/>
    <s v="Expert"/>
    <s v="Full-time"/>
    <x v="0"/>
  </r>
  <r>
    <x v="1"/>
    <s v="SE"/>
    <s v="FT"/>
    <x v="15"/>
    <n v="235000"/>
    <x v="1"/>
    <n v="235000"/>
    <s v="US"/>
    <n v="100"/>
    <s v="US"/>
    <x v="2"/>
    <x v="1"/>
    <x v="1"/>
    <x v="0"/>
    <n v="1"/>
    <s v="Expert"/>
    <s v="Full-time"/>
    <x v="0"/>
  </r>
  <r>
    <x v="1"/>
    <s v="SE"/>
    <s v="FT"/>
    <x v="15"/>
    <n v="175000"/>
    <x v="1"/>
    <n v="175000"/>
    <s v="US"/>
    <n v="100"/>
    <s v="US"/>
    <x v="2"/>
    <x v="1"/>
    <x v="1"/>
    <x v="0"/>
    <n v="1"/>
    <s v="Expert"/>
    <s v="Full-time"/>
    <x v="0"/>
  </r>
  <r>
    <x v="1"/>
    <s v="EN"/>
    <s v="FT"/>
    <x v="46"/>
    <n v="26000"/>
    <x v="0"/>
    <n v="27317"/>
    <s v="ES"/>
    <n v="50"/>
    <s v="ES"/>
    <x v="0"/>
    <x v="0"/>
    <x v="0"/>
    <x v="0"/>
    <n v="0.95178826371856351"/>
    <s v="Junior"/>
    <s v="Full-time"/>
    <x v="2"/>
  </r>
  <r>
    <x v="1"/>
    <s v="MI"/>
    <s v="FT"/>
    <x v="11"/>
    <n v="160000"/>
    <x v="1"/>
    <n v="160000"/>
    <s v="US"/>
    <n v="100"/>
    <s v="US"/>
    <x v="2"/>
    <x v="1"/>
    <x v="1"/>
    <x v="0"/>
    <n v="1"/>
    <s v="Intermediate"/>
    <s v="Full-time"/>
    <x v="0"/>
  </r>
  <r>
    <x v="1"/>
    <s v="MI"/>
    <s v="FT"/>
    <x v="11"/>
    <n v="90000"/>
    <x v="1"/>
    <n v="90000"/>
    <s v="US"/>
    <n v="100"/>
    <s v="US"/>
    <x v="2"/>
    <x v="1"/>
    <x v="1"/>
    <x v="0"/>
    <n v="1"/>
    <s v="Intermediate"/>
    <s v="Full-time"/>
    <x v="0"/>
  </r>
  <r>
    <x v="1"/>
    <s v="SE"/>
    <s v="FT"/>
    <x v="11"/>
    <n v="65000"/>
    <x v="0"/>
    <n v="68293"/>
    <s v="ES"/>
    <n v="0"/>
    <s v="ES"/>
    <x v="2"/>
    <x v="0"/>
    <x v="0"/>
    <x v="0"/>
    <n v="0.95178129530112898"/>
    <s v="Expert"/>
    <s v="Full-time"/>
    <x v="1"/>
  </r>
  <r>
    <x v="1"/>
    <s v="SE"/>
    <s v="FT"/>
    <x v="11"/>
    <n v="35000"/>
    <x v="0"/>
    <n v="36773"/>
    <s v="ES"/>
    <n v="0"/>
    <s v="ES"/>
    <x v="2"/>
    <x v="0"/>
    <x v="0"/>
    <x v="0"/>
    <n v="0.95178527724145434"/>
    <s v="Expert"/>
    <s v="Full-time"/>
    <x v="1"/>
  </r>
  <r>
    <x v="1"/>
    <s v="SE"/>
    <s v="FT"/>
    <x v="11"/>
    <n v="145000"/>
    <x v="1"/>
    <n v="145000"/>
    <s v="US"/>
    <n v="0"/>
    <s v="US"/>
    <x v="2"/>
    <x v="1"/>
    <x v="1"/>
    <x v="0"/>
    <n v="1"/>
    <s v="Expert"/>
    <s v="Full-time"/>
    <x v="1"/>
  </r>
  <r>
    <x v="1"/>
    <s v="SE"/>
    <s v="FT"/>
    <x v="11"/>
    <n v="115000"/>
    <x v="1"/>
    <n v="115000"/>
    <s v="US"/>
    <n v="0"/>
    <s v="US"/>
    <x v="2"/>
    <x v="1"/>
    <x v="1"/>
    <x v="0"/>
    <n v="1"/>
    <s v="Expert"/>
    <s v="Full-time"/>
    <x v="1"/>
  </r>
  <r>
    <x v="1"/>
    <s v="MI"/>
    <s v="FT"/>
    <x v="29"/>
    <n v="165000"/>
    <x v="1"/>
    <n v="165000"/>
    <s v="US"/>
    <n v="0"/>
    <s v="US"/>
    <x v="2"/>
    <x v="1"/>
    <x v="1"/>
    <x v="0"/>
    <n v="1"/>
    <s v="Intermediate"/>
    <s v="Full-time"/>
    <x v="1"/>
  </r>
  <r>
    <x v="1"/>
    <s v="MI"/>
    <s v="FT"/>
    <x v="29"/>
    <n v="135000"/>
    <x v="1"/>
    <n v="135000"/>
    <s v="US"/>
    <n v="0"/>
    <s v="US"/>
    <x v="2"/>
    <x v="1"/>
    <x v="1"/>
    <x v="0"/>
    <n v="1"/>
    <s v="Intermediate"/>
    <s v="Full-time"/>
    <x v="1"/>
  </r>
  <r>
    <x v="1"/>
    <s v="SE"/>
    <s v="FT"/>
    <x v="11"/>
    <n v="168400"/>
    <x v="1"/>
    <n v="168400"/>
    <s v="US"/>
    <n v="0"/>
    <s v="US"/>
    <x v="2"/>
    <x v="1"/>
    <x v="1"/>
    <x v="0"/>
    <n v="1"/>
    <s v="Expert"/>
    <s v="Full-time"/>
    <x v="1"/>
  </r>
  <r>
    <x v="1"/>
    <s v="SE"/>
    <s v="FT"/>
    <x v="11"/>
    <n v="105200"/>
    <x v="1"/>
    <n v="105200"/>
    <s v="US"/>
    <n v="0"/>
    <s v="US"/>
    <x v="2"/>
    <x v="1"/>
    <x v="1"/>
    <x v="0"/>
    <n v="1"/>
    <s v="Expert"/>
    <s v="Full-time"/>
    <x v="1"/>
  </r>
  <r>
    <x v="1"/>
    <s v="MI"/>
    <s v="FT"/>
    <x v="52"/>
    <n v="70000"/>
    <x v="4"/>
    <n v="86193"/>
    <s v="GB"/>
    <n v="100"/>
    <s v="GB"/>
    <x v="2"/>
    <x v="4"/>
    <x v="4"/>
    <x v="0"/>
    <n v="0.81213091550357919"/>
    <s v="Intermediate"/>
    <s v="Full-time"/>
    <x v="0"/>
  </r>
  <r>
    <x v="1"/>
    <s v="MI"/>
    <s v="FT"/>
    <x v="52"/>
    <n v="40000"/>
    <x v="4"/>
    <n v="49253"/>
    <s v="GB"/>
    <n v="100"/>
    <s v="GB"/>
    <x v="2"/>
    <x v="4"/>
    <x v="4"/>
    <x v="0"/>
    <n v="0.8121332710697825"/>
    <s v="Intermediate"/>
    <s v="Full-time"/>
    <x v="0"/>
  </r>
  <r>
    <x v="1"/>
    <s v="SE"/>
    <s v="FT"/>
    <x v="11"/>
    <n v="200000"/>
    <x v="1"/>
    <n v="200000"/>
    <s v="US"/>
    <n v="0"/>
    <s v="US"/>
    <x v="2"/>
    <x v="1"/>
    <x v="1"/>
    <x v="0"/>
    <n v="1"/>
    <s v="Expert"/>
    <s v="Full-time"/>
    <x v="1"/>
  </r>
  <r>
    <x v="1"/>
    <s v="SE"/>
    <s v="FT"/>
    <x v="11"/>
    <n v="160000"/>
    <x v="1"/>
    <n v="160000"/>
    <s v="US"/>
    <n v="0"/>
    <s v="US"/>
    <x v="2"/>
    <x v="1"/>
    <x v="1"/>
    <x v="0"/>
    <n v="1"/>
    <s v="Expert"/>
    <s v="Full-time"/>
    <x v="1"/>
  </r>
  <r>
    <x v="1"/>
    <s v="SE"/>
    <s v="FT"/>
    <x v="2"/>
    <n v="45000"/>
    <x v="0"/>
    <n v="47280"/>
    <s v="ES"/>
    <n v="0"/>
    <s v="ES"/>
    <x v="2"/>
    <x v="0"/>
    <x v="0"/>
    <x v="0"/>
    <n v="0.95177664974619292"/>
    <s v="Expert"/>
    <s v="Full-time"/>
    <x v="1"/>
  </r>
  <r>
    <x v="1"/>
    <s v="SE"/>
    <s v="FT"/>
    <x v="2"/>
    <n v="36000"/>
    <x v="0"/>
    <n v="37824"/>
    <s v="ES"/>
    <n v="0"/>
    <s v="ES"/>
    <x v="2"/>
    <x v="0"/>
    <x v="0"/>
    <x v="0"/>
    <n v="0.95177664974619292"/>
    <s v="Expert"/>
    <s v="Full-time"/>
    <x v="1"/>
  </r>
  <r>
    <x v="1"/>
    <s v="SE"/>
    <s v="FT"/>
    <x v="2"/>
    <n v="198800"/>
    <x v="1"/>
    <n v="198800"/>
    <s v="US"/>
    <n v="0"/>
    <s v="US"/>
    <x v="2"/>
    <x v="1"/>
    <x v="1"/>
    <x v="0"/>
    <n v="1"/>
    <s v="Expert"/>
    <s v="Full-time"/>
    <x v="1"/>
  </r>
  <r>
    <x v="1"/>
    <s v="SE"/>
    <s v="FT"/>
    <x v="2"/>
    <n v="122600"/>
    <x v="1"/>
    <n v="122600"/>
    <s v="US"/>
    <n v="0"/>
    <s v="US"/>
    <x v="2"/>
    <x v="1"/>
    <x v="1"/>
    <x v="0"/>
    <n v="1"/>
    <s v="Expert"/>
    <s v="Full-time"/>
    <x v="1"/>
  </r>
  <r>
    <x v="1"/>
    <s v="EN"/>
    <s v="FL"/>
    <x v="9"/>
    <n v="100000"/>
    <x v="1"/>
    <n v="100000"/>
    <s v="IR"/>
    <n v="100"/>
    <s v="IR"/>
    <x v="2"/>
    <x v="46"/>
    <x v="45"/>
    <x v="0"/>
    <n v="1"/>
    <s v="Junior"/>
    <s v="Freelance"/>
    <x v="0"/>
  </r>
  <r>
    <x v="1"/>
    <s v="MI"/>
    <s v="FT"/>
    <x v="49"/>
    <n v="100000"/>
    <x v="0"/>
    <n v="105066"/>
    <s v="FR"/>
    <n v="50"/>
    <s v="FR"/>
    <x v="2"/>
    <x v="11"/>
    <x v="10"/>
    <x v="0"/>
    <n v="0.95178268897645291"/>
    <s v="Intermediate"/>
    <s v="Full-time"/>
    <x v="2"/>
  </r>
  <r>
    <x v="1"/>
    <s v="SE"/>
    <s v="FT"/>
    <x v="4"/>
    <n v="130000"/>
    <x v="1"/>
    <n v="130000"/>
    <s v="US"/>
    <n v="0"/>
    <s v="US"/>
    <x v="2"/>
    <x v="1"/>
    <x v="1"/>
    <x v="0"/>
    <n v="1"/>
    <s v="Expert"/>
    <s v="Full-time"/>
    <x v="1"/>
  </r>
  <r>
    <x v="1"/>
    <s v="SE"/>
    <s v="FT"/>
    <x v="4"/>
    <n v="100000"/>
    <x v="1"/>
    <n v="100000"/>
    <s v="US"/>
    <n v="0"/>
    <s v="US"/>
    <x v="2"/>
    <x v="1"/>
    <x v="1"/>
    <x v="0"/>
    <n v="1"/>
    <s v="Expert"/>
    <s v="Full-time"/>
    <x v="1"/>
  </r>
  <r>
    <x v="1"/>
    <s v="MI"/>
    <s v="FT"/>
    <x v="7"/>
    <n v="85000"/>
    <x v="4"/>
    <n v="104663"/>
    <s v="GB"/>
    <n v="0"/>
    <s v="GB"/>
    <x v="2"/>
    <x v="4"/>
    <x v="4"/>
    <x v="0"/>
    <n v="0.81213036125469362"/>
    <s v="Intermediate"/>
    <s v="Full-time"/>
    <x v="1"/>
  </r>
  <r>
    <x v="1"/>
    <s v="MI"/>
    <s v="FT"/>
    <x v="7"/>
    <n v="60000"/>
    <x v="4"/>
    <n v="73880"/>
    <s v="GB"/>
    <n v="0"/>
    <s v="GB"/>
    <x v="2"/>
    <x v="4"/>
    <x v="4"/>
    <x v="0"/>
    <n v="0.81212777476989717"/>
    <s v="Intermediate"/>
    <s v="Full-time"/>
    <x v="1"/>
  </r>
  <r>
    <x v="1"/>
    <s v="SE"/>
    <s v="FT"/>
    <x v="11"/>
    <n v="125000"/>
    <x v="1"/>
    <n v="125000"/>
    <s v="US"/>
    <n v="100"/>
    <s v="US"/>
    <x v="2"/>
    <x v="1"/>
    <x v="1"/>
    <x v="0"/>
    <n v="1"/>
    <s v="Expert"/>
    <s v="Full-time"/>
    <x v="0"/>
  </r>
  <r>
    <x v="1"/>
    <s v="SE"/>
    <s v="FT"/>
    <x v="11"/>
    <n v="110000"/>
    <x v="1"/>
    <n v="110000"/>
    <s v="US"/>
    <n v="100"/>
    <s v="US"/>
    <x v="2"/>
    <x v="1"/>
    <x v="1"/>
    <x v="0"/>
    <n v="1"/>
    <s v="Expert"/>
    <s v="Full-time"/>
    <x v="0"/>
  </r>
  <r>
    <x v="1"/>
    <s v="MI"/>
    <s v="FT"/>
    <x v="4"/>
    <n v="165000"/>
    <x v="1"/>
    <n v="165000"/>
    <s v="US"/>
    <n v="0"/>
    <s v="US"/>
    <x v="2"/>
    <x v="1"/>
    <x v="1"/>
    <x v="0"/>
    <n v="1"/>
    <s v="Intermediate"/>
    <s v="Full-time"/>
    <x v="1"/>
  </r>
  <r>
    <x v="1"/>
    <s v="MI"/>
    <s v="FT"/>
    <x v="4"/>
    <n v="124000"/>
    <x v="1"/>
    <n v="124000"/>
    <s v="US"/>
    <n v="0"/>
    <s v="US"/>
    <x v="2"/>
    <x v="1"/>
    <x v="1"/>
    <x v="0"/>
    <n v="1"/>
    <s v="Intermediate"/>
    <s v="Full-time"/>
    <x v="1"/>
  </r>
  <r>
    <x v="1"/>
    <s v="SE"/>
    <s v="FT"/>
    <x v="2"/>
    <n v="148000"/>
    <x v="1"/>
    <n v="148000"/>
    <s v="US"/>
    <n v="100"/>
    <s v="US"/>
    <x v="2"/>
    <x v="1"/>
    <x v="1"/>
    <x v="0"/>
    <n v="1"/>
    <s v="Expert"/>
    <s v="Full-time"/>
    <x v="0"/>
  </r>
  <r>
    <x v="1"/>
    <s v="SE"/>
    <s v="FT"/>
    <x v="2"/>
    <n v="107000"/>
    <x v="1"/>
    <n v="107000"/>
    <s v="US"/>
    <n v="100"/>
    <s v="US"/>
    <x v="2"/>
    <x v="1"/>
    <x v="1"/>
    <x v="0"/>
    <n v="1"/>
    <s v="Expert"/>
    <s v="Full-time"/>
    <x v="0"/>
  </r>
  <r>
    <x v="1"/>
    <s v="MI"/>
    <s v="FT"/>
    <x v="4"/>
    <n v="150000"/>
    <x v="1"/>
    <n v="150000"/>
    <s v="US"/>
    <n v="0"/>
    <s v="US"/>
    <x v="2"/>
    <x v="1"/>
    <x v="1"/>
    <x v="0"/>
    <n v="1"/>
    <s v="Intermediate"/>
    <s v="Full-time"/>
    <x v="1"/>
  </r>
  <r>
    <x v="1"/>
    <s v="MI"/>
    <s v="FT"/>
    <x v="4"/>
    <n v="100000"/>
    <x v="1"/>
    <n v="100000"/>
    <s v="US"/>
    <n v="0"/>
    <s v="US"/>
    <x v="2"/>
    <x v="1"/>
    <x v="1"/>
    <x v="0"/>
    <n v="1"/>
    <s v="Intermediate"/>
    <s v="Full-time"/>
    <x v="1"/>
  </r>
  <r>
    <x v="1"/>
    <s v="EN"/>
    <s v="FT"/>
    <x v="11"/>
    <n v="160000"/>
    <x v="1"/>
    <n v="160000"/>
    <s v="US"/>
    <n v="0"/>
    <s v="US"/>
    <x v="2"/>
    <x v="1"/>
    <x v="1"/>
    <x v="0"/>
    <n v="1"/>
    <s v="Junior"/>
    <s v="Full-time"/>
    <x v="1"/>
  </r>
  <r>
    <x v="1"/>
    <s v="EN"/>
    <s v="FT"/>
    <x v="11"/>
    <n v="135000"/>
    <x v="1"/>
    <n v="135000"/>
    <s v="US"/>
    <n v="0"/>
    <s v="US"/>
    <x v="2"/>
    <x v="1"/>
    <x v="1"/>
    <x v="0"/>
    <n v="1"/>
    <s v="Junior"/>
    <s v="Full-time"/>
    <x v="1"/>
  </r>
  <r>
    <x v="1"/>
    <s v="MI"/>
    <s v="FT"/>
    <x v="11"/>
    <n v="120000"/>
    <x v="1"/>
    <n v="120000"/>
    <s v="US"/>
    <n v="0"/>
    <s v="US"/>
    <x v="2"/>
    <x v="1"/>
    <x v="1"/>
    <x v="0"/>
    <n v="1"/>
    <s v="Intermediate"/>
    <s v="Full-time"/>
    <x v="1"/>
  </r>
  <r>
    <x v="1"/>
    <s v="MI"/>
    <s v="FT"/>
    <x v="11"/>
    <n v="95000"/>
    <x v="1"/>
    <n v="95000"/>
    <s v="US"/>
    <n v="0"/>
    <s v="US"/>
    <x v="2"/>
    <x v="1"/>
    <x v="1"/>
    <x v="0"/>
    <n v="1"/>
    <s v="Intermediate"/>
    <s v="Full-time"/>
    <x v="1"/>
  </r>
  <r>
    <x v="1"/>
    <s v="SE"/>
    <s v="FT"/>
    <x v="11"/>
    <n v="153600"/>
    <x v="1"/>
    <n v="153600"/>
    <s v="US"/>
    <n v="0"/>
    <s v="US"/>
    <x v="2"/>
    <x v="1"/>
    <x v="1"/>
    <x v="0"/>
    <n v="1"/>
    <s v="Expert"/>
    <s v="Full-time"/>
    <x v="1"/>
  </r>
  <r>
    <x v="1"/>
    <s v="SE"/>
    <s v="FT"/>
    <x v="11"/>
    <n v="106800"/>
    <x v="1"/>
    <n v="106800"/>
    <s v="US"/>
    <n v="0"/>
    <s v="US"/>
    <x v="2"/>
    <x v="1"/>
    <x v="1"/>
    <x v="0"/>
    <n v="1"/>
    <s v="Expert"/>
    <s v="Full-time"/>
    <x v="1"/>
  </r>
  <r>
    <x v="1"/>
    <s v="MI"/>
    <s v="FT"/>
    <x v="4"/>
    <n v="100000"/>
    <x v="1"/>
    <n v="100000"/>
    <s v="CA"/>
    <n v="0"/>
    <s v="CA"/>
    <x v="2"/>
    <x v="2"/>
    <x v="2"/>
    <x v="0"/>
    <n v="1"/>
    <s v="Intermediate"/>
    <s v="Full-time"/>
    <x v="1"/>
  </r>
  <r>
    <x v="1"/>
    <s v="MI"/>
    <s v="FT"/>
    <x v="4"/>
    <n v="65000"/>
    <x v="1"/>
    <n v="65000"/>
    <s v="CA"/>
    <n v="0"/>
    <s v="CA"/>
    <x v="2"/>
    <x v="2"/>
    <x v="2"/>
    <x v="0"/>
    <n v="1"/>
    <s v="Intermediate"/>
    <s v="Full-time"/>
    <x v="1"/>
  </r>
  <r>
    <x v="1"/>
    <s v="MI"/>
    <s v="FT"/>
    <x v="11"/>
    <n v="120000"/>
    <x v="1"/>
    <n v="120000"/>
    <s v="US"/>
    <n v="0"/>
    <s v="US"/>
    <x v="2"/>
    <x v="1"/>
    <x v="1"/>
    <x v="0"/>
    <n v="1"/>
    <s v="Intermediate"/>
    <s v="Full-time"/>
    <x v="1"/>
  </r>
  <r>
    <x v="1"/>
    <s v="MI"/>
    <s v="FT"/>
    <x v="11"/>
    <n v="95000"/>
    <x v="1"/>
    <n v="95000"/>
    <s v="US"/>
    <n v="0"/>
    <s v="US"/>
    <x v="2"/>
    <x v="1"/>
    <x v="1"/>
    <x v="0"/>
    <n v="1"/>
    <s v="Intermediate"/>
    <s v="Full-time"/>
    <x v="1"/>
  </r>
  <r>
    <x v="1"/>
    <s v="SE"/>
    <s v="FT"/>
    <x v="11"/>
    <n v="60000"/>
    <x v="0"/>
    <n v="63040"/>
    <s v="PT"/>
    <n v="0"/>
    <s v="PT"/>
    <x v="2"/>
    <x v="7"/>
    <x v="23"/>
    <x v="0"/>
    <n v="0.95177664974619292"/>
    <s v="Expert"/>
    <s v="Full-time"/>
    <x v="1"/>
  </r>
  <r>
    <x v="1"/>
    <s v="SE"/>
    <s v="FT"/>
    <x v="11"/>
    <n v="35000"/>
    <x v="0"/>
    <n v="36773"/>
    <s v="PT"/>
    <n v="0"/>
    <s v="PT"/>
    <x v="2"/>
    <x v="7"/>
    <x v="23"/>
    <x v="0"/>
    <n v="0.95178527724145434"/>
    <s v="Expert"/>
    <s v="Full-time"/>
    <x v="1"/>
  </r>
  <r>
    <x v="1"/>
    <s v="EX"/>
    <s v="FT"/>
    <x v="11"/>
    <n v="310000"/>
    <x v="1"/>
    <n v="310000"/>
    <s v="US"/>
    <n v="100"/>
    <s v="US"/>
    <x v="2"/>
    <x v="1"/>
    <x v="1"/>
    <x v="0"/>
    <n v="1"/>
    <s v="Director"/>
    <s v="Full-time"/>
    <x v="0"/>
  </r>
  <r>
    <x v="1"/>
    <s v="EX"/>
    <s v="FT"/>
    <x v="11"/>
    <n v="239000"/>
    <x v="1"/>
    <n v="239000"/>
    <s v="US"/>
    <n v="100"/>
    <s v="US"/>
    <x v="2"/>
    <x v="1"/>
    <x v="1"/>
    <x v="0"/>
    <n v="1"/>
    <s v="Director"/>
    <s v="Full-time"/>
    <x v="0"/>
  </r>
  <r>
    <x v="1"/>
    <s v="SE"/>
    <s v="FT"/>
    <x v="25"/>
    <n v="299500"/>
    <x v="1"/>
    <n v="299500"/>
    <s v="US"/>
    <n v="0"/>
    <s v="US"/>
    <x v="2"/>
    <x v="1"/>
    <x v="1"/>
    <x v="0"/>
    <n v="1"/>
    <s v="Expert"/>
    <s v="Full-time"/>
    <x v="1"/>
  </r>
  <r>
    <x v="1"/>
    <s v="SE"/>
    <s v="FT"/>
    <x v="25"/>
    <n v="245100"/>
    <x v="1"/>
    <n v="245100"/>
    <s v="US"/>
    <n v="0"/>
    <s v="US"/>
    <x v="2"/>
    <x v="1"/>
    <x v="1"/>
    <x v="0"/>
    <n v="1"/>
    <s v="Expert"/>
    <s v="Full-time"/>
    <x v="1"/>
  </r>
  <r>
    <x v="1"/>
    <s v="SE"/>
    <s v="FT"/>
    <x v="2"/>
    <n v="168000"/>
    <x v="1"/>
    <n v="168000"/>
    <s v="US"/>
    <n v="100"/>
    <s v="US"/>
    <x v="2"/>
    <x v="1"/>
    <x v="1"/>
    <x v="0"/>
    <n v="1"/>
    <s v="Expert"/>
    <s v="Full-time"/>
    <x v="0"/>
  </r>
  <r>
    <x v="1"/>
    <s v="SE"/>
    <s v="FT"/>
    <x v="2"/>
    <n v="130000"/>
    <x v="1"/>
    <n v="130000"/>
    <s v="US"/>
    <n v="100"/>
    <s v="US"/>
    <x v="2"/>
    <x v="1"/>
    <x v="1"/>
    <x v="0"/>
    <n v="1"/>
    <s v="Expert"/>
    <s v="Full-time"/>
    <x v="0"/>
  </r>
  <r>
    <x v="1"/>
    <s v="SE"/>
    <s v="FT"/>
    <x v="2"/>
    <n v="136000"/>
    <x v="1"/>
    <n v="136000"/>
    <s v="US"/>
    <n v="100"/>
    <s v="US"/>
    <x v="2"/>
    <x v="1"/>
    <x v="1"/>
    <x v="0"/>
    <n v="1"/>
    <s v="Expert"/>
    <s v="Full-time"/>
    <x v="0"/>
  </r>
  <r>
    <x v="1"/>
    <s v="SE"/>
    <s v="FT"/>
    <x v="2"/>
    <n v="104000"/>
    <x v="1"/>
    <n v="104000"/>
    <s v="US"/>
    <n v="100"/>
    <s v="US"/>
    <x v="2"/>
    <x v="1"/>
    <x v="1"/>
    <x v="0"/>
    <n v="1"/>
    <s v="Expert"/>
    <s v="Full-time"/>
    <x v="0"/>
  </r>
  <r>
    <x v="1"/>
    <s v="MI"/>
    <s v="FT"/>
    <x v="11"/>
    <n v="161000"/>
    <x v="1"/>
    <n v="161000"/>
    <s v="US"/>
    <n v="100"/>
    <s v="US"/>
    <x v="2"/>
    <x v="1"/>
    <x v="1"/>
    <x v="0"/>
    <n v="1"/>
    <s v="Intermediate"/>
    <s v="Full-time"/>
    <x v="0"/>
  </r>
  <r>
    <x v="1"/>
    <s v="MI"/>
    <s v="FT"/>
    <x v="11"/>
    <n v="118000"/>
    <x v="1"/>
    <n v="118000"/>
    <s v="US"/>
    <n v="100"/>
    <s v="US"/>
    <x v="2"/>
    <x v="1"/>
    <x v="1"/>
    <x v="0"/>
    <n v="1"/>
    <s v="Intermediate"/>
    <s v="Full-time"/>
    <x v="0"/>
  </r>
  <r>
    <x v="1"/>
    <s v="SE"/>
    <s v="FT"/>
    <x v="3"/>
    <n v="205000"/>
    <x v="1"/>
    <n v="205000"/>
    <s v="US"/>
    <n v="100"/>
    <s v="US"/>
    <x v="2"/>
    <x v="1"/>
    <x v="1"/>
    <x v="0"/>
    <n v="1"/>
    <s v="Expert"/>
    <s v="Full-time"/>
    <x v="0"/>
  </r>
  <r>
    <x v="1"/>
    <s v="SE"/>
    <s v="FT"/>
    <x v="3"/>
    <n v="184000"/>
    <x v="1"/>
    <n v="184000"/>
    <s v="US"/>
    <n v="100"/>
    <s v="US"/>
    <x v="2"/>
    <x v="1"/>
    <x v="1"/>
    <x v="0"/>
    <n v="1"/>
    <s v="Expert"/>
    <s v="Full-time"/>
    <x v="0"/>
  </r>
  <r>
    <x v="1"/>
    <s v="SE"/>
    <s v="FT"/>
    <x v="2"/>
    <n v="185900"/>
    <x v="1"/>
    <n v="185900"/>
    <s v="US"/>
    <n v="0"/>
    <s v="US"/>
    <x v="2"/>
    <x v="1"/>
    <x v="1"/>
    <x v="0"/>
    <n v="1"/>
    <s v="Expert"/>
    <s v="Full-time"/>
    <x v="1"/>
  </r>
  <r>
    <x v="1"/>
    <s v="SE"/>
    <s v="FT"/>
    <x v="2"/>
    <n v="129300"/>
    <x v="1"/>
    <n v="129300"/>
    <s v="US"/>
    <n v="0"/>
    <s v="US"/>
    <x v="2"/>
    <x v="1"/>
    <x v="1"/>
    <x v="0"/>
    <n v="1"/>
    <s v="Expert"/>
    <s v="Full-time"/>
    <x v="1"/>
  </r>
  <r>
    <x v="1"/>
    <s v="SE"/>
    <s v="FT"/>
    <x v="25"/>
    <n v="247500"/>
    <x v="1"/>
    <n v="247500"/>
    <s v="US"/>
    <n v="0"/>
    <s v="US"/>
    <x v="2"/>
    <x v="1"/>
    <x v="1"/>
    <x v="0"/>
    <n v="1"/>
    <s v="Expert"/>
    <s v="Full-time"/>
    <x v="1"/>
  </r>
  <r>
    <x v="1"/>
    <s v="SE"/>
    <s v="FT"/>
    <x v="25"/>
    <n v="172200"/>
    <x v="1"/>
    <n v="172200"/>
    <s v="US"/>
    <n v="0"/>
    <s v="US"/>
    <x v="2"/>
    <x v="1"/>
    <x v="1"/>
    <x v="0"/>
    <n v="1"/>
    <s v="Expert"/>
    <s v="Full-time"/>
    <x v="1"/>
  </r>
  <r>
    <x v="1"/>
    <s v="SE"/>
    <s v="FT"/>
    <x v="72"/>
    <n v="65000"/>
    <x v="0"/>
    <n v="68293"/>
    <s v="IT"/>
    <n v="0"/>
    <s v="IT"/>
    <x v="0"/>
    <x v="42"/>
    <x v="38"/>
    <x v="0"/>
    <n v="0.95178129530112898"/>
    <s v="Expert"/>
    <s v="Full-time"/>
    <x v="1"/>
  </r>
  <r>
    <x v="1"/>
    <s v="SE"/>
    <s v="FT"/>
    <x v="4"/>
    <n v="177000"/>
    <x v="1"/>
    <n v="177000"/>
    <s v="US"/>
    <n v="0"/>
    <s v="US"/>
    <x v="2"/>
    <x v="1"/>
    <x v="1"/>
    <x v="0"/>
    <n v="1"/>
    <s v="Expert"/>
    <s v="Full-time"/>
    <x v="1"/>
  </r>
  <r>
    <x v="1"/>
    <s v="SE"/>
    <s v="FT"/>
    <x v="4"/>
    <n v="131000"/>
    <x v="1"/>
    <n v="131000"/>
    <s v="US"/>
    <n v="0"/>
    <s v="US"/>
    <x v="2"/>
    <x v="1"/>
    <x v="1"/>
    <x v="0"/>
    <n v="1"/>
    <s v="Expert"/>
    <s v="Full-time"/>
    <x v="1"/>
  </r>
  <r>
    <x v="1"/>
    <s v="SE"/>
    <s v="FT"/>
    <x v="3"/>
    <n v="205000"/>
    <x v="1"/>
    <n v="205000"/>
    <s v="US"/>
    <n v="100"/>
    <s v="US"/>
    <x v="2"/>
    <x v="1"/>
    <x v="1"/>
    <x v="0"/>
    <n v="1"/>
    <s v="Expert"/>
    <s v="Full-time"/>
    <x v="0"/>
  </r>
  <r>
    <x v="1"/>
    <s v="SE"/>
    <s v="FT"/>
    <x v="3"/>
    <n v="184000"/>
    <x v="1"/>
    <n v="184000"/>
    <s v="US"/>
    <n v="100"/>
    <s v="US"/>
    <x v="2"/>
    <x v="1"/>
    <x v="1"/>
    <x v="0"/>
    <n v="1"/>
    <s v="Expert"/>
    <s v="Full-time"/>
    <x v="0"/>
  </r>
  <r>
    <x v="1"/>
    <s v="SE"/>
    <s v="FT"/>
    <x v="11"/>
    <n v="146000"/>
    <x v="1"/>
    <n v="146000"/>
    <s v="US"/>
    <n v="0"/>
    <s v="US"/>
    <x v="2"/>
    <x v="1"/>
    <x v="1"/>
    <x v="0"/>
    <n v="1"/>
    <s v="Expert"/>
    <s v="Full-time"/>
    <x v="1"/>
  </r>
  <r>
    <x v="1"/>
    <s v="SE"/>
    <s v="FT"/>
    <x v="11"/>
    <n v="102000"/>
    <x v="1"/>
    <n v="102000"/>
    <s v="US"/>
    <n v="0"/>
    <s v="US"/>
    <x v="2"/>
    <x v="1"/>
    <x v="1"/>
    <x v="0"/>
    <n v="1"/>
    <s v="Expert"/>
    <s v="Full-time"/>
    <x v="1"/>
  </r>
  <r>
    <x v="1"/>
    <s v="SE"/>
    <s v="FT"/>
    <x v="4"/>
    <n v="169000"/>
    <x v="1"/>
    <n v="169000"/>
    <s v="US"/>
    <n v="0"/>
    <s v="US"/>
    <x v="2"/>
    <x v="1"/>
    <x v="1"/>
    <x v="0"/>
    <n v="1"/>
    <s v="Expert"/>
    <s v="Full-time"/>
    <x v="1"/>
  </r>
  <r>
    <x v="1"/>
    <s v="SE"/>
    <s v="FT"/>
    <x v="4"/>
    <n v="110600"/>
    <x v="1"/>
    <n v="110600"/>
    <s v="US"/>
    <n v="0"/>
    <s v="US"/>
    <x v="2"/>
    <x v="1"/>
    <x v="1"/>
    <x v="0"/>
    <n v="1"/>
    <s v="Expert"/>
    <s v="Full-time"/>
    <x v="1"/>
  </r>
  <r>
    <x v="1"/>
    <s v="SE"/>
    <s v="FT"/>
    <x v="3"/>
    <n v="230000"/>
    <x v="1"/>
    <n v="230000"/>
    <s v="US"/>
    <n v="100"/>
    <s v="US"/>
    <x v="2"/>
    <x v="1"/>
    <x v="1"/>
    <x v="0"/>
    <n v="1"/>
    <s v="Expert"/>
    <s v="Full-time"/>
    <x v="0"/>
  </r>
  <r>
    <x v="1"/>
    <s v="SE"/>
    <s v="FT"/>
    <x v="3"/>
    <n v="196000"/>
    <x v="1"/>
    <n v="196000"/>
    <s v="US"/>
    <n v="100"/>
    <s v="US"/>
    <x v="2"/>
    <x v="1"/>
    <x v="1"/>
    <x v="0"/>
    <n v="1"/>
    <s v="Expert"/>
    <s v="Full-time"/>
    <x v="0"/>
  </r>
  <r>
    <x v="1"/>
    <s v="SE"/>
    <s v="FT"/>
    <x v="11"/>
    <n v="135000"/>
    <x v="1"/>
    <n v="135000"/>
    <s v="US"/>
    <n v="0"/>
    <s v="US"/>
    <x v="2"/>
    <x v="1"/>
    <x v="1"/>
    <x v="0"/>
    <n v="1"/>
    <s v="Expert"/>
    <s v="Full-time"/>
    <x v="1"/>
  </r>
  <r>
    <x v="1"/>
    <s v="SE"/>
    <s v="FT"/>
    <x v="11"/>
    <n v="100000"/>
    <x v="1"/>
    <n v="100000"/>
    <s v="US"/>
    <n v="0"/>
    <s v="US"/>
    <x v="2"/>
    <x v="1"/>
    <x v="1"/>
    <x v="0"/>
    <n v="1"/>
    <s v="Expert"/>
    <s v="Full-time"/>
    <x v="1"/>
  </r>
  <r>
    <x v="1"/>
    <s v="MI"/>
    <s v="FT"/>
    <x v="11"/>
    <n v="80000"/>
    <x v="1"/>
    <n v="80000"/>
    <s v="US"/>
    <n v="0"/>
    <s v="US"/>
    <x v="2"/>
    <x v="1"/>
    <x v="1"/>
    <x v="0"/>
    <n v="1"/>
    <s v="Intermediate"/>
    <s v="Full-time"/>
    <x v="1"/>
  </r>
  <r>
    <x v="1"/>
    <s v="MI"/>
    <s v="FT"/>
    <x v="11"/>
    <n v="65000"/>
    <x v="1"/>
    <n v="65000"/>
    <s v="US"/>
    <n v="0"/>
    <s v="US"/>
    <x v="2"/>
    <x v="1"/>
    <x v="1"/>
    <x v="0"/>
    <n v="1"/>
    <s v="Intermediate"/>
    <s v="Full-time"/>
    <x v="1"/>
  </r>
  <r>
    <x v="1"/>
    <s v="SE"/>
    <s v="FT"/>
    <x v="11"/>
    <n v="135000"/>
    <x v="1"/>
    <n v="135000"/>
    <s v="US"/>
    <n v="0"/>
    <s v="US"/>
    <x v="2"/>
    <x v="1"/>
    <x v="1"/>
    <x v="0"/>
    <n v="1"/>
    <s v="Expert"/>
    <s v="Full-time"/>
    <x v="1"/>
  </r>
  <r>
    <x v="1"/>
    <s v="SE"/>
    <s v="FT"/>
    <x v="11"/>
    <n v="100000"/>
    <x v="1"/>
    <n v="100000"/>
    <s v="US"/>
    <n v="0"/>
    <s v="US"/>
    <x v="2"/>
    <x v="1"/>
    <x v="1"/>
    <x v="0"/>
    <n v="1"/>
    <s v="Expert"/>
    <s v="Full-time"/>
    <x v="1"/>
  </r>
  <r>
    <x v="1"/>
    <s v="SE"/>
    <s v="FT"/>
    <x v="11"/>
    <n v="50000"/>
    <x v="4"/>
    <n v="61566"/>
    <s v="GB"/>
    <n v="100"/>
    <s v="GB"/>
    <x v="2"/>
    <x v="4"/>
    <x v="4"/>
    <x v="0"/>
    <n v="0.81213656888542374"/>
    <s v="Expert"/>
    <s v="Full-time"/>
    <x v="0"/>
  </r>
  <r>
    <x v="1"/>
    <s v="SE"/>
    <s v="FT"/>
    <x v="11"/>
    <n v="35000"/>
    <x v="4"/>
    <n v="43096"/>
    <s v="GB"/>
    <n v="100"/>
    <s v="GB"/>
    <x v="2"/>
    <x v="4"/>
    <x v="4"/>
    <x v="0"/>
    <n v="0.81214033785038053"/>
    <s v="Expert"/>
    <s v="Full-time"/>
    <x v="0"/>
  </r>
  <r>
    <x v="1"/>
    <s v="MI"/>
    <s v="FT"/>
    <x v="11"/>
    <n v="175000"/>
    <x v="1"/>
    <n v="175000"/>
    <s v="US"/>
    <n v="100"/>
    <s v="US"/>
    <x v="2"/>
    <x v="1"/>
    <x v="1"/>
    <x v="0"/>
    <n v="1"/>
    <s v="Intermediate"/>
    <s v="Full-time"/>
    <x v="0"/>
  </r>
  <r>
    <x v="1"/>
    <s v="MI"/>
    <s v="FT"/>
    <x v="11"/>
    <n v="135000"/>
    <x v="1"/>
    <n v="135000"/>
    <s v="US"/>
    <n v="100"/>
    <s v="US"/>
    <x v="2"/>
    <x v="1"/>
    <x v="1"/>
    <x v="0"/>
    <n v="1"/>
    <s v="Intermediate"/>
    <s v="Full-time"/>
    <x v="0"/>
  </r>
  <r>
    <x v="1"/>
    <s v="EN"/>
    <s v="FT"/>
    <x v="2"/>
    <n v="80000"/>
    <x v="1"/>
    <n v="80000"/>
    <s v="US"/>
    <n v="0"/>
    <s v="US"/>
    <x v="2"/>
    <x v="1"/>
    <x v="1"/>
    <x v="0"/>
    <n v="1"/>
    <s v="Junior"/>
    <s v="Full-time"/>
    <x v="1"/>
  </r>
  <r>
    <x v="1"/>
    <s v="SE"/>
    <s v="FT"/>
    <x v="11"/>
    <n v="231250"/>
    <x v="1"/>
    <n v="231250"/>
    <s v="US"/>
    <n v="100"/>
    <s v="US"/>
    <x v="2"/>
    <x v="1"/>
    <x v="1"/>
    <x v="0"/>
    <n v="1"/>
    <s v="Expert"/>
    <s v="Full-time"/>
    <x v="0"/>
  </r>
  <r>
    <x v="1"/>
    <s v="SE"/>
    <s v="FT"/>
    <x v="11"/>
    <n v="138750"/>
    <x v="1"/>
    <n v="138750"/>
    <s v="US"/>
    <n v="100"/>
    <s v="US"/>
    <x v="2"/>
    <x v="1"/>
    <x v="1"/>
    <x v="0"/>
    <n v="1"/>
    <s v="Expert"/>
    <s v="Full-time"/>
    <x v="0"/>
  </r>
  <r>
    <x v="1"/>
    <s v="SE"/>
    <s v="FT"/>
    <x v="7"/>
    <n v="193750"/>
    <x v="1"/>
    <n v="193750"/>
    <s v="US"/>
    <n v="100"/>
    <s v="US"/>
    <x v="2"/>
    <x v="1"/>
    <x v="1"/>
    <x v="0"/>
    <n v="1"/>
    <s v="Expert"/>
    <s v="Full-time"/>
    <x v="0"/>
  </r>
  <r>
    <x v="1"/>
    <s v="SE"/>
    <s v="FT"/>
    <x v="7"/>
    <n v="116250"/>
    <x v="1"/>
    <n v="116250"/>
    <s v="US"/>
    <n v="100"/>
    <s v="US"/>
    <x v="2"/>
    <x v="1"/>
    <x v="1"/>
    <x v="0"/>
    <n v="1"/>
    <s v="Expert"/>
    <s v="Full-time"/>
    <x v="0"/>
  </r>
  <r>
    <x v="1"/>
    <s v="SE"/>
    <s v="FT"/>
    <x v="11"/>
    <n v="231250"/>
    <x v="1"/>
    <n v="231250"/>
    <s v="US"/>
    <n v="100"/>
    <s v="US"/>
    <x v="2"/>
    <x v="1"/>
    <x v="1"/>
    <x v="0"/>
    <n v="1"/>
    <s v="Expert"/>
    <s v="Full-time"/>
    <x v="0"/>
  </r>
  <r>
    <x v="1"/>
    <s v="SE"/>
    <s v="FT"/>
    <x v="11"/>
    <n v="138750"/>
    <x v="1"/>
    <n v="138750"/>
    <s v="US"/>
    <n v="100"/>
    <s v="US"/>
    <x v="2"/>
    <x v="1"/>
    <x v="1"/>
    <x v="0"/>
    <n v="1"/>
    <s v="Expert"/>
    <s v="Full-time"/>
    <x v="0"/>
  </r>
  <r>
    <x v="1"/>
    <s v="SE"/>
    <s v="FT"/>
    <x v="7"/>
    <n v="231250"/>
    <x v="1"/>
    <n v="231250"/>
    <s v="US"/>
    <n v="100"/>
    <s v="US"/>
    <x v="2"/>
    <x v="1"/>
    <x v="1"/>
    <x v="0"/>
    <n v="1"/>
    <s v="Expert"/>
    <s v="Full-time"/>
    <x v="0"/>
  </r>
  <r>
    <x v="1"/>
    <s v="SE"/>
    <s v="FT"/>
    <x v="7"/>
    <n v="138750"/>
    <x v="1"/>
    <n v="138750"/>
    <s v="US"/>
    <n v="100"/>
    <s v="US"/>
    <x v="2"/>
    <x v="1"/>
    <x v="1"/>
    <x v="0"/>
    <n v="1"/>
    <s v="Expert"/>
    <s v="Full-time"/>
    <x v="0"/>
  </r>
  <r>
    <x v="1"/>
    <s v="SE"/>
    <s v="FT"/>
    <x v="7"/>
    <n v="231250"/>
    <x v="1"/>
    <n v="231250"/>
    <s v="US"/>
    <n v="100"/>
    <s v="US"/>
    <x v="2"/>
    <x v="1"/>
    <x v="1"/>
    <x v="0"/>
    <n v="1"/>
    <s v="Expert"/>
    <s v="Full-time"/>
    <x v="0"/>
  </r>
  <r>
    <x v="1"/>
    <s v="SE"/>
    <s v="FT"/>
    <x v="7"/>
    <n v="138750"/>
    <x v="1"/>
    <n v="138750"/>
    <s v="US"/>
    <n v="100"/>
    <s v="US"/>
    <x v="2"/>
    <x v="1"/>
    <x v="1"/>
    <x v="0"/>
    <n v="1"/>
    <s v="Expert"/>
    <s v="Full-time"/>
    <x v="0"/>
  </r>
  <r>
    <x v="1"/>
    <s v="SE"/>
    <s v="FT"/>
    <x v="11"/>
    <n v="193750"/>
    <x v="1"/>
    <n v="193750"/>
    <s v="US"/>
    <n v="100"/>
    <s v="US"/>
    <x v="2"/>
    <x v="1"/>
    <x v="1"/>
    <x v="0"/>
    <n v="1"/>
    <s v="Expert"/>
    <s v="Full-time"/>
    <x v="0"/>
  </r>
  <r>
    <x v="1"/>
    <s v="SE"/>
    <s v="FT"/>
    <x v="11"/>
    <n v="116250"/>
    <x v="1"/>
    <n v="116250"/>
    <s v="US"/>
    <n v="100"/>
    <s v="US"/>
    <x v="2"/>
    <x v="1"/>
    <x v="1"/>
    <x v="0"/>
    <n v="1"/>
    <s v="Expert"/>
    <s v="Full-time"/>
    <x v="0"/>
  </r>
  <r>
    <x v="1"/>
    <s v="SE"/>
    <s v="FT"/>
    <x v="2"/>
    <n v="208000"/>
    <x v="1"/>
    <n v="208000"/>
    <s v="US"/>
    <n v="100"/>
    <s v="US"/>
    <x v="2"/>
    <x v="1"/>
    <x v="1"/>
    <x v="0"/>
    <n v="1"/>
    <s v="Expert"/>
    <s v="Full-time"/>
    <x v="0"/>
  </r>
  <r>
    <x v="1"/>
    <s v="SE"/>
    <s v="FT"/>
    <x v="2"/>
    <n v="127000"/>
    <x v="1"/>
    <n v="127000"/>
    <s v="US"/>
    <n v="100"/>
    <s v="US"/>
    <x v="2"/>
    <x v="1"/>
    <x v="1"/>
    <x v="0"/>
    <n v="1"/>
    <s v="Expert"/>
    <s v="Full-time"/>
    <x v="0"/>
  </r>
  <r>
    <x v="1"/>
    <s v="SE"/>
    <s v="FT"/>
    <x v="17"/>
    <n v="300000"/>
    <x v="1"/>
    <n v="300000"/>
    <s v="US"/>
    <n v="100"/>
    <s v="US"/>
    <x v="2"/>
    <x v="1"/>
    <x v="1"/>
    <x v="0"/>
    <n v="1"/>
    <s v="Expert"/>
    <s v="Full-time"/>
    <x v="0"/>
  </r>
  <r>
    <x v="1"/>
    <s v="SE"/>
    <s v="FT"/>
    <x v="17"/>
    <n v="196000"/>
    <x v="1"/>
    <n v="196000"/>
    <s v="US"/>
    <n v="100"/>
    <s v="US"/>
    <x v="2"/>
    <x v="1"/>
    <x v="1"/>
    <x v="0"/>
    <n v="1"/>
    <s v="Expert"/>
    <s v="Full-time"/>
    <x v="0"/>
  </r>
  <r>
    <x v="1"/>
    <s v="SE"/>
    <s v="FT"/>
    <x v="9"/>
    <n v="204500"/>
    <x v="1"/>
    <n v="204500"/>
    <s v="US"/>
    <n v="0"/>
    <s v="US"/>
    <x v="2"/>
    <x v="1"/>
    <x v="1"/>
    <x v="0"/>
    <n v="1"/>
    <s v="Expert"/>
    <s v="Full-time"/>
    <x v="1"/>
  </r>
  <r>
    <x v="1"/>
    <s v="SE"/>
    <s v="FT"/>
    <x v="9"/>
    <n v="142200"/>
    <x v="1"/>
    <n v="142200"/>
    <s v="US"/>
    <n v="0"/>
    <s v="US"/>
    <x v="2"/>
    <x v="1"/>
    <x v="1"/>
    <x v="0"/>
    <n v="1"/>
    <s v="Expert"/>
    <s v="Full-time"/>
    <x v="1"/>
  </r>
  <r>
    <x v="1"/>
    <s v="SE"/>
    <s v="FT"/>
    <x v="11"/>
    <n v="185900"/>
    <x v="1"/>
    <n v="185900"/>
    <s v="US"/>
    <n v="0"/>
    <s v="US"/>
    <x v="2"/>
    <x v="1"/>
    <x v="1"/>
    <x v="0"/>
    <n v="1"/>
    <s v="Expert"/>
    <s v="Full-time"/>
    <x v="1"/>
  </r>
  <r>
    <x v="1"/>
    <s v="SE"/>
    <s v="FT"/>
    <x v="11"/>
    <n v="129300"/>
    <x v="1"/>
    <n v="129300"/>
    <s v="US"/>
    <n v="0"/>
    <s v="US"/>
    <x v="2"/>
    <x v="1"/>
    <x v="1"/>
    <x v="0"/>
    <n v="1"/>
    <s v="Expert"/>
    <s v="Full-time"/>
    <x v="1"/>
  </r>
  <r>
    <x v="1"/>
    <s v="SE"/>
    <s v="FT"/>
    <x v="2"/>
    <n v="45000"/>
    <x v="0"/>
    <n v="47280"/>
    <s v="ES"/>
    <n v="0"/>
    <s v="ES"/>
    <x v="2"/>
    <x v="0"/>
    <x v="0"/>
    <x v="0"/>
    <n v="0.95177664974619292"/>
    <s v="Expert"/>
    <s v="Full-time"/>
    <x v="1"/>
  </r>
  <r>
    <x v="1"/>
    <s v="SE"/>
    <s v="FT"/>
    <x v="2"/>
    <n v="36000"/>
    <x v="0"/>
    <n v="37824"/>
    <s v="ES"/>
    <n v="0"/>
    <s v="ES"/>
    <x v="2"/>
    <x v="0"/>
    <x v="0"/>
    <x v="0"/>
    <n v="0.95177664974619292"/>
    <s v="Expert"/>
    <s v="Full-time"/>
    <x v="1"/>
  </r>
  <r>
    <x v="1"/>
    <s v="SE"/>
    <s v="FT"/>
    <x v="9"/>
    <n v="204500"/>
    <x v="1"/>
    <n v="204500"/>
    <s v="US"/>
    <n v="0"/>
    <s v="US"/>
    <x v="2"/>
    <x v="1"/>
    <x v="1"/>
    <x v="0"/>
    <n v="1"/>
    <s v="Expert"/>
    <s v="Full-time"/>
    <x v="1"/>
  </r>
  <r>
    <x v="1"/>
    <s v="SE"/>
    <s v="FT"/>
    <x v="9"/>
    <n v="142200"/>
    <x v="1"/>
    <n v="142200"/>
    <s v="US"/>
    <n v="0"/>
    <s v="US"/>
    <x v="2"/>
    <x v="1"/>
    <x v="1"/>
    <x v="0"/>
    <n v="1"/>
    <s v="Expert"/>
    <s v="Full-time"/>
    <x v="1"/>
  </r>
  <r>
    <x v="1"/>
    <s v="SE"/>
    <s v="FT"/>
    <x v="2"/>
    <n v="205000"/>
    <x v="1"/>
    <n v="205000"/>
    <s v="US"/>
    <n v="100"/>
    <s v="US"/>
    <x v="2"/>
    <x v="1"/>
    <x v="1"/>
    <x v="0"/>
    <n v="1"/>
    <s v="Expert"/>
    <s v="Full-time"/>
    <x v="0"/>
  </r>
  <r>
    <x v="1"/>
    <s v="SE"/>
    <s v="FT"/>
    <x v="2"/>
    <n v="185000"/>
    <x v="1"/>
    <n v="185000"/>
    <s v="US"/>
    <n v="100"/>
    <s v="US"/>
    <x v="2"/>
    <x v="1"/>
    <x v="1"/>
    <x v="0"/>
    <n v="1"/>
    <s v="Expert"/>
    <s v="Full-time"/>
    <x v="0"/>
  </r>
  <r>
    <x v="1"/>
    <s v="SE"/>
    <s v="FT"/>
    <x v="2"/>
    <n v="185900"/>
    <x v="1"/>
    <n v="185900"/>
    <s v="US"/>
    <n v="0"/>
    <s v="US"/>
    <x v="2"/>
    <x v="1"/>
    <x v="1"/>
    <x v="0"/>
    <n v="1"/>
    <s v="Expert"/>
    <s v="Full-time"/>
    <x v="1"/>
  </r>
  <r>
    <x v="1"/>
    <s v="SE"/>
    <s v="FT"/>
    <x v="2"/>
    <n v="129300"/>
    <x v="1"/>
    <n v="129300"/>
    <s v="US"/>
    <n v="0"/>
    <s v="US"/>
    <x v="2"/>
    <x v="1"/>
    <x v="1"/>
    <x v="0"/>
    <n v="1"/>
    <s v="Expert"/>
    <s v="Full-time"/>
    <x v="1"/>
  </r>
  <r>
    <x v="1"/>
    <s v="SE"/>
    <s v="FT"/>
    <x v="9"/>
    <n v="247500"/>
    <x v="1"/>
    <n v="247500"/>
    <s v="US"/>
    <n v="0"/>
    <s v="US"/>
    <x v="2"/>
    <x v="1"/>
    <x v="1"/>
    <x v="0"/>
    <n v="1"/>
    <s v="Expert"/>
    <s v="Full-time"/>
    <x v="1"/>
  </r>
  <r>
    <x v="1"/>
    <s v="SE"/>
    <s v="FT"/>
    <x v="9"/>
    <n v="172200"/>
    <x v="1"/>
    <n v="172200"/>
    <s v="US"/>
    <n v="0"/>
    <s v="US"/>
    <x v="2"/>
    <x v="1"/>
    <x v="1"/>
    <x v="0"/>
    <n v="1"/>
    <s v="Expert"/>
    <s v="Full-time"/>
    <x v="1"/>
  </r>
  <r>
    <x v="1"/>
    <s v="EN"/>
    <s v="FT"/>
    <x v="11"/>
    <n v="160000"/>
    <x v="1"/>
    <n v="160000"/>
    <s v="US"/>
    <n v="0"/>
    <s v="US"/>
    <x v="2"/>
    <x v="1"/>
    <x v="1"/>
    <x v="0"/>
    <n v="1"/>
    <s v="Junior"/>
    <s v="Full-time"/>
    <x v="1"/>
  </r>
  <r>
    <x v="1"/>
    <s v="EN"/>
    <s v="FT"/>
    <x v="11"/>
    <n v="135000"/>
    <x v="1"/>
    <n v="135000"/>
    <s v="US"/>
    <n v="0"/>
    <s v="US"/>
    <x v="2"/>
    <x v="1"/>
    <x v="1"/>
    <x v="0"/>
    <n v="1"/>
    <s v="Junior"/>
    <s v="Full-time"/>
    <x v="1"/>
  </r>
  <r>
    <x v="1"/>
    <s v="MI"/>
    <s v="FT"/>
    <x v="4"/>
    <n v="150000"/>
    <x v="1"/>
    <n v="150000"/>
    <s v="US"/>
    <n v="0"/>
    <s v="US"/>
    <x v="2"/>
    <x v="1"/>
    <x v="1"/>
    <x v="0"/>
    <n v="1"/>
    <s v="Intermediate"/>
    <s v="Full-time"/>
    <x v="1"/>
  </r>
  <r>
    <x v="1"/>
    <s v="MI"/>
    <s v="FT"/>
    <x v="4"/>
    <n v="100000"/>
    <x v="1"/>
    <n v="100000"/>
    <s v="US"/>
    <n v="0"/>
    <s v="US"/>
    <x v="2"/>
    <x v="1"/>
    <x v="1"/>
    <x v="0"/>
    <n v="1"/>
    <s v="Intermediate"/>
    <s v="Full-time"/>
    <x v="1"/>
  </r>
  <r>
    <x v="1"/>
    <s v="SE"/>
    <s v="FT"/>
    <x v="4"/>
    <n v="110000"/>
    <x v="1"/>
    <n v="110000"/>
    <s v="US"/>
    <n v="0"/>
    <s v="US"/>
    <x v="2"/>
    <x v="1"/>
    <x v="1"/>
    <x v="0"/>
    <n v="1"/>
    <s v="Expert"/>
    <s v="Full-time"/>
    <x v="1"/>
  </r>
  <r>
    <x v="1"/>
    <s v="SE"/>
    <s v="FT"/>
    <x v="4"/>
    <n v="95000"/>
    <x v="1"/>
    <n v="95000"/>
    <s v="US"/>
    <n v="0"/>
    <s v="US"/>
    <x v="2"/>
    <x v="1"/>
    <x v="1"/>
    <x v="0"/>
    <n v="1"/>
    <s v="Expert"/>
    <s v="Full-time"/>
    <x v="1"/>
  </r>
  <r>
    <x v="1"/>
    <s v="SE"/>
    <s v="FT"/>
    <x v="2"/>
    <n v="185900"/>
    <x v="1"/>
    <n v="185900"/>
    <s v="US"/>
    <n v="0"/>
    <s v="US"/>
    <x v="2"/>
    <x v="1"/>
    <x v="1"/>
    <x v="0"/>
    <n v="1"/>
    <s v="Expert"/>
    <s v="Full-time"/>
    <x v="1"/>
  </r>
  <r>
    <x v="1"/>
    <s v="SE"/>
    <s v="FT"/>
    <x v="2"/>
    <n v="129300"/>
    <x v="1"/>
    <n v="129300"/>
    <s v="US"/>
    <n v="0"/>
    <s v="US"/>
    <x v="2"/>
    <x v="1"/>
    <x v="1"/>
    <x v="0"/>
    <n v="1"/>
    <s v="Expert"/>
    <s v="Full-time"/>
    <x v="1"/>
  </r>
  <r>
    <x v="1"/>
    <s v="SE"/>
    <s v="FT"/>
    <x v="3"/>
    <n v="205000"/>
    <x v="1"/>
    <n v="205000"/>
    <s v="US"/>
    <n v="100"/>
    <s v="US"/>
    <x v="2"/>
    <x v="1"/>
    <x v="1"/>
    <x v="0"/>
    <n v="1"/>
    <s v="Expert"/>
    <s v="Full-time"/>
    <x v="0"/>
  </r>
  <r>
    <x v="1"/>
    <s v="SE"/>
    <s v="FT"/>
    <x v="3"/>
    <n v="184000"/>
    <x v="1"/>
    <n v="184000"/>
    <s v="US"/>
    <n v="100"/>
    <s v="US"/>
    <x v="2"/>
    <x v="1"/>
    <x v="1"/>
    <x v="0"/>
    <n v="1"/>
    <s v="Expert"/>
    <s v="Full-time"/>
    <x v="0"/>
  </r>
  <r>
    <x v="1"/>
    <s v="EN"/>
    <s v="FT"/>
    <x v="2"/>
    <n v="6600000"/>
    <x v="13"/>
    <n v="17684"/>
    <s v="HU"/>
    <n v="100"/>
    <s v="HU"/>
    <x v="2"/>
    <x v="47"/>
    <x v="46"/>
    <x v="0"/>
    <n v="373.21872879439042"/>
    <s v="Junior"/>
    <s v="Full-time"/>
    <x v="0"/>
  </r>
  <r>
    <x v="1"/>
    <s v="SE"/>
    <s v="FT"/>
    <x v="73"/>
    <n v="375000"/>
    <x v="1"/>
    <n v="375000"/>
    <s v="US"/>
    <n v="50"/>
    <s v="US"/>
    <x v="0"/>
    <x v="1"/>
    <x v="1"/>
    <x v="0"/>
    <n v="1"/>
    <s v="Expert"/>
    <s v="Full-time"/>
    <x v="2"/>
  </r>
  <r>
    <x v="1"/>
    <s v="SE"/>
    <s v="FT"/>
    <x v="11"/>
    <n v="191200"/>
    <x v="1"/>
    <n v="191200"/>
    <s v="US"/>
    <n v="0"/>
    <s v="US"/>
    <x v="2"/>
    <x v="1"/>
    <x v="1"/>
    <x v="0"/>
    <n v="1"/>
    <s v="Expert"/>
    <s v="Full-time"/>
    <x v="1"/>
  </r>
  <r>
    <x v="1"/>
    <s v="SE"/>
    <s v="FT"/>
    <x v="11"/>
    <n v="130000"/>
    <x v="1"/>
    <n v="130000"/>
    <s v="US"/>
    <n v="0"/>
    <s v="US"/>
    <x v="2"/>
    <x v="1"/>
    <x v="1"/>
    <x v="0"/>
    <n v="1"/>
    <s v="Expert"/>
    <s v="Full-time"/>
    <x v="1"/>
  </r>
  <r>
    <x v="1"/>
    <s v="SE"/>
    <s v="FT"/>
    <x v="2"/>
    <n v="225000"/>
    <x v="1"/>
    <n v="225000"/>
    <s v="US"/>
    <n v="0"/>
    <s v="US"/>
    <x v="2"/>
    <x v="1"/>
    <x v="1"/>
    <x v="0"/>
    <n v="1"/>
    <s v="Expert"/>
    <s v="Full-time"/>
    <x v="1"/>
  </r>
  <r>
    <x v="1"/>
    <s v="SE"/>
    <s v="FT"/>
    <x v="2"/>
    <n v="156400"/>
    <x v="1"/>
    <n v="156400"/>
    <s v="US"/>
    <n v="0"/>
    <s v="US"/>
    <x v="2"/>
    <x v="1"/>
    <x v="1"/>
    <x v="0"/>
    <n v="1"/>
    <s v="Expert"/>
    <s v="Full-time"/>
    <x v="1"/>
  </r>
  <r>
    <x v="1"/>
    <s v="SE"/>
    <s v="FT"/>
    <x v="4"/>
    <n v="169000"/>
    <x v="1"/>
    <n v="169000"/>
    <s v="US"/>
    <n v="0"/>
    <s v="US"/>
    <x v="2"/>
    <x v="1"/>
    <x v="1"/>
    <x v="0"/>
    <n v="1"/>
    <s v="Expert"/>
    <s v="Full-time"/>
    <x v="1"/>
  </r>
  <r>
    <x v="1"/>
    <s v="SE"/>
    <s v="FT"/>
    <x v="4"/>
    <n v="110600"/>
    <x v="1"/>
    <n v="110600"/>
    <s v="US"/>
    <n v="0"/>
    <s v="US"/>
    <x v="2"/>
    <x v="1"/>
    <x v="1"/>
    <x v="0"/>
    <n v="1"/>
    <s v="Expert"/>
    <s v="Full-time"/>
    <x v="1"/>
  </r>
  <r>
    <x v="1"/>
    <s v="SE"/>
    <s v="FT"/>
    <x v="9"/>
    <n v="204500"/>
    <x v="1"/>
    <n v="204500"/>
    <s v="US"/>
    <n v="0"/>
    <s v="US"/>
    <x v="2"/>
    <x v="1"/>
    <x v="1"/>
    <x v="0"/>
    <n v="1"/>
    <s v="Expert"/>
    <s v="Full-time"/>
    <x v="1"/>
  </r>
  <r>
    <x v="1"/>
    <s v="SE"/>
    <s v="FT"/>
    <x v="9"/>
    <n v="142200"/>
    <x v="1"/>
    <n v="142200"/>
    <s v="US"/>
    <n v="0"/>
    <s v="US"/>
    <x v="2"/>
    <x v="1"/>
    <x v="1"/>
    <x v="0"/>
    <n v="1"/>
    <s v="Expert"/>
    <s v="Full-time"/>
    <x v="1"/>
  </r>
  <r>
    <x v="1"/>
    <s v="MI"/>
    <s v="FT"/>
    <x v="9"/>
    <n v="85000"/>
    <x v="4"/>
    <n v="104663"/>
    <s v="GB"/>
    <n v="0"/>
    <s v="GB"/>
    <x v="2"/>
    <x v="4"/>
    <x v="4"/>
    <x v="0"/>
    <n v="0.81213036125469362"/>
    <s v="Intermediate"/>
    <s v="Full-time"/>
    <x v="1"/>
  </r>
  <r>
    <x v="1"/>
    <s v="MI"/>
    <s v="FT"/>
    <x v="9"/>
    <n v="65000"/>
    <x v="4"/>
    <n v="80036"/>
    <s v="GB"/>
    <n v="0"/>
    <s v="GB"/>
    <x v="2"/>
    <x v="4"/>
    <x v="4"/>
    <x v="0"/>
    <n v="0.81213453945724423"/>
    <s v="Intermediate"/>
    <s v="Full-time"/>
    <x v="1"/>
  </r>
  <r>
    <x v="1"/>
    <s v="SE"/>
    <s v="FT"/>
    <x v="2"/>
    <n v="185900"/>
    <x v="1"/>
    <n v="185900"/>
    <s v="US"/>
    <n v="0"/>
    <s v="US"/>
    <x v="2"/>
    <x v="1"/>
    <x v="1"/>
    <x v="0"/>
    <n v="1"/>
    <s v="Expert"/>
    <s v="Full-time"/>
    <x v="1"/>
  </r>
  <r>
    <x v="1"/>
    <s v="SE"/>
    <s v="FT"/>
    <x v="2"/>
    <n v="129300"/>
    <x v="1"/>
    <n v="129300"/>
    <s v="US"/>
    <n v="0"/>
    <s v="US"/>
    <x v="2"/>
    <x v="1"/>
    <x v="1"/>
    <x v="0"/>
    <n v="1"/>
    <s v="Expert"/>
    <s v="Full-time"/>
    <x v="1"/>
  </r>
  <r>
    <x v="1"/>
    <s v="SE"/>
    <s v="FT"/>
    <x v="2"/>
    <n v="140700"/>
    <x v="1"/>
    <n v="140700"/>
    <s v="US"/>
    <n v="0"/>
    <s v="US"/>
    <x v="2"/>
    <x v="1"/>
    <x v="1"/>
    <x v="0"/>
    <n v="1"/>
    <s v="Expert"/>
    <s v="Full-time"/>
    <x v="1"/>
  </r>
  <r>
    <x v="1"/>
    <s v="SE"/>
    <s v="FT"/>
    <x v="2"/>
    <n v="93800"/>
    <x v="1"/>
    <n v="93800"/>
    <s v="US"/>
    <n v="0"/>
    <s v="US"/>
    <x v="2"/>
    <x v="1"/>
    <x v="1"/>
    <x v="0"/>
    <n v="1"/>
    <s v="Expert"/>
    <s v="Full-time"/>
    <x v="1"/>
  </r>
  <r>
    <x v="1"/>
    <s v="SE"/>
    <s v="FT"/>
    <x v="2"/>
    <n v="350000"/>
    <x v="1"/>
    <n v="350000"/>
    <s v="US"/>
    <n v="100"/>
    <s v="US"/>
    <x v="2"/>
    <x v="1"/>
    <x v="1"/>
    <x v="0"/>
    <n v="1"/>
    <s v="Expert"/>
    <s v="Full-time"/>
    <x v="0"/>
  </r>
  <r>
    <x v="1"/>
    <s v="SE"/>
    <s v="FT"/>
    <x v="2"/>
    <n v="135000"/>
    <x v="1"/>
    <n v="135000"/>
    <s v="US"/>
    <n v="100"/>
    <s v="US"/>
    <x v="2"/>
    <x v="1"/>
    <x v="1"/>
    <x v="0"/>
    <n v="1"/>
    <s v="Expert"/>
    <s v="Full-time"/>
    <x v="0"/>
  </r>
  <r>
    <x v="1"/>
    <s v="SE"/>
    <s v="FT"/>
    <x v="4"/>
    <n v="115934"/>
    <x v="1"/>
    <n v="115934"/>
    <s v="US"/>
    <n v="100"/>
    <s v="US"/>
    <x v="2"/>
    <x v="1"/>
    <x v="1"/>
    <x v="0"/>
    <n v="1"/>
    <s v="Expert"/>
    <s v="Full-time"/>
    <x v="0"/>
  </r>
  <r>
    <x v="1"/>
    <s v="SE"/>
    <s v="FT"/>
    <x v="4"/>
    <n v="81666"/>
    <x v="1"/>
    <n v="81666"/>
    <s v="US"/>
    <n v="100"/>
    <s v="US"/>
    <x v="2"/>
    <x v="1"/>
    <x v="1"/>
    <x v="0"/>
    <n v="1"/>
    <s v="Expert"/>
    <s v="Full-time"/>
    <x v="0"/>
  </r>
  <r>
    <x v="1"/>
    <s v="EN"/>
    <s v="PT"/>
    <x v="45"/>
    <n v="12000"/>
    <x v="1"/>
    <n v="12000"/>
    <s v="MX"/>
    <n v="100"/>
    <s v="US"/>
    <x v="0"/>
    <x v="24"/>
    <x v="1"/>
    <x v="1"/>
    <n v="1"/>
    <s v="Junior"/>
    <s v="Part-time"/>
    <x v="0"/>
  </r>
  <r>
    <x v="1"/>
    <s v="MI"/>
    <s v="FT"/>
    <x v="9"/>
    <n v="100000"/>
    <x v="9"/>
    <n v="104697"/>
    <s v="CH"/>
    <n v="100"/>
    <s v="CH"/>
    <x v="0"/>
    <x v="18"/>
    <x v="16"/>
    <x v="0"/>
    <n v="0.95513720545956426"/>
    <s v="Intermediate"/>
    <s v="Full-time"/>
    <x v="0"/>
  </r>
  <r>
    <x v="1"/>
    <s v="EN"/>
    <s v="FT"/>
    <x v="67"/>
    <n v="33000"/>
    <x v="1"/>
    <n v="33000"/>
    <s v="IT"/>
    <n v="100"/>
    <s v="DE"/>
    <x v="1"/>
    <x v="42"/>
    <x v="3"/>
    <x v="1"/>
    <n v="1"/>
    <s v="Junior"/>
    <s v="Full-time"/>
    <x v="0"/>
  </r>
  <r>
    <x v="1"/>
    <s v="EN"/>
    <s v="FT"/>
    <x v="33"/>
    <n v="33000"/>
    <x v="0"/>
    <n v="34672"/>
    <s v="IT"/>
    <n v="100"/>
    <s v="DE"/>
    <x v="1"/>
    <x v="42"/>
    <x v="3"/>
    <x v="1"/>
    <n v="0.95177664974619292"/>
    <s v="Junior"/>
    <s v="Full-time"/>
    <x v="0"/>
  </r>
  <r>
    <x v="1"/>
    <s v="SE"/>
    <s v="FT"/>
    <x v="9"/>
    <n v="201000"/>
    <x v="1"/>
    <n v="201000"/>
    <s v="US"/>
    <n v="0"/>
    <s v="US"/>
    <x v="2"/>
    <x v="1"/>
    <x v="1"/>
    <x v="0"/>
    <n v="1"/>
    <s v="Expert"/>
    <s v="Full-time"/>
    <x v="1"/>
  </r>
  <r>
    <x v="1"/>
    <s v="SE"/>
    <s v="FT"/>
    <x v="9"/>
    <n v="119000"/>
    <x v="1"/>
    <n v="119000"/>
    <s v="US"/>
    <n v="0"/>
    <s v="US"/>
    <x v="2"/>
    <x v="1"/>
    <x v="1"/>
    <x v="0"/>
    <n v="1"/>
    <s v="Expert"/>
    <s v="Full-time"/>
    <x v="1"/>
  </r>
  <r>
    <x v="1"/>
    <s v="SE"/>
    <s v="FT"/>
    <x v="11"/>
    <n v="175000"/>
    <x v="1"/>
    <n v="175000"/>
    <s v="US"/>
    <n v="100"/>
    <s v="US"/>
    <x v="2"/>
    <x v="1"/>
    <x v="1"/>
    <x v="0"/>
    <n v="1"/>
    <s v="Expert"/>
    <s v="Full-time"/>
    <x v="0"/>
  </r>
  <r>
    <x v="1"/>
    <s v="SE"/>
    <s v="FT"/>
    <x v="11"/>
    <n v="150000"/>
    <x v="1"/>
    <n v="150000"/>
    <s v="US"/>
    <n v="100"/>
    <s v="US"/>
    <x v="2"/>
    <x v="1"/>
    <x v="1"/>
    <x v="0"/>
    <n v="1"/>
    <s v="Expert"/>
    <s v="Full-time"/>
    <x v="0"/>
  </r>
  <r>
    <x v="1"/>
    <s v="SE"/>
    <s v="FT"/>
    <x v="4"/>
    <n v="154560"/>
    <x v="1"/>
    <n v="154560"/>
    <s v="US"/>
    <n v="0"/>
    <s v="US"/>
    <x v="2"/>
    <x v="1"/>
    <x v="1"/>
    <x v="0"/>
    <n v="1"/>
    <s v="Expert"/>
    <s v="Full-time"/>
    <x v="1"/>
  </r>
  <r>
    <x v="1"/>
    <s v="SE"/>
    <s v="FT"/>
    <x v="4"/>
    <n v="123648"/>
    <x v="1"/>
    <n v="123648"/>
    <s v="US"/>
    <n v="0"/>
    <s v="US"/>
    <x v="2"/>
    <x v="1"/>
    <x v="1"/>
    <x v="0"/>
    <n v="1"/>
    <s v="Expert"/>
    <s v="Full-time"/>
    <x v="1"/>
  </r>
  <r>
    <x v="1"/>
    <s v="SE"/>
    <s v="FT"/>
    <x v="4"/>
    <n v="130000"/>
    <x v="1"/>
    <n v="130000"/>
    <s v="US"/>
    <n v="0"/>
    <s v="US"/>
    <x v="2"/>
    <x v="1"/>
    <x v="1"/>
    <x v="0"/>
    <n v="1"/>
    <s v="Expert"/>
    <s v="Full-time"/>
    <x v="1"/>
  </r>
  <r>
    <x v="1"/>
    <s v="SE"/>
    <s v="FT"/>
    <x v="4"/>
    <n v="100000"/>
    <x v="1"/>
    <n v="100000"/>
    <s v="US"/>
    <n v="0"/>
    <s v="US"/>
    <x v="2"/>
    <x v="1"/>
    <x v="1"/>
    <x v="0"/>
    <n v="1"/>
    <s v="Expert"/>
    <s v="Full-time"/>
    <x v="1"/>
  </r>
  <r>
    <x v="1"/>
    <s v="MI"/>
    <s v="FT"/>
    <x v="11"/>
    <n v="170000"/>
    <x v="1"/>
    <n v="170000"/>
    <s v="US"/>
    <n v="0"/>
    <s v="US"/>
    <x v="2"/>
    <x v="1"/>
    <x v="1"/>
    <x v="0"/>
    <n v="1"/>
    <s v="Intermediate"/>
    <s v="Full-time"/>
    <x v="1"/>
  </r>
  <r>
    <x v="1"/>
    <s v="MI"/>
    <s v="FT"/>
    <x v="11"/>
    <n v="145000"/>
    <x v="1"/>
    <n v="145000"/>
    <s v="US"/>
    <n v="0"/>
    <s v="US"/>
    <x v="2"/>
    <x v="1"/>
    <x v="1"/>
    <x v="0"/>
    <n v="1"/>
    <s v="Intermediate"/>
    <s v="Full-time"/>
    <x v="1"/>
  </r>
  <r>
    <x v="1"/>
    <s v="SE"/>
    <s v="FT"/>
    <x v="11"/>
    <n v="135000"/>
    <x v="1"/>
    <n v="135000"/>
    <s v="US"/>
    <n v="100"/>
    <s v="US"/>
    <x v="2"/>
    <x v="1"/>
    <x v="1"/>
    <x v="0"/>
    <n v="1"/>
    <s v="Expert"/>
    <s v="Full-time"/>
    <x v="0"/>
  </r>
  <r>
    <x v="1"/>
    <s v="SE"/>
    <s v="FT"/>
    <x v="11"/>
    <n v="100000"/>
    <x v="1"/>
    <n v="100000"/>
    <s v="US"/>
    <n v="100"/>
    <s v="US"/>
    <x v="2"/>
    <x v="1"/>
    <x v="1"/>
    <x v="0"/>
    <n v="1"/>
    <s v="Expert"/>
    <s v="Full-time"/>
    <x v="0"/>
  </r>
  <r>
    <x v="1"/>
    <s v="SE"/>
    <s v="FT"/>
    <x v="2"/>
    <n v="247500"/>
    <x v="1"/>
    <n v="247500"/>
    <s v="US"/>
    <n v="0"/>
    <s v="US"/>
    <x v="2"/>
    <x v="1"/>
    <x v="1"/>
    <x v="0"/>
    <n v="1"/>
    <s v="Expert"/>
    <s v="Full-time"/>
    <x v="1"/>
  </r>
  <r>
    <x v="1"/>
    <s v="SE"/>
    <s v="FT"/>
    <x v="2"/>
    <n v="172200"/>
    <x v="1"/>
    <n v="172200"/>
    <s v="US"/>
    <n v="0"/>
    <s v="US"/>
    <x v="2"/>
    <x v="1"/>
    <x v="1"/>
    <x v="0"/>
    <n v="1"/>
    <s v="Expert"/>
    <s v="Full-time"/>
    <x v="1"/>
  </r>
  <r>
    <x v="1"/>
    <s v="SE"/>
    <s v="FT"/>
    <x v="2"/>
    <n v="177500"/>
    <x v="1"/>
    <n v="177500"/>
    <s v="US"/>
    <n v="100"/>
    <s v="US"/>
    <x v="2"/>
    <x v="1"/>
    <x v="1"/>
    <x v="0"/>
    <n v="1"/>
    <s v="Expert"/>
    <s v="Full-time"/>
    <x v="0"/>
  </r>
  <r>
    <x v="1"/>
    <s v="SE"/>
    <s v="FT"/>
    <x v="2"/>
    <n v="134000"/>
    <x v="1"/>
    <n v="134000"/>
    <s v="US"/>
    <n v="100"/>
    <s v="US"/>
    <x v="2"/>
    <x v="1"/>
    <x v="1"/>
    <x v="0"/>
    <n v="1"/>
    <s v="Expert"/>
    <s v="Full-time"/>
    <x v="0"/>
  </r>
  <r>
    <x v="1"/>
    <s v="SE"/>
    <s v="FT"/>
    <x v="2"/>
    <n v="185900"/>
    <x v="1"/>
    <n v="185900"/>
    <s v="US"/>
    <n v="0"/>
    <s v="US"/>
    <x v="2"/>
    <x v="1"/>
    <x v="1"/>
    <x v="0"/>
    <n v="1"/>
    <s v="Expert"/>
    <s v="Full-time"/>
    <x v="1"/>
  </r>
  <r>
    <x v="1"/>
    <s v="SE"/>
    <s v="FT"/>
    <x v="2"/>
    <n v="129300"/>
    <x v="1"/>
    <n v="129300"/>
    <s v="US"/>
    <n v="0"/>
    <s v="US"/>
    <x v="2"/>
    <x v="1"/>
    <x v="1"/>
    <x v="0"/>
    <n v="1"/>
    <s v="Expert"/>
    <s v="Full-time"/>
    <x v="1"/>
  </r>
  <r>
    <x v="1"/>
    <s v="SE"/>
    <s v="FT"/>
    <x v="15"/>
    <n v="192564"/>
    <x v="1"/>
    <n v="192564"/>
    <s v="US"/>
    <n v="100"/>
    <s v="US"/>
    <x v="2"/>
    <x v="1"/>
    <x v="1"/>
    <x v="0"/>
    <n v="1"/>
    <s v="Expert"/>
    <s v="Full-time"/>
    <x v="0"/>
  </r>
  <r>
    <x v="1"/>
    <s v="SE"/>
    <s v="FT"/>
    <x v="15"/>
    <n v="144854"/>
    <x v="1"/>
    <n v="144854"/>
    <s v="US"/>
    <n v="100"/>
    <s v="US"/>
    <x v="2"/>
    <x v="1"/>
    <x v="1"/>
    <x v="0"/>
    <n v="1"/>
    <s v="Expert"/>
    <s v="Full-time"/>
    <x v="0"/>
  </r>
  <r>
    <x v="1"/>
    <s v="SE"/>
    <s v="FT"/>
    <x v="4"/>
    <n v="130000"/>
    <x v="1"/>
    <n v="130000"/>
    <s v="US"/>
    <n v="0"/>
    <s v="US"/>
    <x v="2"/>
    <x v="1"/>
    <x v="1"/>
    <x v="0"/>
    <n v="1"/>
    <s v="Expert"/>
    <s v="Full-time"/>
    <x v="1"/>
  </r>
  <r>
    <x v="1"/>
    <s v="SE"/>
    <s v="FT"/>
    <x v="4"/>
    <n v="105000"/>
    <x v="1"/>
    <n v="105000"/>
    <s v="US"/>
    <n v="0"/>
    <s v="US"/>
    <x v="2"/>
    <x v="1"/>
    <x v="1"/>
    <x v="0"/>
    <n v="1"/>
    <s v="Expert"/>
    <s v="Full-time"/>
    <x v="1"/>
  </r>
  <r>
    <x v="1"/>
    <s v="SE"/>
    <s v="FT"/>
    <x v="11"/>
    <n v="179305"/>
    <x v="1"/>
    <n v="179305"/>
    <s v="US"/>
    <n v="100"/>
    <s v="US"/>
    <x v="2"/>
    <x v="1"/>
    <x v="1"/>
    <x v="0"/>
    <n v="1"/>
    <s v="Expert"/>
    <s v="Full-time"/>
    <x v="0"/>
  </r>
  <r>
    <x v="1"/>
    <s v="SE"/>
    <s v="FT"/>
    <x v="11"/>
    <n v="142127"/>
    <x v="1"/>
    <n v="142127"/>
    <s v="US"/>
    <n v="100"/>
    <s v="US"/>
    <x v="2"/>
    <x v="1"/>
    <x v="1"/>
    <x v="0"/>
    <n v="1"/>
    <s v="Expert"/>
    <s v="Full-time"/>
    <x v="0"/>
  </r>
  <r>
    <x v="1"/>
    <s v="SE"/>
    <s v="FT"/>
    <x v="11"/>
    <n v="315000"/>
    <x v="1"/>
    <n v="315000"/>
    <s v="US"/>
    <n v="100"/>
    <s v="US"/>
    <x v="2"/>
    <x v="1"/>
    <x v="1"/>
    <x v="0"/>
    <n v="1"/>
    <s v="Expert"/>
    <s v="Full-time"/>
    <x v="0"/>
  </r>
  <r>
    <x v="1"/>
    <s v="SE"/>
    <s v="FT"/>
    <x v="11"/>
    <n v="225000"/>
    <x v="1"/>
    <n v="225000"/>
    <s v="US"/>
    <n v="100"/>
    <s v="US"/>
    <x v="2"/>
    <x v="1"/>
    <x v="1"/>
    <x v="0"/>
    <n v="1"/>
    <s v="Expert"/>
    <s v="Full-time"/>
    <x v="0"/>
  </r>
  <r>
    <x v="1"/>
    <s v="SE"/>
    <s v="FT"/>
    <x v="2"/>
    <n v="243900"/>
    <x v="1"/>
    <n v="243900"/>
    <s v="US"/>
    <n v="100"/>
    <s v="US"/>
    <x v="2"/>
    <x v="1"/>
    <x v="1"/>
    <x v="0"/>
    <n v="1"/>
    <s v="Expert"/>
    <s v="Full-time"/>
    <x v="0"/>
  </r>
  <r>
    <x v="1"/>
    <s v="SE"/>
    <s v="FT"/>
    <x v="2"/>
    <n v="156600"/>
    <x v="1"/>
    <n v="156600"/>
    <s v="US"/>
    <n v="100"/>
    <s v="US"/>
    <x v="2"/>
    <x v="1"/>
    <x v="1"/>
    <x v="0"/>
    <n v="1"/>
    <s v="Expert"/>
    <s v="Full-time"/>
    <x v="0"/>
  </r>
  <r>
    <x v="1"/>
    <s v="MI"/>
    <s v="FT"/>
    <x v="4"/>
    <n v="206000"/>
    <x v="1"/>
    <n v="206000"/>
    <s v="US"/>
    <n v="0"/>
    <s v="US"/>
    <x v="2"/>
    <x v="1"/>
    <x v="1"/>
    <x v="0"/>
    <n v="1"/>
    <s v="Intermediate"/>
    <s v="Full-time"/>
    <x v="1"/>
  </r>
  <r>
    <x v="1"/>
    <s v="MI"/>
    <s v="FT"/>
    <x v="4"/>
    <n v="160000"/>
    <x v="1"/>
    <n v="160000"/>
    <s v="US"/>
    <n v="0"/>
    <s v="US"/>
    <x v="2"/>
    <x v="1"/>
    <x v="1"/>
    <x v="0"/>
    <n v="1"/>
    <s v="Intermediate"/>
    <s v="Full-time"/>
    <x v="1"/>
  </r>
  <r>
    <x v="1"/>
    <s v="MI"/>
    <s v="FT"/>
    <x v="4"/>
    <n v="109000"/>
    <x v="1"/>
    <n v="109000"/>
    <s v="US"/>
    <n v="0"/>
    <s v="US"/>
    <x v="2"/>
    <x v="1"/>
    <x v="1"/>
    <x v="0"/>
    <n v="1"/>
    <s v="Intermediate"/>
    <s v="Full-time"/>
    <x v="1"/>
  </r>
  <r>
    <x v="1"/>
    <s v="MI"/>
    <s v="FT"/>
    <x v="4"/>
    <n v="79000"/>
    <x v="1"/>
    <n v="79000"/>
    <s v="US"/>
    <n v="0"/>
    <s v="US"/>
    <x v="2"/>
    <x v="1"/>
    <x v="1"/>
    <x v="0"/>
    <n v="1"/>
    <s v="Intermediate"/>
    <s v="Full-time"/>
    <x v="1"/>
  </r>
  <r>
    <x v="1"/>
    <s v="MI"/>
    <s v="FT"/>
    <x v="4"/>
    <n v="160000"/>
    <x v="1"/>
    <n v="160000"/>
    <s v="US"/>
    <n v="0"/>
    <s v="US"/>
    <x v="2"/>
    <x v="1"/>
    <x v="1"/>
    <x v="0"/>
    <n v="1"/>
    <s v="Intermediate"/>
    <s v="Full-time"/>
    <x v="1"/>
  </r>
  <r>
    <x v="1"/>
    <s v="MI"/>
    <s v="FT"/>
    <x v="4"/>
    <n v="109000"/>
    <x v="1"/>
    <n v="109000"/>
    <s v="US"/>
    <n v="0"/>
    <s v="US"/>
    <x v="2"/>
    <x v="1"/>
    <x v="1"/>
    <x v="0"/>
    <n v="1"/>
    <s v="Intermediate"/>
    <s v="Full-time"/>
    <x v="1"/>
  </r>
  <r>
    <x v="1"/>
    <s v="MI"/>
    <s v="FT"/>
    <x v="74"/>
    <n v="85000"/>
    <x v="0"/>
    <n v="89306"/>
    <s v="AT"/>
    <n v="50"/>
    <s v="AT"/>
    <x v="0"/>
    <x v="19"/>
    <x v="47"/>
    <x v="0"/>
    <n v="0.95178375473092514"/>
    <s v="Intermediate"/>
    <s v="Full-time"/>
    <x v="2"/>
  </r>
  <r>
    <x v="1"/>
    <s v="SE"/>
    <s v="FT"/>
    <x v="11"/>
    <n v="182500"/>
    <x v="1"/>
    <n v="182500"/>
    <s v="US"/>
    <n v="100"/>
    <s v="US"/>
    <x v="2"/>
    <x v="1"/>
    <x v="1"/>
    <x v="0"/>
    <n v="1"/>
    <s v="Expert"/>
    <s v="Full-time"/>
    <x v="0"/>
  </r>
  <r>
    <x v="1"/>
    <s v="SE"/>
    <s v="FT"/>
    <x v="11"/>
    <n v="128500"/>
    <x v="1"/>
    <n v="128500"/>
    <s v="US"/>
    <n v="100"/>
    <s v="US"/>
    <x v="2"/>
    <x v="1"/>
    <x v="1"/>
    <x v="0"/>
    <n v="1"/>
    <s v="Expert"/>
    <s v="Full-time"/>
    <x v="0"/>
  </r>
  <r>
    <x v="1"/>
    <s v="MI"/>
    <s v="FT"/>
    <x v="11"/>
    <n v="160000"/>
    <x v="1"/>
    <n v="160000"/>
    <s v="US"/>
    <n v="100"/>
    <s v="US"/>
    <x v="2"/>
    <x v="1"/>
    <x v="1"/>
    <x v="0"/>
    <n v="1"/>
    <s v="Intermediate"/>
    <s v="Full-time"/>
    <x v="0"/>
  </r>
  <r>
    <x v="1"/>
    <s v="MI"/>
    <s v="FT"/>
    <x v="11"/>
    <n v="90000"/>
    <x v="1"/>
    <n v="90000"/>
    <s v="US"/>
    <n v="100"/>
    <s v="US"/>
    <x v="2"/>
    <x v="1"/>
    <x v="1"/>
    <x v="0"/>
    <n v="1"/>
    <s v="Intermediate"/>
    <s v="Full-time"/>
    <x v="0"/>
  </r>
  <r>
    <x v="1"/>
    <s v="EN"/>
    <s v="FT"/>
    <x v="26"/>
    <n v="77300"/>
    <x v="1"/>
    <n v="77300"/>
    <s v="US"/>
    <n v="100"/>
    <s v="US"/>
    <x v="2"/>
    <x v="1"/>
    <x v="1"/>
    <x v="0"/>
    <n v="1"/>
    <s v="Junior"/>
    <s v="Full-time"/>
    <x v="0"/>
  </r>
  <r>
    <x v="1"/>
    <s v="EN"/>
    <s v="FT"/>
    <x v="26"/>
    <n v="45600"/>
    <x v="1"/>
    <n v="45600"/>
    <s v="US"/>
    <n v="100"/>
    <s v="US"/>
    <x v="2"/>
    <x v="1"/>
    <x v="1"/>
    <x v="0"/>
    <n v="1"/>
    <s v="Junior"/>
    <s v="Full-time"/>
    <x v="0"/>
  </r>
  <r>
    <x v="1"/>
    <s v="SE"/>
    <s v="FT"/>
    <x v="4"/>
    <n v="127000"/>
    <x v="1"/>
    <n v="127000"/>
    <s v="US"/>
    <n v="100"/>
    <s v="US"/>
    <x v="2"/>
    <x v="1"/>
    <x v="1"/>
    <x v="0"/>
    <n v="1"/>
    <s v="Expert"/>
    <s v="Full-time"/>
    <x v="0"/>
  </r>
  <r>
    <x v="1"/>
    <s v="SE"/>
    <s v="FT"/>
    <x v="4"/>
    <n v="110000"/>
    <x v="1"/>
    <n v="110000"/>
    <s v="US"/>
    <n v="100"/>
    <s v="US"/>
    <x v="2"/>
    <x v="1"/>
    <x v="1"/>
    <x v="0"/>
    <n v="1"/>
    <s v="Expert"/>
    <s v="Full-time"/>
    <x v="0"/>
  </r>
  <r>
    <x v="1"/>
    <s v="SE"/>
    <s v="FT"/>
    <x v="15"/>
    <n v="210000"/>
    <x v="1"/>
    <n v="210000"/>
    <s v="US"/>
    <n v="100"/>
    <s v="US"/>
    <x v="2"/>
    <x v="1"/>
    <x v="1"/>
    <x v="0"/>
    <n v="1"/>
    <s v="Expert"/>
    <s v="Full-time"/>
    <x v="0"/>
  </r>
  <r>
    <x v="1"/>
    <s v="SE"/>
    <s v="FT"/>
    <x v="15"/>
    <n v="136000"/>
    <x v="1"/>
    <n v="136000"/>
    <s v="US"/>
    <n v="100"/>
    <s v="US"/>
    <x v="2"/>
    <x v="1"/>
    <x v="1"/>
    <x v="0"/>
    <n v="1"/>
    <s v="Expert"/>
    <s v="Full-time"/>
    <x v="0"/>
  </r>
  <r>
    <x v="1"/>
    <s v="SE"/>
    <s v="FT"/>
    <x v="75"/>
    <n v="12000"/>
    <x v="0"/>
    <n v="12608"/>
    <s v="SK"/>
    <n v="100"/>
    <s v="SK"/>
    <x v="1"/>
    <x v="48"/>
    <x v="48"/>
    <x v="0"/>
    <n v="0.95177664974619292"/>
    <s v="Expert"/>
    <s v="Full-time"/>
    <x v="0"/>
  </r>
  <r>
    <x v="1"/>
    <s v="SE"/>
    <s v="FT"/>
    <x v="11"/>
    <n v="170000"/>
    <x v="1"/>
    <n v="170000"/>
    <s v="US"/>
    <n v="100"/>
    <s v="US"/>
    <x v="2"/>
    <x v="1"/>
    <x v="1"/>
    <x v="0"/>
    <n v="1"/>
    <s v="Expert"/>
    <s v="Full-time"/>
    <x v="0"/>
  </r>
  <r>
    <x v="1"/>
    <s v="SE"/>
    <s v="FT"/>
    <x v="11"/>
    <n v="140000"/>
    <x v="1"/>
    <n v="140000"/>
    <s v="US"/>
    <n v="100"/>
    <s v="US"/>
    <x v="2"/>
    <x v="1"/>
    <x v="1"/>
    <x v="0"/>
    <n v="1"/>
    <s v="Expert"/>
    <s v="Full-time"/>
    <x v="0"/>
  </r>
  <r>
    <x v="1"/>
    <s v="SE"/>
    <s v="FT"/>
    <x v="11"/>
    <n v="247500"/>
    <x v="1"/>
    <n v="247500"/>
    <s v="US"/>
    <n v="0"/>
    <s v="US"/>
    <x v="2"/>
    <x v="1"/>
    <x v="1"/>
    <x v="0"/>
    <n v="1"/>
    <s v="Expert"/>
    <s v="Full-time"/>
    <x v="1"/>
  </r>
  <r>
    <x v="1"/>
    <s v="SE"/>
    <s v="FT"/>
    <x v="11"/>
    <n v="172200"/>
    <x v="1"/>
    <n v="172200"/>
    <s v="US"/>
    <n v="0"/>
    <s v="US"/>
    <x v="2"/>
    <x v="1"/>
    <x v="1"/>
    <x v="0"/>
    <n v="1"/>
    <s v="Expert"/>
    <s v="Full-time"/>
    <x v="1"/>
  </r>
  <r>
    <x v="1"/>
    <s v="SE"/>
    <s v="FT"/>
    <x v="11"/>
    <n v="225000"/>
    <x v="1"/>
    <n v="225000"/>
    <s v="US"/>
    <n v="0"/>
    <s v="US"/>
    <x v="2"/>
    <x v="1"/>
    <x v="1"/>
    <x v="0"/>
    <n v="1"/>
    <s v="Expert"/>
    <s v="Full-time"/>
    <x v="1"/>
  </r>
  <r>
    <x v="1"/>
    <s v="SE"/>
    <s v="FT"/>
    <x v="11"/>
    <n v="184100"/>
    <x v="1"/>
    <n v="184100"/>
    <s v="US"/>
    <n v="0"/>
    <s v="US"/>
    <x v="2"/>
    <x v="1"/>
    <x v="1"/>
    <x v="0"/>
    <n v="1"/>
    <s v="Expert"/>
    <s v="Full-time"/>
    <x v="1"/>
  </r>
  <r>
    <x v="1"/>
    <s v="MI"/>
    <s v="FT"/>
    <x v="9"/>
    <n v="130000"/>
    <x v="1"/>
    <n v="130000"/>
    <s v="US"/>
    <n v="0"/>
    <s v="US"/>
    <x v="2"/>
    <x v="1"/>
    <x v="1"/>
    <x v="0"/>
    <n v="1"/>
    <s v="Intermediate"/>
    <s v="Full-time"/>
    <x v="1"/>
  </r>
  <r>
    <x v="1"/>
    <s v="MI"/>
    <s v="FT"/>
    <x v="9"/>
    <n v="90000"/>
    <x v="1"/>
    <n v="90000"/>
    <s v="US"/>
    <n v="0"/>
    <s v="US"/>
    <x v="2"/>
    <x v="1"/>
    <x v="1"/>
    <x v="0"/>
    <n v="1"/>
    <s v="Intermediate"/>
    <s v="Full-time"/>
    <x v="1"/>
  </r>
  <r>
    <x v="1"/>
    <s v="MI"/>
    <s v="FT"/>
    <x v="2"/>
    <n v="120000"/>
    <x v="1"/>
    <n v="120000"/>
    <s v="US"/>
    <n v="100"/>
    <s v="US"/>
    <x v="2"/>
    <x v="1"/>
    <x v="1"/>
    <x v="0"/>
    <n v="1"/>
    <s v="Intermediate"/>
    <s v="Full-time"/>
    <x v="0"/>
  </r>
  <r>
    <x v="1"/>
    <s v="MI"/>
    <s v="FT"/>
    <x v="2"/>
    <n v="100000"/>
    <x v="1"/>
    <n v="100000"/>
    <s v="US"/>
    <n v="100"/>
    <s v="US"/>
    <x v="2"/>
    <x v="1"/>
    <x v="1"/>
    <x v="0"/>
    <n v="1"/>
    <s v="Intermediate"/>
    <s v="Full-time"/>
    <x v="0"/>
  </r>
  <r>
    <x v="1"/>
    <s v="MI"/>
    <s v="FT"/>
    <x v="2"/>
    <n v="85000"/>
    <x v="1"/>
    <n v="85000"/>
    <s v="US"/>
    <n v="100"/>
    <s v="US"/>
    <x v="2"/>
    <x v="1"/>
    <x v="1"/>
    <x v="0"/>
    <n v="1"/>
    <s v="Intermediate"/>
    <s v="Full-time"/>
    <x v="0"/>
  </r>
  <r>
    <x v="1"/>
    <s v="MI"/>
    <s v="FT"/>
    <x v="2"/>
    <n v="78000"/>
    <x v="1"/>
    <n v="78000"/>
    <s v="US"/>
    <n v="100"/>
    <s v="US"/>
    <x v="2"/>
    <x v="1"/>
    <x v="1"/>
    <x v="0"/>
    <n v="1"/>
    <s v="Intermediate"/>
    <s v="Full-time"/>
    <x v="0"/>
  </r>
  <r>
    <x v="1"/>
    <s v="SE"/>
    <s v="FT"/>
    <x v="11"/>
    <n v="161000"/>
    <x v="1"/>
    <n v="161000"/>
    <s v="US"/>
    <n v="100"/>
    <s v="US"/>
    <x v="2"/>
    <x v="1"/>
    <x v="1"/>
    <x v="0"/>
    <n v="1"/>
    <s v="Expert"/>
    <s v="Full-time"/>
    <x v="0"/>
  </r>
  <r>
    <x v="1"/>
    <s v="SE"/>
    <s v="FT"/>
    <x v="11"/>
    <n v="110000"/>
    <x v="1"/>
    <n v="110000"/>
    <s v="US"/>
    <n v="100"/>
    <s v="US"/>
    <x v="2"/>
    <x v="1"/>
    <x v="1"/>
    <x v="0"/>
    <n v="1"/>
    <s v="Expert"/>
    <s v="Full-time"/>
    <x v="0"/>
  </r>
  <r>
    <x v="1"/>
    <s v="SE"/>
    <s v="FT"/>
    <x v="2"/>
    <n v="136000"/>
    <x v="1"/>
    <n v="136000"/>
    <s v="US"/>
    <n v="100"/>
    <s v="US"/>
    <x v="2"/>
    <x v="1"/>
    <x v="1"/>
    <x v="0"/>
    <n v="1"/>
    <s v="Expert"/>
    <s v="Full-time"/>
    <x v="0"/>
  </r>
  <r>
    <x v="1"/>
    <s v="SE"/>
    <s v="FT"/>
    <x v="2"/>
    <n v="104000"/>
    <x v="1"/>
    <n v="104000"/>
    <s v="US"/>
    <n v="100"/>
    <s v="US"/>
    <x v="2"/>
    <x v="1"/>
    <x v="1"/>
    <x v="0"/>
    <n v="1"/>
    <s v="Expert"/>
    <s v="Full-time"/>
    <x v="0"/>
  </r>
  <r>
    <x v="1"/>
    <s v="SE"/>
    <s v="FT"/>
    <x v="2"/>
    <n v="45000"/>
    <x v="0"/>
    <n v="47280"/>
    <s v="ES"/>
    <n v="0"/>
    <s v="ES"/>
    <x v="2"/>
    <x v="0"/>
    <x v="0"/>
    <x v="0"/>
    <n v="0.95177664974619292"/>
    <s v="Expert"/>
    <s v="Full-time"/>
    <x v="1"/>
  </r>
  <r>
    <x v="1"/>
    <s v="SE"/>
    <s v="FT"/>
    <x v="2"/>
    <n v="36000"/>
    <x v="0"/>
    <n v="37824"/>
    <s v="ES"/>
    <n v="0"/>
    <s v="ES"/>
    <x v="2"/>
    <x v="0"/>
    <x v="0"/>
    <x v="0"/>
    <n v="0.95177664974619292"/>
    <s v="Expert"/>
    <s v="Full-time"/>
    <x v="1"/>
  </r>
  <r>
    <x v="1"/>
    <s v="EX"/>
    <s v="FT"/>
    <x v="24"/>
    <n v="205000"/>
    <x v="1"/>
    <n v="205000"/>
    <s v="US"/>
    <n v="0"/>
    <s v="US"/>
    <x v="2"/>
    <x v="1"/>
    <x v="1"/>
    <x v="0"/>
    <n v="1"/>
    <s v="Director"/>
    <s v="Full-time"/>
    <x v="1"/>
  </r>
  <r>
    <x v="1"/>
    <s v="EX"/>
    <s v="FT"/>
    <x v="24"/>
    <n v="160000"/>
    <x v="1"/>
    <n v="160000"/>
    <s v="US"/>
    <n v="0"/>
    <s v="US"/>
    <x v="2"/>
    <x v="1"/>
    <x v="1"/>
    <x v="0"/>
    <n v="1"/>
    <s v="Director"/>
    <s v="Full-time"/>
    <x v="1"/>
  </r>
  <r>
    <x v="1"/>
    <s v="SE"/>
    <s v="FT"/>
    <x v="4"/>
    <n v="169000"/>
    <x v="1"/>
    <n v="169000"/>
    <s v="US"/>
    <n v="0"/>
    <s v="US"/>
    <x v="2"/>
    <x v="1"/>
    <x v="1"/>
    <x v="0"/>
    <n v="1"/>
    <s v="Expert"/>
    <s v="Full-time"/>
    <x v="1"/>
  </r>
  <r>
    <x v="1"/>
    <s v="SE"/>
    <s v="FT"/>
    <x v="4"/>
    <n v="110600"/>
    <x v="1"/>
    <n v="110600"/>
    <s v="US"/>
    <n v="0"/>
    <s v="US"/>
    <x v="2"/>
    <x v="1"/>
    <x v="1"/>
    <x v="0"/>
    <n v="1"/>
    <s v="Expert"/>
    <s v="Full-time"/>
    <x v="1"/>
  </r>
  <r>
    <x v="1"/>
    <s v="EN"/>
    <s v="FT"/>
    <x v="11"/>
    <n v="50000"/>
    <x v="4"/>
    <n v="61566"/>
    <s v="GB"/>
    <n v="100"/>
    <s v="GB"/>
    <x v="2"/>
    <x v="4"/>
    <x v="4"/>
    <x v="0"/>
    <n v="0.81213656888542374"/>
    <s v="Junior"/>
    <s v="Full-time"/>
    <x v="0"/>
  </r>
  <r>
    <x v="1"/>
    <s v="EN"/>
    <s v="FT"/>
    <x v="11"/>
    <n v="40000"/>
    <x v="4"/>
    <n v="49253"/>
    <s v="GB"/>
    <n v="100"/>
    <s v="GB"/>
    <x v="2"/>
    <x v="4"/>
    <x v="4"/>
    <x v="0"/>
    <n v="0.8121332710697825"/>
    <s v="Junior"/>
    <s v="Full-time"/>
    <x v="0"/>
  </r>
  <r>
    <x v="1"/>
    <s v="SE"/>
    <s v="FT"/>
    <x v="11"/>
    <n v="160000"/>
    <x v="1"/>
    <n v="160000"/>
    <s v="US"/>
    <n v="0"/>
    <s v="US"/>
    <x v="2"/>
    <x v="1"/>
    <x v="1"/>
    <x v="0"/>
    <n v="1"/>
    <s v="Expert"/>
    <s v="Full-time"/>
    <x v="1"/>
  </r>
  <r>
    <x v="1"/>
    <s v="SE"/>
    <s v="FT"/>
    <x v="11"/>
    <n v="130000"/>
    <x v="1"/>
    <n v="130000"/>
    <s v="US"/>
    <n v="0"/>
    <s v="US"/>
    <x v="2"/>
    <x v="1"/>
    <x v="1"/>
    <x v="0"/>
    <n v="1"/>
    <s v="Expert"/>
    <s v="Full-time"/>
    <x v="1"/>
  </r>
  <r>
    <x v="1"/>
    <s v="SE"/>
    <s v="FT"/>
    <x v="2"/>
    <n v="245000"/>
    <x v="1"/>
    <n v="245000"/>
    <s v="US"/>
    <n v="0"/>
    <s v="US"/>
    <x v="2"/>
    <x v="1"/>
    <x v="1"/>
    <x v="0"/>
    <n v="1"/>
    <s v="Expert"/>
    <s v="Full-time"/>
    <x v="1"/>
  </r>
  <r>
    <x v="1"/>
    <s v="SE"/>
    <s v="FT"/>
    <x v="2"/>
    <n v="180000"/>
    <x v="1"/>
    <n v="180000"/>
    <s v="US"/>
    <n v="0"/>
    <s v="US"/>
    <x v="2"/>
    <x v="1"/>
    <x v="1"/>
    <x v="0"/>
    <n v="1"/>
    <s v="Expert"/>
    <s v="Full-time"/>
    <x v="1"/>
  </r>
  <r>
    <x v="1"/>
    <s v="SE"/>
    <s v="FT"/>
    <x v="11"/>
    <n v="135000"/>
    <x v="1"/>
    <n v="135000"/>
    <s v="US"/>
    <n v="0"/>
    <s v="US"/>
    <x v="2"/>
    <x v="1"/>
    <x v="1"/>
    <x v="0"/>
    <n v="1"/>
    <s v="Expert"/>
    <s v="Full-time"/>
    <x v="1"/>
  </r>
  <r>
    <x v="1"/>
    <s v="SE"/>
    <s v="FT"/>
    <x v="11"/>
    <n v="100000"/>
    <x v="1"/>
    <n v="100000"/>
    <s v="US"/>
    <n v="0"/>
    <s v="US"/>
    <x v="2"/>
    <x v="1"/>
    <x v="1"/>
    <x v="0"/>
    <n v="1"/>
    <s v="Expert"/>
    <s v="Full-time"/>
    <x v="1"/>
  </r>
  <r>
    <x v="1"/>
    <s v="SE"/>
    <s v="FT"/>
    <x v="11"/>
    <n v="220000"/>
    <x v="1"/>
    <n v="220000"/>
    <s v="US"/>
    <n v="0"/>
    <s v="US"/>
    <x v="2"/>
    <x v="1"/>
    <x v="1"/>
    <x v="0"/>
    <n v="1"/>
    <s v="Expert"/>
    <s v="Full-time"/>
    <x v="1"/>
  </r>
  <r>
    <x v="1"/>
    <s v="SE"/>
    <s v="FT"/>
    <x v="11"/>
    <n v="150000"/>
    <x v="1"/>
    <n v="150000"/>
    <s v="US"/>
    <n v="0"/>
    <s v="US"/>
    <x v="2"/>
    <x v="1"/>
    <x v="1"/>
    <x v="0"/>
    <n v="1"/>
    <s v="Expert"/>
    <s v="Full-time"/>
    <x v="1"/>
  </r>
  <r>
    <x v="1"/>
    <s v="SE"/>
    <s v="FT"/>
    <x v="2"/>
    <n v="198440"/>
    <x v="1"/>
    <n v="198440"/>
    <s v="US"/>
    <n v="0"/>
    <s v="US"/>
    <x v="0"/>
    <x v="1"/>
    <x v="1"/>
    <x v="0"/>
    <n v="1"/>
    <s v="Expert"/>
    <s v="Full-time"/>
    <x v="1"/>
  </r>
  <r>
    <x v="1"/>
    <s v="SE"/>
    <s v="FT"/>
    <x v="2"/>
    <n v="144000"/>
    <x v="1"/>
    <n v="144000"/>
    <s v="US"/>
    <n v="0"/>
    <s v="US"/>
    <x v="0"/>
    <x v="1"/>
    <x v="1"/>
    <x v="0"/>
    <n v="1"/>
    <s v="Expert"/>
    <s v="Full-time"/>
    <x v="1"/>
  </r>
  <r>
    <x v="1"/>
    <s v="SE"/>
    <s v="FT"/>
    <x v="11"/>
    <n v="240000"/>
    <x v="1"/>
    <n v="240000"/>
    <s v="US"/>
    <n v="0"/>
    <s v="US"/>
    <x v="2"/>
    <x v="1"/>
    <x v="1"/>
    <x v="0"/>
    <n v="1"/>
    <s v="Expert"/>
    <s v="Full-time"/>
    <x v="1"/>
  </r>
  <r>
    <x v="1"/>
    <s v="SE"/>
    <s v="FT"/>
    <x v="11"/>
    <n v="170000"/>
    <x v="1"/>
    <n v="170000"/>
    <s v="US"/>
    <n v="0"/>
    <s v="US"/>
    <x v="2"/>
    <x v="1"/>
    <x v="1"/>
    <x v="0"/>
    <n v="1"/>
    <s v="Expert"/>
    <s v="Full-time"/>
    <x v="1"/>
  </r>
  <r>
    <x v="1"/>
    <s v="SE"/>
    <s v="FT"/>
    <x v="2"/>
    <n v="198440"/>
    <x v="1"/>
    <n v="198440"/>
    <s v="US"/>
    <n v="0"/>
    <s v="US"/>
    <x v="2"/>
    <x v="1"/>
    <x v="1"/>
    <x v="0"/>
    <n v="1"/>
    <s v="Expert"/>
    <s v="Full-time"/>
    <x v="1"/>
  </r>
  <r>
    <x v="1"/>
    <s v="SE"/>
    <s v="FT"/>
    <x v="2"/>
    <n v="144000"/>
    <x v="1"/>
    <n v="144000"/>
    <s v="US"/>
    <n v="0"/>
    <s v="US"/>
    <x v="2"/>
    <x v="1"/>
    <x v="1"/>
    <x v="0"/>
    <n v="1"/>
    <s v="Expert"/>
    <s v="Full-time"/>
    <x v="1"/>
  </r>
  <r>
    <x v="1"/>
    <s v="MI"/>
    <s v="FT"/>
    <x v="4"/>
    <n v="150000"/>
    <x v="1"/>
    <n v="150000"/>
    <s v="US"/>
    <n v="100"/>
    <s v="US"/>
    <x v="2"/>
    <x v="1"/>
    <x v="1"/>
    <x v="0"/>
    <n v="1"/>
    <s v="Intermediate"/>
    <s v="Full-time"/>
    <x v="0"/>
  </r>
  <r>
    <x v="1"/>
    <s v="MI"/>
    <s v="FT"/>
    <x v="4"/>
    <n v="100000"/>
    <x v="1"/>
    <n v="100000"/>
    <s v="US"/>
    <n v="100"/>
    <s v="US"/>
    <x v="2"/>
    <x v="1"/>
    <x v="1"/>
    <x v="0"/>
    <n v="1"/>
    <s v="Intermediate"/>
    <s v="Full-time"/>
    <x v="0"/>
  </r>
  <r>
    <x v="1"/>
    <s v="SE"/>
    <s v="FT"/>
    <x v="4"/>
    <n v="120000"/>
    <x v="1"/>
    <n v="120000"/>
    <s v="US"/>
    <n v="0"/>
    <s v="US"/>
    <x v="2"/>
    <x v="1"/>
    <x v="1"/>
    <x v="0"/>
    <n v="1"/>
    <s v="Expert"/>
    <s v="Full-time"/>
    <x v="1"/>
  </r>
  <r>
    <x v="1"/>
    <s v="SE"/>
    <s v="FT"/>
    <x v="4"/>
    <n v="95000"/>
    <x v="1"/>
    <n v="95000"/>
    <s v="US"/>
    <n v="0"/>
    <s v="US"/>
    <x v="2"/>
    <x v="1"/>
    <x v="1"/>
    <x v="0"/>
    <n v="1"/>
    <s v="Expert"/>
    <s v="Full-time"/>
    <x v="1"/>
  </r>
  <r>
    <x v="1"/>
    <s v="MI"/>
    <s v="FT"/>
    <x v="2"/>
    <n v="47000"/>
    <x v="4"/>
    <n v="57872"/>
    <s v="GB"/>
    <n v="50"/>
    <s v="GB"/>
    <x v="2"/>
    <x v="4"/>
    <x v="4"/>
    <x v="0"/>
    <n v="0.81213713021841305"/>
    <s v="Intermediate"/>
    <s v="Full-time"/>
    <x v="2"/>
  </r>
  <r>
    <x v="1"/>
    <s v="EN"/>
    <s v="FT"/>
    <x v="4"/>
    <n v="64000"/>
    <x v="1"/>
    <n v="64000"/>
    <s v="US"/>
    <n v="100"/>
    <s v="US"/>
    <x v="0"/>
    <x v="1"/>
    <x v="1"/>
    <x v="0"/>
    <n v="1"/>
    <s v="Junior"/>
    <s v="Full-time"/>
    <x v="0"/>
  </r>
  <r>
    <x v="1"/>
    <s v="EN"/>
    <s v="FT"/>
    <x v="2"/>
    <n v="38000"/>
    <x v="0"/>
    <n v="39925"/>
    <s v="FR"/>
    <n v="50"/>
    <s v="FR"/>
    <x v="0"/>
    <x v="11"/>
    <x v="10"/>
    <x v="0"/>
    <n v="0.9517845961177207"/>
    <s v="Junior"/>
    <s v="Full-time"/>
    <x v="2"/>
  </r>
  <r>
    <x v="1"/>
    <s v="SE"/>
    <s v="FT"/>
    <x v="9"/>
    <n v="187200"/>
    <x v="1"/>
    <n v="187200"/>
    <s v="CA"/>
    <n v="100"/>
    <s v="CA"/>
    <x v="2"/>
    <x v="2"/>
    <x v="2"/>
    <x v="0"/>
    <n v="1"/>
    <s v="Expert"/>
    <s v="Full-time"/>
    <x v="0"/>
  </r>
  <r>
    <x v="1"/>
    <s v="SE"/>
    <s v="FT"/>
    <x v="9"/>
    <n v="116100"/>
    <x v="1"/>
    <n v="116100"/>
    <s v="CA"/>
    <n v="100"/>
    <s v="CA"/>
    <x v="2"/>
    <x v="2"/>
    <x v="2"/>
    <x v="0"/>
    <n v="1"/>
    <s v="Expert"/>
    <s v="Full-time"/>
    <x v="0"/>
  </r>
  <r>
    <x v="1"/>
    <s v="SE"/>
    <s v="FT"/>
    <x v="4"/>
    <n v="150000"/>
    <x v="1"/>
    <n v="150000"/>
    <s v="US"/>
    <n v="0"/>
    <s v="US"/>
    <x v="2"/>
    <x v="1"/>
    <x v="1"/>
    <x v="0"/>
    <n v="1"/>
    <s v="Expert"/>
    <s v="Full-time"/>
    <x v="1"/>
  </r>
  <r>
    <x v="1"/>
    <s v="SE"/>
    <s v="FT"/>
    <x v="4"/>
    <n v="127000"/>
    <x v="1"/>
    <n v="127000"/>
    <s v="US"/>
    <n v="0"/>
    <s v="US"/>
    <x v="2"/>
    <x v="1"/>
    <x v="1"/>
    <x v="0"/>
    <n v="1"/>
    <s v="Expert"/>
    <s v="Full-time"/>
    <x v="1"/>
  </r>
  <r>
    <x v="1"/>
    <s v="SE"/>
    <s v="FT"/>
    <x v="11"/>
    <n v="275000"/>
    <x v="1"/>
    <n v="275000"/>
    <s v="US"/>
    <n v="100"/>
    <s v="US"/>
    <x v="2"/>
    <x v="1"/>
    <x v="1"/>
    <x v="0"/>
    <n v="1"/>
    <s v="Expert"/>
    <s v="Full-time"/>
    <x v="0"/>
  </r>
  <r>
    <x v="1"/>
    <s v="SE"/>
    <s v="FT"/>
    <x v="11"/>
    <n v="166000"/>
    <x v="1"/>
    <n v="166000"/>
    <s v="US"/>
    <n v="100"/>
    <s v="US"/>
    <x v="2"/>
    <x v="1"/>
    <x v="1"/>
    <x v="0"/>
    <n v="1"/>
    <s v="Expert"/>
    <s v="Full-time"/>
    <x v="0"/>
  </r>
  <r>
    <x v="1"/>
    <s v="SE"/>
    <s v="FT"/>
    <x v="2"/>
    <n v="159699"/>
    <x v="1"/>
    <n v="159699"/>
    <s v="US"/>
    <n v="0"/>
    <s v="US"/>
    <x v="2"/>
    <x v="1"/>
    <x v="1"/>
    <x v="0"/>
    <n v="1"/>
    <s v="Expert"/>
    <s v="Full-time"/>
    <x v="1"/>
  </r>
  <r>
    <x v="1"/>
    <s v="SE"/>
    <s v="FT"/>
    <x v="2"/>
    <n v="138938"/>
    <x v="1"/>
    <n v="138938"/>
    <s v="US"/>
    <n v="0"/>
    <s v="US"/>
    <x v="2"/>
    <x v="1"/>
    <x v="1"/>
    <x v="0"/>
    <n v="1"/>
    <s v="Expert"/>
    <s v="Full-time"/>
    <x v="1"/>
  </r>
  <r>
    <x v="1"/>
    <s v="EN"/>
    <s v="FT"/>
    <x v="45"/>
    <n v="76000"/>
    <x v="1"/>
    <n v="76000"/>
    <s v="US"/>
    <n v="50"/>
    <s v="US"/>
    <x v="0"/>
    <x v="1"/>
    <x v="1"/>
    <x v="0"/>
    <n v="1"/>
    <s v="Junior"/>
    <s v="Full-time"/>
    <x v="2"/>
  </r>
  <r>
    <x v="1"/>
    <s v="SE"/>
    <s v="FT"/>
    <x v="4"/>
    <n v="166700"/>
    <x v="1"/>
    <n v="166700"/>
    <s v="US"/>
    <n v="0"/>
    <s v="US"/>
    <x v="2"/>
    <x v="1"/>
    <x v="1"/>
    <x v="0"/>
    <n v="1"/>
    <s v="Expert"/>
    <s v="Full-time"/>
    <x v="1"/>
  </r>
  <r>
    <x v="1"/>
    <s v="SE"/>
    <s v="FT"/>
    <x v="4"/>
    <n v="119000"/>
    <x v="1"/>
    <n v="119000"/>
    <s v="US"/>
    <n v="0"/>
    <s v="US"/>
    <x v="2"/>
    <x v="1"/>
    <x v="1"/>
    <x v="0"/>
    <n v="1"/>
    <s v="Expert"/>
    <s v="Full-time"/>
    <x v="1"/>
  </r>
  <r>
    <x v="1"/>
    <s v="SE"/>
    <s v="FT"/>
    <x v="4"/>
    <n v="130000"/>
    <x v="1"/>
    <n v="130000"/>
    <s v="US"/>
    <n v="0"/>
    <s v="US"/>
    <x v="2"/>
    <x v="1"/>
    <x v="1"/>
    <x v="0"/>
    <n v="1"/>
    <s v="Expert"/>
    <s v="Full-time"/>
    <x v="1"/>
  </r>
  <r>
    <x v="1"/>
    <s v="SE"/>
    <s v="FT"/>
    <x v="4"/>
    <n v="100000"/>
    <x v="1"/>
    <n v="100000"/>
    <s v="US"/>
    <n v="0"/>
    <s v="US"/>
    <x v="2"/>
    <x v="1"/>
    <x v="1"/>
    <x v="0"/>
    <n v="1"/>
    <s v="Expert"/>
    <s v="Full-time"/>
    <x v="1"/>
  </r>
  <r>
    <x v="1"/>
    <s v="SE"/>
    <s v="FT"/>
    <x v="7"/>
    <n v="84000"/>
    <x v="4"/>
    <n v="103432"/>
    <s v="GB"/>
    <n v="0"/>
    <s v="GB"/>
    <x v="2"/>
    <x v="4"/>
    <x v="4"/>
    <x v="0"/>
    <n v="0.81212777476989717"/>
    <s v="Expert"/>
    <s v="Full-time"/>
    <x v="1"/>
  </r>
  <r>
    <x v="1"/>
    <s v="SE"/>
    <s v="FT"/>
    <x v="7"/>
    <n v="75000"/>
    <x v="4"/>
    <n v="92350"/>
    <s v="GB"/>
    <n v="0"/>
    <s v="GB"/>
    <x v="2"/>
    <x v="4"/>
    <x v="4"/>
    <x v="0"/>
    <n v="0.81212777476989717"/>
    <s v="Expert"/>
    <s v="Full-time"/>
    <x v="1"/>
  </r>
  <r>
    <x v="1"/>
    <s v="SE"/>
    <s v="FT"/>
    <x v="4"/>
    <n v="80000"/>
    <x v="1"/>
    <n v="80000"/>
    <s v="US"/>
    <n v="0"/>
    <s v="US"/>
    <x v="2"/>
    <x v="1"/>
    <x v="1"/>
    <x v="0"/>
    <n v="1"/>
    <s v="Expert"/>
    <s v="Full-time"/>
    <x v="1"/>
  </r>
  <r>
    <x v="1"/>
    <s v="SE"/>
    <s v="FT"/>
    <x v="4"/>
    <n v="52500"/>
    <x v="1"/>
    <n v="52500"/>
    <s v="US"/>
    <n v="0"/>
    <s v="US"/>
    <x v="2"/>
    <x v="1"/>
    <x v="1"/>
    <x v="0"/>
    <n v="1"/>
    <s v="Expert"/>
    <s v="Full-time"/>
    <x v="1"/>
  </r>
  <r>
    <x v="1"/>
    <s v="SE"/>
    <s v="FT"/>
    <x v="11"/>
    <n v="236000"/>
    <x v="1"/>
    <n v="236000"/>
    <s v="US"/>
    <n v="100"/>
    <s v="US"/>
    <x v="2"/>
    <x v="1"/>
    <x v="1"/>
    <x v="0"/>
    <n v="1"/>
    <s v="Expert"/>
    <s v="Full-time"/>
    <x v="0"/>
  </r>
  <r>
    <x v="1"/>
    <s v="SE"/>
    <s v="FT"/>
    <x v="11"/>
    <n v="182000"/>
    <x v="1"/>
    <n v="182000"/>
    <s v="US"/>
    <n v="100"/>
    <s v="US"/>
    <x v="2"/>
    <x v="1"/>
    <x v="1"/>
    <x v="0"/>
    <n v="1"/>
    <s v="Expert"/>
    <s v="Full-time"/>
    <x v="0"/>
  </r>
  <r>
    <x v="1"/>
    <s v="SE"/>
    <s v="FT"/>
    <x v="2"/>
    <n v="180000"/>
    <x v="1"/>
    <n v="180000"/>
    <s v="US"/>
    <n v="100"/>
    <s v="US"/>
    <x v="2"/>
    <x v="1"/>
    <x v="1"/>
    <x v="0"/>
    <n v="1"/>
    <s v="Expert"/>
    <s v="Full-time"/>
    <x v="0"/>
  </r>
  <r>
    <x v="1"/>
    <s v="SE"/>
    <s v="FT"/>
    <x v="2"/>
    <n v="140000"/>
    <x v="1"/>
    <n v="140000"/>
    <s v="US"/>
    <n v="100"/>
    <s v="US"/>
    <x v="2"/>
    <x v="1"/>
    <x v="1"/>
    <x v="0"/>
    <n v="1"/>
    <s v="Expert"/>
    <s v="Full-time"/>
    <x v="0"/>
  </r>
  <r>
    <x v="1"/>
    <s v="SE"/>
    <s v="FT"/>
    <x v="2"/>
    <n v="225000"/>
    <x v="1"/>
    <n v="225000"/>
    <s v="US"/>
    <n v="0"/>
    <s v="US"/>
    <x v="2"/>
    <x v="1"/>
    <x v="1"/>
    <x v="0"/>
    <n v="1"/>
    <s v="Expert"/>
    <s v="Full-time"/>
    <x v="1"/>
  </r>
  <r>
    <x v="1"/>
    <s v="SE"/>
    <s v="FT"/>
    <x v="2"/>
    <n v="156400"/>
    <x v="1"/>
    <n v="156400"/>
    <s v="US"/>
    <n v="0"/>
    <s v="US"/>
    <x v="2"/>
    <x v="1"/>
    <x v="1"/>
    <x v="0"/>
    <n v="1"/>
    <s v="Expert"/>
    <s v="Full-time"/>
    <x v="1"/>
  </r>
  <r>
    <x v="1"/>
    <s v="SE"/>
    <s v="FT"/>
    <x v="4"/>
    <n v="135000"/>
    <x v="1"/>
    <n v="135000"/>
    <s v="US"/>
    <n v="100"/>
    <s v="US"/>
    <x v="2"/>
    <x v="1"/>
    <x v="1"/>
    <x v="0"/>
    <n v="1"/>
    <s v="Expert"/>
    <s v="Full-time"/>
    <x v="0"/>
  </r>
  <r>
    <x v="1"/>
    <s v="SE"/>
    <s v="FT"/>
    <x v="4"/>
    <n v="100000"/>
    <x v="1"/>
    <n v="100000"/>
    <s v="US"/>
    <n v="100"/>
    <s v="US"/>
    <x v="2"/>
    <x v="1"/>
    <x v="1"/>
    <x v="0"/>
    <n v="1"/>
    <s v="Expert"/>
    <s v="Full-time"/>
    <x v="0"/>
  </r>
  <r>
    <x v="1"/>
    <s v="SE"/>
    <s v="FT"/>
    <x v="9"/>
    <n v="204500"/>
    <x v="1"/>
    <n v="204500"/>
    <s v="US"/>
    <n v="0"/>
    <s v="US"/>
    <x v="2"/>
    <x v="1"/>
    <x v="1"/>
    <x v="0"/>
    <n v="1"/>
    <s v="Expert"/>
    <s v="Full-time"/>
    <x v="1"/>
  </r>
  <r>
    <x v="1"/>
    <s v="SE"/>
    <s v="FT"/>
    <x v="9"/>
    <n v="142200"/>
    <x v="1"/>
    <n v="142200"/>
    <s v="US"/>
    <n v="0"/>
    <s v="US"/>
    <x v="2"/>
    <x v="1"/>
    <x v="1"/>
    <x v="0"/>
    <n v="1"/>
    <s v="Expert"/>
    <s v="Full-time"/>
    <x v="1"/>
  </r>
  <r>
    <x v="1"/>
    <s v="MI"/>
    <s v="FT"/>
    <x v="6"/>
    <n v="240000"/>
    <x v="1"/>
    <n v="240000"/>
    <s v="US"/>
    <n v="100"/>
    <s v="US"/>
    <x v="2"/>
    <x v="1"/>
    <x v="1"/>
    <x v="0"/>
    <n v="1"/>
    <s v="Intermediate"/>
    <s v="Full-time"/>
    <x v="0"/>
  </r>
  <r>
    <x v="1"/>
    <s v="EN"/>
    <s v="PT"/>
    <x v="4"/>
    <n v="125404"/>
    <x v="1"/>
    <n v="125404"/>
    <s v="CN"/>
    <n v="50"/>
    <s v="US"/>
    <x v="1"/>
    <x v="49"/>
    <x v="1"/>
    <x v="1"/>
    <n v="1"/>
    <s v="Junior"/>
    <s v="Part-time"/>
    <x v="2"/>
  </r>
  <r>
    <x v="1"/>
    <s v="SE"/>
    <s v="FT"/>
    <x v="11"/>
    <n v="300000"/>
    <x v="1"/>
    <n v="300000"/>
    <s v="US"/>
    <n v="0"/>
    <s v="US"/>
    <x v="2"/>
    <x v="1"/>
    <x v="1"/>
    <x v="0"/>
    <n v="1"/>
    <s v="Expert"/>
    <s v="Full-time"/>
    <x v="1"/>
  </r>
  <r>
    <x v="1"/>
    <s v="SE"/>
    <s v="FT"/>
    <x v="11"/>
    <n v="130000"/>
    <x v="1"/>
    <n v="130000"/>
    <s v="US"/>
    <n v="0"/>
    <s v="US"/>
    <x v="2"/>
    <x v="1"/>
    <x v="1"/>
    <x v="0"/>
    <n v="1"/>
    <s v="Expert"/>
    <s v="Full-time"/>
    <x v="1"/>
  </r>
  <r>
    <x v="1"/>
    <s v="SE"/>
    <s v="FT"/>
    <x v="11"/>
    <n v="195000"/>
    <x v="1"/>
    <n v="195000"/>
    <s v="US"/>
    <n v="100"/>
    <s v="US"/>
    <x v="2"/>
    <x v="1"/>
    <x v="1"/>
    <x v="0"/>
    <n v="1"/>
    <s v="Expert"/>
    <s v="Full-time"/>
    <x v="0"/>
  </r>
  <r>
    <x v="1"/>
    <s v="SE"/>
    <s v="FT"/>
    <x v="11"/>
    <n v="175000"/>
    <x v="1"/>
    <n v="175000"/>
    <s v="US"/>
    <n v="100"/>
    <s v="US"/>
    <x v="2"/>
    <x v="1"/>
    <x v="1"/>
    <x v="0"/>
    <n v="1"/>
    <s v="Expert"/>
    <s v="Full-time"/>
    <x v="0"/>
  </r>
  <r>
    <x v="1"/>
    <s v="SE"/>
    <s v="FT"/>
    <x v="11"/>
    <n v="155000"/>
    <x v="1"/>
    <n v="155000"/>
    <s v="US"/>
    <n v="0"/>
    <s v="US"/>
    <x v="2"/>
    <x v="1"/>
    <x v="1"/>
    <x v="0"/>
    <n v="1"/>
    <s v="Expert"/>
    <s v="Full-time"/>
    <x v="1"/>
  </r>
  <r>
    <x v="1"/>
    <s v="SE"/>
    <s v="FT"/>
    <x v="11"/>
    <n v="110000"/>
    <x v="1"/>
    <n v="110000"/>
    <s v="US"/>
    <n v="0"/>
    <s v="US"/>
    <x v="2"/>
    <x v="1"/>
    <x v="1"/>
    <x v="0"/>
    <n v="1"/>
    <s v="Expert"/>
    <s v="Full-time"/>
    <x v="1"/>
  </r>
  <r>
    <x v="1"/>
    <s v="SE"/>
    <s v="FT"/>
    <x v="76"/>
    <n v="123000"/>
    <x v="1"/>
    <n v="123000"/>
    <s v="US"/>
    <n v="0"/>
    <s v="US"/>
    <x v="2"/>
    <x v="1"/>
    <x v="1"/>
    <x v="0"/>
    <n v="1"/>
    <s v="Expert"/>
    <s v="Full-time"/>
    <x v="1"/>
  </r>
  <r>
    <x v="1"/>
    <s v="SE"/>
    <s v="FT"/>
    <x v="76"/>
    <n v="92250"/>
    <x v="1"/>
    <n v="92250"/>
    <s v="US"/>
    <n v="0"/>
    <s v="US"/>
    <x v="2"/>
    <x v="1"/>
    <x v="1"/>
    <x v="0"/>
    <n v="1"/>
    <s v="Expert"/>
    <s v="Full-time"/>
    <x v="1"/>
  </r>
  <r>
    <x v="1"/>
    <s v="SE"/>
    <s v="FT"/>
    <x v="11"/>
    <n v="170000"/>
    <x v="1"/>
    <n v="170000"/>
    <s v="US"/>
    <n v="0"/>
    <s v="US"/>
    <x v="2"/>
    <x v="1"/>
    <x v="1"/>
    <x v="0"/>
    <n v="1"/>
    <s v="Expert"/>
    <s v="Full-time"/>
    <x v="1"/>
  </r>
  <r>
    <x v="1"/>
    <s v="SE"/>
    <s v="FT"/>
    <x v="11"/>
    <n v="150000"/>
    <x v="1"/>
    <n v="150000"/>
    <s v="US"/>
    <n v="0"/>
    <s v="US"/>
    <x v="2"/>
    <x v="1"/>
    <x v="1"/>
    <x v="0"/>
    <n v="1"/>
    <s v="Expert"/>
    <s v="Full-time"/>
    <x v="1"/>
  </r>
  <r>
    <x v="1"/>
    <s v="MI"/>
    <s v="FT"/>
    <x v="1"/>
    <n v="180000"/>
    <x v="1"/>
    <n v="180000"/>
    <s v="US"/>
    <n v="100"/>
    <s v="US"/>
    <x v="2"/>
    <x v="1"/>
    <x v="1"/>
    <x v="0"/>
    <n v="1"/>
    <s v="Intermediate"/>
    <s v="Full-time"/>
    <x v="0"/>
  </r>
  <r>
    <x v="1"/>
    <s v="MI"/>
    <s v="FT"/>
    <x v="1"/>
    <n v="100000"/>
    <x v="1"/>
    <n v="100000"/>
    <s v="US"/>
    <n v="100"/>
    <s v="US"/>
    <x v="2"/>
    <x v="1"/>
    <x v="1"/>
    <x v="0"/>
    <n v="1"/>
    <s v="Intermediate"/>
    <s v="Full-time"/>
    <x v="0"/>
  </r>
  <r>
    <x v="1"/>
    <s v="SE"/>
    <s v="FT"/>
    <x v="11"/>
    <n v="97000"/>
    <x v="1"/>
    <n v="97000"/>
    <s v="US"/>
    <n v="100"/>
    <s v="US"/>
    <x v="2"/>
    <x v="1"/>
    <x v="1"/>
    <x v="0"/>
    <n v="1"/>
    <s v="Expert"/>
    <s v="Full-time"/>
    <x v="0"/>
  </r>
  <r>
    <x v="1"/>
    <s v="SE"/>
    <s v="FT"/>
    <x v="11"/>
    <n v="90000"/>
    <x v="1"/>
    <n v="90000"/>
    <s v="US"/>
    <n v="100"/>
    <s v="US"/>
    <x v="2"/>
    <x v="1"/>
    <x v="1"/>
    <x v="0"/>
    <n v="1"/>
    <s v="Expert"/>
    <s v="Full-time"/>
    <x v="0"/>
  </r>
  <r>
    <x v="1"/>
    <s v="SE"/>
    <s v="FT"/>
    <x v="11"/>
    <n v="200000"/>
    <x v="1"/>
    <n v="200000"/>
    <s v="US"/>
    <n v="0"/>
    <s v="US"/>
    <x v="2"/>
    <x v="1"/>
    <x v="1"/>
    <x v="0"/>
    <n v="1"/>
    <s v="Expert"/>
    <s v="Full-time"/>
    <x v="1"/>
  </r>
  <r>
    <x v="1"/>
    <s v="SE"/>
    <s v="FT"/>
    <x v="11"/>
    <n v="160000"/>
    <x v="1"/>
    <n v="160000"/>
    <s v="US"/>
    <n v="0"/>
    <s v="US"/>
    <x v="2"/>
    <x v="1"/>
    <x v="1"/>
    <x v="0"/>
    <n v="1"/>
    <s v="Expert"/>
    <s v="Full-time"/>
    <x v="1"/>
  </r>
  <r>
    <x v="1"/>
    <s v="SE"/>
    <s v="FT"/>
    <x v="9"/>
    <n v="210000"/>
    <x v="1"/>
    <n v="210000"/>
    <s v="US"/>
    <n v="100"/>
    <s v="US"/>
    <x v="2"/>
    <x v="1"/>
    <x v="1"/>
    <x v="0"/>
    <n v="1"/>
    <s v="Expert"/>
    <s v="Full-time"/>
    <x v="0"/>
  </r>
  <r>
    <x v="1"/>
    <s v="SE"/>
    <s v="FT"/>
    <x v="9"/>
    <n v="180000"/>
    <x v="1"/>
    <n v="180000"/>
    <s v="US"/>
    <n v="100"/>
    <s v="US"/>
    <x v="2"/>
    <x v="1"/>
    <x v="1"/>
    <x v="0"/>
    <n v="1"/>
    <s v="Expert"/>
    <s v="Full-time"/>
    <x v="0"/>
  </r>
  <r>
    <x v="1"/>
    <s v="SE"/>
    <s v="FT"/>
    <x v="11"/>
    <n v="260000"/>
    <x v="1"/>
    <n v="260000"/>
    <s v="US"/>
    <n v="0"/>
    <s v="US"/>
    <x v="2"/>
    <x v="1"/>
    <x v="1"/>
    <x v="0"/>
    <n v="1"/>
    <s v="Expert"/>
    <s v="Full-time"/>
    <x v="1"/>
  </r>
  <r>
    <x v="1"/>
    <s v="SE"/>
    <s v="FT"/>
    <x v="11"/>
    <n v="180000"/>
    <x v="1"/>
    <n v="180000"/>
    <s v="US"/>
    <n v="0"/>
    <s v="US"/>
    <x v="2"/>
    <x v="1"/>
    <x v="1"/>
    <x v="0"/>
    <n v="1"/>
    <s v="Expert"/>
    <s v="Full-time"/>
    <x v="1"/>
  </r>
  <r>
    <x v="1"/>
    <s v="EX"/>
    <s v="FT"/>
    <x v="7"/>
    <n v="210000"/>
    <x v="1"/>
    <n v="210000"/>
    <s v="US"/>
    <n v="100"/>
    <s v="US"/>
    <x v="2"/>
    <x v="1"/>
    <x v="1"/>
    <x v="0"/>
    <n v="1"/>
    <s v="Director"/>
    <s v="Full-time"/>
    <x v="0"/>
  </r>
  <r>
    <x v="1"/>
    <s v="EX"/>
    <s v="FT"/>
    <x v="7"/>
    <n v="157000"/>
    <x v="1"/>
    <n v="157000"/>
    <s v="US"/>
    <n v="100"/>
    <s v="US"/>
    <x v="2"/>
    <x v="1"/>
    <x v="1"/>
    <x v="0"/>
    <n v="1"/>
    <s v="Director"/>
    <s v="Full-time"/>
    <x v="0"/>
  </r>
  <r>
    <x v="1"/>
    <s v="EN"/>
    <s v="FT"/>
    <x v="2"/>
    <n v="180000"/>
    <x v="1"/>
    <n v="180000"/>
    <s v="US"/>
    <n v="100"/>
    <s v="US"/>
    <x v="2"/>
    <x v="1"/>
    <x v="1"/>
    <x v="0"/>
    <n v="1"/>
    <s v="Junior"/>
    <s v="Full-time"/>
    <x v="0"/>
  </r>
  <r>
    <x v="1"/>
    <s v="EN"/>
    <s v="FT"/>
    <x v="2"/>
    <n v="100000"/>
    <x v="1"/>
    <n v="100000"/>
    <s v="US"/>
    <n v="100"/>
    <s v="US"/>
    <x v="2"/>
    <x v="1"/>
    <x v="1"/>
    <x v="0"/>
    <n v="1"/>
    <s v="Junior"/>
    <s v="Full-time"/>
    <x v="0"/>
  </r>
  <r>
    <x v="1"/>
    <s v="MI"/>
    <s v="FT"/>
    <x v="4"/>
    <n v="80000"/>
    <x v="1"/>
    <n v="80000"/>
    <s v="US"/>
    <n v="0"/>
    <s v="US"/>
    <x v="2"/>
    <x v="1"/>
    <x v="1"/>
    <x v="0"/>
    <n v="1"/>
    <s v="Intermediate"/>
    <s v="Full-time"/>
    <x v="1"/>
  </r>
  <r>
    <x v="1"/>
    <s v="MI"/>
    <s v="FT"/>
    <x v="4"/>
    <n v="52500"/>
    <x v="1"/>
    <n v="52500"/>
    <s v="US"/>
    <n v="0"/>
    <s v="US"/>
    <x v="2"/>
    <x v="1"/>
    <x v="1"/>
    <x v="0"/>
    <n v="1"/>
    <s v="Intermediate"/>
    <s v="Full-time"/>
    <x v="1"/>
  </r>
  <r>
    <x v="1"/>
    <s v="SE"/>
    <s v="FT"/>
    <x v="15"/>
    <n v="128000"/>
    <x v="1"/>
    <n v="128000"/>
    <s v="US"/>
    <n v="0"/>
    <s v="US"/>
    <x v="2"/>
    <x v="1"/>
    <x v="1"/>
    <x v="0"/>
    <n v="1"/>
    <s v="Expert"/>
    <s v="Full-time"/>
    <x v="1"/>
  </r>
  <r>
    <x v="1"/>
    <s v="SE"/>
    <s v="FT"/>
    <x v="15"/>
    <n v="81500"/>
    <x v="1"/>
    <n v="81500"/>
    <s v="US"/>
    <n v="0"/>
    <s v="US"/>
    <x v="2"/>
    <x v="1"/>
    <x v="1"/>
    <x v="0"/>
    <n v="1"/>
    <s v="Expert"/>
    <s v="Full-time"/>
    <x v="1"/>
  </r>
  <r>
    <x v="1"/>
    <s v="SE"/>
    <s v="FT"/>
    <x v="43"/>
    <n v="105000"/>
    <x v="1"/>
    <n v="105000"/>
    <s v="US"/>
    <n v="0"/>
    <s v="US"/>
    <x v="2"/>
    <x v="1"/>
    <x v="1"/>
    <x v="0"/>
    <n v="1"/>
    <s v="Expert"/>
    <s v="Full-time"/>
    <x v="1"/>
  </r>
  <r>
    <x v="1"/>
    <s v="SE"/>
    <s v="FT"/>
    <x v="43"/>
    <n v="70000"/>
    <x v="1"/>
    <n v="70000"/>
    <s v="US"/>
    <n v="0"/>
    <s v="US"/>
    <x v="2"/>
    <x v="1"/>
    <x v="1"/>
    <x v="0"/>
    <n v="1"/>
    <s v="Expert"/>
    <s v="Full-time"/>
    <x v="1"/>
  </r>
  <r>
    <x v="1"/>
    <s v="SE"/>
    <s v="FT"/>
    <x v="2"/>
    <n v="175000"/>
    <x v="1"/>
    <n v="175000"/>
    <s v="US"/>
    <n v="0"/>
    <s v="US"/>
    <x v="2"/>
    <x v="1"/>
    <x v="1"/>
    <x v="0"/>
    <n v="1"/>
    <s v="Expert"/>
    <s v="Full-time"/>
    <x v="1"/>
  </r>
  <r>
    <x v="1"/>
    <s v="SE"/>
    <s v="FT"/>
    <x v="2"/>
    <n v="122500"/>
    <x v="1"/>
    <n v="122500"/>
    <s v="US"/>
    <n v="0"/>
    <s v="US"/>
    <x v="2"/>
    <x v="1"/>
    <x v="1"/>
    <x v="0"/>
    <n v="1"/>
    <s v="Expert"/>
    <s v="Full-time"/>
    <x v="1"/>
  </r>
  <r>
    <x v="1"/>
    <s v="SE"/>
    <s v="FT"/>
    <x v="11"/>
    <n v="171000"/>
    <x v="1"/>
    <n v="171000"/>
    <s v="US"/>
    <n v="0"/>
    <s v="US"/>
    <x v="2"/>
    <x v="1"/>
    <x v="1"/>
    <x v="0"/>
    <n v="1"/>
    <s v="Expert"/>
    <s v="Full-time"/>
    <x v="1"/>
  </r>
  <r>
    <x v="1"/>
    <s v="SE"/>
    <s v="FT"/>
    <x v="11"/>
    <n v="117000"/>
    <x v="1"/>
    <n v="117000"/>
    <s v="US"/>
    <n v="0"/>
    <s v="US"/>
    <x v="2"/>
    <x v="1"/>
    <x v="1"/>
    <x v="0"/>
    <n v="1"/>
    <s v="Expert"/>
    <s v="Full-time"/>
    <x v="1"/>
  </r>
  <r>
    <x v="1"/>
    <s v="SE"/>
    <s v="FT"/>
    <x v="2"/>
    <n v="202800"/>
    <x v="1"/>
    <n v="202800"/>
    <s v="US"/>
    <n v="0"/>
    <s v="US"/>
    <x v="0"/>
    <x v="1"/>
    <x v="1"/>
    <x v="0"/>
    <n v="1"/>
    <s v="Expert"/>
    <s v="Full-time"/>
    <x v="1"/>
  </r>
  <r>
    <x v="1"/>
    <s v="SE"/>
    <s v="FT"/>
    <x v="2"/>
    <n v="104300"/>
    <x v="1"/>
    <n v="104300"/>
    <s v="US"/>
    <n v="0"/>
    <s v="US"/>
    <x v="0"/>
    <x v="1"/>
    <x v="1"/>
    <x v="0"/>
    <n v="1"/>
    <s v="Expert"/>
    <s v="Full-time"/>
    <x v="1"/>
  </r>
  <r>
    <x v="1"/>
    <s v="SE"/>
    <s v="FT"/>
    <x v="4"/>
    <n v="48000"/>
    <x v="0"/>
    <n v="50432"/>
    <s v="ES"/>
    <n v="0"/>
    <s v="ES"/>
    <x v="2"/>
    <x v="0"/>
    <x v="0"/>
    <x v="0"/>
    <n v="0.95177664974619292"/>
    <s v="Expert"/>
    <s v="Full-time"/>
    <x v="1"/>
  </r>
  <r>
    <x v="1"/>
    <s v="SE"/>
    <s v="FT"/>
    <x v="4"/>
    <n v="35000"/>
    <x v="0"/>
    <n v="36773"/>
    <s v="ES"/>
    <n v="0"/>
    <s v="ES"/>
    <x v="2"/>
    <x v="0"/>
    <x v="0"/>
    <x v="0"/>
    <n v="0.95178527724145434"/>
    <s v="Expert"/>
    <s v="Full-time"/>
    <x v="1"/>
  </r>
  <r>
    <x v="1"/>
    <s v="SE"/>
    <s v="FT"/>
    <x v="11"/>
    <n v="197000"/>
    <x v="1"/>
    <n v="197000"/>
    <s v="US"/>
    <n v="0"/>
    <s v="US"/>
    <x v="2"/>
    <x v="1"/>
    <x v="1"/>
    <x v="0"/>
    <n v="1"/>
    <s v="Expert"/>
    <s v="Full-time"/>
    <x v="1"/>
  </r>
  <r>
    <x v="1"/>
    <s v="SE"/>
    <s v="FT"/>
    <x v="11"/>
    <n v="99000"/>
    <x v="1"/>
    <n v="99000"/>
    <s v="US"/>
    <n v="0"/>
    <s v="US"/>
    <x v="2"/>
    <x v="1"/>
    <x v="1"/>
    <x v="0"/>
    <n v="1"/>
    <s v="Expert"/>
    <s v="Full-time"/>
    <x v="1"/>
  </r>
  <r>
    <x v="1"/>
    <s v="SE"/>
    <s v="FT"/>
    <x v="11"/>
    <n v="160000"/>
    <x v="1"/>
    <n v="160000"/>
    <s v="US"/>
    <n v="0"/>
    <s v="US"/>
    <x v="2"/>
    <x v="1"/>
    <x v="1"/>
    <x v="0"/>
    <n v="1"/>
    <s v="Expert"/>
    <s v="Full-time"/>
    <x v="1"/>
  </r>
  <r>
    <x v="1"/>
    <s v="SE"/>
    <s v="FT"/>
    <x v="11"/>
    <n v="110000"/>
    <x v="1"/>
    <n v="110000"/>
    <s v="US"/>
    <n v="0"/>
    <s v="US"/>
    <x v="2"/>
    <x v="1"/>
    <x v="1"/>
    <x v="0"/>
    <n v="1"/>
    <s v="Expert"/>
    <s v="Full-time"/>
    <x v="1"/>
  </r>
  <r>
    <x v="1"/>
    <s v="SE"/>
    <s v="FT"/>
    <x v="2"/>
    <n v="185900"/>
    <x v="1"/>
    <n v="185900"/>
    <s v="US"/>
    <n v="0"/>
    <s v="US"/>
    <x v="2"/>
    <x v="1"/>
    <x v="1"/>
    <x v="0"/>
    <n v="1"/>
    <s v="Expert"/>
    <s v="Full-time"/>
    <x v="1"/>
  </r>
  <r>
    <x v="1"/>
    <s v="SE"/>
    <s v="FT"/>
    <x v="2"/>
    <n v="129300"/>
    <x v="1"/>
    <n v="129300"/>
    <s v="US"/>
    <n v="0"/>
    <s v="US"/>
    <x v="2"/>
    <x v="1"/>
    <x v="1"/>
    <x v="0"/>
    <n v="1"/>
    <s v="Expert"/>
    <s v="Full-time"/>
    <x v="1"/>
  </r>
  <r>
    <x v="1"/>
    <s v="MI"/>
    <s v="FT"/>
    <x v="2"/>
    <n v="30000"/>
    <x v="1"/>
    <n v="30000"/>
    <s v="MX"/>
    <n v="100"/>
    <s v="MX"/>
    <x v="0"/>
    <x v="24"/>
    <x v="22"/>
    <x v="0"/>
    <n v="1"/>
    <s v="Intermediate"/>
    <s v="Full-time"/>
    <x v="0"/>
  </r>
  <r>
    <x v="1"/>
    <s v="MI"/>
    <s v="FT"/>
    <x v="7"/>
    <n v="78000"/>
    <x v="1"/>
    <n v="78000"/>
    <s v="BR"/>
    <n v="100"/>
    <s v="BR"/>
    <x v="2"/>
    <x v="29"/>
    <x v="26"/>
    <x v="0"/>
    <n v="1"/>
    <s v="Intermediate"/>
    <s v="Full-time"/>
    <x v="0"/>
  </r>
  <r>
    <x v="1"/>
    <s v="MI"/>
    <s v="FT"/>
    <x v="7"/>
    <n v="48000"/>
    <x v="1"/>
    <n v="48000"/>
    <s v="BR"/>
    <n v="100"/>
    <s v="BR"/>
    <x v="2"/>
    <x v="29"/>
    <x v="26"/>
    <x v="0"/>
    <n v="1"/>
    <s v="Intermediate"/>
    <s v="Full-time"/>
    <x v="0"/>
  </r>
  <r>
    <x v="1"/>
    <s v="SE"/>
    <s v="FT"/>
    <x v="11"/>
    <n v="170000"/>
    <x v="1"/>
    <n v="170000"/>
    <s v="US"/>
    <n v="0"/>
    <s v="US"/>
    <x v="2"/>
    <x v="1"/>
    <x v="1"/>
    <x v="0"/>
    <n v="1"/>
    <s v="Expert"/>
    <s v="Full-time"/>
    <x v="1"/>
  </r>
  <r>
    <x v="1"/>
    <s v="SE"/>
    <s v="FT"/>
    <x v="11"/>
    <n v="130000"/>
    <x v="1"/>
    <n v="130000"/>
    <s v="US"/>
    <n v="0"/>
    <s v="US"/>
    <x v="2"/>
    <x v="1"/>
    <x v="1"/>
    <x v="0"/>
    <n v="1"/>
    <s v="Expert"/>
    <s v="Full-time"/>
    <x v="1"/>
  </r>
  <r>
    <x v="1"/>
    <s v="SE"/>
    <s v="FT"/>
    <x v="4"/>
    <n v="150000"/>
    <x v="1"/>
    <n v="150000"/>
    <s v="US"/>
    <n v="0"/>
    <s v="US"/>
    <x v="2"/>
    <x v="1"/>
    <x v="1"/>
    <x v="0"/>
    <n v="1"/>
    <s v="Expert"/>
    <s v="Full-time"/>
    <x v="1"/>
  </r>
  <r>
    <x v="1"/>
    <s v="SE"/>
    <s v="FT"/>
    <x v="4"/>
    <n v="95000"/>
    <x v="1"/>
    <n v="95000"/>
    <s v="US"/>
    <n v="0"/>
    <s v="US"/>
    <x v="2"/>
    <x v="1"/>
    <x v="1"/>
    <x v="0"/>
    <n v="1"/>
    <s v="Expert"/>
    <s v="Full-time"/>
    <x v="1"/>
  </r>
  <r>
    <x v="1"/>
    <s v="MI"/>
    <s v="FT"/>
    <x v="11"/>
    <n v="78000"/>
    <x v="1"/>
    <n v="78000"/>
    <s v="BR"/>
    <n v="100"/>
    <s v="BR"/>
    <x v="2"/>
    <x v="29"/>
    <x v="26"/>
    <x v="0"/>
    <n v="1"/>
    <s v="Intermediate"/>
    <s v="Full-time"/>
    <x v="0"/>
  </r>
  <r>
    <x v="1"/>
    <s v="MI"/>
    <s v="FT"/>
    <x v="11"/>
    <n v="42000"/>
    <x v="1"/>
    <n v="42000"/>
    <s v="BR"/>
    <n v="100"/>
    <s v="BR"/>
    <x v="2"/>
    <x v="29"/>
    <x v="26"/>
    <x v="0"/>
    <n v="1"/>
    <s v="Intermediate"/>
    <s v="Full-time"/>
    <x v="0"/>
  </r>
  <r>
    <x v="1"/>
    <s v="SE"/>
    <s v="FT"/>
    <x v="15"/>
    <n v="345600"/>
    <x v="1"/>
    <n v="345600"/>
    <s v="US"/>
    <n v="0"/>
    <s v="US"/>
    <x v="2"/>
    <x v="1"/>
    <x v="1"/>
    <x v="0"/>
    <n v="1"/>
    <s v="Expert"/>
    <s v="Full-time"/>
    <x v="1"/>
  </r>
  <r>
    <x v="1"/>
    <s v="SE"/>
    <s v="FT"/>
    <x v="15"/>
    <n v="230400"/>
    <x v="1"/>
    <n v="230400"/>
    <s v="US"/>
    <n v="0"/>
    <s v="US"/>
    <x v="2"/>
    <x v="1"/>
    <x v="1"/>
    <x v="0"/>
    <n v="1"/>
    <s v="Expert"/>
    <s v="Full-time"/>
    <x v="1"/>
  </r>
  <r>
    <x v="1"/>
    <s v="SE"/>
    <s v="FT"/>
    <x v="11"/>
    <n v="145000"/>
    <x v="1"/>
    <n v="145000"/>
    <s v="US"/>
    <n v="0"/>
    <s v="US"/>
    <x v="2"/>
    <x v="1"/>
    <x v="1"/>
    <x v="0"/>
    <n v="1"/>
    <s v="Expert"/>
    <s v="Full-time"/>
    <x v="1"/>
  </r>
  <r>
    <x v="1"/>
    <s v="SE"/>
    <s v="FT"/>
    <x v="11"/>
    <n v="115000"/>
    <x v="1"/>
    <n v="115000"/>
    <s v="US"/>
    <n v="0"/>
    <s v="US"/>
    <x v="2"/>
    <x v="1"/>
    <x v="1"/>
    <x v="0"/>
    <n v="1"/>
    <s v="Expert"/>
    <s v="Full-time"/>
    <x v="1"/>
  </r>
  <r>
    <x v="1"/>
    <s v="MI"/>
    <s v="FT"/>
    <x v="45"/>
    <n v="78000"/>
    <x v="1"/>
    <n v="78000"/>
    <s v="BR"/>
    <n v="100"/>
    <s v="BR"/>
    <x v="2"/>
    <x v="29"/>
    <x v="26"/>
    <x v="0"/>
    <n v="1"/>
    <s v="Intermediate"/>
    <s v="Full-time"/>
    <x v="0"/>
  </r>
  <r>
    <x v="1"/>
    <s v="MI"/>
    <s v="FT"/>
    <x v="45"/>
    <n v="48000"/>
    <x v="1"/>
    <n v="48000"/>
    <s v="BR"/>
    <n v="100"/>
    <s v="BR"/>
    <x v="2"/>
    <x v="29"/>
    <x v="26"/>
    <x v="0"/>
    <n v="1"/>
    <s v="Intermediate"/>
    <s v="Full-time"/>
    <x v="0"/>
  </r>
  <r>
    <x v="1"/>
    <s v="SE"/>
    <s v="FT"/>
    <x v="4"/>
    <n v="175950"/>
    <x v="1"/>
    <n v="175950"/>
    <s v="US"/>
    <n v="100"/>
    <s v="US"/>
    <x v="2"/>
    <x v="1"/>
    <x v="1"/>
    <x v="0"/>
    <n v="1"/>
    <s v="Expert"/>
    <s v="Full-time"/>
    <x v="0"/>
  </r>
  <r>
    <x v="1"/>
    <s v="SE"/>
    <s v="FT"/>
    <x v="4"/>
    <n v="130050"/>
    <x v="1"/>
    <n v="130050"/>
    <s v="US"/>
    <n v="100"/>
    <s v="US"/>
    <x v="2"/>
    <x v="1"/>
    <x v="1"/>
    <x v="0"/>
    <n v="1"/>
    <s v="Expert"/>
    <s v="Full-time"/>
    <x v="0"/>
  </r>
  <r>
    <x v="1"/>
    <s v="SE"/>
    <s v="FT"/>
    <x v="11"/>
    <n v="205600"/>
    <x v="1"/>
    <n v="205600"/>
    <s v="US"/>
    <n v="0"/>
    <s v="US"/>
    <x v="0"/>
    <x v="1"/>
    <x v="1"/>
    <x v="0"/>
    <n v="1"/>
    <s v="Expert"/>
    <s v="Full-time"/>
    <x v="1"/>
  </r>
  <r>
    <x v="1"/>
    <s v="SE"/>
    <s v="FT"/>
    <x v="11"/>
    <n v="105700"/>
    <x v="1"/>
    <n v="105700"/>
    <s v="US"/>
    <n v="0"/>
    <s v="US"/>
    <x v="0"/>
    <x v="1"/>
    <x v="1"/>
    <x v="0"/>
    <n v="1"/>
    <s v="Expert"/>
    <s v="Full-time"/>
    <x v="1"/>
  </r>
  <r>
    <x v="1"/>
    <s v="SE"/>
    <s v="FT"/>
    <x v="4"/>
    <n v="236600"/>
    <x v="1"/>
    <n v="236600"/>
    <s v="US"/>
    <n v="100"/>
    <s v="US"/>
    <x v="2"/>
    <x v="1"/>
    <x v="1"/>
    <x v="0"/>
    <n v="1"/>
    <s v="Expert"/>
    <s v="Full-time"/>
    <x v="0"/>
  </r>
  <r>
    <x v="1"/>
    <s v="SE"/>
    <s v="FT"/>
    <x v="4"/>
    <n v="89200"/>
    <x v="1"/>
    <n v="89200"/>
    <s v="US"/>
    <n v="100"/>
    <s v="US"/>
    <x v="2"/>
    <x v="1"/>
    <x v="1"/>
    <x v="0"/>
    <n v="1"/>
    <s v="Expert"/>
    <s v="Full-time"/>
    <x v="0"/>
  </r>
  <r>
    <x v="1"/>
    <s v="MI"/>
    <s v="FT"/>
    <x v="2"/>
    <n v="84000"/>
    <x v="1"/>
    <n v="84000"/>
    <s v="BR"/>
    <n v="100"/>
    <s v="BR"/>
    <x v="2"/>
    <x v="29"/>
    <x v="26"/>
    <x v="0"/>
    <n v="1"/>
    <s v="Intermediate"/>
    <s v="Full-time"/>
    <x v="0"/>
  </r>
  <r>
    <x v="1"/>
    <s v="MI"/>
    <s v="FT"/>
    <x v="2"/>
    <n v="54000"/>
    <x v="1"/>
    <n v="54000"/>
    <s v="BR"/>
    <n v="100"/>
    <s v="BR"/>
    <x v="2"/>
    <x v="29"/>
    <x v="26"/>
    <x v="0"/>
    <n v="1"/>
    <s v="Intermediate"/>
    <s v="Full-time"/>
    <x v="0"/>
  </r>
  <r>
    <x v="1"/>
    <s v="EN"/>
    <s v="FT"/>
    <x v="2"/>
    <n v="80000"/>
    <x v="1"/>
    <n v="80000"/>
    <s v="US"/>
    <n v="100"/>
    <s v="US"/>
    <x v="0"/>
    <x v="1"/>
    <x v="1"/>
    <x v="0"/>
    <n v="1"/>
    <s v="Junior"/>
    <s v="Full-time"/>
    <x v="0"/>
  </r>
  <r>
    <x v="1"/>
    <s v="SE"/>
    <s v="FT"/>
    <x v="77"/>
    <n v="200000"/>
    <x v="1"/>
    <n v="200000"/>
    <s v="GB"/>
    <n v="100"/>
    <s v="GB"/>
    <x v="1"/>
    <x v="4"/>
    <x v="4"/>
    <x v="0"/>
    <n v="1"/>
    <s v="Expert"/>
    <s v="Full-time"/>
    <x v="0"/>
  </r>
  <r>
    <x v="1"/>
    <s v="EN"/>
    <s v="FT"/>
    <x v="2"/>
    <n v="96000"/>
    <x v="7"/>
    <n v="73742"/>
    <s v="CA"/>
    <n v="100"/>
    <s v="CA"/>
    <x v="0"/>
    <x v="2"/>
    <x v="2"/>
    <x v="0"/>
    <n v="1.3018361313769629"/>
    <s v="Junior"/>
    <s v="Full-time"/>
    <x v="0"/>
  </r>
  <r>
    <x v="1"/>
    <s v="SE"/>
    <s v="FT"/>
    <x v="54"/>
    <n v="165000"/>
    <x v="1"/>
    <n v="165000"/>
    <s v="US"/>
    <n v="50"/>
    <s v="US"/>
    <x v="1"/>
    <x v="1"/>
    <x v="1"/>
    <x v="0"/>
    <n v="1"/>
    <s v="Expert"/>
    <s v="Full-time"/>
    <x v="2"/>
  </r>
  <r>
    <x v="1"/>
    <s v="EN"/>
    <s v="FT"/>
    <x v="2"/>
    <n v="27000"/>
    <x v="4"/>
    <n v="33246"/>
    <s v="GB"/>
    <n v="50"/>
    <s v="GB"/>
    <x v="0"/>
    <x v="4"/>
    <x v="4"/>
    <x v="0"/>
    <n v="0.81212777476989717"/>
    <s v="Junior"/>
    <s v="Full-time"/>
    <x v="2"/>
  </r>
  <r>
    <x v="1"/>
    <s v="SE"/>
    <s v="FT"/>
    <x v="11"/>
    <n v="185900"/>
    <x v="1"/>
    <n v="185900"/>
    <s v="US"/>
    <n v="0"/>
    <s v="US"/>
    <x v="2"/>
    <x v="1"/>
    <x v="1"/>
    <x v="0"/>
    <n v="1"/>
    <s v="Expert"/>
    <s v="Full-time"/>
    <x v="1"/>
  </r>
  <r>
    <x v="1"/>
    <s v="SE"/>
    <s v="FT"/>
    <x v="11"/>
    <n v="129300"/>
    <x v="1"/>
    <n v="129300"/>
    <s v="US"/>
    <n v="0"/>
    <s v="US"/>
    <x v="2"/>
    <x v="1"/>
    <x v="1"/>
    <x v="0"/>
    <n v="1"/>
    <s v="Expert"/>
    <s v="Full-time"/>
    <x v="1"/>
  </r>
  <r>
    <x v="1"/>
    <s v="SE"/>
    <s v="FT"/>
    <x v="4"/>
    <n v="169000"/>
    <x v="1"/>
    <n v="169000"/>
    <s v="US"/>
    <n v="0"/>
    <s v="US"/>
    <x v="2"/>
    <x v="1"/>
    <x v="1"/>
    <x v="0"/>
    <n v="1"/>
    <s v="Expert"/>
    <s v="Full-time"/>
    <x v="1"/>
  </r>
  <r>
    <x v="1"/>
    <s v="SE"/>
    <s v="FT"/>
    <x v="4"/>
    <n v="110600"/>
    <x v="1"/>
    <n v="110600"/>
    <s v="US"/>
    <n v="0"/>
    <s v="US"/>
    <x v="2"/>
    <x v="1"/>
    <x v="1"/>
    <x v="0"/>
    <n v="1"/>
    <s v="Expert"/>
    <s v="Full-time"/>
    <x v="1"/>
  </r>
  <r>
    <x v="1"/>
    <s v="SE"/>
    <s v="FT"/>
    <x v="11"/>
    <n v="225000"/>
    <x v="1"/>
    <n v="225000"/>
    <s v="US"/>
    <n v="0"/>
    <s v="US"/>
    <x v="2"/>
    <x v="1"/>
    <x v="1"/>
    <x v="0"/>
    <n v="1"/>
    <s v="Expert"/>
    <s v="Full-time"/>
    <x v="1"/>
  </r>
  <r>
    <x v="1"/>
    <s v="SE"/>
    <s v="FT"/>
    <x v="11"/>
    <n v="184100"/>
    <x v="1"/>
    <n v="184100"/>
    <s v="US"/>
    <n v="0"/>
    <s v="US"/>
    <x v="2"/>
    <x v="1"/>
    <x v="1"/>
    <x v="0"/>
    <n v="1"/>
    <s v="Expert"/>
    <s v="Full-time"/>
    <x v="1"/>
  </r>
  <r>
    <x v="1"/>
    <s v="SE"/>
    <s v="FT"/>
    <x v="2"/>
    <n v="185900"/>
    <x v="1"/>
    <n v="185900"/>
    <s v="US"/>
    <n v="0"/>
    <s v="US"/>
    <x v="2"/>
    <x v="1"/>
    <x v="1"/>
    <x v="0"/>
    <n v="1"/>
    <s v="Expert"/>
    <s v="Full-time"/>
    <x v="1"/>
  </r>
  <r>
    <x v="1"/>
    <s v="SE"/>
    <s v="FT"/>
    <x v="2"/>
    <n v="129300"/>
    <x v="1"/>
    <n v="129300"/>
    <s v="US"/>
    <n v="0"/>
    <s v="US"/>
    <x v="2"/>
    <x v="1"/>
    <x v="1"/>
    <x v="0"/>
    <n v="1"/>
    <s v="Expert"/>
    <s v="Full-time"/>
    <x v="1"/>
  </r>
  <r>
    <x v="1"/>
    <s v="SE"/>
    <s v="FT"/>
    <x v="2"/>
    <n v="225000"/>
    <x v="1"/>
    <n v="225000"/>
    <s v="US"/>
    <n v="0"/>
    <s v="US"/>
    <x v="2"/>
    <x v="1"/>
    <x v="1"/>
    <x v="0"/>
    <n v="1"/>
    <s v="Expert"/>
    <s v="Full-time"/>
    <x v="1"/>
  </r>
  <r>
    <x v="1"/>
    <s v="SE"/>
    <s v="FT"/>
    <x v="2"/>
    <n v="156400"/>
    <x v="1"/>
    <n v="156400"/>
    <s v="US"/>
    <n v="0"/>
    <s v="US"/>
    <x v="2"/>
    <x v="1"/>
    <x v="1"/>
    <x v="0"/>
    <n v="1"/>
    <s v="Expert"/>
    <s v="Full-time"/>
    <x v="1"/>
  </r>
  <r>
    <x v="1"/>
    <s v="SE"/>
    <s v="FT"/>
    <x v="2"/>
    <n v="185900"/>
    <x v="1"/>
    <n v="185900"/>
    <s v="US"/>
    <n v="0"/>
    <s v="US"/>
    <x v="2"/>
    <x v="1"/>
    <x v="1"/>
    <x v="0"/>
    <n v="1"/>
    <s v="Expert"/>
    <s v="Full-time"/>
    <x v="1"/>
  </r>
  <r>
    <x v="1"/>
    <s v="SE"/>
    <s v="FT"/>
    <x v="2"/>
    <n v="129300"/>
    <x v="1"/>
    <n v="129300"/>
    <s v="US"/>
    <n v="0"/>
    <s v="US"/>
    <x v="2"/>
    <x v="1"/>
    <x v="1"/>
    <x v="0"/>
    <n v="1"/>
    <s v="Expert"/>
    <s v="Full-time"/>
    <x v="1"/>
  </r>
  <r>
    <x v="1"/>
    <s v="EN"/>
    <s v="FT"/>
    <x v="9"/>
    <n v="108000"/>
    <x v="1"/>
    <n v="108000"/>
    <s v="US"/>
    <n v="0"/>
    <s v="US"/>
    <x v="1"/>
    <x v="1"/>
    <x v="1"/>
    <x v="0"/>
    <n v="1"/>
    <s v="Junior"/>
    <s v="Full-time"/>
    <x v="1"/>
  </r>
  <r>
    <x v="1"/>
    <s v="SE"/>
    <s v="FT"/>
    <x v="78"/>
    <n v="8000"/>
    <x v="1"/>
    <n v="8000"/>
    <s v="IN"/>
    <n v="100"/>
    <s v="SG"/>
    <x v="0"/>
    <x v="8"/>
    <x v="18"/>
    <x v="1"/>
    <n v="1"/>
    <s v="Expert"/>
    <s v="Full-time"/>
    <x v="0"/>
  </r>
  <r>
    <x v="1"/>
    <s v="SE"/>
    <s v="FT"/>
    <x v="2"/>
    <n v="155000"/>
    <x v="1"/>
    <n v="155000"/>
    <s v="US"/>
    <n v="100"/>
    <s v="US"/>
    <x v="2"/>
    <x v="1"/>
    <x v="1"/>
    <x v="0"/>
    <n v="1"/>
    <s v="Expert"/>
    <s v="Full-time"/>
    <x v="0"/>
  </r>
  <r>
    <x v="1"/>
    <s v="SE"/>
    <s v="FT"/>
    <x v="2"/>
    <n v="38000"/>
    <x v="1"/>
    <n v="38000"/>
    <s v="US"/>
    <n v="100"/>
    <s v="US"/>
    <x v="2"/>
    <x v="1"/>
    <x v="1"/>
    <x v="0"/>
    <n v="1"/>
    <s v="Expert"/>
    <s v="Full-time"/>
    <x v="0"/>
  </r>
  <r>
    <x v="1"/>
    <s v="MI"/>
    <s v="FT"/>
    <x v="4"/>
    <n v="85000"/>
    <x v="1"/>
    <n v="85000"/>
    <s v="US"/>
    <n v="0"/>
    <s v="US"/>
    <x v="2"/>
    <x v="1"/>
    <x v="1"/>
    <x v="0"/>
    <n v="1"/>
    <s v="Intermediate"/>
    <s v="Full-time"/>
    <x v="1"/>
  </r>
  <r>
    <x v="1"/>
    <s v="MI"/>
    <s v="FT"/>
    <x v="4"/>
    <n v="65000"/>
    <x v="1"/>
    <n v="65000"/>
    <s v="US"/>
    <n v="0"/>
    <s v="US"/>
    <x v="2"/>
    <x v="1"/>
    <x v="1"/>
    <x v="0"/>
    <n v="1"/>
    <s v="Intermediate"/>
    <s v="Full-time"/>
    <x v="1"/>
  </r>
  <r>
    <x v="1"/>
    <s v="SE"/>
    <s v="FT"/>
    <x v="2"/>
    <n v="155000"/>
    <x v="1"/>
    <n v="155000"/>
    <s v="US"/>
    <n v="100"/>
    <s v="US"/>
    <x v="2"/>
    <x v="1"/>
    <x v="1"/>
    <x v="0"/>
    <n v="1"/>
    <s v="Expert"/>
    <s v="Full-time"/>
    <x v="0"/>
  </r>
  <r>
    <x v="1"/>
    <s v="SE"/>
    <s v="FT"/>
    <x v="2"/>
    <n v="38000"/>
    <x v="1"/>
    <n v="38000"/>
    <s v="US"/>
    <n v="100"/>
    <s v="US"/>
    <x v="2"/>
    <x v="1"/>
    <x v="1"/>
    <x v="0"/>
    <n v="1"/>
    <s v="Expert"/>
    <s v="Full-time"/>
    <x v="0"/>
  </r>
  <r>
    <x v="1"/>
    <s v="MI"/>
    <s v="FT"/>
    <x v="11"/>
    <n v="90000"/>
    <x v="4"/>
    <n v="110820"/>
    <s v="GB"/>
    <n v="0"/>
    <s v="GB"/>
    <x v="2"/>
    <x v="4"/>
    <x v="4"/>
    <x v="0"/>
    <n v="0.81212777476989717"/>
    <s v="Intermediate"/>
    <s v="Full-time"/>
    <x v="1"/>
  </r>
  <r>
    <x v="1"/>
    <s v="MI"/>
    <s v="FT"/>
    <x v="11"/>
    <n v="75000"/>
    <x v="4"/>
    <n v="92350"/>
    <s v="GB"/>
    <n v="0"/>
    <s v="GB"/>
    <x v="2"/>
    <x v="4"/>
    <x v="4"/>
    <x v="0"/>
    <n v="0.81212777476989717"/>
    <s v="Intermediate"/>
    <s v="Full-time"/>
    <x v="1"/>
  </r>
  <r>
    <x v="1"/>
    <s v="SE"/>
    <s v="FT"/>
    <x v="2"/>
    <n v="153600"/>
    <x v="1"/>
    <n v="153600"/>
    <s v="US"/>
    <n v="100"/>
    <s v="US"/>
    <x v="2"/>
    <x v="1"/>
    <x v="1"/>
    <x v="0"/>
    <n v="1"/>
    <s v="Expert"/>
    <s v="Full-time"/>
    <x v="0"/>
  </r>
  <r>
    <x v="1"/>
    <s v="SE"/>
    <s v="FT"/>
    <x v="2"/>
    <n v="106800"/>
    <x v="1"/>
    <n v="106800"/>
    <s v="US"/>
    <n v="100"/>
    <s v="US"/>
    <x v="2"/>
    <x v="1"/>
    <x v="1"/>
    <x v="0"/>
    <n v="1"/>
    <s v="Expert"/>
    <s v="Full-time"/>
    <x v="0"/>
  </r>
  <r>
    <x v="1"/>
    <s v="SE"/>
    <s v="FT"/>
    <x v="2"/>
    <n v="185000"/>
    <x v="1"/>
    <n v="185000"/>
    <s v="US"/>
    <n v="100"/>
    <s v="US"/>
    <x v="2"/>
    <x v="1"/>
    <x v="1"/>
    <x v="0"/>
    <n v="1"/>
    <s v="Expert"/>
    <s v="Full-time"/>
    <x v="0"/>
  </r>
  <r>
    <x v="1"/>
    <s v="SE"/>
    <s v="FT"/>
    <x v="2"/>
    <n v="50000"/>
    <x v="1"/>
    <n v="50000"/>
    <s v="US"/>
    <n v="100"/>
    <s v="US"/>
    <x v="2"/>
    <x v="1"/>
    <x v="1"/>
    <x v="0"/>
    <n v="1"/>
    <s v="Expert"/>
    <s v="Full-time"/>
    <x v="0"/>
  </r>
  <r>
    <x v="1"/>
    <s v="SE"/>
    <s v="FT"/>
    <x v="11"/>
    <n v="185900"/>
    <x v="1"/>
    <n v="185900"/>
    <s v="US"/>
    <n v="0"/>
    <s v="US"/>
    <x v="2"/>
    <x v="1"/>
    <x v="1"/>
    <x v="0"/>
    <n v="1"/>
    <s v="Expert"/>
    <s v="Full-time"/>
    <x v="1"/>
  </r>
  <r>
    <x v="1"/>
    <s v="SE"/>
    <s v="FT"/>
    <x v="11"/>
    <n v="129300"/>
    <x v="1"/>
    <n v="129300"/>
    <s v="US"/>
    <n v="0"/>
    <s v="US"/>
    <x v="2"/>
    <x v="1"/>
    <x v="1"/>
    <x v="0"/>
    <n v="1"/>
    <s v="Expert"/>
    <s v="Full-time"/>
    <x v="1"/>
  </r>
  <r>
    <x v="1"/>
    <s v="SE"/>
    <s v="FT"/>
    <x v="2"/>
    <n v="155000"/>
    <x v="1"/>
    <n v="155000"/>
    <s v="US"/>
    <n v="100"/>
    <s v="US"/>
    <x v="2"/>
    <x v="1"/>
    <x v="1"/>
    <x v="0"/>
    <n v="1"/>
    <s v="Expert"/>
    <s v="Full-time"/>
    <x v="0"/>
  </r>
  <r>
    <x v="1"/>
    <s v="SE"/>
    <s v="FT"/>
    <x v="2"/>
    <n v="38000"/>
    <x v="1"/>
    <n v="38000"/>
    <s v="US"/>
    <n v="100"/>
    <s v="US"/>
    <x v="2"/>
    <x v="1"/>
    <x v="1"/>
    <x v="0"/>
    <n v="1"/>
    <s v="Expert"/>
    <s v="Full-time"/>
    <x v="0"/>
  </r>
  <r>
    <x v="1"/>
    <s v="SE"/>
    <s v="FT"/>
    <x v="2"/>
    <n v="168000"/>
    <x v="1"/>
    <n v="168000"/>
    <s v="US"/>
    <n v="100"/>
    <s v="US"/>
    <x v="2"/>
    <x v="1"/>
    <x v="1"/>
    <x v="0"/>
    <n v="1"/>
    <s v="Expert"/>
    <s v="Full-time"/>
    <x v="0"/>
  </r>
  <r>
    <x v="1"/>
    <s v="SE"/>
    <s v="FT"/>
    <x v="2"/>
    <n v="130000"/>
    <x v="1"/>
    <n v="130000"/>
    <s v="US"/>
    <n v="100"/>
    <s v="US"/>
    <x v="2"/>
    <x v="1"/>
    <x v="1"/>
    <x v="0"/>
    <n v="1"/>
    <s v="Expert"/>
    <s v="Full-time"/>
    <x v="0"/>
  </r>
  <r>
    <x v="1"/>
    <s v="SE"/>
    <s v="FT"/>
    <x v="2"/>
    <n v="123400"/>
    <x v="1"/>
    <n v="123400"/>
    <s v="US"/>
    <n v="0"/>
    <s v="US"/>
    <x v="2"/>
    <x v="1"/>
    <x v="1"/>
    <x v="0"/>
    <n v="1"/>
    <s v="Expert"/>
    <s v="Full-time"/>
    <x v="1"/>
  </r>
  <r>
    <x v="1"/>
    <s v="SE"/>
    <s v="FT"/>
    <x v="2"/>
    <n v="88100"/>
    <x v="1"/>
    <n v="88100"/>
    <s v="US"/>
    <n v="0"/>
    <s v="US"/>
    <x v="2"/>
    <x v="1"/>
    <x v="1"/>
    <x v="0"/>
    <n v="1"/>
    <s v="Expert"/>
    <s v="Full-time"/>
    <x v="1"/>
  </r>
  <r>
    <x v="1"/>
    <s v="SE"/>
    <s v="FT"/>
    <x v="2"/>
    <n v="120000"/>
    <x v="1"/>
    <n v="120000"/>
    <s v="US"/>
    <n v="100"/>
    <s v="US"/>
    <x v="1"/>
    <x v="1"/>
    <x v="1"/>
    <x v="0"/>
    <n v="1"/>
    <s v="Expert"/>
    <s v="Full-time"/>
    <x v="0"/>
  </r>
  <r>
    <x v="1"/>
    <s v="SE"/>
    <s v="FT"/>
    <x v="2"/>
    <n v="55000"/>
    <x v="1"/>
    <n v="55000"/>
    <s v="US"/>
    <n v="100"/>
    <s v="US"/>
    <x v="1"/>
    <x v="1"/>
    <x v="1"/>
    <x v="0"/>
    <n v="1"/>
    <s v="Expert"/>
    <s v="Full-time"/>
    <x v="0"/>
  </r>
  <r>
    <x v="1"/>
    <s v="SE"/>
    <s v="FT"/>
    <x v="2"/>
    <n v="185900"/>
    <x v="1"/>
    <n v="185900"/>
    <s v="US"/>
    <n v="0"/>
    <s v="US"/>
    <x v="2"/>
    <x v="1"/>
    <x v="1"/>
    <x v="0"/>
    <n v="1"/>
    <s v="Expert"/>
    <s v="Full-time"/>
    <x v="1"/>
  </r>
  <r>
    <x v="1"/>
    <s v="SE"/>
    <s v="FT"/>
    <x v="2"/>
    <n v="129300"/>
    <x v="1"/>
    <n v="129300"/>
    <s v="US"/>
    <n v="0"/>
    <s v="US"/>
    <x v="2"/>
    <x v="1"/>
    <x v="1"/>
    <x v="0"/>
    <n v="1"/>
    <s v="Expert"/>
    <s v="Full-time"/>
    <x v="1"/>
  </r>
  <r>
    <x v="1"/>
    <s v="SE"/>
    <s v="FT"/>
    <x v="11"/>
    <n v="191200"/>
    <x v="1"/>
    <n v="191200"/>
    <s v="US"/>
    <n v="0"/>
    <s v="US"/>
    <x v="2"/>
    <x v="1"/>
    <x v="1"/>
    <x v="0"/>
    <n v="1"/>
    <s v="Expert"/>
    <s v="Full-time"/>
    <x v="1"/>
  </r>
  <r>
    <x v="1"/>
    <s v="SE"/>
    <s v="FT"/>
    <x v="11"/>
    <n v="130000"/>
    <x v="1"/>
    <n v="130000"/>
    <s v="US"/>
    <n v="0"/>
    <s v="US"/>
    <x v="2"/>
    <x v="1"/>
    <x v="1"/>
    <x v="0"/>
    <n v="1"/>
    <s v="Expert"/>
    <s v="Full-time"/>
    <x v="1"/>
  </r>
  <r>
    <x v="1"/>
    <s v="SE"/>
    <s v="FT"/>
    <x v="4"/>
    <n v="169000"/>
    <x v="1"/>
    <n v="169000"/>
    <s v="US"/>
    <n v="0"/>
    <s v="US"/>
    <x v="2"/>
    <x v="1"/>
    <x v="1"/>
    <x v="0"/>
    <n v="1"/>
    <s v="Expert"/>
    <s v="Full-time"/>
    <x v="1"/>
  </r>
  <r>
    <x v="1"/>
    <s v="SE"/>
    <s v="FT"/>
    <x v="4"/>
    <n v="110600"/>
    <x v="1"/>
    <n v="110600"/>
    <s v="US"/>
    <n v="0"/>
    <s v="US"/>
    <x v="2"/>
    <x v="1"/>
    <x v="1"/>
    <x v="0"/>
    <n v="1"/>
    <s v="Expert"/>
    <s v="Full-time"/>
    <x v="1"/>
  </r>
  <r>
    <x v="1"/>
    <s v="SE"/>
    <s v="FT"/>
    <x v="7"/>
    <n v="150000"/>
    <x v="1"/>
    <n v="150000"/>
    <s v="US"/>
    <n v="0"/>
    <s v="US"/>
    <x v="2"/>
    <x v="1"/>
    <x v="1"/>
    <x v="0"/>
    <n v="1"/>
    <s v="Expert"/>
    <s v="Full-time"/>
    <x v="1"/>
  </r>
  <r>
    <x v="1"/>
    <s v="SE"/>
    <s v="FT"/>
    <x v="7"/>
    <n v="120000"/>
    <x v="1"/>
    <n v="120000"/>
    <s v="US"/>
    <n v="0"/>
    <s v="US"/>
    <x v="2"/>
    <x v="1"/>
    <x v="1"/>
    <x v="0"/>
    <n v="1"/>
    <s v="Expert"/>
    <s v="Full-time"/>
    <x v="1"/>
  </r>
  <r>
    <x v="1"/>
    <s v="SE"/>
    <s v="FT"/>
    <x v="46"/>
    <n v="139000"/>
    <x v="1"/>
    <n v="139000"/>
    <s v="US"/>
    <n v="0"/>
    <s v="US"/>
    <x v="2"/>
    <x v="1"/>
    <x v="1"/>
    <x v="0"/>
    <n v="1"/>
    <s v="Expert"/>
    <s v="Full-time"/>
    <x v="1"/>
  </r>
  <r>
    <x v="1"/>
    <s v="SE"/>
    <s v="FT"/>
    <x v="46"/>
    <n v="122000"/>
    <x v="1"/>
    <n v="122000"/>
    <s v="US"/>
    <n v="0"/>
    <s v="US"/>
    <x v="2"/>
    <x v="1"/>
    <x v="1"/>
    <x v="0"/>
    <n v="1"/>
    <s v="Expert"/>
    <s v="Full-time"/>
    <x v="1"/>
  </r>
  <r>
    <x v="1"/>
    <s v="SE"/>
    <s v="FT"/>
    <x v="2"/>
    <n v="185900"/>
    <x v="1"/>
    <n v="185900"/>
    <s v="US"/>
    <n v="0"/>
    <s v="US"/>
    <x v="2"/>
    <x v="1"/>
    <x v="1"/>
    <x v="0"/>
    <n v="1"/>
    <s v="Expert"/>
    <s v="Full-time"/>
    <x v="1"/>
  </r>
  <r>
    <x v="1"/>
    <s v="SE"/>
    <s v="FT"/>
    <x v="2"/>
    <n v="129300"/>
    <x v="1"/>
    <n v="129300"/>
    <s v="US"/>
    <n v="0"/>
    <s v="US"/>
    <x v="2"/>
    <x v="1"/>
    <x v="1"/>
    <x v="0"/>
    <n v="1"/>
    <s v="Expert"/>
    <s v="Full-time"/>
    <x v="1"/>
  </r>
  <r>
    <x v="1"/>
    <s v="SE"/>
    <s v="FT"/>
    <x v="4"/>
    <n v="139600"/>
    <x v="1"/>
    <n v="139600"/>
    <s v="US"/>
    <n v="0"/>
    <s v="US"/>
    <x v="2"/>
    <x v="1"/>
    <x v="1"/>
    <x v="0"/>
    <n v="1"/>
    <s v="Expert"/>
    <s v="Full-time"/>
    <x v="1"/>
  </r>
  <r>
    <x v="1"/>
    <s v="SE"/>
    <s v="FT"/>
    <x v="4"/>
    <n v="85700"/>
    <x v="1"/>
    <n v="85700"/>
    <s v="US"/>
    <n v="0"/>
    <s v="US"/>
    <x v="2"/>
    <x v="1"/>
    <x v="1"/>
    <x v="0"/>
    <n v="1"/>
    <s v="Expert"/>
    <s v="Full-time"/>
    <x v="1"/>
  </r>
  <r>
    <x v="1"/>
    <s v="SE"/>
    <s v="FT"/>
    <x v="11"/>
    <n v="185000"/>
    <x v="1"/>
    <n v="185000"/>
    <s v="US"/>
    <n v="100"/>
    <s v="US"/>
    <x v="2"/>
    <x v="1"/>
    <x v="1"/>
    <x v="0"/>
    <n v="1"/>
    <s v="Expert"/>
    <s v="Full-time"/>
    <x v="0"/>
  </r>
  <r>
    <x v="1"/>
    <s v="SE"/>
    <s v="FT"/>
    <x v="11"/>
    <n v="50000"/>
    <x v="1"/>
    <n v="50000"/>
    <s v="US"/>
    <n v="100"/>
    <s v="US"/>
    <x v="2"/>
    <x v="1"/>
    <x v="1"/>
    <x v="0"/>
    <n v="1"/>
    <s v="Expert"/>
    <s v="Full-time"/>
    <x v="0"/>
  </r>
  <r>
    <x v="1"/>
    <s v="SE"/>
    <s v="FT"/>
    <x v="11"/>
    <n v="185900"/>
    <x v="1"/>
    <n v="185900"/>
    <s v="US"/>
    <n v="0"/>
    <s v="US"/>
    <x v="2"/>
    <x v="1"/>
    <x v="1"/>
    <x v="0"/>
    <n v="1"/>
    <s v="Expert"/>
    <s v="Full-time"/>
    <x v="1"/>
  </r>
  <r>
    <x v="1"/>
    <s v="SE"/>
    <s v="FT"/>
    <x v="11"/>
    <n v="129300"/>
    <x v="1"/>
    <n v="129300"/>
    <s v="US"/>
    <n v="0"/>
    <s v="US"/>
    <x v="2"/>
    <x v="1"/>
    <x v="1"/>
    <x v="0"/>
    <n v="1"/>
    <s v="Expert"/>
    <s v="Full-time"/>
    <x v="1"/>
  </r>
  <r>
    <x v="1"/>
    <s v="SE"/>
    <s v="FT"/>
    <x v="2"/>
    <n v="225000"/>
    <x v="1"/>
    <n v="225000"/>
    <s v="US"/>
    <n v="0"/>
    <s v="US"/>
    <x v="2"/>
    <x v="1"/>
    <x v="1"/>
    <x v="0"/>
    <n v="1"/>
    <s v="Expert"/>
    <s v="Full-time"/>
    <x v="1"/>
  </r>
  <r>
    <x v="1"/>
    <s v="SE"/>
    <s v="FT"/>
    <x v="2"/>
    <n v="156400"/>
    <x v="1"/>
    <n v="156400"/>
    <s v="US"/>
    <n v="0"/>
    <s v="US"/>
    <x v="2"/>
    <x v="1"/>
    <x v="1"/>
    <x v="0"/>
    <n v="1"/>
    <s v="Expert"/>
    <s v="Full-time"/>
    <x v="1"/>
  </r>
  <r>
    <x v="1"/>
    <s v="SE"/>
    <s v="FT"/>
    <x v="2"/>
    <n v="200000"/>
    <x v="1"/>
    <n v="200000"/>
    <s v="US"/>
    <n v="100"/>
    <s v="US"/>
    <x v="2"/>
    <x v="1"/>
    <x v="1"/>
    <x v="0"/>
    <n v="1"/>
    <s v="Expert"/>
    <s v="Full-time"/>
    <x v="0"/>
  </r>
  <r>
    <x v="1"/>
    <s v="SE"/>
    <s v="FT"/>
    <x v="2"/>
    <n v="175000"/>
    <x v="1"/>
    <n v="175000"/>
    <s v="US"/>
    <n v="100"/>
    <s v="US"/>
    <x v="2"/>
    <x v="1"/>
    <x v="1"/>
    <x v="0"/>
    <n v="1"/>
    <s v="Expert"/>
    <s v="Full-time"/>
    <x v="0"/>
  </r>
  <r>
    <x v="1"/>
    <s v="SE"/>
    <s v="FT"/>
    <x v="11"/>
    <n v="185900"/>
    <x v="1"/>
    <n v="185900"/>
    <s v="US"/>
    <n v="0"/>
    <s v="US"/>
    <x v="2"/>
    <x v="1"/>
    <x v="1"/>
    <x v="0"/>
    <n v="1"/>
    <s v="Expert"/>
    <s v="Full-time"/>
    <x v="1"/>
  </r>
  <r>
    <x v="1"/>
    <s v="SE"/>
    <s v="FT"/>
    <x v="11"/>
    <n v="129300"/>
    <x v="1"/>
    <n v="129300"/>
    <s v="US"/>
    <n v="0"/>
    <s v="US"/>
    <x v="2"/>
    <x v="1"/>
    <x v="1"/>
    <x v="0"/>
    <n v="1"/>
    <s v="Expert"/>
    <s v="Full-time"/>
    <x v="1"/>
  </r>
  <r>
    <x v="1"/>
    <s v="MI"/>
    <s v="FT"/>
    <x v="1"/>
    <n v="148500"/>
    <x v="1"/>
    <n v="148500"/>
    <s v="US"/>
    <n v="100"/>
    <s v="US"/>
    <x v="0"/>
    <x v="1"/>
    <x v="1"/>
    <x v="0"/>
    <n v="1"/>
    <s v="Intermediate"/>
    <s v="Full-time"/>
    <x v="0"/>
  </r>
  <r>
    <x v="1"/>
    <s v="MI"/>
    <s v="FT"/>
    <x v="1"/>
    <n v="98200"/>
    <x v="1"/>
    <n v="98200"/>
    <s v="US"/>
    <n v="100"/>
    <s v="US"/>
    <x v="0"/>
    <x v="1"/>
    <x v="1"/>
    <x v="0"/>
    <n v="1"/>
    <s v="Intermediate"/>
    <s v="Full-time"/>
    <x v="0"/>
  </r>
  <r>
    <x v="1"/>
    <s v="SE"/>
    <s v="FT"/>
    <x v="4"/>
    <n v="115000"/>
    <x v="1"/>
    <n v="115000"/>
    <s v="US"/>
    <n v="100"/>
    <s v="US"/>
    <x v="2"/>
    <x v="1"/>
    <x v="1"/>
    <x v="0"/>
    <n v="1"/>
    <s v="Expert"/>
    <s v="Full-time"/>
    <x v="0"/>
  </r>
  <r>
    <x v="1"/>
    <s v="SE"/>
    <s v="FT"/>
    <x v="4"/>
    <n v="95000"/>
    <x v="1"/>
    <n v="95000"/>
    <s v="US"/>
    <n v="100"/>
    <s v="US"/>
    <x v="2"/>
    <x v="1"/>
    <x v="1"/>
    <x v="0"/>
    <n v="1"/>
    <s v="Expert"/>
    <s v="Full-time"/>
    <x v="0"/>
  </r>
  <r>
    <x v="1"/>
    <s v="SE"/>
    <s v="FT"/>
    <x v="15"/>
    <n v="225000"/>
    <x v="1"/>
    <n v="225000"/>
    <s v="US"/>
    <n v="100"/>
    <s v="US"/>
    <x v="2"/>
    <x v="1"/>
    <x v="1"/>
    <x v="0"/>
    <n v="1"/>
    <s v="Expert"/>
    <s v="Full-time"/>
    <x v="0"/>
  </r>
  <r>
    <x v="1"/>
    <s v="SE"/>
    <s v="FT"/>
    <x v="15"/>
    <n v="66000"/>
    <x v="1"/>
    <n v="66000"/>
    <s v="US"/>
    <n v="100"/>
    <s v="US"/>
    <x v="2"/>
    <x v="1"/>
    <x v="1"/>
    <x v="0"/>
    <n v="1"/>
    <s v="Expert"/>
    <s v="Full-time"/>
    <x v="0"/>
  </r>
  <r>
    <x v="1"/>
    <s v="SE"/>
    <s v="FT"/>
    <x v="2"/>
    <n v="185000"/>
    <x v="1"/>
    <n v="185000"/>
    <s v="US"/>
    <n v="100"/>
    <s v="US"/>
    <x v="2"/>
    <x v="1"/>
    <x v="1"/>
    <x v="0"/>
    <n v="1"/>
    <s v="Expert"/>
    <s v="Full-time"/>
    <x v="0"/>
  </r>
  <r>
    <x v="1"/>
    <s v="SE"/>
    <s v="FT"/>
    <x v="2"/>
    <n v="50000"/>
    <x v="1"/>
    <n v="50000"/>
    <s v="US"/>
    <n v="100"/>
    <s v="US"/>
    <x v="2"/>
    <x v="1"/>
    <x v="1"/>
    <x v="0"/>
    <n v="1"/>
    <s v="Expert"/>
    <s v="Full-time"/>
    <x v="0"/>
  </r>
  <r>
    <x v="1"/>
    <s v="SE"/>
    <s v="FT"/>
    <x v="2"/>
    <n v="45000"/>
    <x v="0"/>
    <n v="47280"/>
    <s v="ES"/>
    <n v="0"/>
    <s v="ES"/>
    <x v="2"/>
    <x v="0"/>
    <x v="0"/>
    <x v="0"/>
    <n v="0.95177664974619292"/>
    <s v="Expert"/>
    <s v="Full-time"/>
    <x v="1"/>
  </r>
  <r>
    <x v="1"/>
    <s v="SE"/>
    <s v="FT"/>
    <x v="2"/>
    <n v="36000"/>
    <x v="0"/>
    <n v="37824"/>
    <s v="ES"/>
    <n v="0"/>
    <s v="ES"/>
    <x v="2"/>
    <x v="0"/>
    <x v="0"/>
    <x v="0"/>
    <n v="0.95177664974619292"/>
    <s v="Expert"/>
    <s v="Full-time"/>
    <x v="1"/>
  </r>
  <r>
    <x v="1"/>
    <s v="MI"/>
    <s v="FT"/>
    <x v="26"/>
    <n v="134000"/>
    <x v="1"/>
    <n v="134000"/>
    <s v="US"/>
    <n v="0"/>
    <s v="US"/>
    <x v="2"/>
    <x v="1"/>
    <x v="1"/>
    <x v="0"/>
    <n v="1"/>
    <s v="Intermediate"/>
    <s v="Full-time"/>
    <x v="1"/>
  </r>
  <r>
    <x v="1"/>
    <s v="MI"/>
    <s v="FT"/>
    <x v="26"/>
    <n v="98000"/>
    <x v="1"/>
    <n v="98000"/>
    <s v="US"/>
    <n v="0"/>
    <s v="US"/>
    <x v="2"/>
    <x v="1"/>
    <x v="1"/>
    <x v="0"/>
    <n v="1"/>
    <s v="Intermediate"/>
    <s v="Full-time"/>
    <x v="1"/>
  </r>
  <r>
    <x v="1"/>
    <s v="MI"/>
    <s v="FT"/>
    <x v="4"/>
    <n v="105000"/>
    <x v="1"/>
    <n v="105000"/>
    <s v="US"/>
    <n v="0"/>
    <s v="US"/>
    <x v="2"/>
    <x v="1"/>
    <x v="1"/>
    <x v="0"/>
    <n v="1"/>
    <s v="Intermediate"/>
    <s v="Full-time"/>
    <x v="1"/>
  </r>
  <r>
    <x v="1"/>
    <s v="MI"/>
    <s v="FT"/>
    <x v="4"/>
    <n v="62000"/>
    <x v="1"/>
    <n v="62000"/>
    <s v="US"/>
    <n v="0"/>
    <s v="US"/>
    <x v="2"/>
    <x v="1"/>
    <x v="1"/>
    <x v="0"/>
    <n v="1"/>
    <s v="Intermediate"/>
    <s v="Full-time"/>
    <x v="1"/>
  </r>
  <r>
    <x v="1"/>
    <s v="EN"/>
    <s v="FT"/>
    <x v="49"/>
    <n v="57000"/>
    <x v="1"/>
    <n v="57000"/>
    <s v="US"/>
    <n v="100"/>
    <s v="US"/>
    <x v="0"/>
    <x v="1"/>
    <x v="1"/>
    <x v="0"/>
    <n v="1"/>
    <s v="Junior"/>
    <s v="Full-time"/>
    <x v="0"/>
  </r>
  <r>
    <x v="1"/>
    <s v="SE"/>
    <s v="FT"/>
    <x v="28"/>
    <n v="210000"/>
    <x v="7"/>
    <n v="161311"/>
    <s v="CA"/>
    <n v="50"/>
    <s v="CA"/>
    <x v="2"/>
    <x v="2"/>
    <x v="2"/>
    <x v="0"/>
    <n v="1.3018331049959395"/>
    <s v="Expert"/>
    <s v="Full-time"/>
    <x v="2"/>
  </r>
  <r>
    <x v="1"/>
    <s v="MI"/>
    <s v="FT"/>
    <x v="2"/>
    <n v="144200"/>
    <x v="1"/>
    <n v="144200"/>
    <s v="US"/>
    <n v="100"/>
    <s v="US"/>
    <x v="2"/>
    <x v="1"/>
    <x v="1"/>
    <x v="0"/>
    <n v="1"/>
    <s v="Intermediate"/>
    <s v="Full-time"/>
    <x v="0"/>
  </r>
  <r>
    <x v="1"/>
    <s v="MI"/>
    <s v="FT"/>
    <x v="2"/>
    <n v="115360"/>
    <x v="1"/>
    <n v="115360"/>
    <s v="US"/>
    <n v="100"/>
    <s v="US"/>
    <x v="2"/>
    <x v="1"/>
    <x v="1"/>
    <x v="0"/>
    <n v="1"/>
    <s v="Intermediate"/>
    <s v="Full-time"/>
    <x v="0"/>
  </r>
  <r>
    <x v="1"/>
    <s v="MI"/>
    <s v="FT"/>
    <x v="2"/>
    <n v="120000"/>
    <x v="5"/>
    <n v="83171"/>
    <s v="AU"/>
    <n v="0"/>
    <s v="AU"/>
    <x v="0"/>
    <x v="12"/>
    <x v="19"/>
    <x v="0"/>
    <n v="1.4428105950391363"/>
    <s v="Intermediate"/>
    <s v="Full-time"/>
    <x v="1"/>
  </r>
  <r>
    <x v="1"/>
    <s v="SE"/>
    <s v="FT"/>
    <x v="79"/>
    <n v="3000000"/>
    <x v="3"/>
    <n v="38154"/>
    <s v="IN"/>
    <n v="100"/>
    <s v="IN"/>
    <x v="0"/>
    <x v="8"/>
    <x v="8"/>
    <x v="0"/>
    <n v="78.628715206793515"/>
    <s v="Expert"/>
    <s v="Full-time"/>
    <x v="0"/>
  </r>
  <r>
    <x v="1"/>
    <s v="SE"/>
    <s v="FT"/>
    <x v="11"/>
    <n v="70000"/>
    <x v="0"/>
    <n v="73546"/>
    <s v="PT"/>
    <n v="0"/>
    <s v="PT"/>
    <x v="2"/>
    <x v="7"/>
    <x v="23"/>
    <x v="0"/>
    <n v="0.95178527724145434"/>
    <s v="Expert"/>
    <s v="Full-time"/>
    <x v="1"/>
  </r>
  <r>
    <x v="1"/>
    <s v="SE"/>
    <s v="FT"/>
    <x v="11"/>
    <n v="40000"/>
    <x v="0"/>
    <n v="42026"/>
    <s v="PT"/>
    <n v="0"/>
    <s v="PT"/>
    <x v="2"/>
    <x v="7"/>
    <x v="23"/>
    <x v="0"/>
    <n v="0.95179174796554511"/>
    <s v="Expert"/>
    <s v="Full-time"/>
    <x v="1"/>
  </r>
  <r>
    <x v="1"/>
    <s v="SE"/>
    <s v="FT"/>
    <x v="11"/>
    <n v="170000"/>
    <x v="1"/>
    <n v="170000"/>
    <s v="US"/>
    <n v="100"/>
    <s v="US"/>
    <x v="2"/>
    <x v="1"/>
    <x v="1"/>
    <x v="0"/>
    <n v="1"/>
    <s v="Expert"/>
    <s v="Full-time"/>
    <x v="0"/>
  </r>
  <r>
    <x v="1"/>
    <s v="SE"/>
    <s v="FT"/>
    <x v="11"/>
    <n v="150000"/>
    <x v="1"/>
    <n v="150000"/>
    <s v="US"/>
    <n v="100"/>
    <s v="US"/>
    <x v="2"/>
    <x v="1"/>
    <x v="1"/>
    <x v="0"/>
    <n v="1"/>
    <s v="Expert"/>
    <s v="Full-time"/>
    <x v="0"/>
  </r>
  <r>
    <x v="1"/>
    <s v="SE"/>
    <s v="FT"/>
    <x v="15"/>
    <n v="180000"/>
    <x v="1"/>
    <n v="180000"/>
    <s v="US"/>
    <n v="100"/>
    <s v="US"/>
    <x v="2"/>
    <x v="1"/>
    <x v="1"/>
    <x v="0"/>
    <n v="1"/>
    <s v="Expert"/>
    <s v="Full-time"/>
    <x v="0"/>
  </r>
  <r>
    <x v="1"/>
    <s v="SE"/>
    <s v="FT"/>
    <x v="15"/>
    <n v="160000"/>
    <x v="1"/>
    <n v="160000"/>
    <s v="US"/>
    <n v="100"/>
    <s v="US"/>
    <x v="2"/>
    <x v="1"/>
    <x v="1"/>
    <x v="0"/>
    <n v="1"/>
    <s v="Expert"/>
    <s v="Full-time"/>
    <x v="0"/>
  </r>
  <r>
    <x v="1"/>
    <s v="MI"/>
    <s v="FT"/>
    <x v="2"/>
    <n v="108000"/>
    <x v="1"/>
    <n v="108000"/>
    <s v="US"/>
    <n v="50"/>
    <s v="US"/>
    <x v="0"/>
    <x v="1"/>
    <x v="1"/>
    <x v="0"/>
    <n v="1"/>
    <s v="Intermediate"/>
    <s v="Full-time"/>
    <x v="2"/>
  </r>
  <r>
    <x v="1"/>
    <s v="SE"/>
    <s v="FT"/>
    <x v="80"/>
    <n v="200000"/>
    <x v="1"/>
    <n v="200000"/>
    <s v="US"/>
    <n v="100"/>
    <s v="US"/>
    <x v="2"/>
    <x v="1"/>
    <x v="1"/>
    <x v="0"/>
    <n v="1"/>
    <s v="Expert"/>
    <s v="Full-time"/>
    <x v="0"/>
  </r>
  <r>
    <x v="1"/>
    <s v="SE"/>
    <s v="FT"/>
    <x v="80"/>
    <n v="150000"/>
    <x v="1"/>
    <n v="150000"/>
    <s v="US"/>
    <n v="100"/>
    <s v="US"/>
    <x v="2"/>
    <x v="1"/>
    <x v="1"/>
    <x v="0"/>
    <n v="1"/>
    <s v="Expert"/>
    <s v="Full-time"/>
    <x v="0"/>
  </r>
  <r>
    <x v="1"/>
    <s v="EX"/>
    <s v="FT"/>
    <x v="26"/>
    <n v="164000"/>
    <x v="7"/>
    <n v="125976"/>
    <s v="CA"/>
    <n v="50"/>
    <s v="CA"/>
    <x v="0"/>
    <x v="2"/>
    <x v="2"/>
    <x v="0"/>
    <n v="1.3018352702101987"/>
    <s v="Director"/>
    <s v="Full-time"/>
    <x v="2"/>
  </r>
  <r>
    <x v="1"/>
    <s v="SE"/>
    <s v="FT"/>
    <x v="11"/>
    <n v="188700"/>
    <x v="1"/>
    <n v="188700"/>
    <s v="US"/>
    <n v="100"/>
    <s v="US"/>
    <x v="2"/>
    <x v="1"/>
    <x v="1"/>
    <x v="0"/>
    <n v="1"/>
    <s v="Expert"/>
    <s v="Full-time"/>
    <x v="0"/>
  </r>
  <r>
    <x v="1"/>
    <s v="SE"/>
    <s v="FT"/>
    <x v="11"/>
    <n v="160395"/>
    <x v="1"/>
    <n v="160395"/>
    <s v="US"/>
    <n v="100"/>
    <s v="US"/>
    <x v="2"/>
    <x v="1"/>
    <x v="1"/>
    <x v="0"/>
    <n v="1"/>
    <s v="Expert"/>
    <s v="Full-time"/>
    <x v="0"/>
  </r>
  <r>
    <x v="1"/>
    <s v="SE"/>
    <s v="FT"/>
    <x v="4"/>
    <n v="115934"/>
    <x v="1"/>
    <n v="115934"/>
    <s v="US"/>
    <n v="100"/>
    <s v="US"/>
    <x v="2"/>
    <x v="1"/>
    <x v="1"/>
    <x v="0"/>
    <n v="1"/>
    <s v="Expert"/>
    <s v="Full-time"/>
    <x v="0"/>
  </r>
  <r>
    <x v="1"/>
    <s v="SE"/>
    <s v="FT"/>
    <x v="4"/>
    <n v="81666"/>
    <x v="1"/>
    <n v="81666"/>
    <s v="US"/>
    <n v="100"/>
    <s v="US"/>
    <x v="2"/>
    <x v="1"/>
    <x v="1"/>
    <x v="0"/>
    <n v="1"/>
    <s v="Expert"/>
    <s v="Full-time"/>
    <x v="0"/>
  </r>
  <r>
    <x v="1"/>
    <s v="SE"/>
    <s v="FT"/>
    <x v="11"/>
    <n v="300000"/>
    <x v="1"/>
    <n v="300000"/>
    <s v="US"/>
    <n v="0"/>
    <s v="US"/>
    <x v="2"/>
    <x v="1"/>
    <x v="1"/>
    <x v="0"/>
    <n v="1"/>
    <s v="Expert"/>
    <s v="Full-time"/>
    <x v="1"/>
  </r>
  <r>
    <x v="1"/>
    <s v="SE"/>
    <s v="FT"/>
    <x v="11"/>
    <n v="225000"/>
    <x v="1"/>
    <n v="225000"/>
    <s v="US"/>
    <n v="0"/>
    <s v="US"/>
    <x v="2"/>
    <x v="1"/>
    <x v="1"/>
    <x v="0"/>
    <n v="1"/>
    <s v="Expert"/>
    <s v="Full-time"/>
    <x v="1"/>
  </r>
  <r>
    <x v="1"/>
    <s v="SE"/>
    <s v="FT"/>
    <x v="2"/>
    <n v="198440"/>
    <x v="1"/>
    <n v="198440"/>
    <s v="US"/>
    <n v="100"/>
    <s v="US"/>
    <x v="2"/>
    <x v="1"/>
    <x v="1"/>
    <x v="0"/>
    <n v="1"/>
    <s v="Expert"/>
    <s v="Full-time"/>
    <x v="0"/>
  </r>
  <r>
    <x v="1"/>
    <s v="SE"/>
    <s v="FT"/>
    <x v="2"/>
    <n v="144000"/>
    <x v="1"/>
    <n v="144000"/>
    <s v="US"/>
    <n v="100"/>
    <s v="US"/>
    <x v="2"/>
    <x v="1"/>
    <x v="1"/>
    <x v="0"/>
    <n v="1"/>
    <s v="Expert"/>
    <s v="Full-time"/>
    <x v="0"/>
  </r>
  <r>
    <x v="1"/>
    <s v="SE"/>
    <s v="FT"/>
    <x v="3"/>
    <n v="191475"/>
    <x v="1"/>
    <n v="191475"/>
    <s v="US"/>
    <n v="100"/>
    <s v="US"/>
    <x v="2"/>
    <x v="1"/>
    <x v="1"/>
    <x v="0"/>
    <n v="1"/>
    <s v="Expert"/>
    <s v="Full-time"/>
    <x v="0"/>
  </r>
  <r>
    <x v="1"/>
    <s v="SE"/>
    <s v="FT"/>
    <x v="3"/>
    <n v="141525"/>
    <x v="1"/>
    <n v="141525"/>
    <s v="US"/>
    <n v="100"/>
    <s v="US"/>
    <x v="2"/>
    <x v="1"/>
    <x v="1"/>
    <x v="0"/>
    <n v="1"/>
    <s v="Expert"/>
    <s v="Full-time"/>
    <x v="0"/>
  </r>
  <r>
    <x v="1"/>
    <s v="SE"/>
    <s v="FT"/>
    <x v="4"/>
    <n v="48000"/>
    <x v="0"/>
    <n v="50432"/>
    <s v="ES"/>
    <n v="0"/>
    <s v="ES"/>
    <x v="2"/>
    <x v="0"/>
    <x v="0"/>
    <x v="0"/>
    <n v="0.95177664974619292"/>
    <s v="Expert"/>
    <s v="Full-time"/>
    <x v="1"/>
  </r>
  <r>
    <x v="1"/>
    <s v="SE"/>
    <s v="FT"/>
    <x v="4"/>
    <n v="35000"/>
    <x v="0"/>
    <n v="36773"/>
    <s v="ES"/>
    <n v="0"/>
    <s v="ES"/>
    <x v="2"/>
    <x v="0"/>
    <x v="0"/>
    <x v="0"/>
    <n v="0.95178527724145434"/>
    <s v="Expert"/>
    <s v="Full-time"/>
    <x v="1"/>
  </r>
  <r>
    <x v="1"/>
    <s v="MI"/>
    <s v="FT"/>
    <x v="2"/>
    <n v="72000"/>
    <x v="0"/>
    <n v="75648"/>
    <s v="DE"/>
    <n v="100"/>
    <s v="DE"/>
    <x v="1"/>
    <x v="3"/>
    <x v="3"/>
    <x v="0"/>
    <n v="0.95177664974619292"/>
    <s v="Intermediate"/>
    <s v="Full-time"/>
    <x v="0"/>
  </r>
  <r>
    <x v="1"/>
    <s v="SE"/>
    <s v="FT"/>
    <x v="65"/>
    <n v="156868"/>
    <x v="1"/>
    <n v="156868"/>
    <s v="US"/>
    <n v="100"/>
    <s v="US"/>
    <x v="0"/>
    <x v="1"/>
    <x v="1"/>
    <x v="0"/>
    <n v="1"/>
    <s v="Expert"/>
    <s v="Full-time"/>
    <x v="0"/>
  </r>
  <r>
    <x v="1"/>
    <s v="SE"/>
    <s v="FT"/>
    <x v="45"/>
    <n v="200000"/>
    <x v="1"/>
    <n v="200000"/>
    <s v="NG"/>
    <n v="100"/>
    <s v="NG"/>
    <x v="1"/>
    <x v="5"/>
    <x v="5"/>
    <x v="0"/>
    <n v="1"/>
    <s v="Expert"/>
    <s v="Full-time"/>
    <x v="0"/>
  </r>
  <r>
    <x v="1"/>
    <s v="SE"/>
    <s v="FT"/>
    <x v="2"/>
    <n v="198440"/>
    <x v="1"/>
    <n v="198440"/>
    <s v="US"/>
    <n v="0"/>
    <s v="US"/>
    <x v="0"/>
    <x v="1"/>
    <x v="1"/>
    <x v="0"/>
    <n v="1"/>
    <s v="Expert"/>
    <s v="Full-time"/>
    <x v="1"/>
  </r>
  <r>
    <x v="1"/>
    <s v="SE"/>
    <s v="FT"/>
    <x v="2"/>
    <n v="144000"/>
    <x v="1"/>
    <n v="144000"/>
    <s v="US"/>
    <n v="0"/>
    <s v="US"/>
    <x v="0"/>
    <x v="1"/>
    <x v="1"/>
    <x v="0"/>
    <n v="1"/>
    <s v="Expert"/>
    <s v="Full-time"/>
    <x v="1"/>
  </r>
  <r>
    <x v="1"/>
    <s v="SE"/>
    <s v="FT"/>
    <x v="81"/>
    <n v="66000"/>
    <x v="0"/>
    <n v="69344"/>
    <s v="PT"/>
    <n v="100"/>
    <s v="PT"/>
    <x v="0"/>
    <x v="7"/>
    <x v="23"/>
    <x v="0"/>
    <n v="0.95177664974619292"/>
    <s v="Expert"/>
    <s v="Full-time"/>
    <x v="0"/>
  </r>
  <r>
    <x v="1"/>
    <s v="MI"/>
    <s v="FT"/>
    <x v="64"/>
    <n v="120000"/>
    <x v="14"/>
    <n v="5132"/>
    <s v="CZ"/>
    <n v="100"/>
    <s v="CZ"/>
    <x v="2"/>
    <x v="50"/>
    <x v="49"/>
    <x v="0"/>
    <n v="23.38269680436477"/>
    <s v="Intermediate"/>
    <s v="Full-time"/>
    <x v="0"/>
  </r>
  <r>
    <x v="1"/>
    <s v="SE"/>
    <s v="CT"/>
    <x v="4"/>
    <n v="90000"/>
    <x v="1"/>
    <n v="90000"/>
    <s v="US"/>
    <n v="100"/>
    <s v="US"/>
    <x v="2"/>
    <x v="1"/>
    <x v="1"/>
    <x v="0"/>
    <n v="1"/>
    <s v="Expert"/>
    <s v="Contract"/>
    <x v="0"/>
  </r>
  <r>
    <x v="1"/>
    <s v="MI"/>
    <s v="FT"/>
    <x v="17"/>
    <n v="120000"/>
    <x v="0"/>
    <n v="126080"/>
    <s v="DE"/>
    <n v="0"/>
    <s v="DE"/>
    <x v="1"/>
    <x v="3"/>
    <x v="3"/>
    <x v="0"/>
    <n v="0.95177664974619292"/>
    <s v="Intermediate"/>
    <s v="Full-time"/>
    <x v="1"/>
  </r>
  <r>
    <x v="1"/>
    <s v="MI"/>
    <s v="FT"/>
    <x v="17"/>
    <n v="80000"/>
    <x v="0"/>
    <n v="84053"/>
    <s v="DE"/>
    <n v="0"/>
    <s v="DE"/>
    <x v="1"/>
    <x v="3"/>
    <x v="3"/>
    <x v="0"/>
    <n v="0.95178042425612408"/>
    <s v="Intermediate"/>
    <s v="Full-time"/>
    <x v="1"/>
  </r>
  <r>
    <x v="1"/>
    <s v="SE"/>
    <s v="FT"/>
    <x v="11"/>
    <n v="200000"/>
    <x v="1"/>
    <n v="200000"/>
    <s v="US"/>
    <n v="100"/>
    <s v="US"/>
    <x v="2"/>
    <x v="1"/>
    <x v="1"/>
    <x v="0"/>
    <n v="1"/>
    <s v="Expert"/>
    <s v="Full-time"/>
    <x v="0"/>
  </r>
  <r>
    <x v="1"/>
    <s v="SE"/>
    <s v="FT"/>
    <x v="11"/>
    <n v="180000"/>
    <x v="1"/>
    <n v="180000"/>
    <s v="US"/>
    <n v="100"/>
    <s v="US"/>
    <x v="2"/>
    <x v="1"/>
    <x v="1"/>
    <x v="0"/>
    <n v="1"/>
    <s v="Expert"/>
    <s v="Full-time"/>
    <x v="0"/>
  </r>
  <r>
    <x v="1"/>
    <s v="MI"/>
    <s v="FT"/>
    <x v="7"/>
    <n v="108000"/>
    <x v="1"/>
    <n v="108000"/>
    <s v="US"/>
    <n v="100"/>
    <s v="US"/>
    <x v="2"/>
    <x v="1"/>
    <x v="1"/>
    <x v="0"/>
    <n v="1"/>
    <s v="Intermediate"/>
    <s v="Full-time"/>
    <x v="0"/>
  </r>
  <r>
    <x v="1"/>
    <s v="MI"/>
    <s v="FT"/>
    <x v="7"/>
    <n v="85000"/>
    <x v="1"/>
    <n v="85000"/>
    <s v="US"/>
    <n v="100"/>
    <s v="US"/>
    <x v="2"/>
    <x v="1"/>
    <x v="1"/>
    <x v="0"/>
    <n v="1"/>
    <s v="Intermediate"/>
    <s v="Full-time"/>
    <x v="0"/>
  </r>
  <r>
    <x v="1"/>
    <s v="SE"/>
    <s v="FT"/>
    <x v="9"/>
    <n v="210000"/>
    <x v="1"/>
    <n v="210000"/>
    <s v="US"/>
    <n v="100"/>
    <s v="US"/>
    <x v="2"/>
    <x v="1"/>
    <x v="1"/>
    <x v="0"/>
    <n v="1"/>
    <s v="Expert"/>
    <s v="Full-time"/>
    <x v="0"/>
  </r>
  <r>
    <x v="1"/>
    <s v="SE"/>
    <s v="FT"/>
    <x v="9"/>
    <n v="180000"/>
    <x v="1"/>
    <n v="180000"/>
    <s v="US"/>
    <n v="100"/>
    <s v="US"/>
    <x v="2"/>
    <x v="1"/>
    <x v="1"/>
    <x v="0"/>
    <n v="1"/>
    <s v="Expert"/>
    <s v="Full-time"/>
    <x v="0"/>
  </r>
  <r>
    <x v="1"/>
    <s v="SE"/>
    <s v="FT"/>
    <x v="11"/>
    <n v="165000"/>
    <x v="1"/>
    <n v="165000"/>
    <s v="US"/>
    <n v="100"/>
    <s v="US"/>
    <x v="2"/>
    <x v="1"/>
    <x v="1"/>
    <x v="0"/>
    <n v="1"/>
    <s v="Expert"/>
    <s v="Full-time"/>
    <x v="0"/>
  </r>
  <r>
    <x v="1"/>
    <s v="SE"/>
    <s v="FT"/>
    <x v="11"/>
    <n v="132000"/>
    <x v="1"/>
    <n v="132000"/>
    <s v="US"/>
    <n v="100"/>
    <s v="US"/>
    <x v="2"/>
    <x v="1"/>
    <x v="1"/>
    <x v="0"/>
    <n v="1"/>
    <s v="Expert"/>
    <s v="Full-time"/>
    <x v="0"/>
  </r>
  <r>
    <x v="1"/>
    <s v="SE"/>
    <s v="FT"/>
    <x v="7"/>
    <n v="130000"/>
    <x v="1"/>
    <n v="130000"/>
    <s v="US"/>
    <n v="100"/>
    <s v="US"/>
    <x v="2"/>
    <x v="1"/>
    <x v="1"/>
    <x v="0"/>
    <n v="1"/>
    <s v="Expert"/>
    <s v="Full-time"/>
    <x v="0"/>
  </r>
  <r>
    <x v="1"/>
    <s v="SE"/>
    <s v="FT"/>
    <x v="7"/>
    <n v="110000"/>
    <x v="1"/>
    <n v="110000"/>
    <s v="US"/>
    <n v="100"/>
    <s v="US"/>
    <x v="2"/>
    <x v="1"/>
    <x v="1"/>
    <x v="0"/>
    <n v="1"/>
    <s v="Expert"/>
    <s v="Full-time"/>
    <x v="0"/>
  </r>
  <r>
    <x v="1"/>
    <s v="MI"/>
    <s v="FT"/>
    <x v="49"/>
    <n v="65000"/>
    <x v="5"/>
    <n v="45050"/>
    <s v="AU"/>
    <n v="50"/>
    <s v="AU"/>
    <x v="0"/>
    <x v="12"/>
    <x v="19"/>
    <x v="0"/>
    <n v="1.4428412874583796"/>
    <s v="Intermediate"/>
    <s v="Full-time"/>
    <x v="2"/>
  </r>
  <r>
    <x v="1"/>
    <s v="MI"/>
    <s v="FT"/>
    <x v="70"/>
    <n v="135000"/>
    <x v="1"/>
    <n v="135000"/>
    <s v="US"/>
    <n v="100"/>
    <s v="US"/>
    <x v="0"/>
    <x v="1"/>
    <x v="1"/>
    <x v="0"/>
    <n v="1"/>
    <s v="Intermediate"/>
    <s v="Full-time"/>
    <x v="0"/>
  </r>
  <r>
    <x v="1"/>
    <s v="SE"/>
    <s v="FT"/>
    <x v="11"/>
    <n v="178800"/>
    <x v="1"/>
    <n v="178800"/>
    <s v="US"/>
    <n v="100"/>
    <s v="US"/>
    <x v="0"/>
    <x v="1"/>
    <x v="1"/>
    <x v="0"/>
    <n v="1"/>
    <s v="Expert"/>
    <s v="Full-time"/>
    <x v="0"/>
  </r>
  <r>
    <x v="1"/>
    <s v="SE"/>
    <s v="FT"/>
    <x v="11"/>
    <n v="132100"/>
    <x v="1"/>
    <n v="132100"/>
    <s v="US"/>
    <n v="100"/>
    <s v="US"/>
    <x v="0"/>
    <x v="1"/>
    <x v="1"/>
    <x v="0"/>
    <n v="1"/>
    <s v="Expert"/>
    <s v="Full-time"/>
    <x v="0"/>
  </r>
  <r>
    <x v="1"/>
    <s v="EN"/>
    <s v="FT"/>
    <x v="4"/>
    <n v="20000"/>
    <x v="1"/>
    <n v="20000"/>
    <s v="CR"/>
    <n v="50"/>
    <s v="US"/>
    <x v="2"/>
    <x v="51"/>
    <x v="1"/>
    <x v="1"/>
    <n v="1"/>
    <s v="Junior"/>
    <s v="Full-time"/>
    <x v="2"/>
  </r>
  <r>
    <x v="1"/>
    <s v="SE"/>
    <s v="FT"/>
    <x v="9"/>
    <n v="140000"/>
    <x v="1"/>
    <n v="140000"/>
    <s v="CA"/>
    <n v="0"/>
    <s v="CA"/>
    <x v="2"/>
    <x v="2"/>
    <x v="2"/>
    <x v="0"/>
    <n v="1"/>
    <s v="Expert"/>
    <s v="Full-time"/>
    <x v="1"/>
  </r>
  <r>
    <x v="1"/>
    <s v="SE"/>
    <s v="FT"/>
    <x v="9"/>
    <n v="110000"/>
    <x v="1"/>
    <n v="110000"/>
    <s v="CA"/>
    <n v="0"/>
    <s v="CA"/>
    <x v="2"/>
    <x v="2"/>
    <x v="2"/>
    <x v="0"/>
    <n v="1"/>
    <s v="Expert"/>
    <s v="Full-time"/>
    <x v="1"/>
  </r>
  <r>
    <x v="1"/>
    <s v="SE"/>
    <s v="FT"/>
    <x v="11"/>
    <n v="160000"/>
    <x v="1"/>
    <n v="160000"/>
    <s v="US"/>
    <n v="100"/>
    <s v="US"/>
    <x v="2"/>
    <x v="1"/>
    <x v="1"/>
    <x v="0"/>
    <n v="1"/>
    <s v="Expert"/>
    <s v="Full-time"/>
    <x v="0"/>
  </r>
  <r>
    <x v="1"/>
    <s v="SE"/>
    <s v="FT"/>
    <x v="11"/>
    <n v="85000"/>
    <x v="1"/>
    <n v="85000"/>
    <s v="US"/>
    <n v="100"/>
    <s v="US"/>
    <x v="2"/>
    <x v="1"/>
    <x v="1"/>
    <x v="0"/>
    <n v="1"/>
    <s v="Expert"/>
    <s v="Full-time"/>
    <x v="0"/>
  </r>
  <r>
    <x v="1"/>
    <s v="SE"/>
    <s v="FT"/>
    <x v="82"/>
    <n v="250000"/>
    <x v="1"/>
    <n v="250000"/>
    <s v="US"/>
    <n v="100"/>
    <s v="US"/>
    <x v="2"/>
    <x v="1"/>
    <x v="1"/>
    <x v="0"/>
    <n v="1"/>
    <s v="Expert"/>
    <s v="Full-time"/>
    <x v="0"/>
  </r>
  <r>
    <x v="1"/>
    <s v="SE"/>
    <s v="FT"/>
    <x v="82"/>
    <n v="63000"/>
    <x v="1"/>
    <n v="63000"/>
    <s v="US"/>
    <n v="100"/>
    <s v="US"/>
    <x v="2"/>
    <x v="1"/>
    <x v="1"/>
    <x v="0"/>
    <n v="1"/>
    <s v="Expert"/>
    <s v="Full-time"/>
    <x v="0"/>
  </r>
  <r>
    <x v="1"/>
    <s v="EX"/>
    <s v="FT"/>
    <x v="11"/>
    <n v="187200"/>
    <x v="1"/>
    <n v="187200"/>
    <s v="US"/>
    <n v="100"/>
    <s v="US"/>
    <x v="2"/>
    <x v="1"/>
    <x v="1"/>
    <x v="0"/>
    <n v="1"/>
    <s v="Director"/>
    <s v="Full-time"/>
    <x v="0"/>
  </r>
  <r>
    <x v="1"/>
    <s v="EX"/>
    <s v="FT"/>
    <x v="11"/>
    <n v="116100"/>
    <x v="1"/>
    <n v="116100"/>
    <s v="US"/>
    <n v="100"/>
    <s v="US"/>
    <x v="2"/>
    <x v="1"/>
    <x v="1"/>
    <x v="0"/>
    <n v="1"/>
    <s v="Director"/>
    <s v="Full-time"/>
    <x v="0"/>
  </r>
  <r>
    <x v="1"/>
    <s v="MI"/>
    <s v="FT"/>
    <x v="2"/>
    <n v="10000"/>
    <x v="1"/>
    <n v="10000"/>
    <s v="TR"/>
    <n v="0"/>
    <s v="TR"/>
    <x v="2"/>
    <x v="52"/>
    <x v="50"/>
    <x v="0"/>
    <n v="1"/>
    <s v="Intermediate"/>
    <s v="Full-time"/>
    <x v="1"/>
  </r>
  <r>
    <x v="1"/>
    <s v="SE"/>
    <s v="FT"/>
    <x v="11"/>
    <n v="200000"/>
    <x v="1"/>
    <n v="200000"/>
    <s v="US"/>
    <n v="100"/>
    <s v="US"/>
    <x v="2"/>
    <x v="1"/>
    <x v="1"/>
    <x v="0"/>
    <n v="1"/>
    <s v="Expert"/>
    <s v="Full-time"/>
    <x v="0"/>
  </r>
  <r>
    <x v="1"/>
    <s v="SE"/>
    <s v="FT"/>
    <x v="11"/>
    <n v="145000"/>
    <x v="1"/>
    <n v="145000"/>
    <s v="US"/>
    <n v="100"/>
    <s v="US"/>
    <x v="2"/>
    <x v="1"/>
    <x v="1"/>
    <x v="0"/>
    <n v="1"/>
    <s v="Expert"/>
    <s v="Full-time"/>
    <x v="0"/>
  </r>
  <r>
    <x v="1"/>
    <s v="SE"/>
    <s v="FT"/>
    <x v="11"/>
    <n v="229998"/>
    <x v="1"/>
    <n v="229998"/>
    <s v="US"/>
    <n v="0"/>
    <s v="US"/>
    <x v="0"/>
    <x v="1"/>
    <x v="1"/>
    <x v="0"/>
    <n v="1"/>
    <s v="Expert"/>
    <s v="Full-time"/>
    <x v="1"/>
  </r>
  <r>
    <x v="1"/>
    <s v="SE"/>
    <s v="FT"/>
    <x v="11"/>
    <n v="154545"/>
    <x v="1"/>
    <n v="154545"/>
    <s v="US"/>
    <n v="0"/>
    <s v="US"/>
    <x v="0"/>
    <x v="1"/>
    <x v="1"/>
    <x v="0"/>
    <n v="1"/>
    <s v="Expert"/>
    <s v="Full-time"/>
    <x v="1"/>
  </r>
  <r>
    <x v="1"/>
    <s v="SE"/>
    <s v="FT"/>
    <x v="2"/>
    <n v="215000"/>
    <x v="1"/>
    <n v="215000"/>
    <s v="US"/>
    <n v="0"/>
    <s v="US"/>
    <x v="0"/>
    <x v="1"/>
    <x v="1"/>
    <x v="0"/>
    <n v="1"/>
    <s v="Expert"/>
    <s v="Full-time"/>
    <x v="1"/>
  </r>
  <r>
    <x v="1"/>
    <s v="SE"/>
    <s v="FT"/>
    <x v="2"/>
    <n v="159000"/>
    <x v="1"/>
    <n v="159000"/>
    <s v="US"/>
    <n v="0"/>
    <s v="US"/>
    <x v="0"/>
    <x v="1"/>
    <x v="1"/>
    <x v="0"/>
    <n v="1"/>
    <s v="Expert"/>
    <s v="Full-time"/>
    <x v="1"/>
  </r>
  <r>
    <x v="1"/>
    <s v="SE"/>
    <s v="FT"/>
    <x v="11"/>
    <n v="229998"/>
    <x v="1"/>
    <n v="229998"/>
    <s v="US"/>
    <n v="0"/>
    <s v="US"/>
    <x v="0"/>
    <x v="1"/>
    <x v="1"/>
    <x v="0"/>
    <n v="1"/>
    <s v="Expert"/>
    <s v="Full-time"/>
    <x v="1"/>
  </r>
  <r>
    <x v="1"/>
    <s v="SE"/>
    <s v="FT"/>
    <x v="11"/>
    <n v="154545"/>
    <x v="1"/>
    <n v="154545"/>
    <s v="US"/>
    <n v="0"/>
    <s v="US"/>
    <x v="0"/>
    <x v="1"/>
    <x v="1"/>
    <x v="0"/>
    <n v="1"/>
    <s v="Expert"/>
    <s v="Full-time"/>
    <x v="1"/>
  </r>
  <r>
    <x v="1"/>
    <s v="EN"/>
    <s v="FT"/>
    <x v="35"/>
    <n v="50000"/>
    <x v="1"/>
    <n v="50000"/>
    <s v="US"/>
    <n v="100"/>
    <s v="US"/>
    <x v="2"/>
    <x v="1"/>
    <x v="1"/>
    <x v="0"/>
    <n v="1"/>
    <s v="Junior"/>
    <s v="Full-time"/>
    <x v="0"/>
  </r>
  <r>
    <x v="1"/>
    <s v="SE"/>
    <s v="FT"/>
    <x v="74"/>
    <n v="183000"/>
    <x v="1"/>
    <n v="183000"/>
    <s v="US"/>
    <n v="100"/>
    <s v="US"/>
    <x v="0"/>
    <x v="1"/>
    <x v="1"/>
    <x v="0"/>
    <n v="1"/>
    <s v="Expert"/>
    <s v="Full-time"/>
    <x v="0"/>
  </r>
  <r>
    <x v="1"/>
    <s v="SE"/>
    <s v="FT"/>
    <x v="4"/>
    <n v="99750"/>
    <x v="1"/>
    <n v="99750"/>
    <s v="US"/>
    <n v="100"/>
    <s v="US"/>
    <x v="2"/>
    <x v="1"/>
    <x v="1"/>
    <x v="0"/>
    <n v="1"/>
    <s v="Expert"/>
    <s v="Full-time"/>
    <x v="0"/>
  </r>
  <r>
    <x v="1"/>
    <s v="SE"/>
    <s v="FT"/>
    <x v="4"/>
    <n v="68400"/>
    <x v="1"/>
    <n v="68400"/>
    <s v="US"/>
    <n v="100"/>
    <s v="US"/>
    <x v="2"/>
    <x v="1"/>
    <x v="1"/>
    <x v="0"/>
    <n v="1"/>
    <s v="Expert"/>
    <s v="Full-time"/>
    <x v="0"/>
  </r>
  <r>
    <x v="1"/>
    <s v="SE"/>
    <s v="FT"/>
    <x v="2"/>
    <n v="236900"/>
    <x v="1"/>
    <n v="236900"/>
    <s v="US"/>
    <n v="100"/>
    <s v="US"/>
    <x v="0"/>
    <x v="1"/>
    <x v="1"/>
    <x v="0"/>
    <n v="1"/>
    <s v="Expert"/>
    <s v="Full-time"/>
    <x v="0"/>
  </r>
  <r>
    <x v="1"/>
    <s v="SE"/>
    <s v="FT"/>
    <x v="2"/>
    <n v="159200"/>
    <x v="1"/>
    <n v="159200"/>
    <s v="US"/>
    <n v="100"/>
    <s v="US"/>
    <x v="0"/>
    <x v="1"/>
    <x v="1"/>
    <x v="0"/>
    <n v="1"/>
    <s v="Expert"/>
    <s v="Full-time"/>
    <x v="0"/>
  </r>
  <r>
    <x v="1"/>
    <s v="SE"/>
    <s v="FT"/>
    <x v="25"/>
    <n v="243225"/>
    <x v="1"/>
    <n v="243225"/>
    <s v="US"/>
    <n v="100"/>
    <s v="US"/>
    <x v="2"/>
    <x v="1"/>
    <x v="1"/>
    <x v="0"/>
    <n v="1"/>
    <s v="Expert"/>
    <s v="Full-time"/>
    <x v="0"/>
  </r>
  <r>
    <x v="1"/>
    <s v="SE"/>
    <s v="FT"/>
    <x v="25"/>
    <n v="179775"/>
    <x v="1"/>
    <n v="179775"/>
    <s v="US"/>
    <n v="100"/>
    <s v="US"/>
    <x v="2"/>
    <x v="1"/>
    <x v="1"/>
    <x v="0"/>
    <n v="1"/>
    <s v="Expert"/>
    <s v="Full-time"/>
    <x v="0"/>
  </r>
  <r>
    <x v="1"/>
    <s v="SE"/>
    <s v="FT"/>
    <x v="11"/>
    <n v="175000"/>
    <x v="1"/>
    <n v="175000"/>
    <s v="US"/>
    <n v="100"/>
    <s v="US"/>
    <x v="2"/>
    <x v="1"/>
    <x v="1"/>
    <x v="0"/>
    <n v="1"/>
    <s v="Expert"/>
    <s v="Full-time"/>
    <x v="0"/>
  </r>
  <r>
    <x v="1"/>
    <s v="SE"/>
    <s v="FT"/>
    <x v="11"/>
    <n v="150000"/>
    <x v="1"/>
    <n v="150000"/>
    <s v="US"/>
    <n v="100"/>
    <s v="US"/>
    <x v="2"/>
    <x v="1"/>
    <x v="1"/>
    <x v="0"/>
    <n v="1"/>
    <s v="Expert"/>
    <s v="Full-time"/>
    <x v="0"/>
  </r>
  <r>
    <x v="1"/>
    <s v="SE"/>
    <s v="FT"/>
    <x v="9"/>
    <n v="210000"/>
    <x v="1"/>
    <n v="210000"/>
    <s v="US"/>
    <n v="100"/>
    <s v="US"/>
    <x v="2"/>
    <x v="1"/>
    <x v="1"/>
    <x v="0"/>
    <n v="1"/>
    <s v="Expert"/>
    <s v="Full-time"/>
    <x v="0"/>
  </r>
  <r>
    <x v="1"/>
    <s v="SE"/>
    <s v="FT"/>
    <x v="9"/>
    <n v="180000"/>
    <x v="1"/>
    <n v="180000"/>
    <s v="US"/>
    <n v="100"/>
    <s v="US"/>
    <x v="2"/>
    <x v="1"/>
    <x v="1"/>
    <x v="0"/>
    <n v="1"/>
    <s v="Expert"/>
    <s v="Full-time"/>
    <x v="0"/>
  </r>
  <r>
    <x v="1"/>
    <s v="SE"/>
    <s v="FT"/>
    <x v="2"/>
    <n v="148000"/>
    <x v="1"/>
    <n v="148000"/>
    <s v="US"/>
    <n v="100"/>
    <s v="US"/>
    <x v="2"/>
    <x v="1"/>
    <x v="1"/>
    <x v="0"/>
    <n v="1"/>
    <s v="Expert"/>
    <s v="Full-time"/>
    <x v="0"/>
  </r>
  <r>
    <x v="1"/>
    <s v="SE"/>
    <s v="FT"/>
    <x v="2"/>
    <n v="128000"/>
    <x v="1"/>
    <n v="128000"/>
    <s v="US"/>
    <n v="100"/>
    <s v="US"/>
    <x v="2"/>
    <x v="1"/>
    <x v="1"/>
    <x v="0"/>
    <n v="1"/>
    <s v="Expert"/>
    <s v="Full-time"/>
    <x v="0"/>
  </r>
  <r>
    <x v="1"/>
    <s v="SE"/>
    <s v="FT"/>
    <x v="15"/>
    <n v="190000"/>
    <x v="1"/>
    <n v="190000"/>
    <s v="US"/>
    <n v="100"/>
    <s v="US"/>
    <x v="2"/>
    <x v="1"/>
    <x v="1"/>
    <x v="0"/>
    <n v="1"/>
    <s v="Expert"/>
    <s v="Full-time"/>
    <x v="0"/>
  </r>
  <r>
    <x v="1"/>
    <s v="SE"/>
    <s v="FT"/>
    <x v="15"/>
    <n v="135000"/>
    <x v="1"/>
    <n v="135000"/>
    <s v="US"/>
    <n v="100"/>
    <s v="US"/>
    <x v="2"/>
    <x v="1"/>
    <x v="1"/>
    <x v="0"/>
    <n v="1"/>
    <s v="Expert"/>
    <s v="Full-time"/>
    <x v="0"/>
  </r>
  <r>
    <x v="1"/>
    <s v="SE"/>
    <s v="FT"/>
    <x v="7"/>
    <n v="130000"/>
    <x v="1"/>
    <n v="130000"/>
    <s v="US"/>
    <n v="100"/>
    <s v="US"/>
    <x v="2"/>
    <x v="1"/>
    <x v="1"/>
    <x v="0"/>
    <n v="1"/>
    <s v="Expert"/>
    <s v="Full-time"/>
    <x v="0"/>
  </r>
  <r>
    <x v="1"/>
    <s v="SE"/>
    <s v="FT"/>
    <x v="7"/>
    <n v="110000"/>
    <x v="1"/>
    <n v="110000"/>
    <s v="US"/>
    <n v="100"/>
    <s v="US"/>
    <x v="2"/>
    <x v="1"/>
    <x v="1"/>
    <x v="0"/>
    <n v="1"/>
    <s v="Expert"/>
    <s v="Full-time"/>
    <x v="0"/>
  </r>
  <r>
    <x v="1"/>
    <s v="SE"/>
    <s v="FT"/>
    <x v="2"/>
    <n v="191475"/>
    <x v="1"/>
    <n v="191475"/>
    <s v="US"/>
    <n v="100"/>
    <s v="US"/>
    <x v="2"/>
    <x v="1"/>
    <x v="1"/>
    <x v="0"/>
    <n v="1"/>
    <s v="Expert"/>
    <s v="Full-time"/>
    <x v="0"/>
  </r>
  <r>
    <x v="1"/>
    <s v="SE"/>
    <s v="FT"/>
    <x v="2"/>
    <n v="141525"/>
    <x v="1"/>
    <n v="141525"/>
    <s v="US"/>
    <n v="100"/>
    <s v="US"/>
    <x v="2"/>
    <x v="1"/>
    <x v="1"/>
    <x v="0"/>
    <n v="1"/>
    <s v="Expert"/>
    <s v="Full-time"/>
    <x v="0"/>
  </r>
  <r>
    <x v="1"/>
    <s v="SE"/>
    <s v="FT"/>
    <x v="11"/>
    <n v="160000"/>
    <x v="1"/>
    <n v="160000"/>
    <s v="US"/>
    <n v="100"/>
    <s v="US"/>
    <x v="2"/>
    <x v="1"/>
    <x v="1"/>
    <x v="0"/>
    <n v="1"/>
    <s v="Expert"/>
    <s v="Full-time"/>
    <x v="0"/>
  </r>
  <r>
    <x v="1"/>
    <s v="SE"/>
    <s v="FT"/>
    <x v="11"/>
    <n v="85000"/>
    <x v="1"/>
    <n v="85000"/>
    <s v="US"/>
    <n v="100"/>
    <s v="US"/>
    <x v="2"/>
    <x v="1"/>
    <x v="1"/>
    <x v="0"/>
    <n v="1"/>
    <s v="Expert"/>
    <s v="Full-time"/>
    <x v="0"/>
  </r>
  <r>
    <x v="1"/>
    <s v="SE"/>
    <s v="FT"/>
    <x v="2"/>
    <n v="218000"/>
    <x v="1"/>
    <n v="218000"/>
    <s v="US"/>
    <n v="0"/>
    <s v="US"/>
    <x v="2"/>
    <x v="1"/>
    <x v="1"/>
    <x v="0"/>
    <n v="1"/>
    <s v="Expert"/>
    <s v="Full-time"/>
    <x v="1"/>
  </r>
  <r>
    <x v="1"/>
    <s v="SE"/>
    <s v="FT"/>
    <x v="2"/>
    <n v="145300"/>
    <x v="1"/>
    <n v="145300"/>
    <s v="US"/>
    <n v="0"/>
    <s v="US"/>
    <x v="2"/>
    <x v="1"/>
    <x v="1"/>
    <x v="0"/>
    <n v="1"/>
    <s v="Expert"/>
    <s v="Full-time"/>
    <x v="1"/>
  </r>
  <r>
    <x v="1"/>
    <s v="SE"/>
    <s v="FT"/>
    <x v="1"/>
    <n v="195400"/>
    <x v="1"/>
    <n v="195400"/>
    <s v="US"/>
    <n v="100"/>
    <s v="US"/>
    <x v="0"/>
    <x v="1"/>
    <x v="1"/>
    <x v="0"/>
    <n v="1"/>
    <s v="Expert"/>
    <s v="Full-time"/>
    <x v="0"/>
  </r>
  <r>
    <x v="1"/>
    <s v="SE"/>
    <s v="FT"/>
    <x v="1"/>
    <n v="131300"/>
    <x v="1"/>
    <n v="131300"/>
    <s v="US"/>
    <n v="100"/>
    <s v="US"/>
    <x v="0"/>
    <x v="1"/>
    <x v="1"/>
    <x v="0"/>
    <n v="1"/>
    <s v="Expert"/>
    <s v="Full-time"/>
    <x v="0"/>
  </r>
  <r>
    <x v="1"/>
    <s v="EN"/>
    <s v="FT"/>
    <x v="29"/>
    <n v="105000"/>
    <x v="1"/>
    <n v="105000"/>
    <s v="CL"/>
    <n v="100"/>
    <s v="US"/>
    <x v="0"/>
    <x v="53"/>
    <x v="1"/>
    <x v="1"/>
    <n v="1"/>
    <s v="Junior"/>
    <s v="Full-time"/>
    <x v="0"/>
  </r>
  <r>
    <x v="1"/>
    <s v="SE"/>
    <s v="FT"/>
    <x v="2"/>
    <n v="191475"/>
    <x v="1"/>
    <n v="191475"/>
    <s v="US"/>
    <n v="100"/>
    <s v="US"/>
    <x v="2"/>
    <x v="1"/>
    <x v="1"/>
    <x v="0"/>
    <n v="1"/>
    <s v="Expert"/>
    <s v="Full-time"/>
    <x v="0"/>
  </r>
  <r>
    <x v="1"/>
    <s v="SE"/>
    <s v="FT"/>
    <x v="2"/>
    <n v="141525"/>
    <x v="1"/>
    <n v="141525"/>
    <s v="US"/>
    <n v="100"/>
    <s v="US"/>
    <x v="2"/>
    <x v="1"/>
    <x v="1"/>
    <x v="0"/>
    <n v="1"/>
    <s v="Expert"/>
    <s v="Full-time"/>
    <x v="0"/>
  </r>
  <r>
    <x v="1"/>
    <s v="SE"/>
    <s v="FT"/>
    <x v="2"/>
    <n v="207000"/>
    <x v="1"/>
    <n v="207000"/>
    <s v="US"/>
    <n v="100"/>
    <s v="US"/>
    <x v="2"/>
    <x v="1"/>
    <x v="1"/>
    <x v="0"/>
    <n v="1"/>
    <s v="Expert"/>
    <s v="Full-time"/>
    <x v="0"/>
  </r>
  <r>
    <x v="1"/>
    <s v="SE"/>
    <s v="FT"/>
    <x v="2"/>
    <n v="153000"/>
    <x v="1"/>
    <n v="153000"/>
    <s v="US"/>
    <n v="100"/>
    <s v="US"/>
    <x v="2"/>
    <x v="1"/>
    <x v="1"/>
    <x v="0"/>
    <n v="1"/>
    <s v="Expert"/>
    <s v="Full-time"/>
    <x v="0"/>
  </r>
  <r>
    <x v="1"/>
    <s v="SE"/>
    <s v="FT"/>
    <x v="2"/>
    <n v="191475"/>
    <x v="1"/>
    <n v="191475"/>
    <s v="US"/>
    <n v="100"/>
    <s v="US"/>
    <x v="2"/>
    <x v="1"/>
    <x v="1"/>
    <x v="0"/>
    <n v="1"/>
    <s v="Expert"/>
    <s v="Full-time"/>
    <x v="0"/>
  </r>
  <r>
    <x v="1"/>
    <s v="SE"/>
    <s v="FT"/>
    <x v="2"/>
    <n v="141525"/>
    <x v="1"/>
    <n v="141525"/>
    <s v="US"/>
    <n v="100"/>
    <s v="US"/>
    <x v="2"/>
    <x v="1"/>
    <x v="1"/>
    <x v="0"/>
    <n v="1"/>
    <s v="Expert"/>
    <s v="Full-time"/>
    <x v="0"/>
  </r>
  <r>
    <x v="1"/>
    <s v="SE"/>
    <s v="FT"/>
    <x v="4"/>
    <n v="110000"/>
    <x v="1"/>
    <n v="110000"/>
    <s v="US"/>
    <n v="0"/>
    <s v="US"/>
    <x v="2"/>
    <x v="1"/>
    <x v="1"/>
    <x v="0"/>
    <n v="1"/>
    <s v="Expert"/>
    <s v="Full-time"/>
    <x v="1"/>
  </r>
  <r>
    <x v="1"/>
    <s v="SE"/>
    <s v="FT"/>
    <x v="4"/>
    <n v="99000"/>
    <x v="1"/>
    <n v="99000"/>
    <s v="US"/>
    <n v="0"/>
    <s v="US"/>
    <x v="2"/>
    <x v="1"/>
    <x v="1"/>
    <x v="0"/>
    <n v="1"/>
    <s v="Expert"/>
    <s v="Full-time"/>
    <x v="1"/>
  </r>
  <r>
    <x v="1"/>
    <s v="SE"/>
    <s v="FT"/>
    <x v="2"/>
    <n v="191475"/>
    <x v="1"/>
    <n v="191475"/>
    <s v="US"/>
    <n v="100"/>
    <s v="US"/>
    <x v="2"/>
    <x v="1"/>
    <x v="1"/>
    <x v="0"/>
    <n v="1"/>
    <s v="Expert"/>
    <s v="Full-time"/>
    <x v="0"/>
  </r>
  <r>
    <x v="1"/>
    <s v="SE"/>
    <s v="FT"/>
    <x v="2"/>
    <n v="141525"/>
    <x v="1"/>
    <n v="141525"/>
    <s v="US"/>
    <n v="100"/>
    <s v="US"/>
    <x v="2"/>
    <x v="1"/>
    <x v="1"/>
    <x v="0"/>
    <n v="1"/>
    <s v="Expert"/>
    <s v="Full-time"/>
    <x v="0"/>
  </r>
  <r>
    <x v="1"/>
    <s v="SE"/>
    <s v="FT"/>
    <x v="2"/>
    <n v="191475"/>
    <x v="1"/>
    <n v="191475"/>
    <s v="US"/>
    <n v="100"/>
    <s v="US"/>
    <x v="2"/>
    <x v="1"/>
    <x v="1"/>
    <x v="0"/>
    <n v="1"/>
    <s v="Expert"/>
    <s v="Full-time"/>
    <x v="0"/>
  </r>
  <r>
    <x v="1"/>
    <s v="SE"/>
    <s v="FT"/>
    <x v="2"/>
    <n v="141525"/>
    <x v="1"/>
    <n v="141525"/>
    <s v="US"/>
    <n v="100"/>
    <s v="US"/>
    <x v="2"/>
    <x v="1"/>
    <x v="1"/>
    <x v="0"/>
    <n v="1"/>
    <s v="Expert"/>
    <s v="Full-time"/>
    <x v="0"/>
  </r>
  <r>
    <x v="1"/>
    <s v="SE"/>
    <s v="FT"/>
    <x v="2"/>
    <n v="191475"/>
    <x v="1"/>
    <n v="191475"/>
    <s v="US"/>
    <n v="100"/>
    <s v="US"/>
    <x v="2"/>
    <x v="1"/>
    <x v="1"/>
    <x v="0"/>
    <n v="1"/>
    <s v="Expert"/>
    <s v="Full-time"/>
    <x v="0"/>
  </r>
  <r>
    <x v="1"/>
    <s v="SE"/>
    <s v="FT"/>
    <x v="2"/>
    <n v="141525"/>
    <x v="1"/>
    <n v="141525"/>
    <s v="US"/>
    <n v="100"/>
    <s v="US"/>
    <x v="2"/>
    <x v="1"/>
    <x v="1"/>
    <x v="0"/>
    <n v="1"/>
    <s v="Expert"/>
    <s v="Full-time"/>
    <x v="0"/>
  </r>
  <r>
    <x v="1"/>
    <s v="SE"/>
    <s v="FT"/>
    <x v="9"/>
    <n v="200000"/>
    <x v="1"/>
    <n v="200000"/>
    <s v="PR"/>
    <n v="100"/>
    <s v="PR"/>
    <x v="2"/>
    <x v="54"/>
    <x v="51"/>
    <x v="0"/>
    <n v="1"/>
    <s v="Expert"/>
    <s v="Full-time"/>
    <x v="0"/>
  </r>
  <r>
    <x v="1"/>
    <s v="SE"/>
    <s v="FT"/>
    <x v="9"/>
    <n v="135000"/>
    <x v="1"/>
    <n v="135000"/>
    <s v="PR"/>
    <n v="100"/>
    <s v="PR"/>
    <x v="2"/>
    <x v="54"/>
    <x v="51"/>
    <x v="0"/>
    <n v="1"/>
    <s v="Expert"/>
    <s v="Full-time"/>
    <x v="0"/>
  </r>
  <r>
    <x v="1"/>
    <s v="SE"/>
    <s v="FT"/>
    <x v="2"/>
    <n v="207000"/>
    <x v="1"/>
    <n v="207000"/>
    <s v="US"/>
    <n v="100"/>
    <s v="US"/>
    <x v="2"/>
    <x v="1"/>
    <x v="1"/>
    <x v="0"/>
    <n v="1"/>
    <s v="Expert"/>
    <s v="Full-time"/>
    <x v="0"/>
  </r>
  <r>
    <x v="1"/>
    <s v="SE"/>
    <s v="FT"/>
    <x v="2"/>
    <n v="153000"/>
    <x v="1"/>
    <n v="153000"/>
    <s v="US"/>
    <n v="100"/>
    <s v="US"/>
    <x v="2"/>
    <x v="1"/>
    <x v="1"/>
    <x v="0"/>
    <n v="1"/>
    <s v="Expert"/>
    <s v="Full-time"/>
    <x v="0"/>
  </r>
  <r>
    <x v="1"/>
    <s v="SE"/>
    <s v="FT"/>
    <x v="2"/>
    <n v="191475"/>
    <x v="1"/>
    <n v="191475"/>
    <s v="US"/>
    <n v="100"/>
    <s v="US"/>
    <x v="2"/>
    <x v="1"/>
    <x v="1"/>
    <x v="0"/>
    <n v="1"/>
    <s v="Expert"/>
    <s v="Full-time"/>
    <x v="0"/>
  </r>
  <r>
    <x v="1"/>
    <s v="SE"/>
    <s v="FT"/>
    <x v="2"/>
    <n v="141525"/>
    <x v="1"/>
    <n v="141525"/>
    <s v="US"/>
    <n v="100"/>
    <s v="US"/>
    <x v="2"/>
    <x v="1"/>
    <x v="1"/>
    <x v="0"/>
    <n v="1"/>
    <s v="Expert"/>
    <s v="Full-time"/>
    <x v="0"/>
  </r>
  <r>
    <x v="1"/>
    <s v="SE"/>
    <s v="FT"/>
    <x v="2"/>
    <n v="191475"/>
    <x v="1"/>
    <n v="191475"/>
    <s v="US"/>
    <n v="100"/>
    <s v="US"/>
    <x v="2"/>
    <x v="1"/>
    <x v="1"/>
    <x v="0"/>
    <n v="1"/>
    <s v="Expert"/>
    <s v="Full-time"/>
    <x v="0"/>
  </r>
  <r>
    <x v="1"/>
    <s v="SE"/>
    <s v="FT"/>
    <x v="2"/>
    <n v="141525"/>
    <x v="1"/>
    <n v="141525"/>
    <s v="US"/>
    <n v="100"/>
    <s v="US"/>
    <x v="2"/>
    <x v="1"/>
    <x v="1"/>
    <x v="0"/>
    <n v="1"/>
    <s v="Expert"/>
    <s v="Full-time"/>
    <x v="0"/>
  </r>
  <r>
    <x v="1"/>
    <s v="SE"/>
    <s v="FT"/>
    <x v="2"/>
    <n v="191475"/>
    <x v="1"/>
    <n v="191475"/>
    <s v="US"/>
    <n v="100"/>
    <s v="US"/>
    <x v="2"/>
    <x v="1"/>
    <x v="1"/>
    <x v="0"/>
    <n v="1"/>
    <s v="Expert"/>
    <s v="Full-time"/>
    <x v="0"/>
  </r>
  <r>
    <x v="1"/>
    <s v="SE"/>
    <s v="FT"/>
    <x v="2"/>
    <n v="141525"/>
    <x v="1"/>
    <n v="141525"/>
    <s v="US"/>
    <n v="100"/>
    <s v="US"/>
    <x v="2"/>
    <x v="1"/>
    <x v="1"/>
    <x v="0"/>
    <n v="1"/>
    <s v="Expert"/>
    <s v="Full-time"/>
    <x v="0"/>
  </r>
  <r>
    <x v="1"/>
    <s v="SE"/>
    <s v="FT"/>
    <x v="11"/>
    <n v="195700"/>
    <x v="1"/>
    <n v="195700"/>
    <s v="US"/>
    <n v="0"/>
    <s v="US"/>
    <x v="2"/>
    <x v="1"/>
    <x v="1"/>
    <x v="0"/>
    <n v="1"/>
    <s v="Expert"/>
    <s v="Full-time"/>
    <x v="1"/>
  </r>
  <r>
    <x v="1"/>
    <s v="SE"/>
    <s v="FT"/>
    <x v="11"/>
    <n v="130500"/>
    <x v="1"/>
    <n v="130500"/>
    <s v="US"/>
    <n v="0"/>
    <s v="US"/>
    <x v="2"/>
    <x v="1"/>
    <x v="1"/>
    <x v="0"/>
    <n v="1"/>
    <s v="Expert"/>
    <s v="Full-time"/>
    <x v="1"/>
  </r>
  <r>
    <x v="1"/>
    <s v="SE"/>
    <s v="FT"/>
    <x v="1"/>
    <n v="130000"/>
    <x v="1"/>
    <n v="130000"/>
    <s v="US"/>
    <n v="100"/>
    <s v="US"/>
    <x v="2"/>
    <x v="1"/>
    <x v="1"/>
    <x v="0"/>
    <n v="1"/>
    <s v="Expert"/>
    <s v="Full-time"/>
    <x v="0"/>
  </r>
  <r>
    <x v="1"/>
    <s v="SE"/>
    <s v="FT"/>
    <x v="1"/>
    <n v="84000"/>
    <x v="1"/>
    <n v="84000"/>
    <s v="US"/>
    <n v="100"/>
    <s v="US"/>
    <x v="2"/>
    <x v="1"/>
    <x v="1"/>
    <x v="0"/>
    <n v="1"/>
    <s v="Expert"/>
    <s v="Full-time"/>
    <x v="0"/>
  </r>
  <r>
    <x v="1"/>
    <s v="MI"/>
    <s v="FT"/>
    <x v="43"/>
    <n v="100000"/>
    <x v="1"/>
    <n v="100000"/>
    <s v="US"/>
    <n v="100"/>
    <s v="US"/>
    <x v="2"/>
    <x v="1"/>
    <x v="1"/>
    <x v="0"/>
    <n v="1"/>
    <s v="Intermediate"/>
    <s v="Full-time"/>
    <x v="0"/>
  </r>
  <r>
    <x v="1"/>
    <s v="MI"/>
    <s v="FT"/>
    <x v="43"/>
    <n v="60000"/>
    <x v="1"/>
    <n v="60000"/>
    <s v="US"/>
    <n v="100"/>
    <s v="US"/>
    <x v="2"/>
    <x v="1"/>
    <x v="1"/>
    <x v="0"/>
    <n v="1"/>
    <s v="Intermediate"/>
    <s v="Full-time"/>
    <x v="0"/>
  </r>
  <r>
    <x v="1"/>
    <s v="MI"/>
    <s v="FT"/>
    <x v="11"/>
    <n v="65000"/>
    <x v="4"/>
    <n v="80036"/>
    <s v="GB"/>
    <n v="100"/>
    <s v="GB"/>
    <x v="2"/>
    <x v="4"/>
    <x v="4"/>
    <x v="0"/>
    <n v="0.81213453945724423"/>
    <s v="Intermediate"/>
    <s v="Full-time"/>
    <x v="0"/>
  </r>
  <r>
    <x v="1"/>
    <s v="MI"/>
    <s v="FT"/>
    <x v="11"/>
    <n v="55000"/>
    <x v="4"/>
    <n v="67723"/>
    <s v="GB"/>
    <n v="100"/>
    <s v="GB"/>
    <x v="2"/>
    <x v="4"/>
    <x v="4"/>
    <x v="0"/>
    <n v="0.81213177207152665"/>
    <s v="Intermediate"/>
    <s v="Full-time"/>
    <x v="0"/>
  </r>
  <r>
    <x v="1"/>
    <s v="SE"/>
    <s v="FT"/>
    <x v="11"/>
    <n v="141300"/>
    <x v="1"/>
    <n v="141300"/>
    <s v="US"/>
    <n v="0"/>
    <s v="US"/>
    <x v="2"/>
    <x v="1"/>
    <x v="1"/>
    <x v="0"/>
    <n v="1"/>
    <s v="Expert"/>
    <s v="Full-time"/>
    <x v="1"/>
  </r>
  <r>
    <x v="1"/>
    <s v="SE"/>
    <s v="FT"/>
    <x v="11"/>
    <n v="102100"/>
    <x v="1"/>
    <n v="102100"/>
    <s v="US"/>
    <n v="0"/>
    <s v="US"/>
    <x v="2"/>
    <x v="1"/>
    <x v="1"/>
    <x v="0"/>
    <n v="1"/>
    <s v="Expert"/>
    <s v="Full-time"/>
    <x v="1"/>
  </r>
  <r>
    <x v="1"/>
    <s v="SE"/>
    <s v="FT"/>
    <x v="4"/>
    <n v="48000"/>
    <x v="0"/>
    <n v="50432"/>
    <s v="ES"/>
    <n v="0"/>
    <s v="ES"/>
    <x v="2"/>
    <x v="0"/>
    <x v="0"/>
    <x v="0"/>
    <n v="0.95177664974619292"/>
    <s v="Expert"/>
    <s v="Full-time"/>
    <x v="1"/>
  </r>
  <r>
    <x v="1"/>
    <s v="SE"/>
    <s v="FT"/>
    <x v="4"/>
    <n v="35000"/>
    <x v="0"/>
    <n v="36773"/>
    <s v="ES"/>
    <n v="0"/>
    <s v="ES"/>
    <x v="2"/>
    <x v="0"/>
    <x v="0"/>
    <x v="0"/>
    <n v="0.95178527724145434"/>
    <s v="Expert"/>
    <s v="Full-time"/>
    <x v="1"/>
  </r>
  <r>
    <x v="1"/>
    <s v="MI"/>
    <s v="FT"/>
    <x v="19"/>
    <n v="150000"/>
    <x v="1"/>
    <n v="150000"/>
    <s v="US"/>
    <n v="100"/>
    <s v="US"/>
    <x v="0"/>
    <x v="1"/>
    <x v="1"/>
    <x v="0"/>
    <n v="1"/>
    <s v="Intermediate"/>
    <s v="Full-time"/>
    <x v="0"/>
  </r>
  <r>
    <x v="1"/>
    <s v="MI"/>
    <s v="FT"/>
    <x v="2"/>
    <n v="83000"/>
    <x v="4"/>
    <n v="102200"/>
    <s v="GB"/>
    <n v="100"/>
    <s v="GB"/>
    <x v="2"/>
    <x v="4"/>
    <x v="4"/>
    <x v="0"/>
    <n v="0.81213307240704502"/>
    <s v="Intermediate"/>
    <s v="Full-time"/>
    <x v="0"/>
  </r>
  <r>
    <x v="1"/>
    <s v="EN"/>
    <s v="FT"/>
    <x v="2"/>
    <n v="1800000"/>
    <x v="3"/>
    <n v="22892"/>
    <s v="IN"/>
    <n v="50"/>
    <s v="IN"/>
    <x v="2"/>
    <x v="8"/>
    <x v="8"/>
    <x v="0"/>
    <n v="78.630089114100997"/>
    <s v="Junior"/>
    <s v="Full-time"/>
    <x v="2"/>
  </r>
  <r>
    <x v="1"/>
    <s v="SE"/>
    <s v="FT"/>
    <x v="4"/>
    <n v="144000"/>
    <x v="1"/>
    <n v="144000"/>
    <s v="US"/>
    <n v="100"/>
    <s v="US"/>
    <x v="2"/>
    <x v="1"/>
    <x v="1"/>
    <x v="0"/>
    <n v="1"/>
    <s v="Expert"/>
    <s v="Full-time"/>
    <x v="0"/>
  </r>
  <r>
    <x v="1"/>
    <s v="SE"/>
    <s v="FT"/>
    <x v="4"/>
    <n v="113000"/>
    <x v="1"/>
    <n v="113000"/>
    <s v="US"/>
    <n v="100"/>
    <s v="US"/>
    <x v="2"/>
    <x v="1"/>
    <x v="1"/>
    <x v="0"/>
    <n v="1"/>
    <s v="Expert"/>
    <s v="Full-time"/>
    <x v="0"/>
  </r>
  <r>
    <x v="1"/>
    <s v="EN"/>
    <s v="FT"/>
    <x v="35"/>
    <n v="30000"/>
    <x v="0"/>
    <n v="31520"/>
    <s v="PT"/>
    <n v="100"/>
    <s v="ES"/>
    <x v="2"/>
    <x v="7"/>
    <x v="0"/>
    <x v="1"/>
    <n v="0.95177664974619292"/>
    <s v="Junior"/>
    <s v="Full-time"/>
    <x v="0"/>
  </r>
  <r>
    <x v="1"/>
    <s v="SE"/>
    <s v="FT"/>
    <x v="15"/>
    <n v="195400"/>
    <x v="1"/>
    <n v="195400"/>
    <s v="US"/>
    <n v="100"/>
    <s v="US"/>
    <x v="0"/>
    <x v="1"/>
    <x v="1"/>
    <x v="0"/>
    <n v="1"/>
    <s v="Expert"/>
    <s v="Full-time"/>
    <x v="0"/>
  </r>
  <r>
    <x v="1"/>
    <s v="SE"/>
    <s v="FT"/>
    <x v="15"/>
    <n v="131300"/>
    <x v="1"/>
    <n v="131300"/>
    <s v="US"/>
    <n v="100"/>
    <s v="US"/>
    <x v="0"/>
    <x v="1"/>
    <x v="1"/>
    <x v="0"/>
    <n v="1"/>
    <s v="Expert"/>
    <s v="Full-time"/>
    <x v="0"/>
  </r>
  <r>
    <x v="1"/>
    <s v="SE"/>
    <s v="FT"/>
    <x v="9"/>
    <n v="195400"/>
    <x v="1"/>
    <n v="195400"/>
    <s v="US"/>
    <n v="100"/>
    <s v="US"/>
    <x v="0"/>
    <x v="1"/>
    <x v="1"/>
    <x v="0"/>
    <n v="1"/>
    <s v="Expert"/>
    <s v="Full-time"/>
    <x v="0"/>
  </r>
  <r>
    <x v="1"/>
    <s v="SE"/>
    <s v="FT"/>
    <x v="9"/>
    <n v="131300"/>
    <x v="1"/>
    <n v="131300"/>
    <s v="US"/>
    <n v="100"/>
    <s v="US"/>
    <x v="0"/>
    <x v="1"/>
    <x v="1"/>
    <x v="0"/>
    <n v="1"/>
    <s v="Expert"/>
    <s v="Full-time"/>
    <x v="0"/>
  </r>
  <r>
    <x v="1"/>
    <s v="SE"/>
    <s v="FT"/>
    <x v="15"/>
    <n v="195400"/>
    <x v="1"/>
    <n v="195400"/>
    <s v="US"/>
    <n v="100"/>
    <s v="US"/>
    <x v="0"/>
    <x v="1"/>
    <x v="1"/>
    <x v="0"/>
    <n v="1"/>
    <s v="Expert"/>
    <s v="Full-time"/>
    <x v="0"/>
  </r>
  <r>
    <x v="1"/>
    <s v="SE"/>
    <s v="FT"/>
    <x v="15"/>
    <n v="131300"/>
    <x v="1"/>
    <n v="131300"/>
    <s v="US"/>
    <n v="100"/>
    <s v="US"/>
    <x v="0"/>
    <x v="1"/>
    <x v="1"/>
    <x v="0"/>
    <n v="1"/>
    <s v="Expert"/>
    <s v="Full-time"/>
    <x v="0"/>
  </r>
  <r>
    <x v="1"/>
    <s v="SE"/>
    <s v="FT"/>
    <x v="15"/>
    <n v="190000"/>
    <x v="1"/>
    <n v="190000"/>
    <s v="US"/>
    <n v="100"/>
    <s v="US"/>
    <x v="2"/>
    <x v="1"/>
    <x v="1"/>
    <x v="0"/>
    <n v="1"/>
    <s v="Expert"/>
    <s v="Full-time"/>
    <x v="0"/>
  </r>
  <r>
    <x v="1"/>
    <s v="SE"/>
    <s v="FT"/>
    <x v="15"/>
    <n v="135000"/>
    <x v="1"/>
    <n v="135000"/>
    <s v="US"/>
    <n v="100"/>
    <s v="US"/>
    <x v="2"/>
    <x v="1"/>
    <x v="1"/>
    <x v="0"/>
    <n v="1"/>
    <s v="Expert"/>
    <s v="Full-time"/>
    <x v="0"/>
  </r>
  <r>
    <x v="1"/>
    <s v="SE"/>
    <s v="FT"/>
    <x v="11"/>
    <n v="135000"/>
    <x v="1"/>
    <n v="135000"/>
    <s v="US"/>
    <n v="100"/>
    <s v="US"/>
    <x v="2"/>
    <x v="1"/>
    <x v="1"/>
    <x v="0"/>
    <n v="1"/>
    <s v="Expert"/>
    <s v="Full-time"/>
    <x v="0"/>
  </r>
  <r>
    <x v="1"/>
    <s v="SE"/>
    <s v="FT"/>
    <x v="11"/>
    <n v="80000"/>
    <x v="1"/>
    <n v="80000"/>
    <s v="US"/>
    <n v="100"/>
    <s v="US"/>
    <x v="2"/>
    <x v="1"/>
    <x v="1"/>
    <x v="0"/>
    <n v="1"/>
    <s v="Expert"/>
    <s v="Full-time"/>
    <x v="0"/>
  </r>
  <r>
    <x v="1"/>
    <s v="EN"/>
    <s v="FT"/>
    <x v="49"/>
    <n v="633000"/>
    <x v="3"/>
    <n v="8050"/>
    <s v="IN"/>
    <n v="100"/>
    <s v="IN"/>
    <x v="2"/>
    <x v="8"/>
    <x v="8"/>
    <x v="0"/>
    <n v="78.633540372670808"/>
    <s v="Junior"/>
    <s v="Full-time"/>
    <x v="0"/>
  </r>
  <r>
    <x v="1"/>
    <s v="SE"/>
    <s v="FT"/>
    <x v="11"/>
    <n v="160000"/>
    <x v="1"/>
    <n v="160000"/>
    <s v="US"/>
    <n v="100"/>
    <s v="US"/>
    <x v="2"/>
    <x v="1"/>
    <x v="1"/>
    <x v="0"/>
    <n v="1"/>
    <s v="Expert"/>
    <s v="Full-time"/>
    <x v="0"/>
  </r>
  <r>
    <x v="1"/>
    <s v="SE"/>
    <s v="FT"/>
    <x v="11"/>
    <n v="85000"/>
    <x v="1"/>
    <n v="85000"/>
    <s v="US"/>
    <n v="100"/>
    <s v="US"/>
    <x v="2"/>
    <x v="1"/>
    <x v="1"/>
    <x v="0"/>
    <n v="1"/>
    <s v="Expert"/>
    <s v="Full-time"/>
    <x v="0"/>
  </r>
  <r>
    <x v="1"/>
    <s v="SE"/>
    <s v="FT"/>
    <x v="11"/>
    <n v="178800"/>
    <x v="1"/>
    <n v="178800"/>
    <s v="US"/>
    <n v="100"/>
    <s v="US"/>
    <x v="0"/>
    <x v="1"/>
    <x v="1"/>
    <x v="0"/>
    <n v="1"/>
    <s v="Expert"/>
    <s v="Full-time"/>
    <x v="0"/>
  </r>
  <r>
    <x v="1"/>
    <s v="SE"/>
    <s v="FT"/>
    <x v="11"/>
    <n v="132100"/>
    <x v="1"/>
    <n v="132100"/>
    <s v="US"/>
    <n v="100"/>
    <s v="US"/>
    <x v="0"/>
    <x v="1"/>
    <x v="1"/>
    <x v="0"/>
    <n v="1"/>
    <s v="Expert"/>
    <s v="Full-time"/>
    <x v="0"/>
  </r>
  <r>
    <x v="1"/>
    <s v="MI"/>
    <s v="CT"/>
    <x v="64"/>
    <n v="60000"/>
    <x v="1"/>
    <n v="60000"/>
    <s v="IN"/>
    <n v="100"/>
    <s v="US"/>
    <x v="1"/>
    <x v="8"/>
    <x v="1"/>
    <x v="1"/>
    <n v="1"/>
    <s v="Intermediate"/>
    <s v="Contract"/>
    <x v="0"/>
  </r>
  <r>
    <x v="1"/>
    <s v="SE"/>
    <s v="FT"/>
    <x v="9"/>
    <n v="60000"/>
    <x v="0"/>
    <n v="63040"/>
    <s v="FI"/>
    <n v="50"/>
    <s v="FI"/>
    <x v="1"/>
    <x v="13"/>
    <x v="11"/>
    <x v="0"/>
    <n v="0.95177664974619292"/>
    <s v="Expert"/>
    <s v="Full-time"/>
    <x v="2"/>
  </r>
  <r>
    <x v="1"/>
    <s v="EN"/>
    <s v="FT"/>
    <x v="19"/>
    <n v="50000"/>
    <x v="1"/>
    <n v="50000"/>
    <s v="IN"/>
    <n v="100"/>
    <s v="AS"/>
    <x v="0"/>
    <x v="8"/>
    <x v="52"/>
    <x v="1"/>
    <n v="1"/>
    <s v="Junior"/>
    <s v="Full-time"/>
    <x v="0"/>
  </r>
  <r>
    <x v="1"/>
    <s v="SE"/>
    <s v="FT"/>
    <x v="11"/>
    <n v="140000"/>
    <x v="1"/>
    <n v="140000"/>
    <s v="US"/>
    <n v="100"/>
    <s v="US"/>
    <x v="2"/>
    <x v="1"/>
    <x v="1"/>
    <x v="0"/>
    <n v="1"/>
    <s v="Expert"/>
    <s v="Full-time"/>
    <x v="0"/>
  </r>
  <r>
    <x v="1"/>
    <s v="SE"/>
    <s v="FT"/>
    <x v="11"/>
    <n v="105000"/>
    <x v="1"/>
    <n v="105000"/>
    <s v="US"/>
    <n v="100"/>
    <s v="US"/>
    <x v="2"/>
    <x v="1"/>
    <x v="1"/>
    <x v="0"/>
    <n v="1"/>
    <s v="Expert"/>
    <s v="Full-time"/>
    <x v="0"/>
  </r>
  <r>
    <x v="1"/>
    <s v="MI"/>
    <s v="FT"/>
    <x v="11"/>
    <n v="65000"/>
    <x v="4"/>
    <n v="80036"/>
    <s v="GB"/>
    <n v="100"/>
    <s v="GB"/>
    <x v="2"/>
    <x v="4"/>
    <x v="4"/>
    <x v="0"/>
    <n v="0.81213453945724423"/>
    <s v="Intermediate"/>
    <s v="Full-time"/>
    <x v="0"/>
  </r>
  <r>
    <x v="1"/>
    <s v="MI"/>
    <s v="FT"/>
    <x v="11"/>
    <n v="55000"/>
    <x v="4"/>
    <n v="67723"/>
    <s v="GB"/>
    <n v="100"/>
    <s v="GB"/>
    <x v="2"/>
    <x v="4"/>
    <x v="4"/>
    <x v="0"/>
    <n v="0.81213177207152665"/>
    <s v="Intermediate"/>
    <s v="Full-time"/>
    <x v="0"/>
  </r>
  <r>
    <x v="1"/>
    <s v="SE"/>
    <s v="FT"/>
    <x v="7"/>
    <n v="190000"/>
    <x v="1"/>
    <n v="190000"/>
    <s v="US"/>
    <n v="100"/>
    <s v="US"/>
    <x v="2"/>
    <x v="1"/>
    <x v="1"/>
    <x v="0"/>
    <n v="1"/>
    <s v="Expert"/>
    <s v="Full-time"/>
    <x v="0"/>
  </r>
  <r>
    <x v="1"/>
    <s v="SE"/>
    <s v="FT"/>
    <x v="7"/>
    <n v="140000"/>
    <x v="1"/>
    <n v="140000"/>
    <s v="US"/>
    <n v="100"/>
    <s v="US"/>
    <x v="2"/>
    <x v="1"/>
    <x v="1"/>
    <x v="0"/>
    <n v="1"/>
    <s v="Expert"/>
    <s v="Full-time"/>
    <x v="0"/>
  </r>
  <r>
    <x v="1"/>
    <s v="MI"/>
    <s v="FT"/>
    <x v="43"/>
    <n v="100000"/>
    <x v="1"/>
    <n v="100000"/>
    <s v="US"/>
    <n v="100"/>
    <s v="US"/>
    <x v="2"/>
    <x v="1"/>
    <x v="1"/>
    <x v="0"/>
    <n v="1"/>
    <s v="Intermediate"/>
    <s v="Full-time"/>
    <x v="0"/>
  </r>
  <r>
    <x v="1"/>
    <s v="MI"/>
    <s v="FT"/>
    <x v="43"/>
    <n v="60000"/>
    <x v="1"/>
    <n v="60000"/>
    <s v="US"/>
    <n v="100"/>
    <s v="US"/>
    <x v="2"/>
    <x v="1"/>
    <x v="1"/>
    <x v="0"/>
    <n v="1"/>
    <s v="Intermediate"/>
    <s v="Full-time"/>
    <x v="0"/>
  </r>
  <r>
    <x v="1"/>
    <s v="SE"/>
    <s v="FT"/>
    <x v="2"/>
    <n v="180000"/>
    <x v="1"/>
    <n v="180000"/>
    <s v="US"/>
    <n v="100"/>
    <s v="US"/>
    <x v="0"/>
    <x v="1"/>
    <x v="1"/>
    <x v="0"/>
    <n v="1"/>
    <s v="Expert"/>
    <s v="Full-time"/>
    <x v="0"/>
  </r>
  <r>
    <x v="1"/>
    <s v="SE"/>
    <s v="FT"/>
    <x v="2"/>
    <n v="165000"/>
    <x v="1"/>
    <n v="165000"/>
    <s v="US"/>
    <n v="100"/>
    <s v="US"/>
    <x v="0"/>
    <x v="1"/>
    <x v="1"/>
    <x v="0"/>
    <n v="1"/>
    <s v="Expert"/>
    <s v="Full-time"/>
    <x v="0"/>
  </r>
  <r>
    <x v="1"/>
    <s v="SE"/>
    <s v="FT"/>
    <x v="37"/>
    <n v="108000"/>
    <x v="1"/>
    <n v="108000"/>
    <s v="US"/>
    <n v="0"/>
    <s v="US"/>
    <x v="0"/>
    <x v="1"/>
    <x v="1"/>
    <x v="0"/>
    <n v="1"/>
    <s v="Expert"/>
    <s v="Full-time"/>
    <x v="1"/>
  </r>
  <r>
    <x v="1"/>
    <s v="SE"/>
    <s v="FT"/>
    <x v="15"/>
    <n v="190000"/>
    <x v="1"/>
    <n v="190000"/>
    <s v="US"/>
    <n v="100"/>
    <s v="US"/>
    <x v="2"/>
    <x v="1"/>
    <x v="1"/>
    <x v="0"/>
    <n v="1"/>
    <s v="Expert"/>
    <s v="Full-time"/>
    <x v="0"/>
  </r>
  <r>
    <x v="1"/>
    <s v="SE"/>
    <s v="FT"/>
    <x v="15"/>
    <n v="135000"/>
    <x v="1"/>
    <n v="135000"/>
    <s v="US"/>
    <n v="100"/>
    <s v="US"/>
    <x v="2"/>
    <x v="1"/>
    <x v="1"/>
    <x v="0"/>
    <n v="1"/>
    <s v="Expert"/>
    <s v="Full-time"/>
    <x v="0"/>
  </r>
  <r>
    <x v="1"/>
    <s v="SE"/>
    <s v="FT"/>
    <x v="2"/>
    <n v="179400"/>
    <x v="1"/>
    <n v="179400"/>
    <s v="US"/>
    <n v="0"/>
    <s v="US"/>
    <x v="2"/>
    <x v="1"/>
    <x v="1"/>
    <x v="0"/>
    <n v="1"/>
    <s v="Expert"/>
    <s v="Full-time"/>
    <x v="1"/>
  </r>
  <r>
    <x v="1"/>
    <s v="SE"/>
    <s v="FT"/>
    <x v="2"/>
    <n v="154000"/>
    <x v="1"/>
    <n v="154000"/>
    <s v="US"/>
    <n v="0"/>
    <s v="US"/>
    <x v="2"/>
    <x v="1"/>
    <x v="1"/>
    <x v="0"/>
    <n v="1"/>
    <s v="Expert"/>
    <s v="Full-time"/>
    <x v="1"/>
  </r>
  <r>
    <x v="1"/>
    <s v="SE"/>
    <s v="FT"/>
    <x v="33"/>
    <n v="193900"/>
    <x v="1"/>
    <n v="193900"/>
    <s v="US"/>
    <n v="0"/>
    <s v="US"/>
    <x v="2"/>
    <x v="1"/>
    <x v="1"/>
    <x v="0"/>
    <n v="1"/>
    <s v="Expert"/>
    <s v="Full-time"/>
    <x v="1"/>
  </r>
  <r>
    <x v="1"/>
    <s v="SE"/>
    <s v="FT"/>
    <x v="33"/>
    <n v="129300"/>
    <x v="1"/>
    <n v="129300"/>
    <s v="US"/>
    <n v="0"/>
    <s v="US"/>
    <x v="2"/>
    <x v="1"/>
    <x v="1"/>
    <x v="0"/>
    <n v="1"/>
    <s v="Expert"/>
    <s v="Full-time"/>
    <x v="1"/>
  </r>
  <r>
    <x v="1"/>
    <s v="EX"/>
    <s v="FT"/>
    <x v="25"/>
    <n v="222640"/>
    <x v="1"/>
    <n v="222640"/>
    <s v="US"/>
    <n v="0"/>
    <s v="US"/>
    <x v="2"/>
    <x v="1"/>
    <x v="1"/>
    <x v="0"/>
    <n v="1"/>
    <s v="Director"/>
    <s v="Full-time"/>
    <x v="1"/>
  </r>
  <r>
    <x v="1"/>
    <s v="EX"/>
    <s v="FT"/>
    <x v="25"/>
    <n v="182160"/>
    <x v="1"/>
    <n v="182160"/>
    <s v="US"/>
    <n v="0"/>
    <s v="US"/>
    <x v="2"/>
    <x v="1"/>
    <x v="1"/>
    <x v="0"/>
    <n v="1"/>
    <s v="Director"/>
    <s v="Full-time"/>
    <x v="1"/>
  </r>
  <r>
    <x v="1"/>
    <s v="MI"/>
    <s v="FT"/>
    <x v="11"/>
    <n v="150000"/>
    <x v="1"/>
    <n v="150000"/>
    <s v="US"/>
    <n v="0"/>
    <s v="US"/>
    <x v="2"/>
    <x v="1"/>
    <x v="1"/>
    <x v="0"/>
    <n v="1"/>
    <s v="Intermediate"/>
    <s v="Full-time"/>
    <x v="1"/>
  </r>
  <r>
    <x v="1"/>
    <s v="MI"/>
    <s v="FT"/>
    <x v="11"/>
    <n v="100000"/>
    <x v="1"/>
    <n v="100000"/>
    <s v="US"/>
    <n v="0"/>
    <s v="US"/>
    <x v="2"/>
    <x v="1"/>
    <x v="1"/>
    <x v="0"/>
    <n v="1"/>
    <s v="Intermediate"/>
    <s v="Full-time"/>
    <x v="1"/>
  </r>
  <r>
    <x v="1"/>
    <s v="SE"/>
    <s v="FT"/>
    <x v="7"/>
    <n v="122500"/>
    <x v="1"/>
    <n v="122500"/>
    <s v="US"/>
    <n v="100"/>
    <s v="US"/>
    <x v="2"/>
    <x v="1"/>
    <x v="1"/>
    <x v="0"/>
    <n v="1"/>
    <s v="Expert"/>
    <s v="Full-time"/>
    <x v="0"/>
  </r>
  <r>
    <x v="1"/>
    <s v="SE"/>
    <s v="FT"/>
    <x v="7"/>
    <n v="100000"/>
    <x v="1"/>
    <n v="100000"/>
    <s v="US"/>
    <n v="100"/>
    <s v="US"/>
    <x v="2"/>
    <x v="1"/>
    <x v="1"/>
    <x v="0"/>
    <n v="1"/>
    <s v="Expert"/>
    <s v="Full-time"/>
    <x v="0"/>
  </r>
  <r>
    <x v="1"/>
    <s v="EX"/>
    <s v="FT"/>
    <x v="11"/>
    <n v="297500"/>
    <x v="1"/>
    <n v="297500"/>
    <s v="US"/>
    <n v="100"/>
    <s v="US"/>
    <x v="2"/>
    <x v="1"/>
    <x v="1"/>
    <x v="0"/>
    <n v="1"/>
    <s v="Director"/>
    <s v="Full-time"/>
    <x v="0"/>
  </r>
  <r>
    <x v="1"/>
    <s v="EX"/>
    <s v="FT"/>
    <x v="11"/>
    <n v="260000"/>
    <x v="1"/>
    <n v="260000"/>
    <s v="US"/>
    <n v="100"/>
    <s v="US"/>
    <x v="2"/>
    <x v="1"/>
    <x v="1"/>
    <x v="0"/>
    <n v="1"/>
    <s v="Director"/>
    <s v="Full-time"/>
    <x v="0"/>
  </r>
  <r>
    <x v="1"/>
    <s v="SE"/>
    <s v="FT"/>
    <x v="11"/>
    <n v="193000"/>
    <x v="1"/>
    <n v="193000"/>
    <s v="ES"/>
    <n v="100"/>
    <s v="US"/>
    <x v="2"/>
    <x v="0"/>
    <x v="1"/>
    <x v="1"/>
    <n v="1"/>
    <s v="Expert"/>
    <s v="Full-time"/>
    <x v="0"/>
  </r>
  <r>
    <x v="1"/>
    <s v="EN"/>
    <s v="FT"/>
    <x v="2"/>
    <n v="93000"/>
    <x v="1"/>
    <n v="93000"/>
    <s v="US"/>
    <n v="0"/>
    <s v="US"/>
    <x v="2"/>
    <x v="1"/>
    <x v="1"/>
    <x v="0"/>
    <n v="1"/>
    <s v="Junior"/>
    <s v="Full-time"/>
    <x v="1"/>
  </r>
  <r>
    <x v="1"/>
    <s v="EN"/>
    <s v="FT"/>
    <x v="2"/>
    <n v="73000"/>
    <x v="1"/>
    <n v="73000"/>
    <s v="US"/>
    <n v="0"/>
    <s v="US"/>
    <x v="2"/>
    <x v="1"/>
    <x v="1"/>
    <x v="0"/>
    <n v="1"/>
    <s v="Junior"/>
    <s v="Full-time"/>
    <x v="1"/>
  </r>
  <r>
    <x v="1"/>
    <s v="MI"/>
    <s v="FT"/>
    <x v="43"/>
    <n v="100000"/>
    <x v="1"/>
    <n v="100000"/>
    <s v="US"/>
    <n v="100"/>
    <s v="US"/>
    <x v="2"/>
    <x v="1"/>
    <x v="1"/>
    <x v="0"/>
    <n v="1"/>
    <s v="Intermediate"/>
    <s v="Full-time"/>
    <x v="0"/>
  </r>
  <r>
    <x v="1"/>
    <s v="MI"/>
    <s v="FT"/>
    <x v="43"/>
    <n v="60000"/>
    <x v="1"/>
    <n v="60000"/>
    <s v="US"/>
    <n v="100"/>
    <s v="US"/>
    <x v="2"/>
    <x v="1"/>
    <x v="1"/>
    <x v="0"/>
    <n v="1"/>
    <s v="Intermediate"/>
    <s v="Full-time"/>
    <x v="0"/>
  </r>
  <r>
    <x v="1"/>
    <s v="EN"/>
    <s v="FT"/>
    <x v="4"/>
    <n v="40300"/>
    <x v="12"/>
    <n v="7799"/>
    <s v="BR"/>
    <n v="100"/>
    <s v="BR"/>
    <x v="0"/>
    <x v="29"/>
    <x v="26"/>
    <x v="0"/>
    <n v="5.1673291447621486"/>
    <s v="Junior"/>
    <s v="Full-time"/>
    <x v="0"/>
  </r>
  <r>
    <x v="1"/>
    <s v="SE"/>
    <s v="FT"/>
    <x v="2"/>
    <n v="136994"/>
    <x v="1"/>
    <n v="136994"/>
    <s v="US"/>
    <n v="100"/>
    <s v="US"/>
    <x v="2"/>
    <x v="1"/>
    <x v="1"/>
    <x v="0"/>
    <n v="1"/>
    <s v="Expert"/>
    <s v="Full-time"/>
    <x v="0"/>
  </r>
  <r>
    <x v="1"/>
    <s v="SE"/>
    <s v="FT"/>
    <x v="2"/>
    <n v="101570"/>
    <x v="1"/>
    <n v="101570"/>
    <s v="US"/>
    <n v="100"/>
    <s v="US"/>
    <x v="2"/>
    <x v="1"/>
    <x v="1"/>
    <x v="0"/>
    <n v="1"/>
    <s v="Expert"/>
    <s v="Full-time"/>
    <x v="0"/>
  </r>
  <r>
    <x v="1"/>
    <s v="SE"/>
    <s v="FT"/>
    <x v="82"/>
    <n v="250000"/>
    <x v="1"/>
    <n v="250000"/>
    <s v="US"/>
    <n v="100"/>
    <s v="US"/>
    <x v="2"/>
    <x v="1"/>
    <x v="1"/>
    <x v="0"/>
    <n v="1"/>
    <s v="Expert"/>
    <s v="Full-time"/>
    <x v="0"/>
  </r>
  <r>
    <x v="1"/>
    <s v="SE"/>
    <s v="FT"/>
    <x v="82"/>
    <n v="63000"/>
    <x v="1"/>
    <n v="63000"/>
    <s v="US"/>
    <n v="100"/>
    <s v="US"/>
    <x v="2"/>
    <x v="1"/>
    <x v="1"/>
    <x v="0"/>
    <n v="1"/>
    <s v="Expert"/>
    <s v="Full-time"/>
    <x v="0"/>
  </r>
  <r>
    <x v="1"/>
    <s v="MI"/>
    <s v="FT"/>
    <x v="26"/>
    <n v="134000"/>
    <x v="1"/>
    <n v="134000"/>
    <s v="US"/>
    <n v="0"/>
    <s v="US"/>
    <x v="2"/>
    <x v="1"/>
    <x v="1"/>
    <x v="0"/>
    <n v="1"/>
    <s v="Intermediate"/>
    <s v="Full-time"/>
    <x v="1"/>
  </r>
  <r>
    <x v="1"/>
    <s v="MI"/>
    <s v="FT"/>
    <x v="26"/>
    <n v="98000"/>
    <x v="1"/>
    <n v="98000"/>
    <s v="US"/>
    <n v="0"/>
    <s v="US"/>
    <x v="2"/>
    <x v="1"/>
    <x v="1"/>
    <x v="0"/>
    <n v="1"/>
    <s v="Intermediate"/>
    <s v="Full-time"/>
    <x v="1"/>
  </r>
  <r>
    <x v="1"/>
    <s v="SE"/>
    <s v="FT"/>
    <x v="2"/>
    <n v="191475"/>
    <x v="1"/>
    <n v="191475"/>
    <s v="US"/>
    <n v="100"/>
    <s v="US"/>
    <x v="2"/>
    <x v="1"/>
    <x v="1"/>
    <x v="0"/>
    <n v="1"/>
    <s v="Expert"/>
    <s v="Full-time"/>
    <x v="0"/>
  </r>
  <r>
    <x v="1"/>
    <s v="SE"/>
    <s v="FT"/>
    <x v="2"/>
    <n v="141525"/>
    <x v="1"/>
    <n v="141525"/>
    <s v="US"/>
    <n v="100"/>
    <s v="US"/>
    <x v="2"/>
    <x v="1"/>
    <x v="1"/>
    <x v="0"/>
    <n v="1"/>
    <s v="Expert"/>
    <s v="Full-time"/>
    <x v="0"/>
  </r>
  <r>
    <x v="1"/>
    <s v="SE"/>
    <s v="FT"/>
    <x v="32"/>
    <n v="55000"/>
    <x v="0"/>
    <n v="57786"/>
    <s v="FR"/>
    <n v="50"/>
    <s v="FR"/>
    <x v="0"/>
    <x v="11"/>
    <x v="10"/>
    <x v="0"/>
    <n v="0.95178763022185309"/>
    <s v="Expert"/>
    <s v="Full-time"/>
    <x v="2"/>
  </r>
  <r>
    <x v="1"/>
    <s v="MI"/>
    <s v="FT"/>
    <x v="4"/>
    <n v="136000"/>
    <x v="1"/>
    <n v="136000"/>
    <s v="US"/>
    <n v="100"/>
    <s v="US"/>
    <x v="2"/>
    <x v="1"/>
    <x v="1"/>
    <x v="0"/>
    <n v="1"/>
    <s v="Intermediate"/>
    <s v="Full-time"/>
    <x v="0"/>
  </r>
  <r>
    <x v="1"/>
    <s v="MI"/>
    <s v="FT"/>
    <x v="4"/>
    <n v="112000"/>
    <x v="1"/>
    <n v="112000"/>
    <s v="US"/>
    <n v="100"/>
    <s v="US"/>
    <x v="2"/>
    <x v="1"/>
    <x v="1"/>
    <x v="0"/>
    <n v="1"/>
    <s v="Intermediate"/>
    <s v="Full-time"/>
    <x v="0"/>
  </r>
  <r>
    <x v="1"/>
    <s v="SE"/>
    <s v="FT"/>
    <x v="2"/>
    <n v="172000"/>
    <x v="1"/>
    <n v="172000"/>
    <s v="US"/>
    <n v="100"/>
    <s v="US"/>
    <x v="2"/>
    <x v="1"/>
    <x v="1"/>
    <x v="0"/>
    <n v="1"/>
    <s v="Expert"/>
    <s v="Full-time"/>
    <x v="0"/>
  </r>
  <r>
    <x v="1"/>
    <s v="SE"/>
    <s v="FT"/>
    <x v="2"/>
    <n v="140000"/>
    <x v="1"/>
    <n v="140000"/>
    <s v="US"/>
    <n v="100"/>
    <s v="US"/>
    <x v="2"/>
    <x v="1"/>
    <x v="1"/>
    <x v="0"/>
    <n v="1"/>
    <s v="Expert"/>
    <s v="Full-time"/>
    <x v="0"/>
  </r>
  <r>
    <x v="1"/>
    <s v="SE"/>
    <s v="FT"/>
    <x v="11"/>
    <n v="215000"/>
    <x v="1"/>
    <n v="215000"/>
    <s v="US"/>
    <n v="0"/>
    <s v="US"/>
    <x v="2"/>
    <x v="1"/>
    <x v="1"/>
    <x v="0"/>
    <n v="1"/>
    <s v="Expert"/>
    <s v="Full-time"/>
    <x v="1"/>
  </r>
  <r>
    <x v="1"/>
    <s v="SE"/>
    <s v="FT"/>
    <x v="11"/>
    <n v="164000"/>
    <x v="1"/>
    <n v="164000"/>
    <s v="US"/>
    <n v="0"/>
    <s v="US"/>
    <x v="2"/>
    <x v="1"/>
    <x v="1"/>
    <x v="0"/>
    <n v="1"/>
    <s v="Expert"/>
    <s v="Full-time"/>
    <x v="1"/>
  </r>
  <r>
    <x v="1"/>
    <s v="SE"/>
    <s v="FT"/>
    <x v="11"/>
    <n v="300000"/>
    <x v="1"/>
    <n v="300000"/>
    <s v="US"/>
    <n v="0"/>
    <s v="US"/>
    <x v="2"/>
    <x v="1"/>
    <x v="1"/>
    <x v="0"/>
    <n v="1"/>
    <s v="Expert"/>
    <s v="Full-time"/>
    <x v="1"/>
  </r>
  <r>
    <x v="1"/>
    <s v="SE"/>
    <s v="FT"/>
    <x v="11"/>
    <n v="130000"/>
    <x v="1"/>
    <n v="130000"/>
    <s v="US"/>
    <n v="0"/>
    <s v="US"/>
    <x v="2"/>
    <x v="1"/>
    <x v="1"/>
    <x v="0"/>
    <n v="1"/>
    <s v="Expert"/>
    <s v="Full-time"/>
    <x v="1"/>
  </r>
  <r>
    <x v="1"/>
    <s v="SE"/>
    <s v="FT"/>
    <x v="11"/>
    <n v="250000"/>
    <x v="1"/>
    <n v="250000"/>
    <s v="US"/>
    <n v="100"/>
    <s v="US"/>
    <x v="2"/>
    <x v="1"/>
    <x v="1"/>
    <x v="0"/>
    <n v="1"/>
    <s v="Expert"/>
    <s v="Full-time"/>
    <x v="0"/>
  </r>
  <r>
    <x v="1"/>
    <s v="SE"/>
    <s v="FT"/>
    <x v="11"/>
    <n v="63000"/>
    <x v="1"/>
    <n v="63000"/>
    <s v="US"/>
    <n v="100"/>
    <s v="US"/>
    <x v="2"/>
    <x v="1"/>
    <x v="1"/>
    <x v="0"/>
    <n v="1"/>
    <s v="Expert"/>
    <s v="Full-time"/>
    <x v="0"/>
  </r>
  <r>
    <x v="1"/>
    <s v="SE"/>
    <s v="FT"/>
    <x v="11"/>
    <n v="180000"/>
    <x v="1"/>
    <n v="180000"/>
    <s v="US"/>
    <n v="100"/>
    <s v="US"/>
    <x v="2"/>
    <x v="1"/>
    <x v="1"/>
    <x v="0"/>
    <n v="1"/>
    <s v="Expert"/>
    <s v="Full-time"/>
    <x v="0"/>
  </r>
  <r>
    <x v="1"/>
    <s v="SE"/>
    <s v="FT"/>
    <x v="11"/>
    <n v="150000"/>
    <x v="1"/>
    <n v="150000"/>
    <s v="US"/>
    <n v="100"/>
    <s v="US"/>
    <x v="2"/>
    <x v="1"/>
    <x v="1"/>
    <x v="0"/>
    <n v="1"/>
    <s v="Expert"/>
    <s v="Full-time"/>
    <x v="0"/>
  </r>
  <r>
    <x v="1"/>
    <s v="SE"/>
    <s v="FT"/>
    <x v="11"/>
    <n v="250000"/>
    <x v="1"/>
    <n v="250000"/>
    <s v="US"/>
    <n v="100"/>
    <s v="US"/>
    <x v="2"/>
    <x v="1"/>
    <x v="1"/>
    <x v="0"/>
    <n v="1"/>
    <s v="Expert"/>
    <s v="Full-time"/>
    <x v="0"/>
  </r>
  <r>
    <x v="1"/>
    <s v="SE"/>
    <s v="FT"/>
    <x v="11"/>
    <n v="63000"/>
    <x v="1"/>
    <n v="63000"/>
    <s v="US"/>
    <n v="100"/>
    <s v="US"/>
    <x v="2"/>
    <x v="1"/>
    <x v="1"/>
    <x v="0"/>
    <n v="1"/>
    <s v="Expert"/>
    <s v="Full-time"/>
    <x v="0"/>
  </r>
  <r>
    <x v="1"/>
    <s v="SE"/>
    <s v="FT"/>
    <x v="2"/>
    <n v="191475"/>
    <x v="1"/>
    <n v="191475"/>
    <s v="US"/>
    <n v="100"/>
    <s v="US"/>
    <x v="2"/>
    <x v="1"/>
    <x v="1"/>
    <x v="0"/>
    <n v="1"/>
    <s v="Expert"/>
    <s v="Full-time"/>
    <x v="0"/>
  </r>
  <r>
    <x v="1"/>
    <s v="SE"/>
    <s v="FT"/>
    <x v="2"/>
    <n v="141525"/>
    <x v="1"/>
    <n v="141525"/>
    <s v="US"/>
    <n v="100"/>
    <s v="US"/>
    <x v="2"/>
    <x v="1"/>
    <x v="1"/>
    <x v="0"/>
    <n v="1"/>
    <s v="Expert"/>
    <s v="Full-time"/>
    <x v="0"/>
  </r>
  <r>
    <x v="1"/>
    <s v="MI"/>
    <s v="FT"/>
    <x v="4"/>
    <n v="97500"/>
    <x v="1"/>
    <n v="97500"/>
    <s v="US"/>
    <n v="100"/>
    <s v="US"/>
    <x v="0"/>
    <x v="1"/>
    <x v="1"/>
    <x v="0"/>
    <n v="1"/>
    <s v="Intermediate"/>
    <s v="Full-time"/>
    <x v="0"/>
  </r>
  <r>
    <x v="1"/>
    <s v="SE"/>
    <s v="FT"/>
    <x v="3"/>
    <n v="212800"/>
    <x v="1"/>
    <n v="212800"/>
    <s v="US"/>
    <n v="100"/>
    <s v="US"/>
    <x v="2"/>
    <x v="1"/>
    <x v="1"/>
    <x v="0"/>
    <n v="1"/>
    <s v="Expert"/>
    <s v="Full-time"/>
    <x v="0"/>
  </r>
  <r>
    <x v="1"/>
    <s v="SE"/>
    <s v="FT"/>
    <x v="3"/>
    <n v="142800"/>
    <x v="1"/>
    <n v="142800"/>
    <s v="US"/>
    <n v="100"/>
    <s v="US"/>
    <x v="2"/>
    <x v="1"/>
    <x v="1"/>
    <x v="0"/>
    <n v="1"/>
    <s v="Expert"/>
    <s v="Full-time"/>
    <x v="0"/>
  </r>
  <r>
    <x v="1"/>
    <s v="MI"/>
    <s v="FT"/>
    <x v="2"/>
    <n v="70000"/>
    <x v="0"/>
    <n v="73546"/>
    <s v="NL"/>
    <n v="50"/>
    <s v="NL"/>
    <x v="0"/>
    <x v="9"/>
    <x v="7"/>
    <x v="0"/>
    <n v="0.95178527724145434"/>
    <s v="Intermediate"/>
    <s v="Full-time"/>
    <x v="2"/>
  </r>
  <r>
    <x v="1"/>
    <s v="EN"/>
    <s v="FT"/>
    <x v="2"/>
    <n v="50000"/>
    <x v="1"/>
    <n v="50000"/>
    <s v="US"/>
    <n v="50"/>
    <s v="DE"/>
    <x v="2"/>
    <x v="1"/>
    <x v="3"/>
    <x v="1"/>
    <n v="1"/>
    <s v="Junior"/>
    <s v="Full-time"/>
    <x v="2"/>
  </r>
  <r>
    <x v="1"/>
    <s v="EN"/>
    <s v="FT"/>
    <x v="4"/>
    <n v="500000"/>
    <x v="3"/>
    <n v="6359"/>
    <s v="FR"/>
    <n v="100"/>
    <s v="IN"/>
    <x v="0"/>
    <x v="11"/>
    <x v="8"/>
    <x v="1"/>
    <n v="78.628715206793515"/>
    <s v="Junior"/>
    <s v="Full-time"/>
    <x v="0"/>
  </r>
  <r>
    <x v="1"/>
    <s v="SE"/>
    <s v="FT"/>
    <x v="2"/>
    <n v="151800"/>
    <x v="1"/>
    <n v="151800"/>
    <s v="US"/>
    <n v="0"/>
    <s v="US"/>
    <x v="2"/>
    <x v="1"/>
    <x v="1"/>
    <x v="0"/>
    <n v="1"/>
    <s v="Expert"/>
    <s v="Full-time"/>
    <x v="1"/>
  </r>
  <r>
    <x v="1"/>
    <s v="SE"/>
    <s v="FT"/>
    <x v="2"/>
    <n v="130240"/>
    <x v="1"/>
    <n v="130240"/>
    <s v="US"/>
    <n v="0"/>
    <s v="US"/>
    <x v="2"/>
    <x v="1"/>
    <x v="1"/>
    <x v="0"/>
    <n v="1"/>
    <s v="Expert"/>
    <s v="Full-time"/>
    <x v="1"/>
  </r>
  <r>
    <x v="1"/>
    <s v="SE"/>
    <s v="FT"/>
    <x v="7"/>
    <n v="165000"/>
    <x v="1"/>
    <n v="165000"/>
    <s v="US"/>
    <n v="100"/>
    <s v="US"/>
    <x v="2"/>
    <x v="1"/>
    <x v="1"/>
    <x v="0"/>
    <n v="1"/>
    <s v="Expert"/>
    <s v="Full-time"/>
    <x v="0"/>
  </r>
  <r>
    <x v="1"/>
    <s v="SE"/>
    <s v="FT"/>
    <x v="7"/>
    <n v="140250"/>
    <x v="1"/>
    <n v="140250"/>
    <s v="US"/>
    <n v="100"/>
    <s v="US"/>
    <x v="2"/>
    <x v="1"/>
    <x v="1"/>
    <x v="0"/>
    <n v="1"/>
    <s v="Expert"/>
    <s v="Full-time"/>
    <x v="0"/>
  </r>
  <r>
    <x v="1"/>
    <s v="SE"/>
    <s v="FT"/>
    <x v="11"/>
    <n v="135000"/>
    <x v="1"/>
    <n v="135000"/>
    <s v="US"/>
    <n v="0"/>
    <s v="US"/>
    <x v="2"/>
    <x v="1"/>
    <x v="1"/>
    <x v="0"/>
    <n v="1"/>
    <s v="Expert"/>
    <s v="Full-time"/>
    <x v="1"/>
  </r>
  <r>
    <x v="1"/>
    <s v="SE"/>
    <s v="FT"/>
    <x v="11"/>
    <n v="115000"/>
    <x v="1"/>
    <n v="115000"/>
    <s v="US"/>
    <n v="0"/>
    <s v="US"/>
    <x v="2"/>
    <x v="1"/>
    <x v="1"/>
    <x v="0"/>
    <n v="1"/>
    <s v="Expert"/>
    <s v="Full-time"/>
    <x v="1"/>
  </r>
  <r>
    <x v="1"/>
    <s v="SE"/>
    <s v="FT"/>
    <x v="2"/>
    <n v="179400"/>
    <x v="1"/>
    <n v="179400"/>
    <s v="US"/>
    <n v="100"/>
    <s v="US"/>
    <x v="2"/>
    <x v="1"/>
    <x v="1"/>
    <x v="0"/>
    <n v="1"/>
    <s v="Expert"/>
    <s v="Full-time"/>
    <x v="0"/>
  </r>
  <r>
    <x v="1"/>
    <s v="SE"/>
    <s v="FT"/>
    <x v="2"/>
    <n v="154000"/>
    <x v="1"/>
    <n v="154000"/>
    <s v="US"/>
    <n v="100"/>
    <s v="US"/>
    <x v="2"/>
    <x v="1"/>
    <x v="1"/>
    <x v="0"/>
    <n v="1"/>
    <s v="Expert"/>
    <s v="Full-time"/>
    <x v="0"/>
  </r>
  <r>
    <x v="1"/>
    <s v="SE"/>
    <s v="FT"/>
    <x v="2"/>
    <n v="191475"/>
    <x v="1"/>
    <n v="191475"/>
    <s v="US"/>
    <n v="100"/>
    <s v="US"/>
    <x v="2"/>
    <x v="1"/>
    <x v="1"/>
    <x v="0"/>
    <n v="1"/>
    <s v="Expert"/>
    <s v="Full-time"/>
    <x v="0"/>
  </r>
  <r>
    <x v="1"/>
    <s v="SE"/>
    <s v="FT"/>
    <x v="2"/>
    <n v="141525"/>
    <x v="1"/>
    <n v="141525"/>
    <s v="US"/>
    <n v="100"/>
    <s v="US"/>
    <x v="2"/>
    <x v="1"/>
    <x v="1"/>
    <x v="0"/>
    <n v="1"/>
    <s v="Expert"/>
    <s v="Full-time"/>
    <x v="0"/>
  </r>
  <r>
    <x v="1"/>
    <s v="SE"/>
    <s v="FT"/>
    <x v="2"/>
    <n v="191475"/>
    <x v="1"/>
    <n v="191475"/>
    <s v="US"/>
    <n v="100"/>
    <s v="US"/>
    <x v="2"/>
    <x v="1"/>
    <x v="1"/>
    <x v="0"/>
    <n v="1"/>
    <s v="Expert"/>
    <s v="Full-time"/>
    <x v="0"/>
  </r>
  <r>
    <x v="1"/>
    <s v="SE"/>
    <s v="FT"/>
    <x v="2"/>
    <n v="141525"/>
    <x v="1"/>
    <n v="141525"/>
    <s v="US"/>
    <n v="100"/>
    <s v="US"/>
    <x v="2"/>
    <x v="1"/>
    <x v="1"/>
    <x v="0"/>
    <n v="1"/>
    <s v="Expert"/>
    <s v="Full-time"/>
    <x v="0"/>
  </r>
  <r>
    <x v="1"/>
    <s v="SE"/>
    <s v="FT"/>
    <x v="2"/>
    <n v="191475"/>
    <x v="1"/>
    <n v="191475"/>
    <s v="US"/>
    <n v="100"/>
    <s v="US"/>
    <x v="2"/>
    <x v="1"/>
    <x v="1"/>
    <x v="0"/>
    <n v="1"/>
    <s v="Expert"/>
    <s v="Full-time"/>
    <x v="0"/>
  </r>
  <r>
    <x v="1"/>
    <s v="SE"/>
    <s v="FT"/>
    <x v="2"/>
    <n v="141525"/>
    <x v="1"/>
    <n v="141525"/>
    <s v="US"/>
    <n v="100"/>
    <s v="US"/>
    <x v="2"/>
    <x v="1"/>
    <x v="1"/>
    <x v="0"/>
    <n v="1"/>
    <s v="Expert"/>
    <s v="Full-time"/>
    <x v="0"/>
  </r>
  <r>
    <x v="1"/>
    <s v="MI"/>
    <s v="FT"/>
    <x v="39"/>
    <n v="75000"/>
    <x v="1"/>
    <n v="75000"/>
    <s v="US"/>
    <n v="0"/>
    <s v="US"/>
    <x v="2"/>
    <x v="1"/>
    <x v="1"/>
    <x v="0"/>
    <n v="1"/>
    <s v="Intermediate"/>
    <s v="Full-time"/>
    <x v="1"/>
  </r>
  <r>
    <x v="1"/>
    <s v="MI"/>
    <s v="FT"/>
    <x v="11"/>
    <n v="80000"/>
    <x v="0"/>
    <n v="84053"/>
    <s v="GR"/>
    <n v="100"/>
    <s v="GR"/>
    <x v="2"/>
    <x v="37"/>
    <x v="32"/>
    <x v="0"/>
    <n v="0.95178042425612408"/>
    <s v="Intermediate"/>
    <s v="Full-time"/>
    <x v="0"/>
  </r>
  <r>
    <x v="1"/>
    <s v="MI"/>
    <s v="FT"/>
    <x v="11"/>
    <n v="70000"/>
    <x v="0"/>
    <n v="73546"/>
    <s v="GR"/>
    <n v="100"/>
    <s v="GR"/>
    <x v="2"/>
    <x v="37"/>
    <x v="32"/>
    <x v="0"/>
    <n v="0.95178527724145434"/>
    <s v="Intermediate"/>
    <s v="Full-time"/>
    <x v="0"/>
  </r>
  <r>
    <x v="1"/>
    <s v="MI"/>
    <s v="FT"/>
    <x v="11"/>
    <n v="80000"/>
    <x v="4"/>
    <n v="98506"/>
    <s v="GB"/>
    <n v="100"/>
    <s v="GB"/>
    <x v="2"/>
    <x v="4"/>
    <x v="4"/>
    <x v="0"/>
    <n v="0.8121332710697825"/>
    <s v="Intermediate"/>
    <s v="Full-time"/>
    <x v="0"/>
  </r>
  <r>
    <x v="1"/>
    <s v="MI"/>
    <s v="FT"/>
    <x v="11"/>
    <n v="70000"/>
    <x v="4"/>
    <n v="86193"/>
    <s v="GB"/>
    <n v="100"/>
    <s v="GB"/>
    <x v="2"/>
    <x v="4"/>
    <x v="4"/>
    <x v="0"/>
    <n v="0.81213091550357919"/>
    <s v="Intermediate"/>
    <s v="Full-time"/>
    <x v="0"/>
  </r>
  <r>
    <x v="1"/>
    <s v="MI"/>
    <s v="FT"/>
    <x v="11"/>
    <n v="80000"/>
    <x v="0"/>
    <n v="84053"/>
    <s v="ES"/>
    <n v="100"/>
    <s v="ES"/>
    <x v="2"/>
    <x v="0"/>
    <x v="0"/>
    <x v="0"/>
    <n v="0.95178042425612408"/>
    <s v="Intermediate"/>
    <s v="Full-time"/>
    <x v="0"/>
  </r>
  <r>
    <x v="1"/>
    <s v="MI"/>
    <s v="FT"/>
    <x v="11"/>
    <n v="70000"/>
    <x v="0"/>
    <n v="73546"/>
    <s v="ES"/>
    <n v="100"/>
    <s v="ES"/>
    <x v="2"/>
    <x v="0"/>
    <x v="0"/>
    <x v="0"/>
    <n v="0.95178527724145434"/>
    <s v="Intermediate"/>
    <s v="Full-time"/>
    <x v="0"/>
  </r>
  <r>
    <x v="1"/>
    <s v="SE"/>
    <s v="FT"/>
    <x v="2"/>
    <n v="191475"/>
    <x v="1"/>
    <n v="191475"/>
    <s v="US"/>
    <n v="100"/>
    <s v="US"/>
    <x v="2"/>
    <x v="1"/>
    <x v="1"/>
    <x v="0"/>
    <n v="1"/>
    <s v="Expert"/>
    <s v="Full-time"/>
    <x v="0"/>
  </r>
  <r>
    <x v="1"/>
    <s v="SE"/>
    <s v="FT"/>
    <x v="2"/>
    <n v="141525"/>
    <x v="1"/>
    <n v="141525"/>
    <s v="US"/>
    <n v="100"/>
    <s v="US"/>
    <x v="2"/>
    <x v="1"/>
    <x v="1"/>
    <x v="0"/>
    <n v="1"/>
    <s v="Expert"/>
    <s v="Full-time"/>
    <x v="0"/>
  </r>
  <r>
    <x v="1"/>
    <s v="SE"/>
    <s v="FT"/>
    <x v="2"/>
    <n v="191475"/>
    <x v="1"/>
    <n v="191475"/>
    <s v="US"/>
    <n v="100"/>
    <s v="US"/>
    <x v="2"/>
    <x v="1"/>
    <x v="1"/>
    <x v="0"/>
    <n v="1"/>
    <s v="Expert"/>
    <s v="Full-time"/>
    <x v="0"/>
  </r>
  <r>
    <x v="1"/>
    <s v="SE"/>
    <s v="FT"/>
    <x v="2"/>
    <n v="141525"/>
    <x v="1"/>
    <n v="141525"/>
    <s v="US"/>
    <n v="100"/>
    <s v="US"/>
    <x v="2"/>
    <x v="1"/>
    <x v="1"/>
    <x v="0"/>
    <n v="1"/>
    <s v="Expert"/>
    <s v="Full-time"/>
    <x v="0"/>
  </r>
  <r>
    <x v="1"/>
    <s v="SE"/>
    <s v="FT"/>
    <x v="7"/>
    <n v="83376"/>
    <x v="4"/>
    <n v="102663"/>
    <s v="GB"/>
    <n v="100"/>
    <s v="GB"/>
    <x v="2"/>
    <x v="4"/>
    <x v="4"/>
    <x v="0"/>
    <n v="0.81213290085035506"/>
    <s v="Expert"/>
    <s v="Full-time"/>
    <x v="0"/>
  </r>
  <r>
    <x v="1"/>
    <s v="SE"/>
    <s v="FT"/>
    <x v="7"/>
    <n v="65004"/>
    <x v="4"/>
    <n v="80041"/>
    <s v="GB"/>
    <n v="100"/>
    <s v="GB"/>
    <x v="2"/>
    <x v="4"/>
    <x v="4"/>
    <x v="0"/>
    <n v="0.81213378143701354"/>
    <s v="Expert"/>
    <s v="Full-time"/>
    <x v="0"/>
  </r>
  <r>
    <x v="1"/>
    <s v="SE"/>
    <s v="FT"/>
    <x v="2"/>
    <n v="191475"/>
    <x v="1"/>
    <n v="191475"/>
    <s v="US"/>
    <n v="100"/>
    <s v="US"/>
    <x v="2"/>
    <x v="1"/>
    <x v="1"/>
    <x v="0"/>
    <n v="1"/>
    <s v="Expert"/>
    <s v="Full-time"/>
    <x v="0"/>
  </r>
  <r>
    <x v="1"/>
    <s v="SE"/>
    <s v="FT"/>
    <x v="2"/>
    <n v="141525"/>
    <x v="1"/>
    <n v="141525"/>
    <s v="US"/>
    <n v="100"/>
    <s v="US"/>
    <x v="2"/>
    <x v="1"/>
    <x v="1"/>
    <x v="0"/>
    <n v="1"/>
    <s v="Expert"/>
    <s v="Full-time"/>
    <x v="0"/>
  </r>
  <r>
    <x v="1"/>
    <s v="SE"/>
    <s v="FT"/>
    <x v="11"/>
    <n v="84958"/>
    <x v="4"/>
    <n v="104611"/>
    <s v="GB"/>
    <n v="100"/>
    <s v="GB"/>
    <x v="2"/>
    <x v="4"/>
    <x v="4"/>
    <x v="0"/>
    <n v="0.81213256732083627"/>
    <s v="Expert"/>
    <s v="Full-time"/>
    <x v="0"/>
  </r>
  <r>
    <x v="1"/>
    <s v="SE"/>
    <s v="FT"/>
    <x v="11"/>
    <n v="66822"/>
    <x v="4"/>
    <n v="82280"/>
    <s v="GB"/>
    <n v="100"/>
    <s v="GB"/>
    <x v="2"/>
    <x v="4"/>
    <x v="4"/>
    <x v="0"/>
    <n v="0.81212931453573167"/>
    <s v="Expert"/>
    <s v="Full-time"/>
    <x v="0"/>
  </r>
  <r>
    <x v="1"/>
    <s v="SE"/>
    <s v="FT"/>
    <x v="2"/>
    <n v="191475"/>
    <x v="1"/>
    <n v="191475"/>
    <s v="US"/>
    <n v="100"/>
    <s v="US"/>
    <x v="2"/>
    <x v="1"/>
    <x v="1"/>
    <x v="0"/>
    <n v="1"/>
    <s v="Expert"/>
    <s v="Full-time"/>
    <x v="0"/>
  </r>
  <r>
    <x v="1"/>
    <s v="SE"/>
    <s v="FT"/>
    <x v="2"/>
    <n v="141525"/>
    <x v="1"/>
    <n v="141525"/>
    <s v="US"/>
    <n v="100"/>
    <s v="US"/>
    <x v="2"/>
    <x v="1"/>
    <x v="1"/>
    <x v="0"/>
    <n v="1"/>
    <s v="Expert"/>
    <s v="Full-time"/>
    <x v="0"/>
  </r>
  <r>
    <x v="1"/>
    <s v="SE"/>
    <s v="FT"/>
    <x v="2"/>
    <n v="191475"/>
    <x v="1"/>
    <n v="191475"/>
    <s v="US"/>
    <n v="0"/>
    <s v="US"/>
    <x v="2"/>
    <x v="1"/>
    <x v="1"/>
    <x v="0"/>
    <n v="1"/>
    <s v="Expert"/>
    <s v="Full-time"/>
    <x v="1"/>
  </r>
  <r>
    <x v="1"/>
    <s v="SE"/>
    <s v="FT"/>
    <x v="2"/>
    <n v="141525"/>
    <x v="1"/>
    <n v="141525"/>
    <s v="US"/>
    <n v="0"/>
    <s v="US"/>
    <x v="2"/>
    <x v="1"/>
    <x v="1"/>
    <x v="0"/>
    <n v="1"/>
    <s v="Expert"/>
    <s v="Full-time"/>
    <x v="1"/>
  </r>
  <r>
    <x v="1"/>
    <s v="SE"/>
    <s v="FT"/>
    <x v="4"/>
    <n v="115000"/>
    <x v="1"/>
    <n v="115000"/>
    <s v="US"/>
    <n v="0"/>
    <s v="US"/>
    <x v="0"/>
    <x v="1"/>
    <x v="1"/>
    <x v="0"/>
    <n v="1"/>
    <s v="Expert"/>
    <s v="Full-time"/>
    <x v="1"/>
  </r>
  <r>
    <x v="1"/>
    <s v="EN"/>
    <s v="FT"/>
    <x v="2"/>
    <n v="30000"/>
    <x v="0"/>
    <n v="31520"/>
    <s v="ES"/>
    <n v="50"/>
    <s v="ES"/>
    <x v="2"/>
    <x v="0"/>
    <x v="0"/>
    <x v="0"/>
    <n v="0.95177664974619292"/>
    <s v="Junior"/>
    <s v="Full-time"/>
    <x v="2"/>
  </r>
  <r>
    <x v="1"/>
    <s v="SE"/>
    <s v="FT"/>
    <x v="76"/>
    <n v="81000"/>
    <x v="1"/>
    <n v="81000"/>
    <s v="US"/>
    <n v="100"/>
    <s v="US"/>
    <x v="2"/>
    <x v="1"/>
    <x v="1"/>
    <x v="0"/>
    <n v="1"/>
    <s v="Expert"/>
    <s v="Full-time"/>
    <x v="0"/>
  </r>
  <r>
    <x v="1"/>
    <s v="SE"/>
    <s v="FT"/>
    <x v="76"/>
    <n v="66000"/>
    <x v="1"/>
    <n v="66000"/>
    <s v="US"/>
    <n v="100"/>
    <s v="US"/>
    <x v="2"/>
    <x v="1"/>
    <x v="1"/>
    <x v="0"/>
    <n v="1"/>
    <s v="Expert"/>
    <s v="Full-time"/>
    <x v="0"/>
  </r>
  <r>
    <x v="1"/>
    <s v="EN"/>
    <s v="FT"/>
    <x v="4"/>
    <n v="46000"/>
    <x v="1"/>
    <n v="46000"/>
    <s v="US"/>
    <n v="100"/>
    <s v="US"/>
    <x v="0"/>
    <x v="1"/>
    <x v="1"/>
    <x v="0"/>
    <n v="1"/>
    <s v="Junior"/>
    <s v="Full-time"/>
    <x v="0"/>
  </r>
  <r>
    <x v="1"/>
    <s v="EN"/>
    <s v="FT"/>
    <x v="11"/>
    <n v="80000"/>
    <x v="1"/>
    <n v="80000"/>
    <s v="US"/>
    <n v="100"/>
    <s v="US"/>
    <x v="0"/>
    <x v="1"/>
    <x v="1"/>
    <x v="0"/>
    <n v="1"/>
    <s v="Junior"/>
    <s v="Full-time"/>
    <x v="0"/>
  </r>
  <r>
    <x v="1"/>
    <s v="EX"/>
    <s v="FT"/>
    <x v="33"/>
    <n v="200000"/>
    <x v="1"/>
    <n v="200000"/>
    <s v="US"/>
    <n v="100"/>
    <s v="US"/>
    <x v="1"/>
    <x v="1"/>
    <x v="1"/>
    <x v="0"/>
    <n v="1"/>
    <s v="Director"/>
    <s v="Full-time"/>
    <x v="0"/>
  </r>
  <r>
    <x v="1"/>
    <s v="EX"/>
    <s v="FT"/>
    <x v="33"/>
    <n v="180000"/>
    <x v="1"/>
    <n v="180000"/>
    <s v="US"/>
    <n v="100"/>
    <s v="US"/>
    <x v="1"/>
    <x v="1"/>
    <x v="1"/>
    <x v="0"/>
    <n v="1"/>
    <s v="Director"/>
    <s v="Full-time"/>
    <x v="0"/>
  </r>
  <r>
    <x v="1"/>
    <s v="EX"/>
    <s v="FT"/>
    <x v="35"/>
    <n v="200000"/>
    <x v="1"/>
    <n v="200000"/>
    <s v="US"/>
    <n v="100"/>
    <s v="US"/>
    <x v="1"/>
    <x v="1"/>
    <x v="1"/>
    <x v="0"/>
    <n v="1"/>
    <s v="Director"/>
    <s v="Full-time"/>
    <x v="0"/>
  </r>
  <r>
    <x v="1"/>
    <s v="SE"/>
    <s v="FT"/>
    <x v="2"/>
    <n v="204100"/>
    <x v="1"/>
    <n v="204100"/>
    <s v="US"/>
    <n v="0"/>
    <s v="US"/>
    <x v="2"/>
    <x v="1"/>
    <x v="1"/>
    <x v="0"/>
    <n v="1"/>
    <s v="Expert"/>
    <s v="Full-time"/>
    <x v="1"/>
  </r>
  <r>
    <x v="1"/>
    <s v="SE"/>
    <s v="FT"/>
    <x v="2"/>
    <n v="136100"/>
    <x v="1"/>
    <n v="136100"/>
    <s v="US"/>
    <n v="0"/>
    <s v="US"/>
    <x v="2"/>
    <x v="1"/>
    <x v="1"/>
    <x v="0"/>
    <n v="1"/>
    <s v="Expert"/>
    <s v="Full-time"/>
    <x v="1"/>
  </r>
  <r>
    <x v="1"/>
    <s v="SE"/>
    <s v="FT"/>
    <x v="7"/>
    <n v="250000"/>
    <x v="1"/>
    <n v="250000"/>
    <s v="US"/>
    <n v="0"/>
    <s v="US"/>
    <x v="2"/>
    <x v="1"/>
    <x v="1"/>
    <x v="0"/>
    <n v="1"/>
    <s v="Expert"/>
    <s v="Full-time"/>
    <x v="1"/>
  </r>
  <r>
    <x v="1"/>
    <s v="SE"/>
    <s v="FT"/>
    <x v="7"/>
    <n v="63000"/>
    <x v="1"/>
    <n v="63000"/>
    <s v="US"/>
    <n v="0"/>
    <s v="US"/>
    <x v="2"/>
    <x v="1"/>
    <x v="1"/>
    <x v="0"/>
    <n v="1"/>
    <s v="Expert"/>
    <s v="Full-time"/>
    <x v="1"/>
  </r>
  <r>
    <x v="1"/>
    <s v="MI"/>
    <s v="FT"/>
    <x v="2"/>
    <n v="96000"/>
    <x v="4"/>
    <n v="118208"/>
    <s v="GB"/>
    <n v="0"/>
    <s v="GB"/>
    <x v="2"/>
    <x v="4"/>
    <x v="4"/>
    <x v="0"/>
    <n v="0.81212777476989717"/>
    <s v="Intermediate"/>
    <s v="Full-time"/>
    <x v="1"/>
  </r>
  <r>
    <x v="1"/>
    <s v="MI"/>
    <s v="FT"/>
    <x v="2"/>
    <n v="90000"/>
    <x v="4"/>
    <n v="110820"/>
    <s v="GB"/>
    <n v="0"/>
    <s v="GB"/>
    <x v="2"/>
    <x v="4"/>
    <x v="4"/>
    <x v="0"/>
    <n v="0.81212777476989717"/>
    <s v="Intermediate"/>
    <s v="Full-time"/>
    <x v="1"/>
  </r>
  <r>
    <x v="1"/>
    <s v="SE"/>
    <s v="FT"/>
    <x v="2"/>
    <n v="191475"/>
    <x v="1"/>
    <n v="191475"/>
    <s v="US"/>
    <n v="100"/>
    <s v="US"/>
    <x v="2"/>
    <x v="1"/>
    <x v="1"/>
    <x v="0"/>
    <n v="1"/>
    <s v="Expert"/>
    <s v="Full-time"/>
    <x v="0"/>
  </r>
  <r>
    <x v="1"/>
    <s v="SE"/>
    <s v="FT"/>
    <x v="2"/>
    <n v="141525"/>
    <x v="1"/>
    <n v="141525"/>
    <s v="US"/>
    <n v="100"/>
    <s v="US"/>
    <x v="2"/>
    <x v="1"/>
    <x v="1"/>
    <x v="0"/>
    <n v="1"/>
    <s v="Expert"/>
    <s v="Full-time"/>
    <x v="0"/>
  </r>
  <r>
    <x v="1"/>
    <s v="SE"/>
    <s v="FT"/>
    <x v="2"/>
    <n v="191475"/>
    <x v="1"/>
    <n v="191475"/>
    <s v="US"/>
    <n v="100"/>
    <s v="US"/>
    <x v="2"/>
    <x v="1"/>
    <x v="1"/>
    <x v="0"/>
    <n v="1"/>
    <s v="Expert"/>
    <s v="Full-time"/>
    <x v="0"/>
  </r>
  <r>
    <x v="1"/>
    <s v="SE"/>
    <s v="FT"/>
    <x v="2"/>
    <n v="141525"/>
    <x v="1"/>
    <n v="141525"/>
    <s v="US"/>
    <n v="100"/>
    <s v="US"/>
    <x v="2"/>
    <x v="1"/>
    <x v="1"/>
    <x v="0"/>
    <n v="1"/>
    <s v="Expert"/>
    <s v="Full-time"/>
    <x v="0"/>
  </r>
  <r>
    <x v="1"/>
    <s v="SE"/>
    <s v="FT"/>
    <x v="2"/>
    <n v="191475"/>
    <x v="1"/>
    <n v="191475"/>
    <s v="US"/>
    <n v="100"/>
    <s v="US"/>
    <x v="2"/>
    <x v="1"/>
    <x v="1"/>
    <x v="0"/>
    <n v="1"/>
    <s v="Expert"/>
    <s v="Full-time"/>
    <x v="0"/>
  </r>
  <r>
    <x v="1"/>
    <s v="SE"/>
    <s v="FT"/>
    <x v="2"/>
    <n v="141525"/>
    <x v="1"/>
    <n v="141525"/>
    <s v="US"/>
    <n v="100"/>
    <s v="US"/>
    <x v="2"/>
    <x v="1"/>
    <x v="1"/>
    <x v="0"/>
    <n v="1"/>
    <s v="Expert"/>
    <s v="Full-time"/>
    <x v="0"/>
  </r>
  <r>
    <x v="1"/>
    <s v="SE"/>
    <s v="FT"/>
    <x v="29"/>
    <n v="95000"/>
    <x v="1"/>
    <n v="95000"/>
    <s v="US"/>
    <n v="100"/>
    <s v="US"/>
    <x v="2"/>
    <x v="1"/>
    <x v="1"/>
    <x v="0"/>
    <n v="1"/>
    <s v="Expert"/>
    <s v="Full-time"/>
    <x v="0"/>
  </r>
  <r>
    <x v="1"/>
    <s v="SE"/>
    <s v="FT"/>
    <x v="29"/>
    <n v="70000"/>
    <x v="1"/>
    <n v="70000"/>
    <s v="US"/>
    <n v="100"/>
    <s v="US"/>
    <x v="2"/>
    <x v="1"/>
    <x v="1"/>
    <x v="0"/>
    <n v="1"/>
    <s v="Expert"/>
    <s v="Full-time"/>
    <x v="0"/>
  </r>
  <r>
    <x v="1"/>
    <s v="MI"/>
    <s v="FT"/>
    <x v="37"/>
    <n v="75000"/>
    <x v="1"/>
    <n v="75000"/>
    <s v="BO"/>
    <n v="100"/>
    <s v="US"/>
    <x v="2"/>
    <x v="55"/>
    <x v="1"/>
    <x v="1"/>
    <n v="1"/>
    <s v="Intermediate"/>
    <s v="Full-time"/>
    <x v="0"/>
  </r>
  <r>
    <x v="1"/>
    <s v="MI"/>
    <s v="CT"/>
    <x v="7"/>
    <n v="7500"/>
    <x v="1"/>
    <n v="7500"/>
    <s v="BO"/>
    <n v="50"/>
    <s v="BO"/>
    <x v="2"/>
    <x v="55"/>
    <x v="53"/>
    <x v="0"/>
    <n v="1"/>
    <s v="Intermediate"/>
    <s v="Contract"/>
    <x v="2"/>
  </r>
  <r>
    <x v="1"/>
    <s v="MI"/>
    <s v="FT"/>
    <x v="4"/>
    <n v="113000"/>
    <x v="1"/>
    <n v="113000"/>
    <s v="US"/>
    <n v="0"/>
    <s v="US"/>
    <x v="0"/>
    <x v="1"/>
    <x v="1"/>
    <x v="0"/>
    <n v="1"/>
    <s v="Intermediate"/>
    <s v="Full-time"/>
    <x v="1"/>
  </r>
  <r>
    <x v="1"/>
    <s v="SE"/>
    <s v="FT"/>
    <x v="2"/>
    <n v="170000"/>
    <x v="1"/>
    <n v="170000"/>
    <s v="US"/>
    <n v="100"/>
    <s v="US"/>
    <x v="2"/>
    <x v="1"/>
    <x v="1"/>
    <x v="0"/>
    <n v="1"/>
    <s v="Expert"/>
    <s v="Full-time"/>
    <x v="0"/>
  </r>
  <r>
    <x v="1"/>
    <s v="SE"/>
    <s v="FT"/>
    <x v="2"/>
    <n v="130000"/>
    <x v="1"/>
    <n v="130000"/>
    <s v="US"/>
    <n v="100"/>
    <s v="US"/>
    <x v="2"/>
    <x v="1"/>
    <x v="1"/>
    <x v="0"/>
    <n v="1"/>
    <s v="Expert"/>
    <s v="Full-time"/>
    <x v="0"/>
  </r>
  <r>
    <x v="1"/>
    <s v="MI"/>
    <s v="FT"/>
    <x v="71"/>
    <n v="113000"/>
    <x v="1"/>
    <n v="113000"/>
    <s v="US"/>
    <n v="100"/>
    <s v="US"/>
    <x v="0"/>
    <x v="1"/>
    <x v="1"/>
    <x v="0"/>
    <n v="1"/>
    <s v="Intermediate"/>
    <s v="Full-time"/>
    <x v="0"/>
  </r>
  <r>
    <x v="1"/>
    <s v="MI"/>
    <s v="FT"/>
    <x v="56"/>
    <n v="140000"/>
    <x v="1"/>
    <n v="140000"/>
    <s v="US"/>
    <n v="100"/>
    <s v="US"/>
    <x v="2"/>
    <x v="1"/>
    <x v="1"/>
    <x v="0"/>
    <n v="1"/>
    <s v="Intermediate"/>
    <s v="Full-time"/>
    <x v="0"/>
  </r>
  <r>
    <x v="1"/>
    <s v="MI"/>
    <s v="FT"/>
    <x v="49"/>
    <n v="77000"/>
    <x v="5"/>
    <n v="53368"/>
    <s v="AU"/>
    <n v="100"/>
    <s v="AU"/>
    <x v="2"/>
    <x v="12"/>
    <x v="19"/>
    <x v="0"/>
    <n v="1.4428121720881426"/>
    <s v="Intermediate"/>
    <s v="Full-time"/>
    <x v="0"/>
  </r>
  <r>
    <x v="1"/>
    <s v="SE"/>
    <s v="FT"/>
    <x v="2"/>
    <n v="175000"/>
    <x v="1"/>
    <n v="175000"/>
    <s v="US"/>
    <n v="0"/>
    <s v="US"/>
    <x v="2"/>
    <x v="1"/>
    <x v="1"/>
    <x v="0"/>
    <n v="1"/>
    <s v="Expert"/>
    <s v="Full-time"/>
    <x v="1"/>
  </r>
  <r>
    <x v="1"/>
    <s v="SE"/>
    <s v="FT"/>
    <x v="2"/>
    <n v="140000"/>
    <x v="1"/>
    <n v="140000"/>
    <s v="US"/>
    <n v="0"/>
    <s v="US"/>
    <x v="2"/>
    <x v="1"/>
    <x v="1"/>
    <x v="0"/>
    <n v="1"/>
    <s v="Expert"/>
    <s v="Full-time"/>
    <x v="1"/>
  </r>
  <r>
    <x v="1"/>
    <s v="SE"/>
    <s v="FT"/>
    <x v="65"/>
    <n v="28500"/>
    <x v="0"/>
    <n v="29944"/>
    <s v="PT"/>
    <n v="50"/>
    <s v="PT"/>
    <x v="1"/>
    <x v="7"/>
    <x v="23"/>
    <x v="0"/>
    <n v="0.95177664974619292"/>
    <s v="Expert"/>
    <s v="Full-time"/>
    <x v="2"/>
  </r>
  <r>
    <x v="1"/>
    <s v="SE"/>
    <s v="FT"/>
    <x v="7"/>
    <n v="250000"/>
    <x v="1"/>
    <n v="250000"/>
    <s v="US"/>
    <n v="0"/>
    <s v="US"/>
    <x v="2"/>
    <x v="1"/>
    <x v="1"/>
    <x v="0"/>
    <n v="1"/>
    <s v="Expert"/>
    <s v="Full-time"/>
    <x v="1"/>
  </r>
  <r>
    <x v="1"/>
    <s v="SE"/>
    <s v="FT"/>
    <x v="7"/>
    <n v="63000"/>
    <x v="1"/>
    <n v="63000"/>
    <s v="US"/>
    <n v="0"/>
    <s v="US"/>
    <x v="2"/>
    <x v="1"/>
    <x v="1"/>
    <x v="0"/>
    <n v="1"/>
    <s v="Expert"/>
    <s v="Full-time"/>
    <x v="1"/>
  </r>
  <r>
    <x v="1"/>
    <s v="SE"/>
    <s v="FT"/>
    <x v="2"/>
    <n v="160000"/>
    <x v="1"/>
    <n v="160000"/>
    <s v="US"/>
    <n v="0"/>
    <s v="US"/>
    <x v="0"/>
    <x v="1"/>
    <x v="1"/>
    <x v="0"/>
    <n v="1"/>
    <s v="Expert"/>
    <s v="Full-time"/>
    <x v="1"/>
  </r>
  <r>
    <x v="1"/>
    <s v="SE"/>
    <s v="FT"/>
    <x v="2"/>
    <n v="119300"/>
    <x v="1"/>
    <n v="119300"/>
    <s v="US"/>
    <n v="0"/>
    <s v="US"/>
    <x v="0"/>
    <x v="1"/>
    <x v="1"/>
    <x v="0"/>
    <n v="1"/>
    <s v="Expert"/>
    <s v="Full-time"/>
    <x v="1"/>
  </r>
  <r>
    <x v="1"/>
    <s v="MI"/>
    <s v="FT"/>
    <x v="17"/>
    <n v="145000"/>
    <x v="1"/>
    <n v="145000"/>
    <s v="US"/>
    <n v="50"/>
    <s v="US"/>
    <x v="0"/>
    <x v="1"/>
    <x v="1"/>
    <x v="0"/>
    <n v="1"/>
    <s v="Intermediate"/>
    <s v="Full-time"/>
    <x v="2"/>
  </r>
  <r>
    <x v="1"/>
    <s v="SE"/>
    <s v="FT"/>
    <x v="11"/>
    <n v="105000"/>
    <x v="1"/>
    <n v="105000"/>
    <s v="US"/>
    <n v="0"/>
    <s v="US"/>
    <x v="2"/>
    <x v="1"/>
    <x v="1"/>
    <x v="0"/>
    <n v="1"/>
    <s v="Expert"/>
    <s v="Full-time"/>
    <x v="1"/>
  </r>
  <r>
    <x v="1"/>
    <s v="SE"/>
    <s v="FT"/>
    <x v="11"/>
    <n v="90000"/>
    <x v="1"/>
    <n v="90000"/>
    <s v="US"/>
    <n v="0"/>
    <s v="US"/>
    <x v="2"/>
    <x v="1"/>
    <x v="1"/>
    <x v="0"/>
    <n v="1"/>
    <s v="Expert"/>
    <s v="Full-time"/>
    <x v="1"/>
  </r>
  <r>
    <x v="1"/>
    <s v="SE"/>
    <s v="FT"/>
    <x v="82"/>
    <n v="146200"/>
    <x v="1"/>
    <n v="146200"/>
    <s v="US"/>
    <n v="100"/>
    <s v="US"/>
    <x v="2"/>
    <x v="1"/>
    <x v="1"/>
    <x v="0"/>
    <n v="1"/>
    <s v="Expert"/>
    <s v="Full-time"/>
    <x v="0"/>
  </r>
  <r>
    <x v="1"/>
    <s v="SE"/>
    <s v="FT"/>
    <x v="82"/>
    <n v="124270"/>
    <x v="1"/>
    <n v="124270"/>
    <s v="US"/>
    <n v="100"/>
    <s v="US"/>
    <x v="2"/>
    <x v="1"/>
    <x v="1"/>
    <x v="0"/>
    <n v="1"/>
    <s v="Expert"/>
    <s v="Full-time"/>
    <x v="0"/>
  </r>
  <r>
    <x v="1"/>
    <s v="MI"/>
    <s v="FT"/>
    <x v="2"/>
    <n v="225000"/>
    <x v="1"/>
    <n v="225000"/>
    <s v="US"/>
    <n v="0"/>
    <s v="US"/>
    <x v="2"/>
    <x v="1"/>
    <x v="1"/>
    <x v="0"/>
    <n v="1"/>
    <s v="Intermediate"/>
    <s v="Full-time"/>
    <x v="1"/>
  </r>
  <r>
    <x v="1"/>
    <s v="MI"/>
    <s v="FT"/>
    <x v="2"/>
    <n v="160000"/>
    <x v="1"/>
    <n v="160000"/>
    <s v="US"/>
    <n v="0"/>
    <s v="US"/>
    <x v="2"/>
    <x v="1"/>
    <x v="1"/>
    <x v="0"/>
    <n v="1"/>
    <s v="Intermediate"/>
    <s v="Full-time"/>
    <x v="1"/>
  </r>
  <r>
    <x v="1"/>
    <s v="MI"/>
    <s v="FT"/>
    <x v="2"/>
    <n v="52000"/>
    <x v="0"/>
    <n v="54634"/>
    <s v="NL"/>
    <n v="100"/>
    <s v="NL"/>
    <x v="1"/>
    <x v="9"/>
    <x v="7"/>
    <x v="0"/>
    <n v="0.95178826371856351"/>
    <s v="Intermediate"/>
    <s v="Full-time"/>
    <x v="0"/>
  </r>
  <r>
    <x v="1"/>
    <s v="SE"/>
    <s v="FT"/>
    <x v="11"/>
    <n v="185800"/>
    <x v="1"/>
    <n v="185800"/>
    <s v="CA"/>
    <n v="100"/>
    <s v="CA"/>
    <x v="2"/>
    <x v="2"/>
    <x v="2"/>
    <x v="0"/>
    <n v="1"/>
    <s v="Expert"/>
    <s v="Full-time"/>
    <x v="0"/>
  </r>
  <r>
    <x v="1"/>
    <s v="SE"/>
    <s v="FT"/>
    <x v="11"/>
    <n v="137400"/>
    <x v="1"/>
    <n v="137400"/>
    <s v="CA"/>
    <n v="100"/>
    <s v="CA"/>
    <x v="2"/>
    <x v="2"/>
    <x v="2"/>
    <x v="0"/>
    <n v="1"/>
    <s v="Expert"/>
    <s v="Full-time"/>
    <x v="0"/>
  </r>
  <r>
    <x v="1"/>
    <s v="SE"/>
    <s v="FT"/>
    <x v="7"/>
    <n v="245000"/>
    <x v="1"/>
    <n v="245000"/>
    <s v="US"/>
    <n v="0"/>
    <s v="US"/>
    <x v="2"/>
    <x v="1"/>
    <x v="1"/>
    <x v="0"/>
    <n v="1"/>
    <s v="Expert"/>
    <s v="Full-time"/>
    <x v="1"/>
  </r>
  <r>
    <x v="1"/>
    <s v="SE"/>
    <s v="FT"/>
    <x v="7"/>
    <n v="180000"/>
    <x v="1"/>
    <n v="180000"/>
    <s v="US"/>
    <n v="0"/>
    <s v="US"/>
    <x v="2"/>
    <x v="1"/>
    <x v="1"/>
    <x v="0"/>
    <n v="1"/>
    <s v="Expert"/>
    <s v="Full-time"/>
    <x v="1"/>
  </r>
  <r>
    <x v="1"/>
    <s v="SE"/>
    <s v="FT"/>
    <x v="7"/>
    <n v="203500"/>
    <x v="1"/>
    <n v="203500"/>
    <s v="US"/>
    <n v="0"/>
    <s v="US"/>
    <x v="2"/>
    <x v="1"/>
    <x v="1"/>
    <x v="0"/>
    <n v="1"/>
    <s v="Expert"/>
    <s v="Full-time"/>
    <x v="1"/>
  </r>
  <r>
    <x v="1"/>
    <s v="SE"/>
    <s v="FT"/>
    <x v="7"/>
    <n v="152000"/>
    <x v="1"/>
    <n v="152000"/>
    <s v="US"/>
    <n v="0"/>
    <s v="US"/>
    <x v="2"/>
    <x v="1"/>
    <x v="1"/>
    <x v="0"/>
    <n v="1"/>
    <s v="Expert"/>
    <s v="Full-time"/>
    <x v="1"/>
  </r>
  <r>
    <x v="1"/>
    <s v="SE"/>
    <s v="FT"/>
    <x v="11"/>
    <n v="250000"/>
    <x v="1"/>
    <n v="250000"/>
    <s v="US"/>
    <n v="0"/>
    <s v="US"/>
    <x v="2"/>
    <x v="1"/>
    <x v="1"/>
    <x v="0"/>
    <n v="1"/>
    <s v="Expert"/>
    <s v="Full-time"/>
    <x v="1"/>
  </r>
  <r>
    <x v="1"/>
    <s v="SE"/>
    <s v="FT"/>
    <x v="11"/>
    <n v="63000"/>
    <x v="1"/>
    <n v="63000"/>
    <s v="US"/>
    <n v="0"/>
    <s v="US"/>
    <x v="2"/>
    <x v="1"/>
    <x v="1"/>
    <x v="0"/>
    <n v="1"/>
    <s v="Expert"/>
    <s v="Full-time"/>
    <x v="1"/>
  </r>
  <r>
    <x v="1"/>
    <s v="SE"/>
    <s v="FT"/>
    <x v="48"/>
    <n v="186000"/>
    <x v="1"/>
    <n v="186000"/>
    <s v="US"/>
    <n v="100"/>
    <s v="US"/>
    <x v="2"/>
    <x v="1"/>
    <x v="1"/>
    <x v="0"/>
    <n v="1"/>
    <s v="Expert"/>
    <s v="Full-time"/>
    <x v="0"/>
  </r>
  <r>
    <x v="1"/>
    <s v="SE"/>
    <s v="FT"/>
    <x v="48"/>
    <n v="148800"/>
    <x v="1"/>
    <n v="148800"/>
    <s v="US"/>
    <n v="100"/>
    <s v="US"/>
    <x v="2"/>
    <x v="1"/>
    <x v="1"/>
    <x v="0"/>
    <n v="1"/>
    <s v="Expert"/>
    <s v="Full-time"/>
    <x v="0"/>
  </r>
  <r>
    <x v="1"/>
    <s v="SE"/>
    <s v="FT"/>
    <x v="81"/>
    <n v="7500000"/>
    <x v="3"/>
    <n v="95386"/>
    <s v="IN"/>
    <n v="50"/>
    <s v="IN"/>
    <x v="0"/>
    <x v="8"/>
    <x v="8"/>
    <x v="0"/>
    <n v="78.627890885454889"/>
    <s v="Expert"/>
    <s v="Full-time"/>
    <x v="2"/>
  </r>
  <r>
    <x v="1"/>
    <s v="MI"/>
    <s v="FT"/>
    <x v="9"/>
    <n v="104000"/>
    <x v="4"/>
    <n v="128058"/>
    <s v="GB"/>
    <n v="50"/>
    <s v="GB"/>
    <x v="0"/>
    <x v="4"/>
    <x v="4"/>
    <x v="0"/>
    <n v="0.81213200268628283"/>
    <s v="Intermediate"/>
    <s v="Full-time"/>
    <x v="2"/>
  </r>
  <r>
    <x v="1"/>
    <s v="EN"/>
    <s v="FT"/>
    <x v="2"/>
    <n v="82000"/>
    <x v="1"/>
    <n v="82000"/>
    <s v="US"/>
    <n v="0"/>
    <s v="US"/>
    <x v="0"/>
    <x v="1"/>
    <x v="1"/>
    <x v="0"/>
    <n v="1"/>
    <s v="Junior"/>
    <s v="Full-time"/>
    <x v="1"/>
  </r>
  <r>
    <x v="1"/>
    <s v="EN"/>
    <s v="PT"/>
    <x v="2"/>
    <n v="110000"/>
    <x v="1"/>
    <n v="110000"/>
    <s v="DO"/>
    <n v="100"/>
    <s v="FR"/>
    <x v="2"/>
    <x v="56"/>
    <x v="10"/>
    <x v="1"/>
    <n v="1"/>
    <s v="Junior"/>
    <s v="Part-time"/>
    <x v="0"/>
  </r>
  <r>
    <x v="1"/>
    <s v="MI"/>
    <s v="FT"/>
    <x v="37"/>
    <n v="173000"/>
    <x v="1"/>
    <n v="173000"/>
    <s v="US"/>
    <n v="50"/>
    <s v="US"/>
    <x v="2"/>
    <x v="1"/>
    <x v="1"/>
    <x v="0"/>
    <n v="1"/>
    <s v="Intermediate"/>
    <s v="Full-time"/>
    <x v="2"/>
  </r>
  <r>
    <x v="1"/>
    <s v="SE"/>
    <s v="FT"/>
    <x v="2"/>
    <n v="203500"/>
    <x v="1"/>
    <n v="203500"/>
    <s v="US"/>
    <n v="0"/>
    <s v="US"/>
    <x v="2"/>
    <x v="1"/>
    <x v="1"/>
    <x v="0"/>
    <n v="1"/>
    <s v="Expert"/>
    <s v="Full-time"/>
    <x v="1"/>
  </r>
  <r>
    <x v="1"/>
    <s v="SE"/>
    <s v="FT"/>
    <x v="2"/>
    <n v="152000"/>
    <x v="1"/>
    <n v="152000"/>
    <s v="US"/>
    <n v="0"/>
    <s v="US"/>
    <x v="2"/>
    <x v="1"/>
    <x v="1"/>
    <x v="0"/>
    <n v="1"/>
    <s v="Expert"/>
    <s v="Full-time"/>
    <x v="1"/>
  </r>
  <r>
    <x v="1"/>
    <s v="SE"/>
    <s v="FT"/>
    <x v="9"/>
    <n v="186000"/>
    <x v="1"/>
    <n v="186000"/>
    <s v="US"/>
    <n v="100"/>
    <s v="US"/>
    <x v="2"/>
    <x v="1"/>
    <x v="1"/>
    <x v="0"/>
    <n v="1"/>
    <s v="Expert"/>
    <s v="Full-time"/>
    <x v="0"/>
  </r>
  <r>
    <x v="1"/>
    <s v="SE"/>
    <s v="FT"/>
    <x v="9"/>
    <n v="148800"/>
    <x v="1"/>
    <n v="148800"/>
    <s v="US"/>
    <n v="100"/>
    <s v="US"/>
    <x v="2"/>
    <x v="1"/>
    <x v="1"/>
    <x v="0"/>
    <n v="1"/>
    <s v="Expert"/>
    <s v="Full-time"/>
    <x v="0"/>
  </r>
  <r>
    <x v="1"/>
    <s v="EN"/>
    <s v="FT"/>
    <x v="49"/>
    <n v="32400"/>
    <x v="12"/>
    <n v="6270"/>
    <s v="BR"/>
    <n v="100"/>
    <s v="BR"/>
    <x v="0"/>
    <x v="29"/>
    <x v="26"/>
    <x v="0"/>
    <n v="5.1674641148325362"/>
    <s v="Junior"/>
    <s v="Full-time"/>
    <x v="0"/>
  </r>
  <r>
    <x v="1"/>
    <s v="MI"/>
    <s v="FT"/>
    <x v="25"/>
    <n v="158000"/>
    <x v="1"/>
    <n v="158000"/>
    <s v="US"/>
    <n v="100"/>
    <s v="US"/>
    <x v="2"/>
    <x v="1"/>
    <x v="1"/>
    <x v="0"/>
    <n v="1"/>
    <s v="Intermediate"/>
    <s v="Full-time"/>
    <x v="0"/>
  </r>
  <r>
    <x v="1"/>
    <s v="MI"/>
    <s v="FT"/>
    <x v="25"/>
    <n v="134000"/>
    <x v="1"/>
    <n v="134000"/>
    <s v="US"/>
    <n v="100"/>
    <s v="US"/>
    <x v="2"/>
    <x v="1"/>
    <x v="1"/>
    <x v="0"/>
    <n v="1"/>
    <s v="Intermediate"/>
    <s v="Full-time"/>
    <x v="0"/>
  </r>
  <r>
    <x v="1"/>
    <s v="SE"/>
    <s v="FT"/>
    <x v="2"/>
    <n v="170000"/>
    <x v="1"/>
    <n v="170000"/>
    <s v="US"/>
    <n v="100"/>
    <s v="US"/>
    <x v="2"/>
    <x v="1"/>
    <x v="1"/>
    <x v="0"/>
    <n v="1"/>
    <s v="Expert"/>
    <s v="Full-time"/>
    <x v="0"/>
  </r>
  <r>
    <x v="1"/>
    <s v="SE"/>
    <s v="FT"/>
    <x v="2"/>
    <n v="120000"/>
    <x v="1"/>
    <n v="120000"/>
    <s v="US"/>
    <n v="100"/>
    <s v="US"/>
    <x v="2"/>
    <x v="1"/>
    <x v="1"/>
    <x v="0"/>
    <n v="1"/>
    <s v="Expert"/>
    <s v="Full-time"/>
    <x v="0"/>
  </r>
  <r>
    <x v="1"/>
    <s v="EX"/>
    <s v="FT"/>
    <x v="7"/>
    <n v="200000"/>
    <x v="1"/>
    <n v="200000"/>
    <s v="US"/>
    <n v="100"/>
    <s v="US"/>
    <x v="2"/>
    <x v="1"/>
    <x v="1"/>
    <x v="0"/>
    <n v="1"/>
    <s v="Director"/>
    <s v="Full-time"/>
    <x v="0"/>
  </r>
  <r>
    <x v="1"/>
    <s v="EX"/>
    <s v="FT"/>
    <x v="7"/>
    <n v="150000"/>
    <x v="1"/>
    <n v="150000"/>
    <s v="US"/>
    <n v="100"/>
    <s v="US"/>
    <x v="2"/>
    <x v="1"/>
    <x v="1"/>
    <x v="0"/>
    <n v="1"/>
    <s v="Director"/>
    <s v="Full-time"/>
    <x v="0"/>
  </r>
  <r>
    <x v="1"/>
    <s v="SE"/>
    <s v="FT"/>
    <x v="4"/>
    <n v="216200"/>
    <x v="1"/>
    <n v="216200"/>
    <s v="US"/>
    <n v="0"/>
    <s v="US"/>
    <x v="2"/>
    <x v="1"/>
    <x v="1"/>
    <x v="0"/>
    <n v="1"/>
    <s v="Expert"/>
    <s v="Full-time"/>
    <x v="1"/>
  </r>
  <r>
    <x v="1"/>
    <s v="SE"/>
    <s v="FT"/>
    <x v="4"/>
    <n v="144100"/>
    <x v="1"/>
    <n v="144100"/>
    <s v="US"/>
    <n v="0"/>
    <s v="US"/>
    <x v="2"/>
    <x v="1"/>
    <x v="1"/>
    <x v="0"/>
    <n v="1"/>
    <s v="Expert"/>
    <s v="Full-time"/>
    <x v="1"/>
  </r>
  <r>
    <x v="1"/>
    <s v="MI"/>
    <s v="FT"/>
    <x v="2"/>
    <n v="110000"/>
    <x v="0"/>
    <n v="115573"/>
    <s v="NL"/>
    <n v="0"/>
    <s v="NL"/>
    <x v="2"/>
    <x v="9"/>
    <x v="7"/>
    <x v="0"/>
    <n v="0.95177939484135565"/>
    <s v="Intermediate"/>
    <s v="Full-time"/>
    <x v="1"/>
  </r>
  <r>
    <x v="1"/>
    <s v="MI"/>
    <s v="FT"/>
    <x v="2"/>
    <n v="85000"/>
    <x v="0"/>
    <n v="89306"/>
    <s v="NL"/>
    <n v="0"/>
    <s v="NL"/>
    <x v="2"/>
    <x v="9"/>
    <x v="7"/>
    <x v="0"/>
    <n v="0.95178375473092514"/>
    <s v="Intermediate"/>
    <s v="Full-time"/>
    <x v="1"/>
  </r>
  <r>
    <x v="1"/>
    <s v="SE"/>
    <s v="FT"/>
    <x v="82"/>
    <n v="250000"/>
    <x v="1"/>
    <n v="250000"/>
    <s v="US"/>
    <n v="0"/>
    <s v="US"/>
    <x v="2"/>
    <x v="1"/>
    <x v="1"/>
    <x v="0"/>
    <n v="1"/>
    <s v="Expert"/>
    <s v="Full-time"/>
    <x v="1"/>
  </r>
  <r>
    <x v="1"/>
    <s v="SE"/>
    <s v="FT"/>
    <x v="82"/>
    <n v="63000"/>
    <x v="1"/>
    <n v="63000"/>
    <s v="US"/>
    <n v="0"/>
    <s v="US"/>
    <x v="2"/>
    <x v="1"/>
    <x v="1"/>
    <x v="0"/>
    <n v="1"/>
    <s v="Expert"/>
    <s v="Full-time"/>
    <x v="1"/>
  </r>
  <r>
    <x v="1"/>
    <s v="SE"/>
    <s v="FT"/>
    <x v="11"/>
    <n v="135000"/>
    <x v="1"/>
    <n v="135000"/>
    <s v="US"/>
    <n v="100"/>
    <s v="US"/>
    <x v="2"/>
    <x v="1"/>
    <x v="1"/>
    <x v="0"/>
    <n v="1"/>
    <s v="Expert"/>
    <s v="Full-time"/>
    <x v="0"/>
  </r>
  <r>
    <x v="1"/>
    <s v="SE"/>
    <s v="FT"/>
    <x v="11"/>
    <n v="85000"/>
    <x v="1"/>
    <n v="85000"/>
    <s v="US"/>
    <n v="100"/>
    <s v="US"/>
    <x v="2"/>
    <x v="1"/>
    <x v="1"/>
    <x v="0"/>
    <n v="1"/>
    <s v="Expert"/>
    <s v="Full-time"/>
    <x v="0"/>
  </r>
  <r>
    <x v="1"/>
    <s v="SE"/>
    <s v="FT"/>
    <x v="9"/>
    <n v="135000"/>
    <x v="1"/>
    <n v="135000"/>
    <s v="US"/>
    <n v="100"/>
    <s v="US"/>
    <x v="2"/>
    <x v="1"/>
    <x v="1"/>
    <x v="0"/>
    <n v="1"/>
    <s v="Expert"/>
    <s v="Full-time"/>
    <x v="0"/>
  </r>
  <r>
    <x v="1"/>
    <s v="SE"/>
    <s v="FT"/>
    <x v="9"/>
    <n v="85000"/>
    <x v="1"/>
    <n v="85000"/>
    <s v="US"/>
    <n v="100"/>
    <s v="US"/>
    <x v="2"/>
    <x v="1"/>
    <x v="1"/>
    <x v="0"/>
    <n v="1"/>
    <s v="Expert"/>
    <s v="Full-time"/>
    <x v="0"/>
  </r>
  <r>
    <x v="1"/>
    <s v="SE"/>
    <s v="FT"/>
    <x v="25"/>
    <n v="206000"/>
    <x v="1"/>
    <n v="206000"/>
    <s v="US"/>
    <n v="100"/>
    <s v="US"/>
    <x v="2"/>
    <x v="1"/>
    <x v="1"/>
    <x v="0"/>
    <n v="1"/>
    <s v="Expert"/>
    <s v="Full-time"/>
    <x v="0"/>
  </r>
  <r>
    <x v="1"/>
    <s v="SE"/>
    <s v="FT"/>
    <x v="25"/>
    <n v="175100"/>
    <x v="1"/>
    <n v="175100"/>
    <s v="US"/>
    <n v="100"/>
    <s v="US"/>
    <x v="2"/>
    <x v="1"/>
    <x v="1"/>
    <x v="0"/>
    <n v="1"/>
    <s v="Expert"/>
    <s v="Full-time"/>
    <x v="0"/>
  </r>
  <r>
    <x v="1"/>
    <s v="SE"/>
    <s v="FT"/>
    <x v="9"/>
    <n v="189650"/>
    <x v="1"/>
    <n v="189650"/>
    <s v="US"/>
    <n v="0"/>
    <s v="US"/>
    <x v="2"/>
    <x v="1"/>
    <x v="1"/>
    <x v="0"/>
    <n v="1"/>
    <s v="Expert"/>
    <s v="Full-time"/>
    <x v="1"/>
  </r>
  <r>
    <x v="1"/>
    <s v="SE"/>
    <s v="FT"/>
    <x v="9"/>
    <n v="164996"/>
    <x v="1"/>
    <n v="164996"/>
    <s v="US"/>
    <n v="0"/>
    <s v="US"/>
    <x v="2"/>
    <x v="1"/>
    <x v="1"/>
    <x v="0"/>
    <n v="1"/>
    <s v="Expert"/>
    <s v="Full-time"/>
    <x v="1"/>
  </r>
  <r>
    <x v="1"/>
    <s v="SE"/>
    <s v="FT"/>
    <x v="15"/>
    <n v="149040"/>
    <x v="1"/>
    <n v="149040"/>
    <s v="US"/>
    <n v="100"/>
    <s v="US"/>
    <x v="2"/>
    <x v="1"/>
    <x v="1"/>
    <x v="0"/>
    <n v="1"/>
    <s v="Expert"/>
    <s v="Full-time"/>
    <x v="0"/>
  </r>
  <r>
    <x v="1"/>
    <s v="SE"/>
    <s v="FT"/>
    <x v="15"/>
    <n v="113900"/>
    <x v="1"/>
    <n v="113900"/>
    <s v="US"/>
    <n v="100"/>
    <s v="US"/>
    <x v="2"/>
    <x v="1"/>
    <x v="1"/>
    <x v="0"/>
    <n v="1"/>
    <s v="Expert"/>
    <s v="Full-time"/>
    <x v="0"/>
  </r>
  <r>
    <x v="1"/>
    <s v="SE"/>
    <s v="FT"/>
    <x v="11"/>
    <n v="154000"/>
    <x v="1"/>
    <n v="154000"/>
    <s v="US"/>
    <n v="100"/>
    <s v="US"/>
    <x v="2"/>
    <x v="1"/>
    <x v="1"/>
    <x v="0"/>
    <n v="1"/>
    <s v="Expert"/>
    <s v="Full-time"/>
    <x v="0"/>
  </r>
  <r>
    <x v="1"/>
    <s v="SE"/>
    <s v="FT"/>
    <x v="11"/>
    <n v="126000"/>
    <x v="1"/>
    <n v="126000"/>
    <s v="US"/>
    <n v="100"/>
    <s v="US"/>
    <x v="2"/>
    <x v="1"/>
    <x v="1"/>
    <x v="0"/>
    <n v="1"/>
    <s v="Expert"/>
    <s v="Full-time"/>
    <x v="0"/>
  </r>
  <r>
    <x v="1"/>
    <s v="SE"/>
    <s v="FT"/>
    <x v="9"/>
    <n v="200000"/>
    <x v="1"/>
    <n v="200000"/>
    <s v="US"/>
    <n v="100"/>
    <s v="US"/>
    <x v="0"/>
    <x v="1"/>
    <x v="1"/>
    <x v="0"/>
    <n v="1"/>
    <s v="Expert"/>
    <s v="Full-time"/>
    <x v="0"/>
  </r>
  <r>
    <x v="1"/>
    <s v="SE"/>
    <s v="FT"/>
    <x v="9"/>
    <n v="150000"/>
    <x v="1"/>
    <n v="150000"/>
    <s v="US"/>
    <n v="100"/>
    <s v="US"/>
    <x v="0"/>
    <x v="1"/>
    <x v="1"/>
    <x v="0"/>
    <n v="1"/>
    <s v="Expert"/>
    <s v="Full-time"/>
    <x v="0"/>
  </r>
  <r>
    <x v="1"/>
    <s v="SE"/>
    <s v="FT"/>
    <x v="11"/>
    <n v="195700"/>
    <x v="1"/>
    <n v="195700"/>
    <s v="US"/>
    <n v="0"/>
    <s v="US"/>
    <x v="2"/>
    <x v="1"/>
    <x v="1"/>
    <x v="0"/>
    <n v="1"/>
    <s v="Expert"/>
    <s v="Full-time"/>
    <x v="1"/>
  </r>
  <r>
    <x v="1"/>
    <s v="SE"/>
    <s v="FT"/>
    <x v="11"/>
    <n v="130500"/>
    <x v="1"/>
    <n v="130500"/>
    <s v="US"/>
    <n v="0"/>
    <s v="US"/>
    <x v="2"/>
    <x v="1"/>
    <x v="1"/>
    <x v="0"/>
    <n v="1"/>
    <s v="Expert"/>
    <s v="Full-time"/>
    <x v="1"/>
  </r>
  <r>
    <x v="1"/>
    <s v="SE"/>
    <s v="FT"/>
    <x v="7"/>
    <n v="170000"/>
    <x v="1"/>
    <n v="170000"/>
    <s v="US"/>
    <n v="100"/>
    <s v="US"/>
    <x v="2"/>
    <x v="1"/>
    <x v="1"/>
    <x v="0"/>
    <n v="1"/>
    <s v="Expert"/>
    <s v="Full-time"/>
    <x v="0"/>
  </r>
  <r>
    <x v="1"/>
    <s v="SE"/>
    <s v="FT"/>
    <x v="7"/>
    <n v="135000"/>
    <x v="1"/>
    <n v="135000"/>
    <s v="US"/>
    <n v="100"/>
    <s v="US"/>
    <x v="2"/>
    <x v="1"/>
    <x v="1"/>
    <x v="0"/>
    <n v="1"/>
    <s v="Expert"/>
    <s v="Full-time"/>
    <x v="0"/>
  </r>
  <r>
    <x v="1"/>
    <s v="MI"/>
    <s v="FT"/>
    <x v="11"/>
    <n v="80000"/>
    <x v="4"/>
    <n v="98506"/>
    <s v="GB"/>
    <n v="0"/>
    <s v="GB"/>
    <x v="2"/>
    <x v="4"/>
    <x v="4"/>
    <x v="0"/>
    <n v="0.8121332710697825"/>
    <s v="Intermediate"/>
    <s v="Full-time"/>
    <x v="1"/>
  </r>
  <r>
    <x v="1"/>
    <s v="MI"/>
    <s v="FT"/>
    <x v="11"/>
    <n v="60000"/>
    <x v="4"/>
    <n v="73880"/>
    <s v="GB"/>
    <n v="0"/>
    <s v="GB"/>
    <x v="2"/>
    <x v="4"/>
    <x v="4"/>
    <x v="0"/>
    <n v="0.81212777476989717"/>
    <s v="Intermediate"/>
    <s v="Full-time"/>
    <x v="1"/>
  </r>
  <r>
    <x v="1"/>
    <s v="SE"/>
    <s v="FT"/>
    <x v="4"/>
    <n v="117000"/>
    <x v="1"/>
    <n v="117000"/>
    <s v="US"/>
    <n v="100"/>
    <s v="US"/>
    <x v="2"/>
    <x v="1"/>
    <x v="1"/>
    <x v="0"/>
    <n v="1"/>
    <s v="Expert"/>
    <s v="Full-time"/>
    <x v="0"/>
  </r>
  <r>
    <x v="1"/>
    <s v="SE"/>
    <s v="FT"/>
    <x v="4"/>
    <n v="99450"/>
    <x v="1"/>
    <n v="99450"/>
    <s v="US"/>
    <n v="100"/>
    <s v="US"/>
    <x v="2"/>
    <x v="1"/>
    <x v="1"/>
    <x v="0"/>
    <n v="1"/>
    <s v="Expert"/>
    <s v="Full-time"/>
    <x v="0"/>
  </r>
  <r>
    <x v="1"/>
    <s v="SE"/>
    <s v="FT"/>
    <x v="11"/>
    <n v="200000"/>
    <x v="1"/>
    <n v="200000"/>
    <s v="PR"/>
    <n v="100"/>
    <s v="PR"/>
    <x v="2"/>
    <x v="54"/>
    <x v="51"/>
    <x v="0"/>
    <n v="1"/>
    <s v="Expert"/>
    <s v="Full-time"/>
    <x v="0"/>
  </r>
  <r>
    <x v="1"/>
    <s v="SE"/>
    <s v="FT"/>
    <x v="11"/>
    <n v="135000"/>
    <x v="1"/>
    <n v="135000"/>
    <s v="PR"/>
    <n v="100"/>
    <s v="PR"/>
    <x v="2"/>
    <x v="54"/>
    <x v="51"/>
    <x v="0"/>
    <n v="1"/>
    <s v="Expert"/>
    <s v="Full-time"/>
    <x v="0"/>
  </r>
  <r>
    <x v="1"/>
    <s v="SE"/>
    <s v="FT"/>
    <x v="9"/>
    <n v="193900"/>
    <x v="1"/>
    <n v="193900"/>
    <s v="US"/>
    <n v="0"/>
    <s v="US"/>
    <x v="2"/>
    <x v="1"/>
    <x v="1"/>
    <x v="0"/>
    <n v="1"/>
    <s v="Expert"/>
    <s v="Full-time"/>
    <x v="1"/>
  </r>
  <r>
    <x v="1"/>
    <s v="SE"/>
    <s v="FT"/>
    <x v="9"/>
    <n v="129300"/>
    <x v="1"/>
    <n v="129300"/>
    <s v="US"/>
    <n v="0"/>
    <s v="US"/>
    <x v="2"/>
    <x v="1"/>
    <x v="1"/>
    <x v="0"/>
    <n v="1"/>
    <s v="Expert"/>
    <s v="Full-time"/>
    <x v="1"/>
  </r>
  <r>
    <x v="1"/>
    <s v="EN"/>
    <s v="FT"/>
    <x v="9"/>
    <n v="45000"/>
    <x v="4"/>
    <n v="55410"/>
    <s v="GB"/>
    <n v="100"/>
    <s v="GB"/>
    <x v="1"/>
    <x v="4"/>
    <x v="4"/>
    <x v="0"/>
    <n v="0.81212777476989717"/>
    <s v="Junior"/>
    <s v="Full-time"/>
    <x v="0"/>
  </r>
  <r>
    <x v="1"/>
    <s v="SE"/>
    <s v="FT"/>
    <x v="4"/>
    <n v="70000"/>
    <x v="4"/>
    <n v="86193"/>
    <s v="GB"/>
    <n v="0"/>
    <s v="GB"/>
    <x v="2"/>
    <x v="4"/>
    <x v="4"/>
    <x v="0"/>
    <n v="0.81213091550357919"/>
    <s v="Expert"/>
    <s v="Full-time"/>
    <x v="1"/>
  </r>
  <r>
    <x v="1"/>
    <s v="SE"/>
    <s v="FT"/>
    <x v="4"/>
    <n v="50000"/>
    <x v="4"/>
    <n v="61566"/>
    <s v="GB"/>
    <n v="0"/>
    <s v="GB"/>
    <x v="2"/>
    <x v="4"/>
    <x v="4"/>
    <x v="0"/>
    <n v="0.81213656888542374"/>
    <s v="Expert"/>
    <s v="Full-time"/>
    <x v="1"/>
  </r>
  <r>
    <x v="1"/>
    <s v="SE"/>
    <s v="FT"/>
    <x v="4"/>
    <n v="175000"/>
    <x v="1"/>
    <n v="175000"/>
    <s v="US"/>
    <n v="100"/>
    <s v="US"/>
    <x v="2"/>
    <x v="1"/>
    <x v="1"/>
    <x v="0"/>
    <n v="1"/>
    <s v="Expert"/>
    <s v="Full-time"/>
    <x v="0"/>
  </r>
  <r>
    <x v="1"/>
    <s v="SE"/>
    <s v="FT"/>
    <x v="4"/>
    <n v="130000"/>
    <x v="1"/>
    <n v="130000"/>
    <s v="US"/>
    <n v="100"/>
    <s v="US"/>
    <x v="2"/>
    <x v="1"/>
    <x v="1"/>
    <x v="0"/>
    <n v="1"/>
    <s v="Expert"/>
    <s v="Full-time"/>
    <x v="0"/>
  </r>
  <r>
    <x v="1"/>
    <s v="SE"/>
    <s v="FT"/>
    <x v="11"/>
    <n v="188100"/>
    <x v="1"/>
    <n v="188100"/>
    <s v="US"/>
    <n v="0"/>
    <s v="US"/>
    <x v="2"/>
    <x v="1"/>
    <x v="1"/>
    <x v="0"/>
    <n v="1"/>
    <s v="Expert"/>
    <s v="Full-time"/>
    <x v="1"/>
  </r>
  <r>
    <x v="1"/>
    <s v="SE"/>
    <s v="FT"/>
    <x v="11"/>
    <n v="139860"/>
    <x v="1"/>
    <n v="139860"/>
    <s v="US"/>
    <n v="0"/>
    <s v="US"/>
    <x v="2"/>
    <x v="1"/>
    <x v="1"/>
    <x v="0"/>
    <n v="1"/>
    <s v="Expert"/>
    <s v="Full-time"/>
    <x v="1"/>
  </r>
  <r>
    <x v="1"/>
    <s v="SE"/>
    <s v="FT"/>
    <x v="9"/>
    <n v="248700"/>
    <x v="1"/>
    <n v="248700"/>
    <s v="US"/>
    <n v="0"/>
    <s v="US"/>
    <x v="2"/>
    <x v="1"/>
    <x v="1"/>
    <x v="0"/>
    <n v="1"/>
    <s v="Expert"/>
    <s v="Full-time"/>
    <x v="1"/>
  </r>
  <r>
    <x v="1"/>
    <s v="SE"/>
    <s v="FT"/>
    <x v="9"/>
    <n v="167100"/>
    <x v="1"/>
    <n v="167100"/>
    <s v="US"/>
    <n v="0"/>
    <s v="US"/>
    <x v="2"/>
    <x v="1"/>
    <x v="1"/>
    <x v="0"/>
    <n v="1"/>
    <s v="Expert"/>
    <s v="Full-time"/>
    <x v="1"/>
  </r>
  <r>
    <x v="1"/>
    <s v="MI"/>
    <s v="FT"/>
    <x v="4"/>
    <n v="450000"/>
    <x v="3"/>
    <n v="5723"/>
    <s v="IN"/>
    <n v="100"/>
    <s v="IN"/>
    <x v="1"/>
    <x v="8"/>
    <x v="8"/>
    <x v="0"/>
    <n v="78.630089114100997"/>
    <s v="Intermediate"/>
    <s v="Full-time"/>
    <x v="0"/>
  </r>
  <r>
    <x v="1"/>
    <s v="SE"/>
    <s v="FT"/>
    <x v="2"/>
    <n v="123400"/>
    <x v="1"/>
    <n v="123400"/>
    <s v="US"/>
    <n v="0"/>
    <s v="US"/>
    <x v="2"/>
    <x v="1"/>
    <x v="1"/>
    <x v="0"/>
    <n v="1"/>
    <s v="Expert"/>
    <s v="Full-time"/>
    <x v="1"/>
  </r>
  <r>
    <x v="1"/>
    <s v="SE"/>
    <s v="FT"/>
    <x v="2"/>
    <n v="88100"/>
    <x v="1"/>
    <n v="88100"/>
    <s v="US"/>
    <n v="0"/>
    <s v="US"/>
    <x v="2"/>
    <x v="1"/>
    <x v="1"/>
    <x v="0"/>
    <n v="1"/>
    <s v="Expert"/>
    <s v="Full-time"/>
    <x v="1"/>
  </r>
  <r>
    <x v="1"/>
    <s v="MI"/>
    <s v="FT"/>
    <x v="49"/>
    <n v="48000"/>
    <x v="0"/>
    <n v="50432"/>
    <s v="DE"/>
    <n v="100"/>
    <s v="DE"/>
    <x v="1"/>
    <x v="3"/>
    <x v="3"/>
    <x v="0"/>
    <n v="0.95177664974619292"/>
    <s v="Intermediate"/>
    <s v="Full-time"/>
    <x v="0"/>
  </r>
  <r>
    <x v="1"/>
    <s v="SE"/>
    <s v="FT"/>
    <x v="2"/>
    <n v="245000"/>
    <x v="1"/>
    <n v="245000"/>
    <s v="US"/>
    <n v="0"/>
    <s v="US"/>
    <x v="2"/>
    <x v="1"/>
    <x v="1"/>
    <x v="0"/>
    <n v="1"/>
    <s v="Expert"/>
    <s v="Full-time"/>
    <x v="1"/>
  </r>
  <r>
    <x v="1"/>
    <s v="SE"/>
    <s v="FT"/>
    <x v="2"/>
    <n v="205000"/>
    <x v="1"/>
    <n v="205000"/>
    <s v="US"/>
    <n v="0"/>
    <s v="US"/>
    <x v="2"/>
    <x v="1"/>
    <x v="1"/>
    <x v="0"/>
    <n v="1"/>
    <s v="Expert"/>
    <s v="Full-time"/>
    <x v="1"/>
  </r>
  <r>
    <x v="1"/>
    <s v="SE"/>
    <s v="FT"/>
    <x v="11"/>
    <n v="141300"/>
    <x v="1"/>
    <n v="141300"/>
    <s v="US"/>
    <n v="0"/>
    <s v="US"/>
    <x v="2"/>
    <x v="1"/>
    <x v="1"/>
    <x v="0"/>
    <n v="1"/>
    <s v="Expert"/>
    <s v="Full-time"/>
    <x v="1"/>
  </r>
  <r>
    <x v="1"/>
    <s v="SE"/>
    <s v="FT"/>
    <x v="11"/>
    <n v="102100"/>
    <x v="1"/>
    <n v="102100"/>
    <s v="US"/>
    <n v="0"/>
    <s v="US"/>
    <x v="2"/>
    <x v="1"/>
    <x v="1"/>
    <x v="0"/>
    <n v="1"/>
    <s v="Expert"/>
    <s v="Full-time"/>
    <x v="1"/>
  </r>
  <r>
    <x v="1"/>
    <s v="SE"/>
    <s v="FT"/>
    <x v="15"/>
    <n v="141300"/>
    <x v="1"/>
    <n v="141300"/>
    <s v="US"/>
    <n v="0"/>
    <s v="US"/>
    <x v="2"/>
    <x v="1"/>
    <x v="1"/>
    <x v="0"/>
    <n v="1"/>
    <s v="Expert"/>
    <s v="Full-time"/>
    <x v="1"/>
  </r>
  <r>
    <x v="1"/>
    <s v="SE"/>
    <s v="FT"/>
    <x v="15"/>
    <n v="102100"/>
    <x v="1"/>
    <n v="102100"/>
    <s v="US"/>
    <n v="0"/>
    <s v="US"/>
    <x v="2"/>
    <x v="1"/>
    <x v="1"/>
    <x v="0"/>
    <n v="1"/>
    <s v="Expert"/>
    <s v="Full-time"/>
    <x v="1"/>
  </r>
  <r>
    <x v="1"/>
    <s v="EN"/>
    <s v="FT"/>
    <x v="4"/>
    <n v="50000"/>
    <x v="1"/>
    <n v="50000"/>
    <s v="AR"/>
    <n v="100"/>
    <s v="AR"/>
    <x v="0"/>
    <x v="33"/>
    <x v="42"/>
    <x v="0"/>
    <n v="1"/>
    <s v="Junior"/>
    <s v="Full-time"/>
    <x v="0"/>
  </r>
  <r>
    <x v="1"/>
    <s v="EN"/>
    <s v="FT"/>
    <x v="2"/>
    <n v="80000"/>
    <x v="0"/>
    <n v="84053"/>
    <s v="BE"/>
    <n v="100"/>
    <s v="BE"/>
    <x v="0"/>
    <x v="45"/>
    <x v="54"/>
    <x v="0"/>
    <n v="0.95178042425612408"/>
    <s v="Junior"/>
    <s v="Full-time"/>
    <x v="0"/>
  </r>
  <r>
    <x v="1"/>
    <s v="MI"/>
    <s v="FT"/>
    <x v="65"/>
    <n v="50000"/>
    <x v="4"/>
    <n v="61566"/>
    <s v="GB"/>
    <n v="50"/>
    <s v="GB"/>
    <x v="1"/>
    <x v="4"/>
    <x v="4"/>
    <x v="0"/>
    <n v="0.81213656888542374"/>
    <s v="Intermediate"/>
    <s v="Full-time"/>
    <x v="2"/>
  </r>
  <r>
    <x v="1"/>
    <s v="SE"/>
    <s v="FT"/>
    <x v="15"/>
    <n v="250000"/>
    <x v="1"/>
    <n v="250000"/>
    <s v="US"/>
    <n v="0"/>
    <s v="US"/>
    <x v="2"/>
    <x v="1"/>
    <x v="1"/>
    <x v="0"/>
    <n v="1"/>
    <s v="Expert"/>
    <s v="Full-time"/>
    <x v="1"/>
  </r>
  <r>
    <x v="1"/>
    <s v="SE"/>
    <s v="FT"/>
    <x v="15"/>
    <n v="63000"/>
    <x v="1"/>
    <n v="63000"/>
    <s v="US"/>
    <n v="0"/>
    <s v="US"/>
    <x v="2"/>
    <x v="1"/>
    <x v="1"/>
    <x v="0"/>
    <n v="1"/>
    <s v="Expert"/>
    <s v="Full-time"/>
    <x v="1"/>
  </r>
  <r>
    <x v="1"/>
    <s v="SE"/>
    <s v="FT"/>
    <x v="25"/>
    <n v="189500"/>
    <x v="1"/>
    <n v="189500"/>
    <s v="US"/>
    <n v="100"/>
    <s v="US"/>
    <x v="0"/>
    <x v="1"/>
    <x v="1"/>
    <x v="0"/>
    <n v="1"/>
    <s v="Expert"/>
    <s v="Full-time"/>
    <x v="0"/>
  </r>
  <r>
    <x v="1"/>
    <s v="SE"/>
    <s v="FT"/>
    <x v="25"/>
    <n v="140100"/>
    <x v="1"/>
    <n v="140100"/>
    <s v="US"/>
    <n v="100"/>
    <s v="US"/>
    <x v="0"/>
    <x v="1"/>
    <x v="1"/>
    <x v="0"/>
    <n v="1"/>
    <s v="Expert"/>
    <s v="Full-time"/>
    <x v="0"/>
  </r>
  <r>
    <x v="1"/>
    <s v="SE"/>
    <s v="FT"/>
    <x v="11"/>
    <n v="177600"/>
    <x v="1"/>
    <n v="177600"/>
    <s v="US"/>
    <n v="100"/>
    <s v="US"/>
    <x v="0"/>
    <x v="1"/>
    <x v="1"/>
    <x v="0"/>
    <n v="1"/>
    <s v="Expert"/>
    <s v="Full-time"/>
    <x v="0"/>
  </r>
  <r>
    <x v="1"/>
    <s v="SE"/>
    <s v="FT"/>
    <x v="11"/>
    <n v="131300"/>
    <x v="1"/>
    <n v="131300"/>
    <s v="US"/>
    <n v="100"/>
    <s v="US"/>
    <x v="0"/>
    <x v="1"/>
    <x v="1"/>
    <x v="0"/>
    <n v="1"/>
    <s v="Expert"/>
    <s v="Full-time"/>
    <x v="0"/>
  </r>
  <r>
    <x v="1"/>
    <s v="MI"/>
    <s v="FT"/>
    <x v="11"/>
    <n v="24000"/>
    <x v="1"/>
    <n v="24000"/>
    <s v="US"/>
    <n v="0"/>
    <s v="US"/>
    <x v="2"/>
    <x v="1"/>
    <x v="1"/>
    <x v="0"/>
    <n v="1"/>
    <s v="Intermediate"/>
    <s v="Full-time"/>
    <x v="1"/>
  </r>
  <r>
    <x v="1"/>
    <s v="MI"/>
    <s v="FT"/>
    <x v="11"/>
    <n v="24000"/>
    <x v="1"/>
    <n v="24000"/>
    <s v="US"/>
    <n v="0"/>
    <s v="US"/>
    <x v="2"/>
    <x v="1"/>
    <x v="1"/>
    <x v="0"/>
    <n v="1"/>
    <s v="Intermediate"/>
    <s v="Full-time"/>
    <x v="1"/>
  </r>
  <r>
    <x v="1"/>
    <s v="SE"/>
    <s v="FT"/>
    <x v="11"/>
    <n v="250000"/>
    <x v="1"/>
    <n v="250000"/>
    <s v="US"/>
    <n v="0"/>
    <s v="US"/>
    <x v="2"/>
    <x v="1"/>
    <x v="1"/>
    <x v="0"/>
    <n v="1"/>
    <s v="Expert"/>
    <s v="Full-time"/>
    <x v="1"/>
  </r>
  <r>
    <x v="1"/>
    <s v="SE"/>
    <s v="FT"/>
    <x v="11"/>
    <n v="63000"/>
    <x v="1"/>
    <n v="63000"/>
    <s v="US"/>
    <n v="0"/>
    <s v="US"/>
    <x v="2"/>
    <x v="1"/>
    <x v="1"/>
    <x v="0"/>
    <n v="1"/>
    <s v="Expert"/>
    <s v="Full-time"/>
    <x v="1"/>
  </r>
  <r>
    <x v="1"/>
    <s v="SE"/>
    <s v="FT"/>
    <x v="9"/>
    <n v="202900"/>
    <x v="1"/>
    <n v="202900"/>
    <s v="US"/>
    <n v="100"/>
    <s v="US"/>
    <x v="0"/>
    <x v="1"/>
    <x v="1"/>
    <x v="0"/>
    <n v="1"/>
    <s v="Expert"/>
    <s v="Full-time"/>
    <x v="0"/>
  </r>
  <r>
    <x v="1"/>
    <s v="SE"/>
    <s v="FT"/>
    <x v="9"/>
    <n v="131300"/>
    <x v="1"/>
    <n v="131300"/>
    <s v="US"/>
    <n v="100"/>
    <s v="US"/>
    <x v="0"/>
    <x v="1"/>
    <x v="1"/>
    <x v="0"/>
    <n v="1"/>
    <s v="Expert"/>
    <s v="Full-time"/>
    <x v="0"/>
  </r>
  <r>
    <x v="1"/>
    <s v="SE"/>
    <s v="FT"/>
    <x v="11"/>
    <n v="145000"/>
    <x v="1"/>
    <n v="145000"/>
    <s v="US"/>
    <n v="100"/>
    <s v="US"/>
    <x v="2"/>
    <x v="1"/>
    <x v="1"/>
    <x v="0"/>
    <n v="1"/>
    <s v="Expert"/>
    <s v="Full-time"/>
    <x v="0"/>
  </r>
  <r>
    <x v="1"/>
    <s v="SE"/>
    <s v="FT"/>
    <x v="11"/>
    <n v="115000"/>
    <x v="1"/>
    <n v="115000"/>
    <s v="US"/>
    <n v="100"/>
    <s v="US"/>
    <x v="2"/>
    <x v="1"/>
    <x v="1"/>
    <x v="0"/>
    <n v="1"/>
    <s v="Expert"/>
    <s v="Full-time"/>
    <x v="0"/>
  </r>
  <r>
    <x v="1"/>
    <s v="EN"/>
    <s v="FT"/>
    <x v="9"/>
    <n v="115000"/>
    <x v="1"/>
    <n v="115000"/>
    <s v="US"/>
    <n v="50"/>
    <s v="US"/>
    <x v="0"/>
    <x v="1"/>
    <x v="1"/>
    <x v="0"/>
    <n v="1"/>
    <s v="Junior"/>
    <s v="Full-time"/>
    <x v="2"/>
  </r>
  <r>
    <x v="1"/>
    <s v="MI"/>
    <s v="FT"/>
    <x v="9"/>
    <n v="193900"/>
    <x v="1"/>
    <n v="193900"/>
    <s v="US"/>
    <n v="0"/>
    <s v="US"/>
    <x v="2"/>
    <x v="1"/>
    <x v="1"/>
    <x v="0"/>
    <n v="1"/>
    <s v="Intermediate"/>
    <s v="Full-time"/>
    <x v="1"/>
  </r>
  <r>
    <x v="1"/>
    <s v="MI"/>
    <s v="FT"/>
    <x v="9"/>
    <n v="129300"/>
    <x v="1"/>
    <n v="129300"/>
    <s v="US"/>
    <n v="0"/>
    <s v="US"/>
    <x v="2"/>
    <x v="1"/>
    <x v="1"/>
    <x v="0"/>
    <n v="1"/>
    <s v="Intermediate"/>
    <s v="Full-time"/>
    <x v="1"/>
  </r>
  <r>
    <x v="1"/>
    <s v="SE"/>
    <s v="FT"/>
    <x v="2"/>
    <n v="180000"/>
    <x v="1"/>
    <n v="180000"/>
    <s v="US"/>
    <n v="100"/>
    <s v="US"/>
    <x v="0"/>
    <x v="1"/>
    <x v="1"/>
    <x v="0"/>
    <n v="1"/>
    <s v="Expert"/>
    <s v="Full-time"/>
    <x v="0"/>
  </r>
  <r>
    <x v="1"/>
    <s v="SE"/>
    <s v="FT"/>
    <x v="2"/>
    <n v="140000"/>
    <x v="1"/>
    <n v="140000"/>
    <s v="US"/>
    <n v="100"/>
    <s v="US"/>
    <x v="0"/>
    <x v="1"/>
    <x v="1"/>
    <x v="0"/>
    <n v="1"/>
    <s v="Expert"/>
    <s v="Full-time"/>
    <x v="0"/>
  </r>
  <r>
    <x v="1"/>
    <s v="MI"/>
    <s v="FT"/>
    <x v="4"/>
    <n v="216200"/>
    <x v="1"/>
    <n v="216200"/>
    <s v="US"/>
    <n v="0"/>
    <s v="US"/>
    <x v="2"/>
    <x v="1"/>
    <x v="1"/>
    <x v="0"/>
    <n v="1"/>
    <s v="Intermediate"/>
    <s v="Full-time"/>
    <x v="1"/>
  </r>
  <r>
    <x v="1"/>
    <s v="MI"/>
    <s v="FT"/>
    <x v="4"/>
    <n v="144100"/>
    <x v="1"/>
    <n v="144100"/>
    <s v="US"/>
    <n v="0"/>
    <s v="US"/>
    <x v="2"/>
    <x v="1"/>
    <x v="1"/>
    <x v="0"/>
    <n v="1"/>
    <s v="Intermediate"/>
    <s v="Full-time"/>
    <x v="1"/>
  </r>
  <r>
    <x v="1"/>
    <s v="SE"/>
    <s v="FT"/>
    <x v="33"/>
    <n v="216000"/>
    <x v="1"/>
    <n v="216000"/>
    <s v="US"/>
    <n v="0"/>
    <s v="US"/>
    <x v="2"/>
    <x v="1"/>
    <x v="1"/>
    <x v="0"/>
    <n v="1"/>
    <s v="Expert"/>
    <s v="Full-time"/>
    <x v="1"/>
  </r>
  <r>
    <x v="1"/>
    <s v="SE"/>
    <s v="FT"/>
    <x v="33"/>
    <n v="144000"/>
    <x v="1"/>
    <n v="144000"/>
    <s v="US"/>
    <n v="0"/>
    <s v="US"/>
    <x v="2"/>
    <x v="1"/>
    <x v="1"/>
    <x v="0"/>
    <n v="1"/>
    <s v="Expert"/>
    <s v="Full-time"/>
    <x v="1"/>
  </r>
  <r>
    <x v="1"/>
    <s v="EN"/>
    <s v="FT"/>
    <x v="4"/>
    <n v="150000"/>
    <x v="1"/>
    <n v="150000"/>
    <s v="US"/>
    <n v="100"/>
    <s v="US"/>
    <x v="0"/>
    <x v="1"/>
    <x v="1"/>
    <x v="0"/>
    <n v="1"/>
    <s v="Junior"/>
    <s v="Full-time"/>
    <x v="0"/>
  </r>
  <r>
    <x v="1"/>
    <s v="MI"/>
    <s v="FT"/>
    <x v="2"/>
    <n v="4200000"/>
    <x v="3"/>
    <n v="53416"/>
    <s v="IN"/>
    <n v="100"/>
    <s v="ID"/>
    <x v="0"/>
    <x v="8"/>
    <x v="55"/>
    <x v="1"/>
    <n v="78.628126404073683"/>
    <s v="Intermediate"/>
    <s v="Full-time"/>
    <x v="0"/>
  </r>
  <r>
    <x v="1"/>
    <s v="EN"/>
    <s v="FT"/>
    <x v="20"/>
    <n v="50000"/>
    <x v="1"/>
    <n v="50000"/>
    <s v="AT"/>
    <n v="50"/>
    <s v="AT"/>
    <x v="2"/>
    <x v="19"/>
    <x v="47"/>
    <x v="0"/>
    <n v="1"/>
    <s v="Junior"/>
    <s v="Full-time"/>
    <x v="2"/>
  </r>
  <r>
    <x v="1"/>
    <s v="EX"/>
    <s v="FT"/>
    <x v="17"/>
    <n v="80000"/>
    <x v="0"/>
    <n v="84053"/>
    <s v="NL"/>
    <n v="0"/>
    <s v="NL"/>
    <x v="0"/>
    <x v="9"/>
    <x v="7"/>
    <x v="0"/>
    <n v="0.95178042425612408"/>
    <s v="Director"/>
    <s v="Full-time"/>
    <x v="1"/>
  </r>
  <r>
    <x v="1"/>
    <s v="MI"/>
    <s v="FT"/>
    <x v="2"/>
    <n v="107000"/>
    <x v="4"/>
    <n v="131752"/>
    <s v="GB"/>
    <n v="100"/>
    <s v="GB"/>
    <x v="2"/>
    <x v="4"/>
    <x v="4"/>
    <x v="0"/>
    <n v="0.81213188414597126"/>
    <s v="Intermediate"/>
    <s v="Full-time"/>
    <x v="0"/>
  </r>
  <r>
    <x v="1"/>
    <s v="SE"/>
    <s v="FT"/>
    <x v="7"/>
    <n v="48000"/>
    <x v="1"/>
    <n v="48000"/>
    <s v="AR"/>
    <n v="100"/>
    <s v="US"/>
    <x v="1"/>
    <x v="33"/>
    <x v="1"/>
    <x v="1"/>
    <n v="1"/>
    <s v="Expert"/>
    <s v="Full-time"/>
    <x v="0"/>
  </r>
  <r>
    <x v="1"/>
    <s v="EX"/>
    <s v="FT"/>
    <x v="25"/>
    <n v="260500"/>
    <x v="1"/>
    <n v="260500"/>
    <s v="US"/>
    <n v="0"/>
    <s v="US"/>
    <x v="2"/>
    <x v="1"/>
    <x v="1"/>
    <x v="0"/>
    <n v="1"/>
    <s v="Director"/>
    <s v="Full-time"/>
    <x v="1"/>
  </r>
  <r>
    <x v="1"/>
    <s v="EX"/>
    <s v="FT"/>
    <x v="25"/>
    <n v="175100"/>
    <x v="1"/>
    <n v="175100"/>
    <s v="US"/>
    <n v="0"/>
    <s v="US"/>
    <x v="2"/>
    <x v="1"/>
    <x v="1"/>
    <x v="0"/>
    <n v="1"/>
    <s v="Director"/>
    <s v="Full-time"/>
    <x v="1"/>
  </r>
  <r>
    <x v="1"/>
    <s v="SE"/>
    <s v="FT"/>
    <x v="11"/>
    <n v="210000"/>
    <x v="1"/>
    <n v="210000"/>
    <s v="US"/>
    <n v="100"/>
    <s v="US"/>
    <x v="2"/>
    <x v="1"/>
    <x v="1"/>
    <x v="0"/>
    <n v="1"/>
    <s v="Expert"/>
    <s v="Full-time"/>
    <x v="0"/>
  </r>
  <r>
    <x v="1"/>
    <s v="SE"/>
    <s v="FT"/>
    <x v="11"/>
    <n v="100000"/>
    <x v="1"/>
    <n v="100000"/>
    <s v="US"/>
    <n v="100"/>
    <s v="US"/>
    <x v="2"/>
    <x v="1"/>
    <x v="1"/>
    <x v="0"/>
    <n v="1"/>
    <s v="Expert"/>
    <s v="Full-time"/>
    <x v="0"/>
  </r>
  <r>
    <x v="1"/>
    <s v="EN"/>
    <s v="FT"/>
    <x v="4"/>
    <n v="55000"/>
    <x v="1"/>
    <n v="55000"/>
    <s v="US"/>
    <n v="100"/>
    <s v="US"/>
    <x v="1"/>
    <x v="1"/>
    <x v="1"/>
    <x v="0"/>
    <n v="1"/>
    <s v="Junior"/>
    <s v="Full-time"/>
    <x v="0"/>
  </r>
  <r>
    <x v="1"/>
    <s v="MI"/>
    <s v="FT"/>
    <x v="4"/>
    <n v="130000"/>
    <x v="1"/>
    <n v="130000"/>
    <s v="US"/>
    <n v="100"/>
    <s v="US"/>
    <x v="2"/>
    <x v="1"/>
    <x v="1"/>
    <x v="0"/>
    <n v="1"/>
    <s v="Intermediate"/>
    <s v="Full-time"/>
    <x v="0"/>
  </r>
  <r>
    <x v="1"/>
    <s v="SE"/>
    <s v="FT"/>
    <x v="37"/>
    <n v="73400"/>
    <x v="0"/>
    <n v="77119"/>
    <s v="FR"/>
    <n v="100"/>
    <s v="GB"/>
    <x v="0"/>
    <x v="11"/>
    <x v="4"/>
    <x v="1"/>
    <n v="0.95177582696871066"/>
    <s v="Expert"/>
    <s v="Full-time"/>
    <x v="0"/>
  </r>
  <r>
    <x v="1"/>
    <s v="EN"/>
    <s v="FT"/>
    <x v="2"/>
    <n v="49500"/>
    <x v="0"/>
    <n v="52008"/>
    <s v="BE"/>
    <n v="50"/>
    <s v="BE"/>
    <x v="1"/>
    <x v="45"/>
    <x v="54"/>
    <x v="0"/>
    <n v="0.95177664974619292"/>
    <s v="Junior"/>
    <s v="Full-time"/>
    <x v="2"/>
  </r>
  <r>
    <x v="1"/>
    <s v="MI"/>
    <s v="FL"/>
    <x v="37"/>
    <n v="2400000"/>
    <x v="3"/>
    <n v="30523"/>
    <s v="IN"/>
    <n v="100"/>
    <s v="IN"/>
    <x v="1"/>
    <x v="8"/>
    <x v="8"/>
    <x v="0"/>
    <n v="78.629230416407296"/>
    <s v="Intermediate"/>
    <s v="Freelance"/>
    <x v="0"/>
  </r>
  <r>
    <x v="1"/>
    <s v="SE"/>
    <s v="FT"/>
    <x v="11"/>
    <n v="206699"/>
    <x v="1"/>
    <n v="206699"/>
    <s v="US"/>
    <n v="0"/>
    <s v="US"/>
    <x v="2"/>
    <x v="1"/>
    <x v="1"/>
    <x v="0"/>
    <n v="1"/>
    <s v="Expert"/>
    <s v="Full-time"/>
    <x v="1"/>
  </r>
  <r>
    <x v="1"/>
    <s v="SE"/>
    <s v="FT"/>
    <x v="11"/>
    <n v="99100"/>
    <x v="1"/>
    <n v="99100"/>
    <s v="US"/>
    <n v="0"/>
    <s v="US"/>
    <x v="2"/>
    <x v="1"/>
    <x v="1"/>
    <x v="0"/>
    <n v="1"/>
    <s v="Expert"/>
    <s v="Full-time"/>
    <x v="1"/>
  </r>
  <r>
    <x v="1"/>
    <s v="MI"/>
    <s v="FT"/>
    <x v="7"/>
    <n v="200000"/>
    <x v="1"/>
    <n v="200000"/>
    <s v="US"/>
    <n v="0"/>
    <s v="US"/>
    <x v="2"/>
    <x v="1"/>
    <x v="1"/>
    <x v="0"/>
    <n v="1"/>
    <s v="Intermediate"/>
    <s v="Full-time"/>
    <x v="1"/>
  </r>
  <r>
    <x v="1"/>
    <s v="MI"/>
    <s v="FT"/>
    <x v="7"/>
    <n v="54000"/>
    <x v="1"/>
    <n v="54000"/>
    <s v="US"/>
    <n v="0"/>
    <s v="US"/>
    <x v="2"/>
    <x v="1"/>
    <x v="1"/>
    <x v="0"/>
    <n v="1"/>
    <s v="Intermediate"/>
    <s v="Full-time"/>
    <x v="1"/>
  </r>
  <r>
    <x v="1"/>
    <s v="SE"/>
    <s v="FT"/>
    <x v="11"/>
    <n v="250000"/>
    <x v="1"/>
    <n v="250000"/>
    <s v="US"/>
    <n v="0"/>
    <s v="US"/>
    <x v="2"/>
    <x v="1"/>
    <x v="1"/>
    <x v="0"/>
    <n v="1"/>
    <s v="Expert"/>
    <s v="Full-time"/>
    <x v="1"/>
  </r>
  <r>
    <x v="1"/>
    <s v="SE"/>
    <s v="FT"/>
    <x v="11"/>
    <n v="63000"/>
    <x v="1"/>
    <n v="63000"/>
    <s v="US"/>
    <n v="0"/>
    <s v="US"/>
    <x v="2"/>
    <x v="1"/>
    <x v="1"/>
    <x v="0"/>
    <n v="1"/>
    <s v="Expert"/>
    <s v="Full-time"/>
    <x v="1"/>
  </r>
  <r>
    <x v="1"/>
    <s v="SE"/>
    <s v="FT"/>
    <x v="15"/>
    <n v="250000"/>
    <x v="1"/>
    <n v="250000"/>
    <s v="US"/>
    <n v="0"/>
    <s v="US"/>
    <x v="2"/>
    <x v="1"/>
    <x v="1"/>
    <x v="0"/>
    <n v="1"/>
    <s v="Expert"/>
    <s v="Full-time"/>
    <x v="1"/>
  </r>
  <r>
    <x v="1"/>
    <s v="SE"/>
    <s v="FT"/>
    <x v="15"/>
    <n v="63000"/>
    <x v="1"/>
    <n v="63000"/>
    <s v="US"/>
    <n v="0"/>
    <s v="US"/>
    <x v="2"/>
    <x v="1"/>
    <x v="1"/>
    <x v="0"/>
    <n v="1"/>
    <s v="Expert"/>
    <s v="Full-time"/>
    <x v="1"/>
  </r>
  <r>
    <x v="1"/>
    <s v="SE"/>
    <s v="FT"/>
    <x v="11"/>
    <n v="250000"/>
    <x v="1"/>
    <n v="250000"/>
    <s v="US"/>
    <n v="0"/>
    <s v="US"/>
    <x v="2"/>
    <x v="1"/>
    <x v="1"/>
    <x v="0"/>
    <n v="1"/>
    <s v="Expert"/>
    <s v="Full-time"/>
    <x v="1"/>
  </r>
  <r>
    <x v="1"/>
    <s v="SE"/>
    <s v="FT"/>
    <x v="11"/>
    <n v="63000"/>
    <x v="1"/>
    <n v="63000"/>
    <s v="US"/>
    <n v="0"/>
    <s v="US"/>
    <x v="2"/>
    <x v="1"/>
    <x v="1"/>
    <x v="0"/>
    <n v="1"/>
    <s v="Expert"/>
    <s v="Full-time"/>
    <x v="1"/>
  </r>
  <r>
    <x v="1"/>
    <s v="EN"/>
    <s v="FT"/>
    <x v="7"/>
    <n v="130000"/>
    <x v="1"/>
    <n v="130000"/>
    <s v="US"/>
    <n v="50"/>
    <s v="US"/>
    <x v="0"/>
    <x v="1"/>
    <x v="1"/>
    <x v="0"/>
    <n v="1"/>
    <s v="Junior"/>
    <s v="Full-time"/>
    <x v="2"/>
  </r>
  <r>
    <x v="1"/>
    <s v="SE"/>
    <s v="FT"/>
    <x v="11"/>
    <n v="100000"/>
    <x v="1"/>
    <n v="100000"/>
    <s v="US"/>
    <n v="0"/>
    <s v="US"/>
    <x v="0"/>
    <x v="1"/>
    <x v="1"/>
    <x v="0"/>
    <n v="1"/>
    <s v="Expert"/>
    <s v="Full-time"/>
    <x v="1"/>
  </r>
  <r>
    <x v="1"/>
    <s v="SE"/>
    <s v="FT"/>
    <x v="11"/>
    <n v="80000"/>
    <x v="1"/>
    <n v="80000"/>
    <s v="US"/>
    <n v="0"/>
    <s v="US"/>
    <x v="0"/>
    <x v="1"/>
    <x v="1"/>
    <x v="0"/>
    <n v="1"/>
    <s v="Expert"/>
    <s v="Full-time"/>
    <x v="1"/>
  </r>
  <r>
    <x v="1"/>
    <s v="SE"/>
    <s v="FT"/>
    <x v="2"/>
    <n v="160000"/>
    <x v="1"/>
    <n v="160000"/>
    <s v="US"/>
    <n v="0"/>
    <s v="US"/>
    <x v="0"/>
    <x v="1"/>
    <x v="1"/>
    <x v="0"/>
    <n v="1"/>
    <s v="Expert"/>
    <s v="Full-time"/>
    <x v="1"/>
  </r>
  <r>
    <x v="1"/>
    <s v="SE"/>
    <s v="FT"/>
    <x v="2"/>
    <n v="100000"/>
    <x v="1"/>
    <n v="100000"/>
    <s v="US"/>
    <n v="0"/>
    <s v="US"/>
    <x v="0"/>
    <x v="1"/>
    <x v="1"/>
    <x v="0"/>
    <n v="1"/>
    <s v="Expert"/>
    <s v="Full-time"/>
    <x v="1"/>
  </r>
  <r>
    <x v="1"/>
    <s v="SE"/>
    <s v="FT"/>
    <x v="29"/>
    <n v="221300"/>
    <x v="1"/>
    <n v="221300"/>
    <s v="US"/>
    <n v="100"/>
    <s v="US"/>
    <x v="0"/>
    <x v="1"/>
    <x v="1"/>
    <x v="0"/>
    <n v="1"/>
    <s v="Expert"/>
    <s v="Full-time"/>
    <x v="0"/>
  </r>
  <r>
    <x v="1"/>
    <s v="SE"/>
    <s v="FT"/>
    <x v="29"/>
    <n v="148700"/>
    <x v="1"/>
    <n v="148700"/>
    <s v="US"/>
    <n v="100"/>
    <s v="US"/>
    <x v="0"/>
    <x v="1"/>
    <x v="1"/>
    <x v="0"/>
    <n v="1"/>
    <s v="Expert"/>
    <s v="Full-time"/>
    <x v="0"/>
  </r>
  <r>
    <x v="1"/>
    <s v="EN"/>
    <s v="FT"/>
    <x v="9"/>
    <n v="30000"/>
    <x v="1"/>
    <n v="30000"/>
    <s v="GB"/>
    <n v="100"/>
    <s v="GB"/>
    <x v="0"/>
    <x v="4"/>
    <x v="4"/>
    <x v="0"/>
    <n v="1"/>
    <s v="Junior"/>
    <s v="Full-time"/>
    <x v="0"/>
  </r>
  <r>
    <x v="1"/>
    <s v="EN"/>
    <s v="FT"/>
    <x v="4"/>
    <n v="27000"/>
    <x v="0"/>
    <n v="28368"/>
    <s v="FR"/>
    <n v="50"/>
    <s v="FR"/>
    <x v="2"/>
    <x v="11"/>
    <x v="10"/>
    <x v="0"/>
    <n v="0.95177664974619292"/>
    <s v="Junior"/>
    <s v="Full-time"/>
    <x v="2"/>
  </r>
  <r>
    <x v="1"/>
    <s v="MI"/>
    <s v="FT"/>
    <x v="11"/>
    <n v="74000"/>
    <x v="4"/>
    <n v="91118"/>
    <s v="GB"/>
    <n v="0"/>
    <s v="GB"/>
    <x v="2"/>
    <x v="4"/>
    <x v="4"/>
    <x v="0"/>
    <n v="0.81213371671897983"/>
    <s v="Intermediate"/>
    <s v="Full-time"/>
    <x v="1"/>
  </r>
  <r>
    <x v="1"/>
    <s v="MI"/>
    <s v="FT"/>
    <x v="11"/>
    <n v="50000"/>
    <x v="4"/>
    <n v="61566"/>
    <s v="GB"/>
    <n v="0"/>
    <s v="GB"/>
    <x v="2"/>
    <x v="4"/>
    <x v="4"/>
    <x v="0"/>
    <n v="0.81213656888542374"/>
    <s v="Intermediate"/>
    <s v="Full-time"/>
    <x v="1"/>
  </r>
  <r>
    <x v="1"/>
    <s v="MI"/>
    <s v="FT"/>
    <x v="2"/>
    <n v="58000"/>
    <x v="0"/>
    <n v="60938"/>
    <s v="DE"/>
    <n v="100"/>
    <s v="DE"/>
    <x v="1"/>
    <x v="3"/>
    <x v="3"/>
    <x v="0"/>
    <n v="0.95178706226000198"/>
    <s v="Intermediate"/>
    <s v="Full-time"/>
    <x v="0"/>
  </r>
  <r>
    <x v="1"/>
    <s v="SE"/>
    <s v="FT"/>
    <x v="25"/>
    <n v="249260"/>
    <x v="1"/>
    <n v="249260"/>
    <s v="US"/>
    <n v="0"/>
    <s v="US"/>
    <x v="2"/>
    <x v="1"/>
    <x v="1"/>
    <x v="0"/>
    <n v="1"/>
    <s v="Expert"/>
    <s v="Full-time"/>
    <x v="1"/>
  </r>
  <r>
    <x v="1"/>
    <s v="SE"/>
    <s v="FT"/>
    <x v="25"/>
    <n v="185400"/>
    <x v="1"/>
    <n v="185400"/>
    <s v="US"/>
    <n v="0"/>
    <s v="US"/>
    <x v="2"/>
    <x v="1"/>
    <x v="1"/>
    <x v="0"/>
    <n v="1"/>
    <s v="Expert"/>
    <s v="Full-time"/>
    <x v="1"/>
  </r>
  <r>
    <x v="1"/>
    <s v="SE"/>
    <s v="FT"/>
    <x v="11"/>
    <n v="170000"/>
    <x v="1"/>
    <n v="170000"/>
    <s v="US"/>
    <n v="100"/>
    <s v="US"/>
    <x v="2"/>
    <x v="1"/>
    <x v="1"/>
    <x v="0"/>
    <n v="1"/>
    <s v="Expert"/>
    <s v="Full-time"/>
    <x v="0"/>
  </r>
  <r>
    <x v="1"/>
    <s v="SE"/>
    <s v="FT"/>
    <x v="11"/>
    <n v="130000"/>
    <x v="1"/>
    <n v="130000"/>
    <s v="US"/>
    <n v="100"/>
    <s v="US"/>
    <x v="2"/>
    <x v="1"/>
    <x v="1"/>
    <x v="0"/>
    <n v="1"/>
    <s v="Expert"/>
    <s v="Full-time"/>
    <x v="0"/>
  </r>
  <r>
    <x v="1"/>
    <s v="MI"/>
    <s v="FT"/>
    <x v="2"/>
    <n v="65000"/>
    <x v="4"/>
    <n v="80036"/>
    <s v="GB"/>
    <n v="50"/>
    <s v="GB"/>
    <x v="2"/>
    <x v="4"/>
    <x v="4"/>
    <x v="0"/>
    <n v="0.81213453945724423"/>
    <s v="Intermediate"/>
    <s v="Full-time"/>
    <x v="2"/>
  </r>
  <r>
    <x v="1"/>
    <s v="SE"/>
    <s v="FT"/>
    <x v="4"/>
    <n v="128875"/>
    <x v="1"/>
    <n v="128875"/>
    <s v="US"/>
    <n v="100"/>
    <s v="US"/>
    <x v="2"/>
    <x v="1"/>
    <x v="1"/>
    <x v="0"/>
    <n v="1"/>
    <s v="Expert"/>
    <s v="Full-time"/>
    <x v="0"/>
  </r>
  <r>
    <x v="1"/>
    <s v="SE"/>
    <s v="FT"/>
    <x v="4"/>
    <n v="93700"/>
    <x v="1"/>
    <n v="93700"/>
    <s v="US"/>
    <n v="100"/>
    <s v="US"/>
    <x v="2"/>
    <x v="1"/>
    <x v="1"/>
    <x v="0"/>
    <n v="1"/>
    <s v="Expert"/>
    <s v="Full-time"/>
    <x v="0"/>
  </r>
  <r>
    <x v="1"/>
    <s v="SE"/>
    <s v="FT"/>
    <x v="9"/>
    <n v="180000"/>
    <x v="1"/>
    <n v="180000"/>
    <s v="US"/>
    <n v="100"/>
    <s v="US"/>
    <x v="2"/>
    <x v="1"/>
    <x v="1"/>
    <x v="0"/>
    <n v="1"/>
    <s v="Expert"/>
    <s v="Full-time"/>
    <x v="0"/>
  </r>
  <r>
    <x v="1"/>
    <s v="SE"/>
    <s v="FT"/>
    <x v="9"/>
    <n v="100000"/>
    <x v="1"/>
    <n v="100000"/>
    <s v="US"/>
    <n v="100"/>
    <s v="US"/>
    <x v="2"/>
    <x v="1"/>
    <x v="1"/>
    <x v="0"/>
    <n v="1"/>
    <s v="Expert"/>
    <s v="Full-time"/>
    <x v="0"/>
  </r>
  <r>
    <x v="1"/>
    <s v="SE"/>
    <s v="FT"/>
    <x v="4"/>
    <n v="136260"/>
    <x v="1"/>
    <n v="136260"/>
    <s v="US"/>
    <n v="100"/>
    <s v="US"/>
    <x v="2"/>
    <x v="1"/>
    <x v="1"/>
    <x v="0"/>
    <n v="1"/>
    <s v="Expert"/>
    <s v="Full-time"/>
    <x v="0"/>
  </r>
  <r>
    <x v="1"/>
    <s v="SE"/>
    <s v="FT"/>
    <x v="4"/>
    <n v="109280"/>
    <x v="1"/>
    <n v="109280"/>
    <s v="US"/>
    <n v="100"/>
    <s v="US"/>
    <x v="2"/>
    <x v="1"/>
    <x v="1"/>
    <x v="0"/>
    <n v="1"/>
    <s v="Expert"/>
    <s v="Full-time"/>
    <x v="0"/>
  </r>
  <r>
    <x v="1"/>
    <s v="SE"/>
    <s v="FT"/>
    <x v="2"/>
    <n v="160000"/>
    <x v="1"/>
    <n v="160000"/>
    <s v="US"/>
    <n v="100"/>
    <s v="US"/>
    <x v="0"/>
    <x v="1"/>
    <x v="1"/>
    <x v="0"/>
    <n v="1"/>
    <s v="Expert"/>
    <s v="Full-time"/>
    <x v="0"/>
  </r>
  <r>
    <x v="1"/>
    <s v="SE"/>
    <s v="FT"/>
    <x v="2"/>
    <n v="92000"/>
    <x v="1"/>
    <n v="92000"/>
    <s v="US"/>
    <n v="100"/>
    <s v="US"/>
    <x v="0"/>
    <x v="1"/>
    <x v="1"/>
    <x v="0"/>
    <n v="1"/>
    <s v="Expert"/>
    <s v="Full-time"/>
    <x v="0"/>
  </r>
  <r>
    <x v="1"/>
    <s v="SE"/>
    <s v="FT"/>
    <x v="11"/>
    <n v="200000"/>
    <x v="1"/>
    <n v="200000"/>
    <s v="US"/>
    <n v="100"/>
    <s v="US"/>
    <x v="2"/>
    <x v="1"/>
    <x v="1"/>
    <x v="0"/>
    <n v="1"/>
    <s v="Expert"/>
    <s v="Full-time"/>
    <x v="0"/>
  </r>
  <r>
    <x v="1"/>
    <s v="SE"/>
    <s v="FT"/>
    <x v="11"/>
    <n v="160000"/>
    <x v="1"/>
    <n v="160000"/>
    <s v="US"/>
    <n v="100"/>
    <s v="US"/>
    <x v="2"/>
    <x v="1"/>
    <x v="1"/>
    <x v="0"/>
    <n v="1"/>
    <s v="Expert"/>
    <s v="Full-time"/>
    <x v="0"/>
  </r>
  <r>
    <x v="1"/>
    <s v="MI"/>
    <s v="FT"/>
    <x v="11"/>
    <n v="110000"/>
    <x v="4"/>
    <n v="135446"/>
    <s v="GB"/>
    <n v="0"/>
    <s v="GB"/>
    <x v="2"/>
    <x v="4"/>
    <x v="4"/>
    <x v="0"/>
    <n v="0.81213177207152665"/>
    <s v="Intermediate"/>
    <s v="Full-time"/>
    <x v="1"/>
  </r>
  <r>
    <x v="1"/>
    <s v="MI"/>
    <s v="FT"/>
    <x v="11"/>
    <n v="85000"/>
    <x v="4"/>
    <n v="104663"/>
    <s v="GB"/>
    <n v="0"/>
    <s v="GB"/>
    <x v="2"/>
    <x v="4"/>
    <x v="4"/>
    <x v="0"/>
    <n v="0.81213036125469362"/>
    <s v="Intermediate"/>
    <s v="Full-time"/>
    <x v="1"/>
  </r>
  <r>
    <x v="1"/>
    <s v="SE"/>
    <s v="FT"/>
    <x v="4"/>
    <n v="117000"/>
    <x v="1"/>
    <n v="117000"/>
    <s v="US"/>
    <n v="100"/>
    <s v="US"/>
    <x v="2"/>
    <x v="1"/>
    <x v="1"/>
    <x v="0"/>
    <n v="1"/>
    <s v="Expert"/>
    <s v="Full-time"/>
    <x v="0"/>
  </r>
  <r>
    <x v="1"/>
    <s v="SE"/>
    <s v="FT"/>
    <x v="4"/>
    <n v="99450"/>
    <x v="1"/>
    <n v="99450"/>
    <s v="US"/>
    <n v="100"/>
    <s v="US"/>
    <x v="2"/>
    <x v="1"/>
    <x v="1"/>
    <x v="0"/>
    <n v="1"/>
    <s v="Expert"/>
    <s v="Full-time"/>
    <x v="0"/>
  </r>
  <r>
    <x v="1"/>
    <s v="EN"/>
    <s v="FT"/>
    <x v="11"/>
    <n v="129000"/>
    <x v="1"/>
    <n v="129000"/>
    <s v="US"/>
    <n v="100"/>
    <s v="US"/>
    <x v="0"/>
    <x v="1"/>
    <x v="1"/>
    <x v="0"/>
    <n v="1"/>
    <s v="Junior"/>
    <s v="Full-time"/>
    <x v="0"/>
  </r>
  <r>
    <x v="1"/>
    <s v="EN"/>
    <s v="FT"/>
    <x v="11"/>
    <n v="86000"/>
    <x v="1"/>
    <n v="86000"/>
    <s v="US"/>
    <n v="100"/>
    <s v="US"/>
    <x v="0"/>
    <x v="1"/>
    <x v="1"/>
    <x v="0"/>
    <n v="1"/>
    <s v="Junior"/>
    <s v="Full-time"/>
    <x v="0"/>
  </r>
  <r>
    <x v="1"/>
    <s v="SE"/>
    <s v="FT"/>
    <x v="2"/>
    <n v="160000"/>
    <x v="1"/>
    <n v="160000"/>
    <s v="US"/>
    <n v="0"/>
    <s v="US"/>
    <x v="0"/>
    <x v="1"/>
    <x v="1"/>
    <x v="0"/>
    <n v="1"/>
    <s v="Expert"/>
    <s v="Full-time"/>
    <x v="1"/>
  </r>
  <r>
    <x v="1"/>
    <s v="SE"/>
    <s v="FT"/>
    <x v="2"/>
    <n v="119300"/>
    <x v="1"/>
    <n v="119300"/>
    <s v="US"/>
    <n v="0"/>
    <s v="US"/>
    <x v="0"/>
    <x v="1"/>
    <x v="1"/>
    <x v="0"/>
    <n v="1"/>
    <s v="Expert"/>
    <s v="Full-time"/>
    <x v="1"/>
  </r>
  <r>
    <x v="1"/>
    <s v="SE"/>
    <s v="FT"/>
    <x v="19"/>
    <n v="100000"/>
    <x v="1"/>
    <n v="100000"/>
    <s v="US"/>
    <n v="100"/>
    <s v="US"/>
    <x v="0"/>
    <x v="1"/>
    <x v="1"/>
    <x v="0"/>
    <n v="1"/>
    <s v="Expert"/>
    <s v="Full-time"/>
    <x v="0"/>
  </r>
  <r>
    <x v="1"/>
    <s v="MI"/>
    <s v="FT"/>
    <x v="2"/>
    <n v="25000"/>
    <x v="1"/>
    <n v="25000"/>
    <s v="TR"/>
    <n v="50"/>
    <s v="TR"/>
    <x v="2"/>
    <x v="52"/>
    <x v="50"/>
    <x v="0"/>
    <n v="1"/>
    <s v="Intermediate"/>
    <s v="Full-time"/>
    <x v="2"/>
  </r>
  <r>
    <x v="1"/>
    <s v="MI"/>
    <s v="FT"/>
    <x v="4"/>
    <n v="90000"/>
    <x v="6"/>
    <n v="65257"/>
    <s v="SG"/>
    <n v="50"/>
    <s v="SG"/>
    <x v="2"/>
    <x v="21"/>
    <x v="18"/>
    <x v="0"/>
    <n v="1.3791623887092572"/>
    <s v="Intermediate"/>
    <s v="Full-time"/>
    <x v="2"/>
  </r>
  <r>
    <x v="1"/>
    <s v="MI"/>
    <s v="FT"/>
    <x v="35"/>
    <n v="200000"/>
    <x v="1"/>
    <n v="200000"/>
    <s v="US"/>
    <n v="100"/>
    <s v="US"/>
    <x v="2"/>
    <x v="1"/>
    <x v="1"/>
    <x v="0"/>
    <n v="1"/>
    <s v="Intermediate"/>
    <s v="Full-time"/>
    <x v="0"/>
  </r>
  <r>
    <x v="1"/>
    <s v="EN"/>
    <s v="FT"/>
    <x v="67"/>
    <n v="180000"/>
    <x v="1"/>
    <n v="180000"/>
    <s v="US"/>
    <n v="100"/>
    <s v="US"/>
    <x v="0"/>
    <x v="1"/>
    <x v="1"/>
    <x v="0"/>
    <n v="1"/>
    <s v="Junior"/>
    <s v="Full-time"/>
    <x v="0"/>
  </r>
  <r>
    <x v="1"/>
    <s v="MI"/>
    <s v="FT"/>
    <x v="2"/>
    <n v="153000"/>
    <x v="1"/>
    <n v="153000"/>
    <s v="US"/>
    <n v="100"/>
    <s v="US"/>
    <x v="0"/>
    <x v="1"/>
    <x v="1"/>
    <x v="0"/>
    <n v="1"/>
    <s v="Intermediate"/>
    <s v="Full-time"/>
    <x v="0"/>
  </r>
  <r>
    <x v="1"/>
    <s v="SE"/>
    <s v="FT"/>
    <x v="11"/>
    <n v="210000"/>
    <x v="1"/>
    <n v="210000"/>
    <s v="US"/>
    <n v="100"/>
    <s v="US"/>
    <x v="2"/>
    <x v="1"/>
    <x v="1"/>
    <x v="0"/>
    <n v="1"/>
    <s v="Expert"/>
    <s v="Full-time"/>
    <x v="0"/>
  </r>
  <r>
    <x v="1"/>
    <s v="SE"/>
    <s v="FT"/>
    <x v="11"/>
    <n v="100000"/>
    <x v="1"/>
    <n v="100000"/>
    <s v="US"/>
    <n v="100"/>
    <s v="US"/>
    <x v="2"/>
    <x v="1"/>
    <x v="1"/>
    <x v="0"/>
    <n v="1"/>
    <s v="Expert"/>
    <s v="Full-time"/>
    <x v="0"/>
  </r>
  <r>
    <x v="1"/>
    <s v="SE"/>
    <s v="FT"/>
    <x v="4"/>
    <n v="150075"/>
    <x v="1"/>
    <n v="150075"/>
    <s v="US"/>
    <n v="100"/>
    <s v="US"/>
    <x v="2"/>
    <x v="1"/>
    <x v="1"/>
    <x v="0"/>
    <n v="1"/>
    <s v="Expert"/>
    <s v="Full-time"/>
    <x v="0"/>
  </r>
  <r>
    <x v="1"/>
    <s v="SE"/>
    <s v="FT"/>
    <x v="4"/>
    <n v="110925"/>
    <x v="1"/>
    <n v="110925"/>
    <s v="US"/>
    <n v="100"/>
    <s v="US"/>
    <x v="2"/>
    <x v="1"/>
    <x v="1"/>
    <x v="0"/>
    <n v="1"/>
    <s v="Expert"/>
    <s v="Full-time"/>
    <x v="0"/>
  </r>
  <r>
    <x v="1"/>
    <s v="MI"/>
    <s v="FT"/>
    <x v="33"/>
    <n v="22800"/>
    <x v="1"/>
    <n v="22800"/>
    <s v="EG"/>
    <n v="100"/>
    <s v="EG"/>
    <x v="2"/>
    <x v="57"/>
    <x v="56"/>
    <x v="0"/>
    <n v="1"/>
    <s v="Intermediate"/>
    <s v="Full-time"/>
    <x v="0"/>
  </r>
  <r>
    <x v="1"/>
    <s v="SE"/>
    <s v="FT"/>
    <x v="2"/>
    <n v="160000"/>
    <x v="1"/>
    <n v="160000"/>
    <s v="US"/>
    <n v="100"/>
    <s v="US"/>
    <x v="0"/>
    <x v="1"/>
    <x v="1"/>
    <x v="0"/>
    <n v="1"/>
    <s v="Expert"/>
    <s v="Full-time"/>
    <x v="0"/>
  </r>
  <r>
    <x v="1"/>
    <s v="SE"/>
    <s v="FT"/>
    <x v="2"/>
    <n v="92000"/>
    <x v="1"/>
    <n v="92000"/>
    <s v="US"/>
    <n v="100"/>
    <s v="US"/>
    <x v="0"/>
    <x v="1"/>
    <x v="1"/>
    <x v="0"/>
    <n v="1"/>
    <s v="Expert"/>
    <s v="Full-time"/>
    <x v="0"/>
  </r>
  <r>
    <x v="1"/>
    <s v="SE"/>
    <s v="FT"/>
    <x v="9"/>
    <n v="202900"/>
    <x v="1"/>
    <n v="202900"/>
    <s v="US"/>
    <n v="100"/>
    <s v="US"/>
    <x v="0"/>
    <x v="1"/>
    <x v="1"/>
    <x v="0"/>
    <n v="1"/>
    <s v="Expert"/>
    <s v="Full-time"/>
    <x v="0"/>
  </r>
  <r>
    <x v="1"/>
    <s v="SE"/>
    <s v="FT"/>
    <x v="9"/>
    <n v="131300"/>
    <x v="1"/>
    <n v="131300"/>
    <s v="US"/>
    <n v="100"/>
    <s v="US"/>
    <x v="0"/>
    <x v="1"/>
    <x v="1"/>
    <x v="0"/>
    <n v="1"/>
    <s v="Expert"/>
    <s v="Full-time"/>
    <x v="0"/>
  </r>
  <r>
    <x v="1"/>
    <s v="EN"/>
    <s v="FT"/>
    <x v="4"/>
    <n v="15000"/>
    <x v="1"/>
    <n v="15000"/>
    <s v="ID"/>
    <n v="0"/>
    <s v="ID"/>
    <x v="0"/>
    <x v="58"/>
    <x v="55"/>
    <x v="0"/>
    <n v="1"/>
    <s v="Junior"/>
    <s v="Full-time"/>
    <x v="1"/>
  </r>
  <r>
    <x v="1"/>
    <s v="SE"/>
    <s v="FT"/>
    <x v="11"/>
    <n v="175000"/>
    <x v="1"/>
    <n v="175000"/>
    <s v="US"/>
    <n v="100"/>
    <s v="US"/>
    <x v="2"/>
    <x v="1"/>
    <x v="1"/>
    <x v="0"/>
    <n v="1"/>
    <s v="Expert"/>
    <s v="Full-time"/>
    <x v="0"/>
  </r>
  <r>
    <x v="1"/>
    <s v="SE"/>
    <s v="FT"/>
    <x v="11"/>
    <n v="135000"/>
    <x v="1"/>
    <n v="135000"/>
    <s v="US"/>
    <n v="100"/>
    <s v="US"/>
    <x v="2"/>
    <x v="1"/>
    <x v="1"/>
    <x v="0"/>
    <n v="1"/>
    <s v="Expert"/>
    <s v="Full-time"/>
    <x v="0"/>
  </r>
  <r>
    <x v="1"/>
    <s v="SE"/>
    <s v="FT"/>
    <x v="25"/>
    <n v="193000"/>
    <x v="5"/>
    <n v="133766"/>
    <s v="AU"/>
    <n v="100"/>
    <s v="AU"/>
    <x v="0"/>
    <x v="12"/>
    <x v="19"/>
    <x v="0"/>
    <n v="1.4428180554101939"/>
    <s v="Expert"/>
    <s v="Full-time"/>
    <x v="0"/>
  </r>
  <r>
    <x v="1"/>
    <s v="EN"/>
    <s v="FT"/>
    <x v="9"/>
    <n v="83000"/>
    <x v="1"/>
    <n v="83000"/>
    <s v="US"/>
    <n v="0"/>
    <s v="US"/>
    <x v="0"/>
    <x v="1"/>
    <x v="1"/>
    <x v="0"/>
    <n v="1"/>
    <s v="Junior"/>
    <s v="Full-time"/>
    <x v="1"/>
  </r>
  <r>
    <x v="1"/>
    <s v="MI"/>
    <s v="FT"/>
    <x v="11"/>
    <n v="75000"/>
    <x v="4"/>
    <n v="92350"/>
    <s v="GB"/>
    <n v="100"/>
    <s v="GB"/>
    <x v="2"/>
    <x v="4"/>
    <x v="4"/>
    <x v="0"/>
    <n v="0.81212777476989717"/>
    <s v="Intermediate"/>
    <s v="Full-time"/>
    <x v="0"/>
  </r>
  <r>
    <x v="1"/>
    <s v="MI"/>
    <s v="FT"/>
    <x v="11"/>
    <n v="55000"/>
    <x v="4"/>
    <n v="67723"/>
    <s v="GB"/>
    <n v="100"/>
    <s v="GB"/>
    <x v="2"/>
    <x v="4"/>
    <x v="4"/>
    <x v="0"/>
    <n v="0.81213177207152665"/>
    <s v="Intermediate"/>
    <s v="Full-time"/>
    <x v="0"/>
  </r>
  <r>
    <x v="1"/>
    <s v="SE"/>
    <s v="FT"/>
    <x v="2"/>
    <n v="186000"/>
    <x v="1"/>
    <n v="186000"/>
    <s v="US"/>
    <n v="0"/>
    <s v="US"/>
    <x v="2"/>
    <x v="1"/>
    <x v="1"/>
    <x v="0"/>
    <n v="1"/>
    <s v="Expert"/>
    <s v="Full-time"/>
    <x v="1"/>
  </r>
  <r>
    <x v="1"/>
    <s v="SE"/>
    <s v="FT"/>
    <x v="2"/>
    <n v="148800"/>
    <x v="1"/>
    <n v="148800"/>
    <s v="US"/>
    <n v="0"/>
    <s v="US"/>
    <x v="2"/>
    <x v="1"/>
    <x v="1"/>
    <x v="0"/>
    <n v="1"/>
    <s v="Expert"/>
    <s v="Full-time"/>
    <x v="1"/>
  </r>
  <r>
    <x v="1"/>
    <s v="SE"/>
    <s v="FT"/>
    <x v="4"/>
    <n v="112900"/>
    <x v="1"/>
    <n v="112900"/>
    <s v="US"/>
    <n v="0"/>
    <s v="US"/>
    <x v="2"/>
    <x v="1"/>
    <x v="1"/>
    <x v="0"/>
    <n v="1"/>
    <s v="Expert"/>
    <s v="Full-time"/>
    <x v="1"/>
  </r>
  <r>
    <x v="1"/>
    <s v="SE"/>
    <s v="FT"/>
    <x v="4"/>
    <n v="90320"/>
    <x v="1"/>
    <n v="90320"/>
    <s v="US"/>
    <n v="0"/>
    <s v="US"/>
    <x v="2"/>
    <x v="1"/>
    <x v="1"/>
    <x v="0"/>
    <n v="1"/>
    <s v="Expert"/>
    <s v="Full-time"/>
    <x v="1"/>
  </r>
  <r>
    <x v="1"/>
    <s v="SE"/>
    <s v="FT"/>
    <x v="1"/>
    <n v="240000"/>
    <x v="1"/>
    <n v="240000"/>
    <s v="US"/>
    <n v="0"/>
    <s v="US"/>
    <x v="2"/>
    <x v="1"/>
    <x v="1"/>
    <x v="0"/>
    <n v="1"/>
    <s v="Expert"/>
    <s v="Full-time"/>
    <x v="1"/>
  </r>
  <r>
    <x v="1"/>
    <s v="SE"/>
    <s v="FT"/>
    <x v="1"/>
    <n v="160000"/>
    <x v="1"/>
    <n v="160000"/>
    <s v="US"/>
    <n v="0"/>
    <s v="US"/>
    <x v="2"/>
    <x v="1"/>
    <x v="1"/>
    <x v="0"/>
    <n v="1"/>
    <s v="Expert"/>
    <s v="Full-time"/>
    <x v="1"/>
  </r>
  <r>
    <x v="1"/>
    <s v="SE"/>
    <s v="FT"/>
    <x v="25"/>
    <n v="300000"/>
    <x v="1"/>
    <n v="300000"/>
    <s v="US"/>
    <n v="100"/>
    <s v="US"/>
    <x v="2"/>
    <x v="1"/>
    <x v="1"/>
    <x v="0"/>
    <n v="1"/>
    <s v="Expert"/>
    <s v="Full-time"/>
    <x v="0"/>
  </r>
  <r>
    <x v="1"/>
    <s v="SE"/>
    <s v="FT"/>
    <x v="25"/>
    <n v="200000"/>
    <x v="1"/>
    <n v="200000"/>
    <s v="US"/>
    <n v="100"/>
    <s v="US"/>
    <x v="2"/>
    <x v="1"/>
    <x v="1"/>
    <x v="0"/>
    <n v="1"/>
    <s v="Expert"/>
    <s v="Full-time"/>
    <x v="0"/>
  </r>
  <r>
    <x v="1"/>
    <s v="MI"/>
    <s v="FT"/>
    <x v="11"/>
    <n v="62500"/>
    <x v="0"/>
    <n v="65666"/>
    <s v="DE"/>
    <n v="50"/>
    <s v="DE"/>
    <x v="1"/>
    <x v="3"/>
    <x v="3"/>
    <x v="0"/>
    <n v="0.95178631255139645"/>
    <s v="Intermediate"/>
    <s v="Full-time"/>
    <x v="2"/>
  </r>
  <r>
    <x v="1"/>
    <s v="MI"/>
    <s v="FT"/>
    <x v="35"/>
    <n v="200000"/>
    <x v="1"/>
    <n v="200000"/>
    <s v="IN"/>
    <n v="100"/>
    <s v="US"/>
    <x v="0"/>
    <x v="8"/>
    <x v="1"/>
    <x v="1"/>
    <n v="1"/>
    <s v="Intermediate"/>
    <s v="Full-time"/>
    <x v="0"/>
  </r>
  <r>
    <x v="1"/>
    <s v="MI"/>
    <s v="FT"/>
    <x v="9"/>
    <n v="95000"/>
    <x v="4"/>
    <n v="116976"/>
    <s v="GB"/>
    <n v="0"/>
    <s v="GB"/>
    <x v="2"/>
    <x v="4"/>
    <x v="4"/>
    <x v="0"/>
    <n v="0.81213240322801261"/>
    <s v="Intermediate"/>
    <s v="Full-time"/>
    <x v="1"/>
  </r>
  <r>
    <x v="1"/>
    <s v="MI"/>
    <s v="FT"/>
    <x v="9"/>
    <n v="75000"/>
    <x v="4"/>
    <n v="92350"/>
    <s v="GB"/>
    <n v="0"/>
    <s v="GB"/>
    <x v="2"/>
    <x v="4"/>
    <x v="4"/>
    <x v="0"/>
    <n v="0.81212777476989717"/>
    <s v="Intermediate"/>
    <s v="Full-time"/>
    <x v="1"/>
  </r>
  <r>
    <x v="1"/>
    <s v="MI"/>
    <s v="FT"/>
    <x v="35"/>
    <n v="120000"/>
    <x v="1"/>
    <n v="120000"/>
    <s v="US"/>
    <n v="0"/>
    <s v="US"/>
    <x v="2"/>
    <x v="1"/>
    <x v="1"/>
    <x v="0"/>
    <n v="1"/>
    <s v="Intermediate"/>
    <s v="Full-time"/>
    <x v="1"/>
  </r>
  <r>
    <x v="1"/>
    <s v="SE"/>
    <s v="FT"/>
    <x v="4"/>
    <n v="112900"/>
    <x v="1"/>
    <n v="112900"/>
    <s v="US"/>
    <n v="100"/>
    <s v="US"/>
    <x v="2"/>
    <x v="1"/>
    <x v="1"/>
    <x v="0"/>
    <n v="1"/>
    <s v="Expert"/>
    <s v="Full-time"/>
    <x v="0"/>
  </r>
  <r>
    <x v="1"/>
    <s v="SE"/>
    <s v="FT"/>
    <x v="4"/>
    <n v="90320"/>
    <x v="1"/>
    <n v="90320"/>
    <s v="US"/>
    <n v="100"/>
    <s v="US"/>
    <x v="2"/>
    <x v="1"/>
    <x v="1"/>
    <x v="0"/>
    <n v="1"/>
    <s v="Expert"/>
    <s v="Full-time"/>
    <x v="0"/>
  </r>
  <r>
    <x v="1"/>
    <s v="SE"/>
    <s v="FT"/>
    <x v="18"/>
    <n v="145000"/>
    <x v="1"/>
    <n v="145000"/>
    <s v="US"/>
    <n v="100"/>
    <s v="US"/>
    <x v="2"/>
    <x v="1"/>
    <x v="1"/>
    <x v="0"/>
    <n v="1"/>
    <s v="Expert"/>
    <s v="Full-time"/>
    <x v="0"/>
  </r>
  <r>
    <x v="1"/>
    <s v="SE"/>
    <s v="FT"/>
    <x v="18"/>
    <n v="105400"/>
    <x v="1"/>
    <n v="105400"/>
    <s v="US"/>
    <n v="100"/>
    <s v="US"/>
    <x v="2"/>
    <x v="1"/>
    <x v="1"/>
    <x v="0"/>
    <n v="1"/>
    <s v="Expert"/>
    <s v="Full-time"/>
    <x v="0"/>
  </r>
  <r>
    <x v="1"/>
    <s v="MI"/>
    <s v="FT"/>
    <x v="11"/>
    <n v="90000"/>
    <x v="4"/>
    <n v="110820"/>
    <s v="GB"/>
    <n v="0"/>
    <s v="GB"/>
    <x v="2"/>
    <x v="4"/>
    <x v="4"/>
    <x v="0"/>
    <n v="0.81212777476989717"/>
    <s v="Intermediate"/>
    <s v="Full-time"/>
    <x v="1"/>
  </r>
  <r>
    <x v="1"/>
    <s v="MI"/>
    <s v="FT"/>
    <x v="11"/>
    <n v="75000"/>
    <x v="4"/>
    <n v="92350"/>
    <s v="GB"/>
    <n v="0"/>
    <s v="GB"/>
    <x v="2"/>
    <x v="4"/>
    <x v="4"/>
    <x v="0"/>
    <n v="0.81212777476989717"/>
    <s v="Intermediate"/>
    <s v="Full-time"/>
    <x v="1"/>
  </r>
  <r>
    <x v="1"/>
    <s v="SE"/>
    <s v="FT"/>
    <x v="2"/>
    <n v="215300"/>
    <x v="1"/>
    <n v="215300"/>
    <s v="US"/>
    <n v="100"/>
    <s v="US"/>
    <x v="0"/>
    <x v="1"/>
    <x v="1"/>
    <x v="0"/>
    <n v="1"/>
    <s v="Expert"/>
    <s v="Full-time"/>
    <x v="0"/>
  </r>
  <r>
    <x v="1"/>
    <s v="SE"/>
    <s v="FT"/>
    <x v="2"/>
    <n v="158200"/>
    <x v="1"/>
    <n v="158200"/>
    <s v="US"/>
    <n v="100"/>
    <s v="US"/>
    <x v="0"/>
    <x v="1"/>
    <x v="1"/>
    <x v="0"/>
    <n v="1"/>
    <s v="Expert"/>
    <s v="Full-time"/>
    <x v="0"/>
  </r>
  <r>
    <x v="1"/>
    <s v="SE"/>
    <s v="FT"/>
    <x v="11"/>
    <n v="209100"/>
    <x v="1"/>
    <n v="209100"/>
    <s v="US"/>
    <n v="100"/>
    <s v="US"/>
    <x v="0"/>
    <x v="1"/>
    <x v="1"/>
    <x v="0"/>
    <n v="1"/>
    <s v="Expert"/>
    <s v="Full-time"/>
    <x v="0"/>
  </r>
  <r>
    <x v="1"/>
    <s v="SE"/>
    <s v="FT"/>
    <x v="11"/>
    <n v="154600"/>
    <x v="1"/>
    <n v="154600"/>
    <s v="US"/>
    <n v="100"/>
    <s v="US"/>
    <x v="0"/>
    <x v="1"/>
    <x v="1"/>
    <x v="0"/>
    <n v="1"/>
    <s v="Expert"/>
    <s v="Full-time"/>
    <x v="0"/>
  </r>
  <r>
    <x v="1"/>
    <s v="SE"/>
    <s v="FT"/>
    <x v="4"/>
    <n v="115934"/>
    <x v="1"/>
    <n v="115934"/>
    <s v="US"/>
    <n v="0"/>
    <s v="US"/>
    <x v="2"/>
    <x v="1"/>
    <x v="1"/>
    <x v="0"/>
    <n v="1"/>
    <s v="Expert"/>
    <s v="Full-time"/>
    <x v="1"/>
  </r>
  <r>
    <x v="1"/>
    <s v="SE"/>
    <s v="FT"/>
    <x v="4"/>
    <n v="81666"/>
    <x v="1"/>
    <n v="81666"/>
    <s v="US"/>
    <n v="0"/>
    <s v="US"/>
    <x v="2"/>
    <x v="1"/>
    <x v="1"/>
    <x v="0"/>
    <n v="1"/>
    <s v="Expert"/>
    <s v="Full-time"/>
    <x v="1"/>
  </r>
  <r>
    <x v="1"/>
    <s v="SE"/>
    <s v="FT"/>
    <x v="11"/>
    <n v="175000"/>
    <x v="1"/>
    <n v="175000"/>
    <s v="US"/>
    <n v="100"/>
    <s v="US"/>
    <x v="2"/>
    <x v="1"/>
    <x v="1"/>
    <x v="0"/>
    <n v="1"/>
    <s v="Expert"/>
    <s v="Full-time"/>
    <x v="0"/>
  </r>
  <r>
    <x v="1"/>
    <s v="SE"/>
    <s v="FT"/>
    <x v="11"/>
    <n v="155000"/>
    <x v="1"/>
    <n v="155000"/>
    <s v="US"/>
    <n v="100"/>
    <s v="US"/>
    <x v="2"/>
    <x v="1"/>
    <x v="1"/>
    <x v="0"/>
    <n v="1"/>
    <s v="Expert"/>
    <s v="Full-time"/>
    <x v="0"/>
  </r>
  <r>
    <x v="1"/>
    <s v="MI"/>
    <s v="FT"/>
    <x v="9"/>
    <n v="80000"/>
    <x v="0"/>
    <n v="84053"/>
    <s v="FR"/>
    <n v="100"/>
    <s v="DE"/>
    <x v="2"/>
    <x v="11"/>
    <x v="3"/>
    <x v="1"/>
    <n v="0.95178042425612408"/>
    <s v="Intermediate"/>
    <s v="Full-time"/>
    <x v="0"/>
  </r>
  <r>
    <x v="1"/>
    <s v="SE"/>
    <s v="FT"/>
    <x v="4"/>
    <n v="164000"/>
    <x v="1"/>
    <n v="164000"/>
    <s v="US"/>
    <n v="0"/>
    <s v="US"/>
    <x v="2"/>
    <x v="1"/>
    <x v="1"/>
    <x v="0"/>
    <n v="1"/>
    <s v="Expert"/>
    <s v="Full-time"/>
    <x v="1"/>
  </r>
  <r>
    <x v="1"/>
    <s v="SE"/>
    <s v="FT"/>
    <x v="4"/>
    <n v="132000"/>
    <x v="1"/>
    <n v="132000"/>
    <s v="US"/>
    <n v="0"/>
    <s v="US"/>
    <x v="2"/>
    <x v="1"/>
    <x v="1"/>
    <x v="0"/>
    <n v="1"/>
    <s v="Expert"/>
    <s v="Full-time"/>
    <x v="1"/>
  </r>
  <r>
    <x v="1"/>
    <s v="SE"/>
    <s v="FT"/>
    <x v="2"/>
    <n v="170000"/>
    <x v="1"/>
    <n v="170000"/>
    <s v="US"/>
    <n v="100"/>
    <s v="US"/>
    <x v="2"/>
    <x v="1"/>
    <x v="1"/>
    <x v="0"/>
    <n v="1"/>
    <s v="Expert"/>
    <s v="Full-time"/>
    <x v="0"/>
  </r>
  <r>
    <x v="1"/>
    <s v="SE"/>
    <s v="FT"/>
    <x v="2"/>
    <n v="123000"/>
    <x v="1"/>
    <n v="123000"/>
    <s v="US"/>
    <n v="100"/>
    <s v="US"/>
    <x v="2"/>
    <x v="1"/>
    <x v="1"/>
    <x v="0"/>
    <n v="1"/>
    <s v="Expert"/>
    <s v="Full-time"/>
    <x v="0"/>
  </r>
  <r>
    <x v="1"/>
    <s v="SE"/>
    <s v="FT"/>
    <x v="9"/>
    <n v="189650"/>
    <x v="1"/>
    <n v="189650"/>
    <s v="US"/>
    <n v="0"/>
    <s v="US"/>
    <x v="2"/>
    <x v="1"/>
    <x v="1"/>
    <x v="0"/>
    <n v="1"/>
    <s v="Expert"/>
    <s v="Full-time"/>
    <x v="1"/>
  </r>
  <r>
    <x v="1"/>
    <s v="SE"/>
    <s v="FT"/>
    <x v="9"/>
    <n v="164996"/>
    <x v="1"/>
    <n v="164996"/>
    <s v="US"/>
    <n v="0"/>
    <s v="US"/>
    <x v="2"/>
    <x v="1"/>
    <x v="1"/>
    <x v="0"/>
    <n v="1"/>
    <s v="Expert"/>
    <s v="Full-time"/>
    <x v="1"/>
  </r>
  <r>
    <x v="1"/>
    <s v="MI"/>
    <s v="FT"/>
    <x v="82"/>
    <n v="50000"/>
    <x v="0"/>
    <n v="52533"/>
    <s v="GR"/>
    <n v="0"/>
    <s v="GR"/>
    <x v="2"/>
    <x v="37"/>
    <x v="32"/>
    <x v="0"/>
    <n v="0.95178268897645291"/>
    <s v="Intermediate"/>
    <s v="Full-time"/>
    <x v="1"/>
  </r>
  <r>
    <x v="1"/>
    <s v="MI"/>
    <s v="FT"/>
    <x v="82"/>
    <n v="50000"/>
    <x v="0"/>
    <n v="52533"/>
    <s v="GR"/>
    <n v="0"/>
    <s v="GR"/>
    <x v="2"/>
    <x v="37"/>
    <x v="32"/>
    <x v="0"/>
    <n v="0.95178268897645291"/>
    <s v="Intermediate"/>
    <s v="Full-time"/>
    <x v="1"/>
  </r>
  <r>
    <x v="1"/>
    <s v="EX"/>
    <s v="FT"/>
    <x v="83"/>
    <n v="150000"/>
    <x v="7"/>
    <n v="115222"/>
    <s v="CA"/>
    <n v="100"/>
    <s v="CA"/>
    <x v="1"/>
    <x v="2"/>
    <x v="2"/>
    <x v="0"/>
    <n v="1.3018347190640676"/>
    <s v="Director"/>
    <s v="Full-time"/>
    <x v="0"/>
  </r>
  <r>
    <x v="1"/>
    <s v="SE"/>
    <s v="FT"/>
    <x v="11"/>
    <n v="165400"/>
    <x v="1"/>
    <n v="165400"/>
    <s v="US"/>
    <n v="100"/>
    <s v="US"/>
    <x v="2"/>
    <x v="1"/>
    <x v="1"/>
    <x v="0"/>
    <n v="1"/>
    <s v="Expert"/>
    <s v="Full-time"/>
    <x v="0"/>
  </r>
  <r>
    <x v="1"/>
    <s v="SE"/>
    <s v="FT"/>
    <x v="11"/>
    <n v="132320"/>
    <x v="1"/>
    <n v="132320"/>
    <s v="US"/>
    <n v="100"/>
    <s v="US"/>
    <x v="2"/>
    <x v="1"/>
    <x v="1"/>
    <x v="0"/>
    <n v="1"/>
    <s v="Expert"/>
    <s v="Full-time"/>
    <x v="0"/>
  </r>
  <r>
    <x v="1"/>
    <s v="SE"/>
    <s v="FT"/>
    <x v="15"/>
    <n v="208775"/>
    <x v="1"/>
    <n v="208775"/>
    <s v="US"/>
    <n v="100"/>
    <s v="US"/>
    <x v="2"/>
    <x v="1"/>
    <x v="1"/>
    <x v="0"/>
    <n v="1"/>
    <s v="Expert"/>
    <s v="Full-time"/>
    <x v="0"/>
  </r>
  <r>
    <x v="1"/>
    <s v="SE"/>
    <s v="FT"/>
    <x v="15"/>
    <n v="147800"/>
    <x v="1"/>
    <n v="147800"/>
    <s v="US"/>
    <n v="100"/>
    <s v="US"/>
    <x v="2"/>
    <x v="1"/>
    <x v="1"/>
    <x v="0"/>
    <n v="1"/>
    <s v="Expert"/>
    <s v="Full-time"/>
    <x v="0"/>
  </r>
  <r>
    <x v="1"/>
    <s v="SE"/>
    <s v="FT"/>
    <x v="11"/>
    <n v="136994"/>
    <x v="1"/>
    <n v="136994"/>
    <s v="US"/>
    <n v="100"/>
    <s v="US"/>
    <x v="2"/>
    <x v="1"/>
    <x v="1"/>
    <x v="0"/>
    <n v="1"/>
    <s v="Expert"/>
    <s v="Full-time"/>
    <x v="0"/>
  </r>
  <r>
    <x v="1"/>
    <s v="SE"/>
    <s v="FT"/>
    <x v="11"/>
    <n v="101570"/>
    <x v="1"/>
    <n v="101570"/>
    <s v="US"/>
    <n v="100"/>
    <s v="US"/>
    <x v="2"/>
    <x v="1"/>
    <x v="1"/>
    <x v="0"/>
    <n v="1"/>
    <s v="Expert"/>
    <s v="Full-time"/>
    <x v="0"/>
  </r>
  <r>
    <x v="1"/>
    <s v="SE"/>
    <s v="FT"/>
    <x v="4"/>
    <n v="128875"/>
    <x v="1"/>
    <n v="128875"/>
    <s v="US"/>
    <n v="100"/>
    <s v="US"/>
    <x v="2"/>
    <x v="1"/>
    <x v="1"/>
    <x v="0"/>
    <n v="1"/>
    <s v="Expert"/>
    <s v="Full-time"/>
    <x v="0"/>
  </r>
  <r>
    <x v="1"/>
    <s v="SE"/>
    <s v="FT"/>
    <x v="4"/>
    <n v="93700"/>
    <x v="1"/>
    <n v="93700"/>
    <s v="US"/>
    <n v="100"/>
    <s v="US"/>
    <x v="2"/>
    <x v="1"/>
    <x v="1"/>
    <x v="0"/>
    <n v="1"/>
    <s v="Expert"/>
    <s v="Full-time"/>
    <x v="0"/>
  </r>
  <r>
    <x v="1"/>
    <s v="EX"/>
    <s v="FT"/>
    <x v="84"/>
    <n v="6000000"/>
    <x v="3"/>
    <n v="76309"/>
    <s v="IN"/>
    <n v="50"/>
    <s v="IN"/>
    <x v="0"/>
    <x v="8"/>
    <x v="8"/>
    <x v="0"/>
    <n v="78.627684807820827"/>
    <s v="Director"/>
    <s v="Full-time"/>
    <x v="2"/>
  </r>
  <r>
    <x v="1"/>
    <s v="EN"/>
    <s v="FT"/>
    <x v="9"/>
    <n v="28500"/>
    <x v="4"/>
    <n v="35093"/>
    <s v="GB"/>
    <n v="100"/>
    <s v="GB"/>
    <x v="0"/>
    <x v="4"/>
    <x v="4"/>
    <x v="0"/>
    <n v="0.81212777476989717"/>
    <s v="Junior"/>
    <s v="Full-time"/>
    <x v="0"/>
  </r>
  <r>
    <x v="1"/>
    <s v="SE"/>
    <s v="FT"/>
    <x v="11"/>
    <n v="183600"/>
    <x v="1"/>
    <n v="183600"/>
    <s v="US"/>
    <n v="100"/>
    <s v="US"/>
    <x v="0"/>
    <x v="1"/>
    <x v="1"/>
    <x v="0"/>
    <n v="1"/>
    <s v="Expert"/>
    <s v="Full-time"/>
    <x v="0"/>
  </r>
  <r>
    <x v="1"/>
    <s v="SE"/>
    <s v="FT"/>
    <x v="11"/>
    <n v="100800"/>
    <x v="1"/>
    <n v="100800"/>
    <s v="US"/>
    <n v="100"/>
    <s v="US"/>
    <x v="0"/>
    <x v="1"/>
    <x v="1"/>
    <x v="0"/>
    <n v="1"/>
    <s v="Expert"/>
    <s v="Full-time"/>
    <x v="0"/>
  </r>
  <r>
    <x v="1"/>
    <s v="MI"/>
    <s v="FT"/>
    <x v="4"/>
    <n v="40000"/>
    <x v="4"/>
    <n v="49253"/>
    <s v="GB"/>
    <n v="100"/>
    <s v="GB"/>
    <x v="2"/>
    <x v="4"/>
    <x v="4"/>
    <x v="0"/>
    <n v="0.8121332710697825"/>
    <s v="Intermediate"/>
    <s v="Full-time"/>
    <x v="0"/>
  </r>
  <r>
    <x v="1"/>
    <s v="MI"/>
    <s v="FT"/>
    <x v="4"/>
    <n v="30000"/>
    <x v="4"/>
    <n v="36940"/>
    <s v="GB"/>
    <n v="100"/>
    <s v="GB"/>
    <x v="2"/>
    <x v="4"/>
    <x v="4"/>
    <x v="0"/>
    <n v="0.81212777476989717"/>
    <s v="Intermediate"/>
    <s v="Full-time"/>
    <x v="0"/>
  </r>
  <r>
    <x v="1"/>
    <s v="MI"/>
    <s v="FT"/>
    <x v="4"/>
    <n v="40000"/>
    <x v="0"/>
    <n v="42026"/>
    <s v="ES"/>
    <n v="100"/>
    <s v="ES"/>
    <x v="2"/>
    <x v="0"/>
    <x v="0"/>
    <x v="0"/>
    <n v="0.95179174796554511"/>
    <s v="Intermediate"/>
    <s v="Full-time"/>
    <x v="0"/>
  </r>
  <r>
    <x v="1"/>
    <s v="MI"/>
    <s v="FT"/>
    <x v="4"/>
    <n v="30000"/>
    <x v="0"/>
    <n v="31520"/>
    <s v="ES"/>
    <n v="100"/>
    <s v="ES"/>
    <x v="2"/>
    <x v="0"/>
    <x v="0"/>
    <x v="0"/>
    <n v="0.95177664974619292"/>
    <s v="Intermediate"/>
    <s v="Full-time"/>
    <x v="0"/>
  </r>
  <r>
    <x v="1"/>
    <s v="MI"/>
    <s v="FT"/>
    <x v="11"/>
    <n v="80000"/>
    <x v="0"/>
    <n v="84053"/>
    <s v="ES"/>
    <n v="100"/>
    <s v="ES"/>
    <x v="2"/>
    <x v="0"/>
    <x v="0"/>
    <x v="0"/>
    <n v="0.95178042425612408"/>
    <s v="Intermediate"/>
    <s v="Full-time"/>
    <x v="0"/>
  </r>
  <r>
    <x v="1"/>
    <s v="MI"/>
    <s v="FT"/>
    <x v="11"/>
    <n v="70000"/>
    <x v="0"/>
    <n v="73546"/>
    <s v="ES"/>
    <n v="100"/>
    <s v="ES"/>
    <x v="2"/>
    <x v="0"/>
    <x v="0"/>
    <x v="0"/>
    <n v="0.95178527724145434"/>
    <s v="Intermediate"/>
    <s v="Full-time"/>
    <x v="0"/>
  </r>
  <r>
    <x v="1"/>
    <s v="MI"/>
    <s v="FT"/>
    <x v="11"/>
    <n v="80000"/>
    <x v="4"/>
    <n v="98506"/>
    <s v="GB"/>
    <n v="100"/>
    <s v="GB"/>
    <x v="2"/>
    <x v="4"/>
    <x v="4"/>
    <x v="0"/>
    <n v="0.8121332710697825"/>
    <s v="Intermediate"/>
    <s v="Full-time"/>
    <x v="0"/>
  </r>
  <r>
    <x v="1"/>
    <s v="MI"/>
    <s v="FT"/>
    <x v="11"/>
    <n v="70000"/>
    <x v="4"/>
    <n v="86193"/>
    <s v="GB"/>
    <n v="100"/>
    <s v="GB"/>
    <x v="2"/>
    <x v="4"/>
    <x v="4"/>
    <x v="0"/>
    <n v="0.81213091550357919"/>
    <s v="Intermediate"/>
    <s v="Full-time"/>
    <x v="0"/>
  </r>
  <r>
    <x v="1"/>
    <s v="MI"/>
    <s v="FT"/>
    <x v="11"/>
    <n v="80000"/>
    <x v="0"/>
    <n v="84053"/>
    <s v="GR"/>
    <n v="100"/>
    <s v="GR"/>
    <x v="2"/>
    <x v="37"/>
    <x v="32"/>
    <x v="0"/>
    <n v="0.95178042425612408"/>
    <s v="Intermediate"/>
    <s v="Full-time"/>
    <x v="0"/>
  </r>
  <r>
    <x v="1"/>
    <s v="MI"/>
    <s v="FT"/>
    <x v="11"/>
    <n v="70000"/>
    <x v="0"/>
    <n v="73546"/>
    <s v="GR"/>
    <n v="100"/>
    <s v="GR"/>
    <x v="2"/>
    <x v="37"/>
    <x v="32"/>
    <x v="0"/>
    <n v="0.95178527724145434"/>
    <s v="Intermediate"/>
    <s v="Full-time"/>
    <x v="0"/>
  </r>
  <r>
    <x v="1"/>
    <s v="SE"/>
    <s v="FT"/>
    <x v="9"/>
    <n v="189650"/>
    <x v="1"/>
    <n v="189650"/>
    <s v="US"/>
    <n v="0"/>
    <s v="US"/>
    <x v="2"/>
    <x v="1"/>
    <x v="1"/>
    <x v="0"/>
    <n v="1"/>
    <s v="Expert"/>
    <s v="Full-time"/>
    <x v="1"/>
  </r>
  <r>
    <x v="1"/>
    <s v="SE"/>
    <s v="FT"/>
    <x v="9"/>
    <n v="164996"/>
    <x v="1"/>
    <n v="164996"/>
    <s v="US"/>
    <n v="0"/>
    <s v="US"/>
    <x v="2"/>
    <x v="1"/>
    <x v="1"/>
    <x v="0"/>
    <n v="1"/>
    <s v="Expert"/>
    <s v="Full-time"/>
    <x v="1"/>
  </r>
  <r>
    <x v="1"/>
    <s v="MI"/>
    <s v="FT"/>
    <x v="4"/>
    <n v="40000"/>
    <x v="0"/>
    <n v="42026"/>
    <s v="GR"/>
    <n v="100"/>
    <s v="GR"/>
    <x v="2"/>
    <x v="37"/>
    <x v="32"/>
    <x v="0"/>
    <n v="0.95179174796554511"/>
    <s v="Intermediate"/>
    <s v="Full-time"/>
    <x v="0"/>
  </r>
  <r>
    <x v="1"/>
    <s v="MI"/>
    <s v="FT"/>
    <x v="4"/>
    <n v="30000"/>
    <x v="0"/>
    <n v="31520"/>
    <s v="GR"/>
    <n v="100"/>
    <s v="GR"/>
    <x v="2"/>
    <x v="37"/>
    <x v="32"/>
    <x v="0"/>
    <n v="0.95177664974619292"/>
    <s v="Intermediate"/>
    <s v="Full-time"/>
    <x v="0"/>
  </r>
  <r>
    <x v="1"/>
    <s v="MI"/>
    <s v="FT"/>
    <x v="11"/>
    <n v="75000"/>
    <x v="4"/>
    <n v="92350"/>
    <s v="GB"/>
    <n v="100"/>
    <s v="GB"/>
    <x v="2"/>
    <x v="4"/>
    <x v="4"/>
    <x v="0"/>
    <n v="0.81212777476989717"/>
    <s v="Intermediate"/>
    <s v="Full-time"/>
    <x v="0"/>
  </r>
  <r>
    <x v="1"/>
    <s v="MI"/>
    <s v="FT"/>
    <x v="11"/>
    <n v="60000"/>
    <x v="4"/>
    <n v="73880"/>
    <s v="GB"/>
    <n v="100"/>
    <s v="GB"/>
    <x v="2"/>
    <x v="4"/>
    <x v="4"/>
    <x v="0"/>
    <n v="0.81212777476989717"/>
    <s v="Intermediate"/>
    <s v="Full-time"/>
    <x v="0"/>
  </r>
  <r>
    <x v="1"/>
    <s v="SE"/>
    <s v="FT"/>
    <x v="2"/>
    <n v="215300"/>
    <x v="1"/>
    <n v="215300"/>
    <s v="US"/>
    <n v="0"/>
    <s v="US"/>
    <x v="0"/>
    <x v="1"/>
    <x v="1"/>
    <x v="0"/>
    <n v="1"/>
    <s v="Expert"/>
    <s v="Full-time"/>
    <x v="1"/>
  </r>
  <r>
    <x v="1"/>
    <s v="SE"/>
    <s v="FT"/>
    <x v="2"/>
    <n v="140400"/>
    <x v="1"/>
    <n v="140400"/>
    <s v="US"/>
    <n v="0"/>
    <s v="US"/>
    <x v="0"/>
    <x v="1"/>
    <x v="1"/>
    <x v="0"/>
    <n v="1"/>
    <s v="Expert"/>
    <s v="Full-time"/>
    <x v="1"/>
  </r>
  <r>
    <x v="1"/>
    <s v="MI"/>
    <s v="FT"/>
    <x v="11"/>
    <n v="60000"/>
    <x v="0"/>
    <n v="63040"/>
    <s v="ES"/>
    <n v="100"/>
    <s v="ES"/>
    <x v="2"/>
    <x v="0"/>
    <x v="0"/>
    <x v="0"/>
    <n v="0.95177664974619292"/>
    <s v="Intermediate"/>
    <s v="Full-time"/>
    <x v="0"/>
  </r>
  <r>
    <x v="1"/>
    <s v="MI"/>
    <s v="FT"/>
    <x v="11"/>
    <n v="45000"/>
    <x v="0"/>
    <n v="47280"/>
    <s v="ES"/>
    <n v="100"/>
    <s v="ES"/>
    <x v="2"/>
    <x v="0"/>
    <x v="0"/>
    <x v="0"/>
    <n v="0.95177664974619292"/>
    <s v="Intermediate"/>
    <s v="Full-time"/>
    <x v="0"/>
  </r>
  <r>
    <x v="1"/>
    <s v="SE"/>
    <s v="FT"/>
    <x v="2"/>
    <n v="260000"/>
    <x v="1"/>
    <n v="260000"/>
    <s v="US"/>
    <n v="100"/>
    <s v="US"/>
    <x v="2"/>
    <x v="1"/>
    <x v="1"/>
    <x v="0"/>
    <n v="1"/>
    <s v="Expert"/>
    <s v="Full-time"/>
    <x v="0"/>
  </r>
  <r>
    <x v="1"/>
    <s v="SE"/>
    <s v="FT"/>
    <x v="2"/>
    <n v="180000"/>
    <x v="1"/>
    <n v="180000"/>
    <s v="US"/>
    <n v="100"/>
    <s v="US"/>
    <x v="2"/>
    <x v="1"/>
    <x v="1"/>
    <x v="0"/>
    <n v="1"/>
    <s v="Expert"/>
    <s v="Full-time"/>
    <x v="0"/>
  </r>
  <r>
    <x v="1"/>
    <s v="MI"/>
    <s v="FT"/>
    <x v="2"/>
    <n v="55000"/>
    <x v="4"/>
    <n v="67723"/>
    <s v="GB"/>
    <n v="0"/>
    <s v="GB"/>
    <x v="2"/>
    <x v="4"/>
    <x v="4"/>
    <x v="0"/>
    <n v="0.81213177207152665"/>
    <s v="Intermediate"/>
    <s v="Full-time"/>
    <x v="1"/>
  </r>
  <r>
    <x v="1"/>
    <s v="MI"/>
    <s v="FT"/>
    <x v="2"/>
    <n v="35000"/>
    <x v="4"/>
    <n v="43096"/>
    <s v="GB"/>
    <n v="0"/>
    <s v="GB"/>
    <x v="2"/>
    <x v="4"/>
    <x v="4"/>
    <x v="0"/>
    <n v="0.81214033785038053"/>
    <s v="Intermediate"/>
    <s v="Full-time"/>
    <x v="1"/>
  </r>
  <r>
    <x v="1"/>
    <s v="MI"/>
    <s v="FT"/>
    <x v="11"/>
    <n v="60000"/>
    <x v="0"/>
    <n v="63040"/>
    <s v="GR"/>
    <n v="100"/>
    <s v="GR"/>
    <x v="2"/>
    <x v="37"/>
    <x v="32"/>
    <x v="0"/>
    <n v="0.95177664974619292"/>
    <s v="Intermediate"/>
    <s v="Full-time"/>
    <x v="0"/>
  </r>
  <r>
    <x v="1"/>
    <s v="MI"/>
    <s v="FT"/>
    <x v="11"/>
    <n v="45000"/>
    <x v="0"/>
    <n v="47280"/>
    <s v="GR"/>
    <n v="100"/>
    <s v="GR"/>
    <x v="2"/>
    <x v="37"/>
    <x v="32"/>
    <x v="0"/>
    <n v="0.95177664974619292"/>
    <s v="Intermediate"/>
    <s v="Full-time"/>
    <x v="0"/>
  </r>
  <r>
    <x v="1"/>
    <s v="MI"/>
    <s v="FT"/>
    <x v="11"/>
    <n v="60000"/>
    <x v="4"/>
    <n v="73880"/>
    <s v="GB"/>
    <n v="100"/>
    <s v="GB"/>
    <x v="2"/>
    <x v="4"/>
    <x v="4"/>
    <x v="0"/>
    <n v="0.81212777476989717"/>
    <s v="Intermediate"/>
    <s v="Full-time"/>
    <x v="0"/>
  </r>
  <r>
    <x v="1"/>
    <s v="MI"/>
    <s v="FT"/>
    <x v="11"/>
    <n v="45000"/>
    <x v="4"/>
    <n v="55410"/>
    <s v="GB"/>
    <n v="100"/>
    <s v="GB"/>
    <x v="2"/>
    <x v="4"/>
    <x v="4"/>
    <x v="0"/>
    <n v="0.81212777476989717"/>
    <s v="Intermediate"/>
    <s v="Full-time"/>
    <x v="0"/>
  </r>
  <r>
    <x v="1"/>
    <s v="SE"/>
    <s v="FT"/>
    <x v="62"/>
    <n v="60000"/>
    <x v="1"/>
    <n v="60000"/>
    <s v="AR"/>
    <n v="100"/>
    <s v="MX"/>
    <x v="0"/>
    <x v="33"/>
    <x v="22"/>
    <x v="1"/>
    <n v="1"/>
    <s v="Expert"/>
    <s v="Full-time"/>
    <x v="0"/>
  </r>
  <r>
    <x v="1"/>
    <s v="MI"/>
    <s v="FT"/>
    <x v="11"/>
    <n v="82900"/>
    <x v="1"/>
    <n v="82900"/>
    <s v="US"/>
    <n v="0"/>
    <s v="US"/>
    <x v="2"/>
    <x v="1"/>
    <x v="1"/>
    <x v="0"/>
    <n v="1"/>
    <s v="Intermediate"/>
    <s v="Full-time"/>
    <x v="1"/>
  </r>
  <r>
    <x v="1"/>
    <s v="MI"/>
    <s v="FT"/>
    <x v="11"/>
    <n v="63900"/>
    <x v="1"/>
    <n v="63900"/>
    <s v="US"/>
    <n v="0"/>
    <s v="US"/>
    <x v="2"/>
    <x v="1"/>
    <x v="1"/>
    <x v="0"/>
    <n v="1"/>
    <s v="Intermediate"/>
    <s v="Full-time"/>
    <x v="1"/>
  </r>
  <r>
    <x v="1"/>
    <s v="MI"/>
    <s v="FT"/>
    <x v="33"/>
    <n v="160000"/>
    <x v="1"/>
    <n v="160000"/>
    <s v="US"/>
    <n v="100"/>
    <s v="US"/>
    <x v="0"/>
    <x v="1"/>
    <x v="1"/>
    <x v="0"/>
    <n v="1"/>
    <s v="Intermediate"/>
    <s v="Full-time"/>
    <x v="0"/>
  </r>
  <r>
    <x v="1"/>
    <s v="MI"/>
    <s v="FT"/>
    <x v="33"/>
    <n v="112300"/>
    <x v="1"/>
    <n v="112300"/>
    <s v="US"/>
    <n v="100"/>
    <s v="US"/>
    <x v="0"/>
    <x v="1"/>
    <x v="1"/>
    <x v="0"/>
    <n v="1"/>
    <s v="Intermediate"/>
    <s v="Full-time"/>
    <x v="0"/>
  </r>
  <r>
    <x v="1"/>
    <s v="MI"/>
    <s v="FT"/>
    <x v="25"/>
    <n v="241000"/>
    <x v="1"/>
    <n v="241000"/>
    <s v="US"/>
    <n v="100"/>
    <s v="US"/>
    <x v="2"/>
    <x v="1"/>
    <x v="1"/>
    <x v="0"/>
    <n v="1"/>
    <s v="Intermediate"/>
    <s v="Full-time"/>
    <x v="0"/>
  </r>
  <r>
    <x v="1"/>
    <s v="MI"/>
    <s v="FT"/>
    <x v="25"/>
    <n v="159000"/>
    <x v="1"/>
    <n v="159000"/>
    <s v="US"/>
    <n v="100"/>
    <s v="US"/>
    <x v="2"/>
    <x v="1"/>
    <x v="1"/>
    <x v="0"/>
    <n v="1"/>
    <s v="Intermediate"/>
    <s v="Full-time"/>
    <x v="0"/>
  </r>
  <r>
    <x v="1"/>
    <s v="SE"/>
    <s v="FT"/>
    <x v="2"/>
    <n v="180000"/>
    <x v="1"/>
    <n v="180000"/>
    <s v="US"/>
    <n v="0"/>
    <s v="US"/>
    <x v="2"/>
    <x v="1"/>
    <x v="1"/>
    <x v="0"/>
    <n v="1"/>
    <s v="Expert"/>
    <s v="Full-time"/>
    <x v="1"/>
  </r>
  <r>
    <x v="1"/>
    <s v="SE"/>
    <s v="FT"/>
    <x v="2"/>
    <n v="80000"/>
    <x v="1"/>
    <n v="80000"/>
    <s v="US"/>
    <n v="0"/>
    <s v="US"/>
    <x v="2"/>
    <x v="1"/>
    <x v="1"/>
    <x v="0"/>
    <n v="1"/>
    <s v="Expert"/>
    <s v="Full-time"/>
    <x v="1"/>
  </r>
  <r>
    <x v="1"/>
    <s v="MI"/>
    <s v="FT"/>
    <x v="4"/>
    <n v="58000"/>
    <x v="1"/>
    <n v="58000"/>
    <s v="US"/>
    <n v="0"/>
    <s v="US"/>
    <x v="1"/>
    <x v="1"/>
    <x v="1"/>
    <x v="0"/>
    <n v="1"/>
    <s v="Intermediate"/>
    <s v="Full-time"/>
    <x v="1"/>
  </r>
  <r>
    <x v="1"/>
    <s v="MI"/>
    <s v="FT"/>
    <x v="4"/>
    <n v="58000"/>
    <x v="1"/>
    <n v="58000"/>
    <s v="US"/>
    <n v="0"/>
    <s v="US"/>
    <x v="1"/>
    <x v="1"/>
    <x v="1"/>
    <x v="0"/>
    <n v="1"/>
    <s v="Intermediate"/>
    <s v="Full-time"/>
    <x v="1"/>
  </r>
  <r>
    <x v="1"/>
    <s v="SE"/>
    <s v="FT"/>
    <x v="11"/>
    <n v="136000"/>
    <x v="1"/>
    <n v="136000"/>
    <s v="US"/>
    <n v="0"/>
    <s v="US"/>
    <x v="2"/>
    <x v="1"/>
    <x v="1"/>
    <x v="0"/>
    <n v="1"/>
    <s v="Expert"/>
    <s v="Full-time"/>
    <x v="1"/>
  </r>
  <r>
    <x v="1"/>
    <s v="SE"/>
    <s v="FT"/>
    <x v="11"/>
    <n v="108800"/>
    <x v="1"/>
    <n v="108800"/>
    <s v="US"/>
    <n v="0"/>
    <s v="US"/>
    <x v="2"/>
    <x v="1"/>
    <x v="1"/>
    <x v="0"/>
    <n v="1"/>
    <s v="Expert"/>
    <s v="Full-time"/>
    <x v="1"/>
  </r>
  <r>
    <x v="1"/>
    <s v="EX"/>
    <s v="FT"/>
    <x v="11"/>
    <n v="242000"/>
    <x v="1"/>
    <n v="242000"/>
    <s v="US"/>
    <n v="100"/>
    <s v="US"/>
    <x v="2"/>
    <x v="1"/>
    <x v="1"/>
    <x v="0"/>
    <n v="1"/>
    <s v="Director"/>
    <s v="Full-time"/>
    <x v="0"/>
  </r>
  <r>
    <x v="1"/>
    <s v="EX"/>
    <s v="FT"/>
    <x v="11"/>
    <n v="200000"/>
    <x v="1"/>
    <n v="200000"/>
    <s v="US"/>
    <n v="100"/>
    <s v="US"/>
    <x v="2"/>
    <x v="1"/>
    <x v="1"/>
    <x v="0"/>
    <n v="1"/>
    <s v="Director"/>
    <s v="Full-time"/>
    <x v="0"/>
  </r>
  <r>
    <x v="1"/>
    <s v="MI"/>
    <s v="FT"/>
    <x v="2"/>
    <n v="50000"/>
    <x v="4"/>
    <n v="61566"/>
    <s v="GB"/>
    <n v="0"/>
    <s v="GB"/>
    <x v="2"/>
    <x v="4"/>
    <x v="4"/>
    <x v="0"/>
    <n v="0.81213656888542374"/>
    <s v="Intermediate"/>
    <s v="Full-time"/>
    <x v="1"/>
  </r>
  <r>
    <x v="1"/>
    <s v="MI"/>
    <s v="FT"/>
    <x v="2"/>
    <n v="30000"/>
    <x v="4"/>
    <n v="36940"/>
    <s v="GB"/>
    <n v="0"/>
    <s v="GB"/>
    <x v="2"/>
    <x v="4"/>
    <x v="4"/>
    <x v="0"/>
    <n v="0.81212777476989717"/>
    <s v="Intermediate"/>
    <s v="Full-time"/>
    <x v="1"/>
  </r>
  <r>
    <x v="1"/>
    <s v="MI"/>
    <s v="FT"/>
    <x v="11"/>
    <n v="60000"/>
    <x v="4"/>
    <n v="73880"/>
    <s v="GB"/>
    <n v="0"/>
    <s v="GB"/>
    <x v="2"/>
    <x v="4"/>
    <x v="4"/>
    <x v="0"/>
    <n v="0.81212777476989717"/>
    <s v="Intermediate"/>
    <s v="Full-time"/>
    <x v="1"/>
  </r>
  <r>
    <x v="1"/>
    <s v="MI"/>
    <s v="FT"/>
    <x v="11"/>
    <n v="40000"/>
    <x v="4"/>
    <n v="49253"/>
    <s v="GB"/>
    <n v="0"/>
    <s v="GB"/>
    <x v="2"/>
    <x v="4"/>
    <x v="4"/>
    <x v="0"/>
    <n v="0.8121332710697825"/>
    <s v="Intermediate"/>
    <s v="Full-time"/>
    <x v="1"/>
  </r>
  <r>
    <x v="1"/>
    <s v="SE"/>
    <s v="FT"/>
    <x v="2"/>
    <n v="165220"/>
    <x v="1"/>
    <n v="165220"/>
    <s v="US"/>
    <n v="100"/>
    <s v="US"/>
    <x v="2"/>
    <x v="1"/>
    <x v="1"/>
    <x v="0"/>
    <n v="1"/>
    <s v="Expert"/>
    <s v="Full-time"/>
    <x v="0"/>
  </r>
  <r>
    <x v="1"/>
    <s v="SE"/>
    <s v="FT"/>
    <x v="2"/>
    <n v="120160"/>
    <x v="1"/>
    <n v="120160"/>
    <s v="US"/>
    <n v="100"/>
    <s v="US"/>
    <x v="2"/>
    <x v="1"/>
    <x v="1"/>
    <x v="0"/>
    <n v="1"/>
    <s v="Expert"/>
    <s v="Full-time"/>
    <x v="0"/>
  </r>
  <r>
    <x v="1"/>
    <s v="SE"/>
    <s v="FT"/>
    <x v="4"/>
    <n v="124190"/>
    <x v="1"/>
    <n v="124190"/>
    <s v="US"/>
    <n v="100"/>
    <s v="US"/>
    <x v="2"/>
    <x v="1"/>
    <x v="1"/>
    <x v="0"/>
    <n v="1"/>
    <s v="Expert"/>
    <s v="Full-time"/>
    <x v="0"/>
  </r>
  <r>
    <x v="1"/>
    <s v="SE"/>
    <s v="FT"/>
    <x v="4"/>
    <n v="90320"/>
    <x v="1"/>
    <n v="90320"/>
    <s v="US"/>
    <n v="100"/>
    <s v="US"/>
    <x v="2"/>
    <x v="1"/>
    <x v="1"/>
    <x v="0"/>
    <n v="1"/>
    <s v="Expert"/>
    <s v="Full-time"/>
    <x v="0"/>
  </r>
  <r>
    <x v="1"/>
    <s v="SE"/>
    <s v="FT"/>
    <x v="11"/>
    <n v="181940"/>
    <x v="1"/>
    <n v="181940"/>
    <s v="US"/>
    <n v="0"/>
    <s v="US"/>
    <x v="2"/>
    <x v="1"/>
    <x v="1"/>
    <x v="0"/>
    <n v="1"/>
    <s v="Expert"/>
    <s v="Full-time"/>
    <x v="1"/>
  </r>
  <r>
    <x v="1"/>
    <s v="SE"/>
    <s v="FT"/>
    <x v="11"/>
    <n v="132320"/>
    <x v="1"/>
    <n v="132320"/>
    <s v="US"/>
    <n v="0"/>
    <s v="US"/>
    <x v="2"/>
    <x v="1"/>
    <x v="1"/>
    <x v="0"/>
    <n v="1"/>
    <s v="Expert"/>
    <s v="Full-time"/>
    <x v="1"/>
  </r>
  <r>
    <x v="1"/>
    <s v="SE"/>
    <s v="FT"/>
    <x v="11"/>
    <n v="220110"/>
    <x v="1"/>
    <n v="220110"/>
    <s v="US"/>
    <n v="0"/>
    <s v="US"/>
    <x v="2"/>
    <x v="1"/>
    <x v="1"/>
    <x v="0"/>
    <n v="1"/>
    <s v="Expert"/>
    <s v="Full-time"/>
    <x v="1"/>
  </r>
  <r>
    <x v="1"/>
    <s v="SE"/>
    <s v="FT"/>
    <x v="11"/>
    <n v="160080"/>
    <x v="1"/>
    <n v="160080"/>
    <s v="US"/>
    <n v="0"/>
    <s v="US"/>
    <x v="2"/>
    <x v="1"/>
    <x v="1"/>
    <x v="0"/>
    <n v="1"/>
    <s v="Expert"/>
    <s v="Full-time"/>
    <x v="1"/>
  </r>
  <r>
    <x v="1"/>
    <s v="SE"/>
    <s v="FT"/>
    <x v="2"/>
    <n v="180000"/>
    <x v="1"/>
    <n v="180000"/>
    <s v="US"/>
    <n v="0"/>
    <s v="US"/>
    <x v="0"/>
    <x v="1"/>
    <x v="1"/>
    <x v="0"/>
    <n v="1"/>
    <s v="Expert"/>
    <s v="Full-time"/>
    <x v="1"/>
  </r>
  <r>
    <x v="1"/>
    <s v="SE"/>
    <s v="FT"/>
    <x v="2"/>
    <n v="120000"/>
    <x v="1"/>
    <n v="120000"/>
    <s v="US"/>
    <n v="0"/>
    <s v="US"/>
    <x v="0"/>
    <x v="1"/>
    <x v="1"/>
    <x v="0"/>
    <n v="1"/>
    <s v="Expert"/>
    <s v="Full-time"/>
    <x v="1"/>
  </r>
  <r>
    <x v="1"/>
    <s v="MI"/>
    <s v="FT"/>
    <x v="4"/>
    <n v="126500"/>
    <x v="1"/>
    <n v="126500"/>
    <s v="US"/>
    <n v="0"/>
    <s v="US"/>
    <x v="2"/>
    <x v="1"/>
    <x v="1"/>
    <x v="0"/>
    <n v="1"/>
    <s v="Intermediate"/>
    <s v="Full-time"/>
    <x v="1"/>
  </r>
  <r>
    <x v="1"/>
    <s v="MI"/>
    <s v="FT"/>
    <x v="4"/>
    <n v="106260"/>
    <x v="1"/>
    <n v="106260"/>
    <s v="US"/>
    <n v="0"/>
    <s v="US"/>
    <x v="2"/>
    <x v="1"/>
    <x v="1"/>
    <x v="0"/>
    <n v="1"/>
    <s v="Intermediate"/>
    <s v="Full-time"/>
    <x v="1"/>
  </r>
  <r>
    <x v="1"/>
    <s v="SE"/>
    <s v="FT"/>
    <x v="4"/>
    <n v="116000"/>
    <x v="1"/>
    <n v="116000"/>
    <s v="US"/>
    <n v="0"/>
    <s v="US"/>
    <x v="2"/>
    <x v="1"/>
    <x v="1"/>
    <x v="0"/>
    <n v="1"/>
    <s v="Expert"/>
    <s v="Full-time"/>
    <x v="1"/>
  </r>
  <r>
    <x v="1"/>
    <s v="SE"/>
    <s v="FT"/>
    <x v="4"/>
    <n v="99000"/>
    <x v="1"/>
    <n v="99000"/>
    <s v="US"/>
    <n v="0"/>
    <s v="US"/>
    <x v="2"/>
    <x v="1"/>
    <x v="1"/>
    <x v="0"/>
    <n v="1"/>
    <s v="Expert"/>
    <s v="Full-time"/>
    <x v="1"/>
  </r>
  <r>
    <x v="1"/>
    <s v="SE"/>
    <s v="FT"/>
    <x v="4"/>
    <n v="155000"/>
    <x v="1"/>
    <n v="155000"/>
    <s v="US"/>
    <n v="100"/>
    <s v="US"/>
    <x v="2"/>
    <x v="1"/>
    <x v="1"/>
    <x v="0"/>
    <n v="1"/>
    <s v="Expert"/>
    <s v="Full-time"/>
    <x v="0"/>
  </r>
  <r>
    <x v="1"/>
    <s v="SE"/>
    <s v="FT"/>
    <x v="4"/>
    <n v="120600"/>
    <x v="1"/>
    <n v="120600"/>
    <s v="US"/>
    <n v="100"/>
    <s v="US"/>
    <x v="2"/>
    <x v="1"/>
    <x v="1"/>
    <x v="0"/>
    <n v="1"/>
    <s v="Expert"/>
    <s v="Full-time"/>
    <x v="0"/>
  </r>
  <r>
    <x v="1"/>
    <s v="MI"/>
    <s v="FT"/>
    <x v="2"/>
    <n v="130000"/>
    <x v="1"/>
    <n v="130000"/>
    <s v="US"/>
    <n v="0"/>
    <s v="US"/>
    <x v="2"/>
    <x v="1"/>
    <x v="1"/>
    <x v="0"/>
    <n v="1"/>
    <s v="Intermediate"/>
    <s v="Full-time"/>
    <x v="1"/>
  </r>
  <r>
    <x v="1"/>
    <s v="MI"/>
    <s v="FT"/>
    <x v="2"/>
    <n v="90000"/>
    <x v="1"/>
    <n v="90000"/>
    <s v="US"/>
    <n v="0"/>
    <s v="US"/>
    <x v="2"/>
    <x v="1"/>
    <x v="1"/>
    <x v="0"/>
    <n v="1"/>
    <s v="Intermediate"/>
    <s v="Full-time"/>
    <x v="1"/>
  </r>
  <r>
    <x v="1"/>
    <s v="MI"/>
    <s v="FT"/>
    <x v="11"/>
    <n v="170000"/>
    <x v="1"/>
    <n v="170000"/>
    <s v="US"/>
    <n v="100"/>
    <s v="US"/>
    <x v="2"/>
    <x v="1"/>
    <x v="1"/>
    <x v="0"/>
    <n v="1"/>
    <s v="Intermediate"/>
    <s v="Full-time"/>
    <x v="0"/>
  </r>
  <r>
    <x v="1"/>
    <s v="MI"/>
    <s v="FT"/>
    <x v="11"/>
    <n v="150000"/>
    <x v="1"/>
    <n v="150000"/>
    <s v="US"/>
    <n v="100"/>
    <s v="US"/>
    <x v="2"/>
    <x v="1"/>
    <x v="1"/>
    <x v="0"/>
    <n v="1"/>
    <s v="Intermediate"/>
    <s v="Full-time"/>
    <x v="0"/>
  </r>
  <r>
    <x v="1"/>
    <s v="SE"/>
    <s v="FT"/>
    <x v="4"/>
    <n v="102100"/>
    <x v="1"/>
    <n v="102100"/>
    <s v="US"/>
    <n v="100"/>
    <s v="US"/>
    <x v="2"/>
    <x v="1"/>
    <x v="1"/>
    <x v="0"/>
    <n v="1"/>
    <s v="Expert"/>
    <s v="Full-time"/>
    <x v="0"/>
  </r>
  <r>
    <x v="1"/>
    <s v="SE"/>
    <s v="FT"/>
    <x v="4"/>
    <n v="84900"/>
    <x v="1"/>
    <n v="84900"/>
    <s v="US"/>
    <n v="100"/>
    <s v="US"/>
    <x v="2"/>
    <x v="1"/>
    <x v="1"/>
    <x v="0"/>
    <n v="1"/>
    <s v="Expert"/>
    <s v="Full-time"/>
    <x v="0"/>
  </r>
  <r>
    <x v="1"/>
    <s v="SE"/>
    <s v="FT"/>
    <x v="2"/>
    <n v="136620"/>
    <x v="1"/>
    <n v="136620"/>
    <s v="US"/>
    <n v="100"/>
    <s v="US"/>
    <x v="2"/>
    <x v="1"/>
    <x v="1"/>
    <x v="0"/>
    <n v="1"/>
    <s v="Expert"/>
    <s v="Full-time"/>
    <x v="0"/>
  </r>
  <r>
    <x v="1"/>
    <s v="SE"/>
    <s v="FT"/>
    <x v="2"/>
    <n v="99360"/>
    <x v="1"/>
    <n v="99360"/>
    <s v="US"/>
    <n v="100"/>
    <s v="US"/>
    <x v="2"/>
    <x v="1"/>
    <x v="1"/>
    <x v="0"/>
    <n v="1"/>
    <s v="Expert"/>
    <s v="Full-time"/>
    <x v="0"/>
  </r>
  <r>
    <x v="1"/>
    <s v="SE"/>
    <s v="FT"/>
    <x v="2"/>
    <n v="90000"/>
    <x v="4"/>
    <n v="110820"/>
    <s v="GB"/>
    <n v="0"/>
    <s v="GB"/>
    <x v="2"/>
    <x v="4"/>
    <x v="4"/>
    <x v="0"/>
    <n v="0.81212777476989717"/>
    <s v="Expert"/>
    <s v="Full-time"/>
    <x v="1"/>
  </r>
  <r>
    <x v="1"/>
    <s v="SE"/>
    <s v="FT"/>
    <x v="2"/>
    <n v="80000"/>
    <x v="4"/>
    <n v="98506"/>
    <s v="GB"/>
    <n v="0"/>
    <s v="GB"/>
    <x v="2"/>
    <x v="4"/>
    <x v="4"/>
    <x v="0"/>
    <n v="0.8121332710697825"/>
    <s v="Expert"/>
    <s v="Full-time"/>
    <x v="1"/>
  </r>
  <r>
    <x v="1"/>
    <s v="SE"/>
    <s v="FT"/>
    <x v="2"/>
    <n v="146000"/>
    <x v="1"/>
    <n v="146000"/>
    <s v="US"/>
    <n v="100"/>
    <s v="US"/>
    <x v="2"/>
    <x v="1"/>
    <x v="1"/>
    <x v="0"/>
    <n v="1"/>
    <s v="Expert"/>
    <s v="Full-time"/>
    <x v="0"/>
  </r>
  <r>
    <x v="1"/>
    <s v="SE"/>
    <s v="FT"/>
    <x v="2"/>
    <n v="123000"/>
    <x v="1"/>
    <n v="123000"/>
    <s v="US"/>
    <n v="100"/>
    <s v="US"/>
    <x v="2"/>
    <x v="1"/>
    <x v="1"/>
    <x v="0"/>
    <n v="1"/>
    <s v="Expert"/>
    <s v="Full-time"/>
    <x v="0"/>
  </r>
  <r>
    <x v="1"/>
    <s v="EN"/>
    <s v="FT"/>
    <x v="11"/>
    <n v="40000"/>
    <x v="4"/>
    <n v="49253"/>
    <s v="GB"/>
    <n v="100"/>
    <s v="GB"/>
    <x v="2"/>
    <x v="4"/>
    <x v="4"/>
    <x v="0"/>
    <n v="0.8121332710697825"/>
    <s v="Junior"/>
    <s v="Full-time"/>
    <x v="0"/>
  </r>
  <r>
    <x v="1"/>
    <s v="EN"/>
    <s v="FT"/>
    <x v="11"/>
    <n v="35000"/>
    <x v="4"/>
    <n v="43096"/>
    <s v="GB"/>
    <n v="100"/>
    <s v="GB"/>
    <x v="2"/>
    <x v="4"/>
    <x v="4"/>
    <x v="0"/>
    <n v="0.81214033785038053"/>
    <s v="Junior"/>
    <s v="Full-time"/>
    <x v="0"/>
  </r>
  <r>
    <x v="1"/>
    <s v="EX"/>
    <s v="FT"/>
    <x v="4"/>
    <n v="130000"/>
    <x v="1"/>
    <n v="130000"/>
    <s v="US"/>
    <n v="100"/>
    <s v="US"/>
    <x v="2"/>
    <x v="1"/>
    <x v="1"/>
    <x v="0"/>
    <n v="1"/>
    <s v="Director"/>
    <s v="Full-time"/>
    <x v="0"/>
  </r>
  <r>
    <x v="1"/>
    <s v="EX"/>
    <s v="FT"/>
    <x v="4"/>
    <n v="110000"/>
    <x v="1"/>
    <n v="110000"/>
    <s v="US"/>
    <n v="100"/>
    <s v="US"/>
    <x v="2"/>
    <x v="1"/>
    <x v="1"/>
    <x v="0"/>
    <n v="1"/>
    <s v="Director"/>
    <s v="Full-time"/>
    <x v="0"/>
  </r>
  <r>
    <x v="1"/>
    <s v="SE"/>
    <s v="FT"/>
    <x v="4"/>
    <n v="170000"/>
    <x v="1"/>
    <n v="170000"/>
    <s v="US"/>
    <n v="100"/>
    <s v="US"/>
    <x v="2"/>
    <x v="1"/>
    <x v="1"/>
    <x v="0"/>
    <n v="1"/>
    <s v="Expert"/>
    <s v="Full-time"/>
    <x v="0"/>
  </r>
  <r>
    <x v="1"/>
    <s v="SE"/>
    <s v="FT"/>
    <x v="4"/>
    <n v="135000"/>
    <x v="1"/>
    <n v="135000"/>
    <s v="US"/>
    <n v="100"/>
    <s v="US"/>
    <x v="2"/>
    <x v="1"/>
    <x v="1"/>
    <x v="0"/>
    <n v="1"/>
    <s v="Expert"/>
    <s v="Full-time"/>
    <x v="0"/>
  </r>
  <r>
    <x v="1"/>
    <s v="SE"/>
    <s v="FT"/>
    <x v="25"/>
    <n v="161342"/>
    <x v="1"/>
    <n v="161342"/>
    <s v="US"/>
    <n v="100"/>
    <s v="US"/>
    <x v="2"/>
    <x v="1"/>
    <x v="1"/>
    <x v="0"/>
    <n v="1"/>
    <s v="Expert"/>
    <s v="Full-time"/>
    <x v="0"/>
  </r>
  <r>
    <x v="1"/>
    <s v="SE"/>
    <s v="FT"/>
    <x v="25"/>
    <n v="137141"/>
    <x v="1"/>
    <n v="137141"/>
    <s v="US"/>
    <n v="100"/>
    <s v="US"/>
    <x v="2"/>
    <x v="1"/>
    <x v="1"/>
    <x v="0"/>
    <n v="1"/>
    <s v="Expert"/>
    <s v="Full-time"/>
    <x v="0"/>
  </r>
  <r>
    <x v="1"/>
    <s v="SE"/>
    <s v="FT"/>
    <x v="2"/>
    <n v="167000"/>
    <x v="1"/>
    <n v="167000"/>
    <s v="US"/>
    <n v="100"/>
    <s v="US"/>
    <x v="2"/>
    <x v="1"/>
    <x v="1"/>
    <x v="0"/>
    <n v="1"/>
    <s v="Expert"/>
    <s v="Full-time"/>
    <x v="0"/>
  </r>
  <r>
    <x v="1"/>
    <s v="SE"/>
    <s v="FT"/>
    <x v="2"/>
    <n v="123000"/>
    <x v="1"/>
    <n v="123000"/>
    <s v="US"/>
    <n v="100"/>
    <s v="US"/>
    <x v="2"/>
    <x v="1"/>
    <x v="1"/>
    <x v="0"/>
    <n v="1"/>
    <s v="Expert"/>
    <s v="Full-time"/>
    <x v="0"/>
  </r>
  <r>
    <x v="1"/>
    <s v="SE"/>
    <s v="FT"/>
    <x v="11"/>
    <n v="60000"/>
    <x v="4"/>
    <n v="73880"/>
    <s v="GB"/>
    <n v="0"/>
    <s v="GB"/>
    <x v="2"/>
    <x v="4"/>
    <x v="4"/>
    <x v="0"/>
    <n v="0.81212777476989717"/>
    <s v="Expert"/>
    <s v="Full-time"/>
    <x v="1"/>
  </r>
  <r>
    <x v="1"/>
    <s v="SE"/>
    <s v="FT"/>
    <x v="11"/>
    <n v="50000"/>
    <x v="4"/>
    <n v="61566"/>
    <s v="GB"/>
    <n v="0"/>
    <s v="GB"/>
    <x v="2"/>
    <x v="4"/>
    <x v="4"/>
    <x v="0"/>
    <n v="0.81213656888542374"/>
    <s v="Expert"/>
    <s v="Full-time"/>
    <x v="1"/>
  </r>
  <r>
    <x v="1"/>
    <s v="SE"/>
    <s v="FT"/>
    <x v="2"/>
    <n v="211500"/>
    <x v="1"/>
    <n v="211500"/>
    <s v="US"/>
    <n v="100"/>
    <s v="US"/>
    <x v="2"/>
    <x v="1"/>
    <x v="1"/>
    <x v="0"/>
    <n v="1"/>
    <s v="Expert"/>
    <s v="Full-time"/>
    <x v="0"/>
  </r>
  <r>
    <x v="1"/>
    <s v="SE"/>
    <s v="FT"/>
    <x v="2"/>
    <n v="138600"/>
    <x v="1"/>
    <n v="138600"/>
    <s v="US"/>
    <n v="100"/>
    <s v="US"/>
    <x v="2"/>
    <x v="1"/>
    <x v="1"/>
    <x v="0"/>
    <n v="1"/>
    <s v="Expert"/>
    <s v="Full-time"/>
    <x v="0"/>
  </r>
  <r>
    <x v="1"/>
    <s v="SE"/>
    <s v="FT"/>
    <x v="15"/>
    <n v="192400"/>
    <x v="1"/>
    <n v="192400"/>
    <s v="CA"/>
    <n v="100"/>
    <s v="CA"/>
    <x v="2"/>
    <x v="2"/>
    <x v="2"/>
    <x v="0"/>
    <n v="1"/>
    <s v="Expert"/>
    <s v="Full-time"/>
    <x v="0"/>
  </r>
  <r>
    <x v="1"/>
    <s v="SE"/>
    <s v="FT"/>
    <x v="15"/>
    <n v="90700"/>
    <x v="1"/>
    <n v="90700"/>
    <s v="CA"/>
    <n v="100"/>
    <s v="CA"/>
    <x v="2"/>
    <x v="2"/>
    <x v="2"/>
    <x v="0"/>
    <n v="1"/>
    <s v="Expert"/>
    <s v="Full-time"/>
    <x v="0"/>
  </r>
  <r>
    <x v="1"/>
    <s v="SE"/>
    <s v="FT"/>
    <x v="4"/>
    <n v="130000"/>
    <x v="1"/>
    <n v="130000"/>
    <s v="CA"/>
    <n v="100"/>
    <s v="CA"/>
    <x v="2"/>
    <x v="2"/>
    <x v="2"/>
    <x v="0"/>
    <n v="1"/>
    <s v="Expert"/>
    <s v="Full-time"/>
    <x v="0"/>
  </r>
  <r>
    <x v="1"/>
    <s v="SE"/>
    <s v="FT"/>
    <x v="4"/>
    <n v="61300"/>
    <x v="1"/>
    <n v="61300"/>
    <s v="CA"/>
    <n v="100"/>
    <s v="CA"/>
    <x v="2"/>
    <x v="2"/>
    <x v="2"/>
    <x v="0"/>
    <n v="1"/>
    <s v="Expert"/>
    <s v="Full-time"/>
    <x v="0"/>
  </r>
  <r>
    <x v="1"/>
    <s v="SE"/>
    <s v="FT"/>
    <x v="4"/>
    <n v="130000"/>
    <x v="1"/>
    <n v="130000"/>
    <s v="CA"/>
    <n v="100"/>
    <s v="CA"/>
    <x v="2"/>
    <x v="2"/>
    <x v="2"/>
    <x v="0"/>
    <n v="1"/>
    <s v="Expert"/>
    <s v="Full-time"/>
    <x v="0"/>
  </r>
  <r>
    <x v="1"/>
    <s v="SE"/>
    <s v="FT"/>
    <x v="4"/>
    <n v="61300"/>
    <x v="1"/>
    <n v="61300"/>
    <s v="CA"/>
    <n v="100"/>
    <s v="CA"/>
    <x v="2"/>
    <x v="2"/>
    <x v="2"/>
    <x v="0"/>
    <n v="1"/>
    <s v="Expert"/>
    <s v="Full-time"/>
    <x v="0"/>
  </r>
  <r>
    <x v="1"/>
    <s v="SE"/>
    <s v="FT"/>
    <x v="11"/>
    <n v="160000"/>
    <x v="1"/>
    <n v="160000"/>
    <s v="US"/>
    <n v="0"/>
    <s v="US"/>
    <x v="0"/>
    <x v="1"/>
    <x v="1"/>
    <x v="0"/>
    <n v="1"/>
    <s v="Expert"/>
    <s v="Full-time"/>
    <x v="1"/>
  </r>
  <r>
    <x v="1"/>
    <s v="SE"/>
    <s v="FT"/>
    <x v="11"/>
    <n v="113000"/>
    <x v="1"/>
    <n v="113000"/>
    <s v="US"/>
    <n v="0"/>
    <s v="US"/>
    <x v="0"/>
    <x v="1"/>
    <x v="1"/>
    <x v="0"/>
    <n v="1"/>
    <s v="Expert"/>
    <s v="Full-time"/>
    <x v="1"/>
  </r>
  <r>
    <x v="1"/>
    <s v="SE"/>
    <s v="FT"/>
    <x v="2"/>
    <n v="150000"/>
    <x v="1"/>
    <n v="150000"/>
    <s v="US"/>
    <n v="0"/>
    <s v="US"/>
    <x v="2"/>
    <x v="1"/>
    <x v="1"/>
    <x v="0"/>
    <n v="1"/>
    <s v="Expert"/>
    <s v="Full-time"/>
    <x v="1"/>
  </r>
  <r>
    <x v="1"/>
    <s v="SE"/>
    <s v="FT"/>
    <x v="2"/>
    <n v="95550"/>
    <x v="1"/>
    <n v="95550"/>
    <s v="US"/>
    <n v="0"/>
    <s v="US"/>
    <x v="2"/>
    <x v="1"/>
    <x v="1"/>
    <x v="0"/>
    <n v="1"/>
    <s v="Expert"/>
    <s v="Full-time"/>
    <x v="1"/>
  </r>
  <r>
    <x v="1"/>
    <s v="MI"/>
    <s v="FT"/>
    <x v="4"/>
    <n v="167000"/>
    <x v="1"/>
    <n v="167000"/>
    <s v="US"/>
    <n v="100"/>
    <s v="US"/>
    <x v="2"/>
    <x v="1"/>
    <x v="1"/>
    <x v="0"/>
    <n v="1"/>
    <s v="Intermediate"/>
    <s v="Full-time"/>
    <x v="0"/>
  </r>
  <r>
    <x v="1"/>
    <s v="MI"/>
    <s v="FT"/>
    <x v="4"/>
    <n v="115500"/>
    <x v="1"/>
    <n v="115500"/>
    <s v="US"/>
    <n v="100"/>
    <s v="US"/>
    <x v="2"/>
    <x v="1"/>
    <x v="1"/>
    <x v="0"/>
    <n v="1"/>
    <s v="Intermediate"/>
    <s v="Full-time"/>
    <x v="0"/>
  </r>
  <r>
    <x v="1"/>
    <s v="SE"/>
    <s v="FT"/>
    <x v="4"/>
    <n v="112900"/>
    <x v="1"/>
    <n v="112900"/>
    <s v="US"/>
    <n v="100"/>
    <s v="US"/>
    <x v="2"/>
    <x v="1"/>
    <x v="1"/>
    <x v="0"/>
    <n v="1"/>
    <s v="Expert"/>
    <s v="Full-time"/>
    <x v="0"/>
  </r>
  <r>
    <x v="1"/>
    <s v="SE"/>
    <s v="FT"/>
    <x v="4"/>
    <n v="90320"/>
    <x v="1"/>
    <n v="90320"/>
    <s v="US"/>
    <n v="100"/>
    <s v="US"/>
    <x v="2"/>
    <x v="1"/>
    <x v="1"/>
    <x v="0"/>
    <n v="1"/>
    <s v="Expert"/>
    <s v="Full-time"/>
    <x v="0"/>
  </r>
  <r>
    <x v="1"/>
    <s v="SE"/>
    <s v="FT"/>
    <x v="4"/>
    <n v="112900"/>
    <x v="1"/>
    <n v="112900"/>
    <s v="US"/>
    <n v="100"/>
    <s v="US"/>
    <x v="2"/>
    <x v="1"/>
    <x v="1"/>
    <x v="0"/>
    <n v="1"/>
    <s v="Expert"/>
    <s v="Full-time"/>
    <x v="0"/>
  </r>
  <r>
    <x v="1"/>
    <s v="SE"/>
    <s v="FT"/>
    <x v="4"/>
    <n v="90320"/>
    <x v="1"/>
    <n v="90320"/>
    <s v="US"/>
    <n v="100"/>
    <s v="US"/>
    <x v="2"/>
    <x v="1"/>
    <x v="1"/>
    <x v="0"/>
    <n v="1"/>
    <s v="Expert"/>
    <s v="Full-time"/>
    <x v="0"/>
  </r>
  <r>
    <x v="1"/>
    <s v="SE"/>
    <s v="FT"/>
    <x v="11"/>
    <n v="165400"/>
    <x v="1"/>
    <n v="165400"/>
    <s v="US"/>
    <n v="100"/>
    <s v="US"/>
    <x v="2"/>
    <x v="1"/>
    <x v="1"/>
    <x v="0"/>
    <n v="1"/>
    <s v="Expert"/>
    <s v="Full-time"/>
    <x v="0"/>
  </r>
  <r>
    <x v="1"/>
    <s v="SE"/>
    <s v="FT"/>
    <x v="11"/>
    <n v="132320"/>
    <x v="1"/>
    <n v="132320"/>
    <s v="US"/>
    <n v="100"/>
    <s v="US"/>
    <x v="2"/>
    <x v="1"/>
    <x v="1"/>
    <x v="0"/>
    <n v="1"/>
    <s v="Expert"/>
    <s v="Full-time"/>
    <x v="0"/>
  </r>
  <r>
    <x v="1"/>
    <s v="SE"/>
    <s v="FT"/>
    <x v="11"/>
    <n v="243900"/>
    <x v="1"/>
    <n v="243900"/>
    <s v="US"/>
    <n v="100"/>
    <s v="US"/>
    <x v="2"/>
    <x v="1"/>
    <x v="1"/>
    <x v="0"/>
    <n v="1"/>
    <s v="Expert"/>
    <s v="Full-time"/>
    <x v="0"/>
  </r>
  <r>
    <x v="1"/>
    <s v="SE"/>
    <s v="FT"/>
    <x v="11"/>
    <n v="156600"/>
    <x v="1"/>
    <n v="156600"/>
    <s v="US"/>
    <n v="100"/>
    <s v="US"/>
    <x v="2"/>
    <x v="1"/>
    <x v="1"/>
    <x v="0"/>
    <n v="1"/>
    <s v="Expert"/>
    <s v="Full-time"/>
    <x v="0"/>
  </r>
  <r>
    <x v="1"/>
    <s v="SE"/>
    <s v="FT"/>
    <x v="4"/>
    <n v="136600"/>
    <x v="1"/>
    <n v="136600"/>
    <s v="US"/>
    <n v="100"/>
    <s v="US"/>
    <x v="2"/>
    <x v="1"/>
    <x v="1"/>
    <x v="0"/>
    <n v="1"/>
    <s v="Expert"/>
    <s v="Full-time"/>
    <x v="0"/>
  </r>
  <r>
    <x v="1"/>
    <s v="SE"/>
    <s v="FT"/>
    <x v="4"/>
    <n v="109280"/>
    <x v="1"/>
    <n v="109280"/>
    <s v="US"/>
    <n v="100"/>
    <s v="US"/>
    <x v="2"/>
    <x v="1"/>
    <x v="1"/>
    <x v="0"/>
    <n v="1"/>
    <s v="Expert"/>
    <s v="Full-time"/>
    <x v="0"/>
  </r>
  <r>
    <x v="1"/>
    <s v="SE"/>
    <s v="FT"/>
    <x v="11"/>
    <n v="128875"/>
    <x v="1"/>
    <n v="128875"/>
    <s v="US"/>
    <n v="100"/>
    <s v="US"/>
    <x v="2"/>
    <x v="1"/>
    <x v="1"/>
    <x v="0"/>
    <n v="1"/>
    <s v="Expert"/>
    <s v="Full-time"/>
    <x v="0"/>
  </r>
  <r>
    <x v="1"/>
    <s v="SE"/>
    <s v="FT"/>
    <x v="11"/>
    <n v="93700"/>
    <x v="1"/>
    <n v="93700"/>
    <s v="US"/>
    <n v="100"/>
    <s v="US"/>
    <x v="2"/>
    <x v="1"/>
    <x v="1"/>
    <x v="0"/>
    <n v="1"/>
    <s v="Expert"/>
    <s v="Full-time"/>
    <x v="0"/>
  </r>
  <r>
    <x v="1"/>
    <s v="EX"/>
    <s v="FT"/>
    <x v="50"/>
    <n v="224000"/>
    <x v="1"/>
    <n v="224000"/>
    <s v="US"/>
    <n v="100"/>
    <s v="US"/>
    <x v="2"/>
    <x v="1"/>
    <x v="1"/>
    <x v="0"/>
    <n v="1"/>
    <s v="Director"/>
    <s v="Full-time"/>
    <x v="0"/>
  </r>
  <r>
    <x v="1"/>
    <s v="EX"/>
    <s v="FT"/>
    <x v="50"/>
    <n v="167875"/>
    <x v="1"/>
    <n v="167875"/>
    <s v="US"/>
    <n v="100"/>
    <s v="US"/>
    <x v="2"/>
    <x v="1"/>
    <x v="1"/>
    <x v="0"/>
    <n v="1"/>
    <s v="Director"/>
    <s v="Full-time"/>
    <x v="0"/>
  </r>
  <r>
    <x v="1"/>
    <s v="EX"/>
    <s v="FT"/>
    <x v="7"/>
    <n v="175000"/>
    <x v="1"/>
    <n v="175000"/>
    <s v="US"/>
    <n v="100"/>
    <s v="US"/>
    <x v="2"/>
    <x v="1"/>
    <x v="1"/>
    <x v="0"/>
    <n v="1"/>
    <s v="Director"/>
    <s v="Full-time"/>
    <x v="0"/>
  </r>
  <r>
    <x v="1"/>
    <s v="EX"/>
    <s v="FT"/>
    <x v="7"/>
    <n v="135000"/>
    <x v="1"/>
    <n v="135000"/>
    <s v="US"/>
    <n v="100"/>
    <s v="US"/>
    <x v="2"/>
    <x v="1"/>
    <x v="1"/>
    <x v="0"/>
    <n v="1"/>
    <s v="Director"/>
    <s v="Full-time"/>
    <x v="0"/>
  </r>
  <r>
    <x v="1"/>
    <s v="SE"/>
    <s v="FT"/>
    <x v="11"/>
    <n v="209100"/>
    <x v="1"/>
    <n v="209100"/>
    <s v="US"/>
    <n v="100"/>
    <s v="US"/>
    <x v="0"/>
    <x v="1"/>
    <x v="1"/>
    <x v="0"/>
    <n v="1"/>
    <s v="Expert"/>
    <s v="Full-time"/>
    <x v="0"/>
  </r>
  <r>
    <x v="1"/>
    <s v="SE"/>
    <s v="FT"/>
    <x v="11"/>
    <n v="154600"/>
    <x v="1"/>
    <n v="154600"/>
    <s v="US"/>
    <n v="100"/>
    <s v="US"/>
    <x v="0"/>
    <x v="1"/>
    <x v="1"/>
    <x v="0"/>
    <n v="1"/>
    <s v="Expert"/>
    <s v="Full-time"/>
    <x v="0"/>
  </r>
  <r>
    <x v="1"/>
    <s v="SE"/>
    <s v="FT"/>
    <x v="11"/>
    <n v="180000"/>
    <x v="1"/>
    <n v="180000"/>
    <s v="US"/>
    <n v="100"/>
    <s v="US"/>
    <x v="2"/>
    <x v="1"/>
    <x v="1"/>
    <x v="0"/>
    <n v="1"/>
    <s v="Expert"/>
    <s v="Full-time"/>
    <x v="0"/>
  </r>
  <r>
    <x v="1"/>
    <s v="SE"/>
    <s v="FT"/>
    <x v="11"/>
    <n v="160000"/>
    <x v="1"/>
    <n v="160000"/>
    <s v="US"/>
    <n v="100"/>
    <s v="US"/>
    <x v="2"/>
    <x v="1"/>
    <x v="1"/>
    <x v="0"/>
    <n v="1"/>
    <s v="Expert"/>
    <s v="Full-time"/>
    <x v="0"/>
  </r>
  <r>
    <x v="1"/>
    <s v="SE"/>
    <s v="FT"/>
    <x v="2"/>
    <n v="205300"/>
    <x v="1"/>
    <n v="205300"/>
    <s v="US"/>
    <n v="0"/>
    <s v="US"/>
    <x v="0"/>
    <x v="1"/>
    <x v="1"/>
    <x v="0"/>
    <n v="1"/>
    <s v="Expert"/>
    <s v="Full-time"/>
    <x v="1"/>
  </r>
  <r>
    <x v="1"/>
    <s v="SE"/>
    <s v="FT"/>
    <x v="2"/>
    <n v="140400"/>
    <x v="1"/>
    <n v="140400"/>
    <s v="US"/>
    <n v="0"/>
    <s v="US"/>
    <x v="0"/>
    <x v="1"/>
    <x v="1"/>
    <x v="0"/>
    <n v="1"/>
    <s v="Expert"/>
    <s v="Full-time"/>
    <x v="1"/>
  </r>
  <r>
    <x v="1"/>
    <s v="SE"/>
    <s v="FT"/>
    <x v="2"/>
    <n v="176000"/>
    <x v="1"/>
    <n v="176000"/>
    <s v="US"/>
    <n v="100"/>
    <s v="US"/>
    <x v="2"/>
    <x v="1"/>
    <x v="1"/>
    <x v="0"/>
    <n v="1"/>
    <s v="Expert"/>
    <s v="Full-time"/>
    <x v="0"/>
  </r>
  <r>
    <x v="1"/>
    <s v="SE"/>
    <s v="FT"/>
    <x v="2"/>
    <n v="144000"/>
    <x v="1"/>
    <n v="144000"/>
    <s v="US"/>
    <n v="100"/>
    <s v="US"/>
    <x v="2"/>
    <x v="1"/>
    <x v="1"/>
    <x v="0"/>
    <n v="1"/>
    <s v="Expert"/>
    <s v="Full-time"/>
    <x v="0"/>
  </r>
  <r>
    <x v="1"/>
    <s v="SE"/>
    <s v="FT"/>
    <x v="11"/>
    <n v="200100"/>
    <x v="1"/>
    <n v="200100"/>
    <s v="US"/>
    <n v="100"/>
    <s v="US"/>
    <x v="2"/>
    <x v="1"/>
    <x v="1"/>
    <x v="0"/>
    <n v="1"/>
    <s v="Expert"/>
    <s v="Full-time"/>
    <x v="0"/>
  </r>
  <r>
    <x v="1"/>
    <s v="SE"/>
    <s v="FT"/>
    <x v="11"/>
    <n v="160000"/>
    <x v="1"/>
    <n v="160000"/>
    <s v="US"/>
    <n v="100"/>
    <s v="US"/>
    <x v="2"/>
    <x v="1"/>
    <x v="1"/>
    <x v="0"/>
    <n v="1"/>
    <s v="Expert"/>
    <s v="Full-time"/>
    <x v="0"/>
  </r>
  <r>
    <x v="1"/>
    <s v="SE"/>
    <s v="FT"/>
    <x v="11"/>
    <n v="70500"/>
    <x v="1"/>
    <n v="70500"/>
    <s v="US"/>
    <n v="0"/>
    <s v="US"/>
    <x v="2"/>
    <x v="1"/>
    <x v="1"/>
    <x v="0"/>
    <n v="1"/>
    <s v="Expert"/>
    <s v="Full-time"/>
    <x v="1"/>
  </r>
  <r>
    <x v="1"/>
    <s v="SE"/>
    <s v="FT"/>
    <x v="11"/>
    <n v="54000"/>
    <x v="1"/>
    <n v="54000"/>
    <s v="US"/>
    <n v="0"/>
    <s v="US"/>
    <x v="2"/>
    <x v="1"/>
    <x v="1"/>
    <x v="0"/>
    <n v="1"/>
    <s v="Expert"/>
    <s v="Full-time"/>
    <x v="1"/>
  </r>
  <r>
    <x v="1"/>
    <s v="SE"/>
    <s v="FT"/>
    <x v="2"/>
    <n v="205300"/>
    <x v="1"/>
    <n v="205300"/>
    <s v="US"/>
    <n v="0"/>
    <s v="US"/>
    <x v="2"/>
    <x v="1"/>
    <x v="1"/>
    <x v="0"/>
    <n v="1"/>
    <s v="Expert"/>
    <s v="Full-time"/>
    <x v="1"/>
  </r>
  <r>
    <x v="1"/>
    <s v="SE"/>
    <s v="FT"/>
    <x v="2"/>
    <n v="140400"/>
    <x v="1"/>
    <n v="140400"/>
    <s v="US"/>
    <n v="0"/>
    <s v="US"/>
    <x v="2"/>
    <x v="1"/>
    <x v="1"/>
    <x v="0"/>
    <n v="1"/>
    <s v="Expert"/>
    <s v="Full-time"/>
    <x v="1"/>
  </r>
  <r>
    <x v="1"/>
    <s v="SE"/>
    <s v="FT"/>
    <x v="7"/>
    <n v="205300"/>
    <x v="1"/>
    <n v="205300"/>
    <s v="US"/>
    <n v="0"/>
    <s v="US"/>
    <x v="2"/>
    <x v="1"/>
    <x v="1"/>
    <x v="0"/>
    <n v="1"/>
    <s v="Expert"/>
    <s v="Full-time"/>
    <x v="1"/>
  </r>
  <r>
    <x v="1"/>
    <s v="SE"/>
    <s v="FT"/>
    <x v="7"/>
    <n v="184700"/>
    <x v="1"/>
    <n v="184700"/>
    <s v="US"/>
    <n v="0"/>
    <s v="US"/>
    <x v="2"/>
    <x v="1"/>
    <x v="1"/>
    <x v="0"/>
    <n v="1"/>
    <s v="Expert"/>
    <s v="Full-time"/>
    <x v="1"/>
  </r>
  <r>
    <x v="1"/>
    <s v="SE"/>
    <s v="FT"/>
    <x v="11"/>
    <n v="175100"/>
    <x v="1"/>
    <n v="175100"/>
    <s v="US"/>
    <n v="100"/>
    <s v="US"/>
    <x v="2"/>
    <x v="1"/>
    <x v="1"/>
    <x v="0"/>
    <n v="1"/>
    <s v="Expert"/>
    <s v="Full-time"/>
    <x v="0"/>
  </r>
  <r>
    <x v="1"/>
    <s v="SE"/>
    <s v="FT"/>
    <x v="11"/>
    <n v="140250"/>
    <x v="1"/>
    <n v="140250"/>
    <s v="US"/>
    <n v="100"/>
    <s v="US"/>
    <x v="2"/>
    <x v="1"/>
    <x v="1"/>
    <x v="0"/>
    <n v="1"/>
    <s v="Expert"/>
    <s v="Full-time"/>
    <x v="0"/>
  </r>
  <r>
    <x v="1"/>
    <s v="SE"/>
    <s v="FT"/>
    <x v="4"/>
    <n v="116150"/>
    <x v="1"/>
    <n v="116150"/>
    <s v="US"/>
    <n v="100"/>
    <s v="US"/>
    <x v="2"/>
    <x v="1"/>
    <x v="1"/>
    <x v="0"/>
    <n v="1"/>
    <s v="Expert"/>
    <s v="Full-time"/>
    <x v="0"/>
  </r>
  <r>
    <x v="1"/>
    <s v="SE"/>
    <s v="FT"/>
    <x v="4"/>
    <n v="99050"/>
    <x v="1"/>
    <n v="99050"/>
    <s v="US"/>
    <n v="100"/>
    <s v="US"/>
    <x v="2"/>
    <x v="1"/>
    <x v="1"/>
    <x v="0"/>
    <n v="1"/>
    <s v="Expert"/>
    <s v="Full-time"/>
    <x v="0"/>
  </r>
  <r>
    <x v="1"/>
    <s v="SE"/>
    <s v="FT"/>
    <x v="11"/>
    <n v="145000"/>
    <x v="1"/>
    <n v="145000"/>
    <s v="US"/>
    <n v="100"/>
    <s v="US"/>
    <x v="2"/>
    <x v="1"/>
    <x v="1"/>
    <x v="0"/>
    <n v="1"/>
    <s v="Expert"/>
    <s v="Full-time"/>
    <x v="0"/>
  </r>
  <r>
    <x v="1"/>
    <s v="SE"/>
    <s v="FT"/>
    <x v="11"/>
    <n v="130000"/>
    <x v="1"/>
    <n v="130000"/>
    <s v="US"/>
    <n v="100"/>
    <s v="US"/>
    <x v="2"/>
    <x v="1"/>
    <x v="1"/>
    <x v="0"/>
    <n v="1"/>
    <s v="Expert"/>
    <s v="Full-time"/>
    <x v="0"/>
  </r>
  <r>
    <x v="1"/>
    <s v="SE"/>
    <s v="FT"/>
    <x v="4"/>
    <n v="112900"/>
    <x v="1"/>
    <n v="112900"/>
    <s v="US"/>
    <n v="100"/>
    <s v="US"/>
    <x v="2"/>
    <x v="1"/>
    <x v="1"/>
    <x v="0"/>
    <n v="1"/>
    <s v="Expert"/>
    <s v="Full-time"/>
    <x v="0"/>
  </r>
  <r>
    <x v="1"/>
    <s v="SE"/>
    <s v="FT"/>
    <x v="4"/>
    <n v="90320"/>
    <x v="1"/>
    <n v="90320"/>
    <s v="US"/>
    <n v="100"/>
    <s v="US"/>
    <x v="2"/>
    <x v="1"/>
    <x v="1"/>
    <x v="0"/>
    <n v="1"/>
    <s v="Expert"/>
    <s v="Full-time"/>
    <x v="0"/>
  </r>
  <r>
    <x v="1"/>
    <s v="MI"/>
    <s v="FT"/>
    <x v="4"/>
    <n v="85000"/>
    <x v="1"/>
    <n v="85000"/>
    <s v="CA"/>
    <n v="0"/>
    <s v="CA"/>
    <x v="2"/>
    <x v="2"/>
    <x v="2"/>
    <x v="0"/>
    <n v="1"/>
    <s v="Intermediate"/>
    <s v="Full-time"/>
    <x v="1"/>
  </r>
  <r>
    <x v="1"/>
    <s v="MI"/>
    <s v="FT"/>
    <x v="4"/>
    <n v="75000"/>
    <x v="1"/>
    <n v="75000"/>
    <s v="CA"/>
    <n v="0"/>
    <s v="CA"/>
    <x v="2"/>
    <x v="2"/>
    <x v="2"/>
    <x v="0"/>
    <n v="1"/>
    <s v="Intermediate"/>
    <s v="Full-time"/>
    <x v="1"/>
  </r>
  <r>
    <x v="1"/>
    <s v="SE"/>
    <s v="FT"/>
    <x v="9"/>
    <n v="214000"/>
    <x v="1"/>
    <n v="214000"/>
    <s v="US"/>
    <n v="100"/>
    <s v="US"/>
    <x v="2"/>
    <x v="1"/>
    <x v="1"/>
    <x v="0"/>
    <n v="1"/>
    <s v="Expert"/>
    <s v="Full-time"/>
    <x v="0"/>
  </r>
  <r>
    <x v="1"/>
    <s v="SE"/>
    <s v="FT"/>
    <x v="9"/>
    <n v="192600"/>
    <x v="1"/>
    <n v="192600"/>
    <s v="US"/>
    <n v="100"/>
    <s v="US"/>
    <x v="2"/>
    <x v="1"/>
    <x v="1"/>
    <x v="0"/>
    <n v="1"/>
    <s v="Expert"/>
    <s v="Full-time"/>
    <x v="0"/>
  </r>
  <r>
    <x v="1"/>
    <s v="SE"/>
    <s v="FT"/>
    <x v="15"/>
    <n v="266400"/>
    <x v="1"/>
    <n v="266400"/>
    <s v="US"/>
    <n v="100"/>
    <s v="US"/>
    <x v="2"/>
    <x v="1"/>
    <x v="1"/>
    <x v="0"/>
    <n v="1"/>
    <s v="Expert"/>
    <s v="Full-time"/>
    <x v="0"/>
  </r>
  <r>
    <x v="1"/>
    <s v="SE"/>
    <s v="FT"/>
    <x v="15"/>
    <n v="213120"/>
    <x v="1"/>
    <n v="213120"/>
    <s v="US"/>
    <n v="100"/>
    <s v="US"/>
    <x v="2"/>
    <x v="1"/>
    <x v="1"/>
    <x v="0"/>
    <n v="1"/>
    <s v="Expert"/>
    <s v="Full-time"/>
    <x v="0"/>
  </r>
  <r>
    <x v="1"/>
    <s v="SE"/>
    <s v="FT"/>
    <x v="11"/>
    <n v="155000"/>
    <x v="1"/>
    <n v="155000"/>
    <s v="US"/>
    <n v="100"/>
    <s v="US"/>
    <x v="2"/>
    <x v="1"/>
    <x v="1"/>
    <x v="0"/>
    <n v="1"/>
    <s v="Expert"/>
    <s v="Full-time"/>
    <x v="0"/>
  </r>
  <r>
    <x v="1"/>
    <s v="SE"/>
    <s v="FT"/>
    <x v="11"/>
    <n v="115000"/>
    <x v="1"/>
    <n v="115000"/>
    <s v="US"/>
    <n v="100"/>
    <s v="US"/>
    <x v="2"/>
    <x v="1"/>
    <x v="1"/>
    <x v="0"/>
    <n v="1"/>
    <s v="Expert"/>
    <s v="Full-time"/>
    <x v="0"/>
  </r>
  <r>
    <x v="1"/>
    <s v="MI"/>
    <s v="FT"/>
    <x v="2"/>
    <n v="141300"/>
    <x v="1"/>
    <n v="141300"/>
    <s v="US"/>
    <n v="0"/>
    <s v="US"/>
    <x v="2"/>
    <x v="1"/>
    <x v="1"/>
    <x v="0"/>
    <n v="1"/>
    <s v="Intermediate"/>
    <s v="Full-time"/>
    <x v="1"/>
  </r>
  <r>
    <x v="1"/>
    <s v="MI"/>
    <s v="FT"/>
    <x v="2"/>
    <n v="102100"/>
    <x v="1"/>
    <n v="102100"/>
    <s v="US"/>
    <n v="0"/>
    <s v="US"/>
    <x v="2"/>
    <x v="1"/>
    <x v="1"/>
    <x v="0"/>
    <n v="1"/>
    <s v="Intermediate"/>
    <s v="Full-time"/>
    <x v="1"/>
  </r>
  <r>
    <x v="1"/>
    <s v="SE"/>
    <s v="FT"/>
    <x v="4"/>
    <n v="115934"/>
    <x v="1"/>
    <n v="115934"/>
    <s v="US"/>
    <n v="100"/>
    <s v="US"/>
    <x v="2"/>
    <x v="1"/>
    <x v="1"/>
    <x v="0"/>
    <n v="1"/>
    <s v="Expert"/>
    <s v="Full-time"/>
    <x v="0"/>
  </r>
  <r>
    <x v="1"/>
    <s v="SE"/>
    <s v="FT"/>
    <x v="4"/>
    <n v="81666"/>
    <x v="1"/>
    <n v="81666"/>
    <s v="US"/>
    <n v="100"/>
    <s v="US"/>
    <x v="2"/>
    <x v="1"/>
    <x v="1"/>
    <x v="0"/>
    <n v="1"/>
    <s v="Expert"/>
    <s v="Full-time"/>
    <x v="0"/>
  </r>
  <r>
    <x v="1"/>
    <s v="MI"/>
    <s v="FT"/>
    <x v="11"/>
    <n v="206699"/>
    <x v="1"/>
    <n v="206699"/>
    <s v="US"/>
    <n v="0"/>
    <s v="US"/>
    <x v="2"/>
    <x v="1"/>
    <x v="1"/>
    <x v="0"/>
    <n v="1"/>
    <s v="Intermediate"/>
    <s v="Full-time"/>
    <x v="1"/>
  </r>
  <r>
    <x v="1"/>
    <s v="MI"/>
    <s v="FT"/>
    <x v="11"/>
    <n v="99100"/>
    <x v="1"/>
    <n v="99100"/>
    <s v="US"/>
    <n v="0"/>
    <s v="US"/>
    <x v="2"/>
    <x v="1"/>
    <x v="1"/>
    <x v="0"/>
    <n v="1"/>
    <s v="Intermediate"/>
    <s v="Full-time"/>
    <x v="1"/>
  </r>
  <r>
    <x v="1"/>
    <s v="SE"/>
    <s v="FT"/>
    <x v="11"/>
    <n v="130000"/>
    <x v="1"/>
    <n v="130000"/>
    <s v="US"/>
    <n v="100"/>
    <s v="US"/>
    <x v="2"/>
    <x v="1"/>
    <x v="1"/>
    <x v="0"/>
    <n v="1"/>
    <s v="Expert"/>
    <s v="Full-time"/>
    <x v="0"/>
  </r>
  <r>
    <x v="1"/>
    <s v="SE"/>
    <s v="FT"/>
    <x v="11"/>
    <n v="110500"/>
    <x v="1"/>
    <n v="110500"/>
    <s v="US"/>
    <n v="100"/>
    <s v="US"/>
    <x v="2"/>
    <x v="1"/>
    <x v="1"/>
    <x v="0"/>
    <n v="1"/>
    <s v="Expert"/>
    <s v="Full-time"/>
    <x v="0"/>
  </r>
  <r>
    <x v="1"/>
    <s v="MI"/>
    <s v="FT"/>
    <x v="4"/>
    <n v="50000"/>
    <x v="4"/>
    <n v="61566"/>
    <s v="GB"/>
    <n v="0"/>
    <s v="GB"/>
    <x v="2"/>
    <x v="4"/>
    <x v="4"/>
    <x v="0"/>
    <n v="0.81213656888542374"/>
    <s v="Intermediate"/>
    <s v="Full-time"/>
    <x v="1"/>
  </r>
  <r>
    <x v="1"/>
    <s v="MI"/>
    <s v="FT"/>
    <x v="4"/>
    <n v="35000"/>
    <x v="4"/>
    <n v="43096"/>
    <s v="GB"/>
    <n v="0"/>
    <s v="GB"/>
    <x v="2"/>
    <x v="4"/>
    <x v="4"/>
    <x v="0"/>
    <n v="0.81214033785038053"/>
    <s v="Intermediate"/>
    <s v="Full-time"/>
    <x v="1"/>
  </r>
  <r>
    <x v="1"/>
    <s v="SE"/>
    <s v="FT"/>
    <x v="4"/>
    <n v="80000"/>
    <x v="1"/>
    <n v="80000"/>
    <s v="US"/>
    <n v="100"/>
    <s v="US"/>
    <x v="2"/>
    <x v="1"/>
    <x v="1"/>
    <x v="0"/>
    <n v="1"/>
    <s v="Expert"/>
    <s v="Full-time"/>
    <x v="0"/>
  </r>
  <r>
    <x v="1"/>
    <s v="SE"/>
    <s v="FT"/>
    <x v="4"/>
    <n v="60000"/>
    <x v="1"/>
    <n v="60000"/>
    <s v="US"/>
    <n v="100"/>
    <s v="US"/>
    <x v="2"/>
    <x v="1"/>
    <x v="1"/>
    <x v="0"/>
    <n v="1"/>
    <s v="Expert"/>
    <s v="Full-time"/>
    <x v="0"/>
  </r>
  <r>
    <x v="1"/>
    <s v="SE"/>
    <s v="FT"/>
    <x v="15"/>
    <n v="192564"/>
    <x v="1"/>
    <n v="192564"/>
    <s v="US"/>
    <n v="100"/>
    <s v="US"/>
    <x v="2"/>
    <x v="1"/>
    <x v="1"/>
    <x v="0"/>
    <n v="1"/>
    <s v="Expert"/>
    <s v="Full-time"/>
    <x v="0"/>
  </r>
  <r>
    <x v="1"/>
    <s v="SE"/>
    <s v="FT"/>
    <x v="15"/>
    <n v="144854"/>
    <x v="1"/>
    <n v="144854"/>
    <s v="US"/>
    <n v="100"/>
    <s v="US"/>
    <x v="2"/>
    <x v="1"/>
    <x v="1"/>
    <x v="0"/>
    <n v="1"/>
    <s v="Expert"/>
    <s v="Full-time"/>
    <x v="0"/>
  </r>
  <r>
    <x v="1"/>
    <s v="SE"/>
    <s v="FT"/>
    <x v="2"/>
    <n v="230000"/>
    <x v="1"/>
    <n v="230000"/>
    <s v="US"/>
    <n v="100"/>
    <s v="US"/>
    <x v="2"/>
    <x v="1"/>
    <x v="1"/>
    <x v="0"/>
    <n v="1"/>
    <s v="Expert"/>
    <s v="Full-time"/>
    <x v="0"/>
  </r>
  <r>
    <x v="1"/>
    <s v="SE"/>
    <s v="FT"/>
    <x v="2"/>
    <n v="150000"/>
    <x v="1"/>
    <n v="150000"/>
    <s v="US"/>
    <n v="100"/>
    <s v="US"/>
    <x v="2"/>
    <x v="1"/>
    <x v="1"/>
    <x v="0"/>
    <n v="1"/>
    <s v="Expert"/>
    <s v="Full-time"/>
    <x v="0"/>
  </r>
  <r>
    <x v="1"/>
    <s v="SE"/>
    <s v="FT"/>
    <x v="18"/>
    <n v="150260"/>
    <x v="1"/>
    <n v="150260"/>
    <s v="US"/>
    <n v="100"/>
    <s v="US"/>
    <x v="2"/>
    <x v="1"/>
    <x v="1"/>
    <x v="0"/>
    <n v="1"/>
    <s v="Expert"/>
    <s v="Full-time"/>
    <x v="0"/>
  </r>
  <r>
    <x v="1"/>
    <s v="SE"/>
    <s v="FT"/>
    <x v="18"/>
    <n v="109280"/>
    <x v="1"/>
    <n v="109280"/>
    <s v="US"/>
    <n v="100"/>
    <s v="US"/>
    <x v="2"/>
    <x v="1"/>
    <x v="1"/>
    <x v="0"/>
    <n v="1"/>
    <s v="Expert"/>
    <s v="Full-time"/>
    <x v="0"/>
  </r>
  <r>
    <x v="1"/>
    <s v="SE"/>
    <s v="FT"/>
    <x v="4"/>
    <n v="170000"/>
    <x v="1"/>
    <n v="170000"/>
    <s v="US"/>
    <n v="100"/>
    <s v="US"/>
    <x v="2"/>
    <x v="1"/>
    <x v="1"/>
    <x v="0"/>
    <n v="1"/>
    <s v="Expert"/>
    <s v="Full-time"/>
    <x v="0"/>
  </r>
  <r>
    <x v="1"/>
    <s v="SE"/>
    <s v="FT"/>
    <x v="4"/>
    <n v="150000"/>
    <x v="1"/>
    <n v="150000"/>
    <s v="US"/>
    <n v="100"/>
    <s v="US"/>
    <x v="2"/>
    <x v="1"/>
    <x v="1"/>
    <x v="0"/>
    <n v="1"/>
    <s v="Expert"/>
    <s v="Full-time"/>
    <x v="0"/>
  </r>
  <r>
    <x v="1"/>
    <s v="MI"/>
    <s v="FT"/>
    <x v="2"/>
    <n v="160000"/>
    <x v="1"/>
    <n v="160000"/>
    <s v="US"/>
    <n v="100"/>
    <s v="US"/>
    <x v="2"/>
    <x v="1"/>
    <x v="1"/>
    <x v="0"/>
    <n v="1"/>
    <s v="Intermediate"/>
    <s v="Full-time"/>
    <x v="0"/>
  </r>
  <r>
    <x v="1"/>
    <s v="MI"/>
    <s v="FT"/>
    <x v="2"/>
    <n v="130000"/>
    <x v="1"/>
    <n v="130000"/>
    <s v="US"/>
    <n v="100"/>
    <s v="US"/>
    <x v="2"/>
    <x v="1"/>
    <x v="1"/>
    <x v="0"/>
    <n v="1"/>
    <s v="Intermediate"/>
    <s v="Full-time"/>
    <x v="0"/>
  </r>
  <r>
    <x v="1"/>
    <s v="EN"/>
    <s v="FT"/>
    <x v="4"/>
    <n v="67000"/>
    <x v="1"/>
    <n v="67000"/>
    <s v="CA"/>
    <n v="0"/>
    <s v="CA"/>
    <x v="2"/>
    <x v="2"/>
    <x v="2"/>
    <x v="0"/>
    <n v="1"/>
    <s v="Junior"/>
    <s v="Full-time"/>
    <x v="1"/>
  </r>
  <r>
    <x v="1"/>
    <s v="EN"/>
    <s v="FT"/>
    <x v="4"/>
    <n v="52000"/>
    <x v="1"/>
    <n v="52000"/>
    <s v="CA"/>
    <n v="0"/>
    <s v="CA"/>
    <x v="2"/>
    <x v="2"/>
    <x v="2"/>
    <x v="0"/>
    <n v="1"/>
    <s v="Junior"/>
    <s v="Full-time"/>
    <x v="1"/>
  </r>
  <r>
    <x v="1"/>
    <s v="SE"/>
    <s v="FT"/>
    <x v="11"/>
    <n v="154000"/>
    <x v="1"/>
    <n v="154000"/>
    <s v="US"/>
    <n v="100"/>
    <s v="US"/>
    <x v="2"/>
    <x v="1"/>
    <x v="1"/>
    <x v="0"/>
    <n v="1"/>
    <s v="Expert"/>
    <s v="Full-time"/>
    <x v="0"/>
  </r>
  <r>
    <x v="1"/>
    <s v="SE"/>
    <s v="FT"/>
    <x v="11"/>
    <n v="126000"/>
    <x v="1"/>
    <n v="126000"/>
    <s v="US"/>
    <n v="100"/>
    <s v="US"/>
    <x v="2"/>
    <x v="1"/>
    <x v="1"/>
    <x v="0"/>
    <n v="1"/>
    <s v="Expert"/>
    <s v="Full-time"/>
    <x v="0"/>
  </r>
  <r>
    <x v="1"/>
    <s v="SE"/>
    <s v="FT"/>
    <x v="4"/>
    <n v="129000"/>
    <x v="1"/>
    <n v="129000"/>
    <s v="US"/>
    <n v="0"/>
    <s v="US"/>
    <x v="2"/>
    <x v="1"/>
    <x v="1"/>
    <x v="0"/>
    <n v="1"/>
    <s v="Expert"/>
    <s v="Full-time"/>
    <x v="1"/>
  </r>
  <r>
    <x v="1"/>
    <s v="SE"/>
    <s v="FT"/>
    <x v="4"/>
    <n v="99000"/>
    <x v="1"/>
    <n v="99000"/>
    <s v="US"/>
    <n v="0"/>
    <s v="US"/>
    <x v="2"/>
    <x v="1"/>
    <x v="1"/>
    <x v="0"/>
    <n v="1"/>
    <s v="Expert"/>
    <s v="Full-time"/>
    <x v="1"/>
  </r>
  <r>
    <x v="1"/>
    <s v="SE"/>
    <s v="FT"/>
    <x v="2"/>
    <n v="210000"/>
    <x v="1"/>
    <n v="210000"/>
    <s v="US"/>
    <n v="100"/>
    <s v="US"/>
    <x v="2"/>
    <x v="1"/>
    <x v="1"/>
    <x v="0"/>
    <n v="1"/>
    <s v="Expert"/>
    <s v="Full-time"/>
    <x v="0"/>
  </r>
  <r>
    <x v="1"/>
    <s v="SE"/>
    <s v="FT"/>
    <x v="2"/>
    <n v="140000"/>
    <x v="1"/>
    <n v="140000"/>
    <s v="US"/>
    <n v="100"/>
    <s v="US"/>
    <x v="2"/>
    <x v="1"/>
    <x v="1"/>
    <x v="0"/>
    <n v="1"/>
    <s v="Expert"/>
    <s v="Full-time"/>
    <x v="0"/>
  </r>
  <r>
    <x v="1"/>
    <s v="SE"/>
    <s v="FT"/>
    <x v="2"/>
    <n v="210000"/>
    <x v="1"/>
    <n v="210000"/>
    <s v="US"/>
    <n v="100"/>
    <s v="US"/>
    <x v="2"/>
    <x v="1"/>
    <x v="1"/>
    <x v="0"/>
    <n v="1"/>
    <s v="Expert"/>
    <s v="Full-time"/>
    <x v="0"/>
  </r>
  <r>
    <x v="1"/>
    <s v="SE"/>
    <s v="FT"/>
    <x v="2"/>
    <n v="140000"/>
    <x v="1"/>
    <n v="140000"/>
    <s v="US"/>
    <n v="100"/>
    <s v="US"/>
    <x v="2"/>
    <x v="1"/>
    <x v="1"/>
    <x v="0"/>
    <n v="1"/>
    <s v="Expert"/>
    <s v="Full-time"/>
    <x v="0"/>
  </r>
  <r>
    <x v="1"/>
    <s v="SE"/>
    <s v="FT"/>
    <x v="2"/>
    <n v="210000"/>
    <x v="1"/>
    <n v="210000"/>
    <s v="US"/>
    <n v="100"/>
    <s v="US"/>
    <x v="2"/>
    <x v="1"/>
    <x v="1"/>
    <x v="0"/>
    <n v="1"/>
    <s v="Expert"/>
    <s v="Full-time"/>
    <x v="0"/>
  </r>
  <r>
    <x v="1"/>
    <s v="SE"/>
    <s v="FT"/>
    <x v="2"/>
    <n v="140000"/>
    <x v="1"/>
    <n v="140000"/>
    <s v="US"/>
    <n v="100"/>
    <s v="US"/>
    <x v="2"/>
    <x v="1"/>
    <x v="1"/>
    <x v="0"/>
    <n v="1"/>
    <s v="Expert"/>
    <s v="Full-time"/>
    <x v="0"/>
  </r>
  <r>
    <x v="1"/>
    <s v="SE"/>
    <s v="FT"/>
    <x v="4"/>
    <n v="100000"/>
    <x v="1"/>
    <n v="100000"/>
    <s v="US"/>
    <n v="100"/>
    <s v="US"/>
    <x v="2"/>
    <x v="1"/>
    <x v="1"/>
    <x v="0"/>
    <n v="1"/>
    <s v="Expert"/>
    <s v="Full-time"/>
    <x v="0"/>
  </r>
  <r>
    <x v="1"/>
    <s v="SE"/>
    <s v="FT"/>
    <x v="4"/>
    <n v="69000"/>
    <x v="1"/>
    <n v="69000"/>
    <s v="US"/>
    <n v="100"/>
    <s v="US"/>
    <x v="2"/>
    <x v="1"/>
    <x v="1"/>
    <x v="0"/>
    <n v="1"/>
    <s v="Expert"/>
    <s v="Full-time"/>
    <x v="0"/>
  </r>
  <r>
    <x v="1"/>
    <s v="SE"/>
    <s v="FT"/>
    <x v="2"/>
    <n v="210000"/>
    <x v="1"/>
    <n v="210000"/>
    <s v="US"/>
    <n v="100"/>
    <s v="US"/>
    <x v="2"/>
    <x v="1"/>
    <x v="1"/>
    <x v="0"/>
    <n v="1"/>
    <s v="Expert"/>
    <s v="Full-time"/>
    <x v="0"/>
  </r>
  <r>
    <x v="1"/>
    <s v="SE"/>
    <s v="FT"/>
    <x v="2"/>
    <n v="140000"/>
    <x v="1"/>
    <n v="140000"/>
    <s v="US"/>
    <n v="100"/>
    <s v="US"/>
    <x v="2"/>
    <x v="1"/>
    <x v="1"/>
    <x v="0"/>
    <n v="1"/>
    <s v="Expert"/>
    <s v="Full-time"/>
    <x v="0"/>
  </r>
  <r>
    <x v="1"/>
    <s v="SE"/>
    <s v="FT"/>
    <x v="4"/>
    <n v="150075"/>
    <x v="1"/>
    <n v="150075"/>
    <s v="US"/>
    <n v="100"/>
    <s v="US"/>
    <x v="2"/>
    <x v="1"/>
    <x v="1"/>
    <x v="0"/>
    <n v="1"/>
    <s v="Expert"/>
    <s v="Full-time"/>
    <x v="0"/>
  </r>
  <r>
    <x v="1"/>
    <s v="SE"/>
    <s v="FT"/>
    <x v="4"/>
    <n v="110925"/>
    <x v="1"/>
    <n v="110925"/>
    <s v="US"/>
    <n v="100"/>
    <s v="US"/>
    <x v="2"/>
    <x v="1"/>
    <x v="1"/>
    <x v="0"/>
    <n v="1"/>
    <s v="Expert"/>
    <s v="Full-time"/>
    <x v="0"/>
  </r>
  <r>
    <x v="1"/>
    <s v="SE"/>
    <s v="FT"/>
    <x v="11"/>
    <n v="100000"/>
    <x v="1"/>
    <n v="100000"/>
    <s v="US"/>
    <n v="100"/>
    <s v="US"/>
    <x v="2"/>
    <x v="1"/>
    <x v="1"/>
    <x v="0"/>
    <n v="1"/>
    <s v="Expert"/>
    <s v="Full-time"/>
    <x v="0"/>
  </r>
  <r>
    <x v="1"/>
    <s v="SE"/>
    <s v="FT"/>
    <x v="11"/>
    <n v="25000"/>
    <x v="1"/>
    <n v="25000"/>
    <s v="US"/>
    <n v="100"/>
    <s v="US"/>
    <x v="2"/>
    <x v="1"/>
    <x v="1"/>
    <x v="0"/>
    <n v="1"/>
    <s v="Expert"/>
    <s v="Full-time"/>
    <x v="0"/>
  </r>
  <r>
    <x v="1"/>
    <s v="SE"/>
    <s v="FT"/>
    <x v="4"/>
    <n v="126500"/>
    <x v="1"/>
    <n v="126500"/>
    <s v="US"/>
    <n v="100"/>
    <s v="US"/>
    <x v="2"/>
    <x v="1"/>
    <x v="1"/>
    <x v="0"/>
    <n v="1"/>
    <s v="Expert"/>
    <s v="Full-time"/>
    <x v="0"/>
  </r>
  <r>
    <x v="1"/>
    <s v="SE"/>
    <s v="FT"/>
    <x v="4"/>
    <n v="106260"/>
    <x v="1"/>
    <n v="106260"/>
    <s v="US"/>
    <n v="100"/>
    <s v="US"/>
    <x v="2"/>
    <x v="1"/>
    <x v="1"/>
    <x v="0"/>
    <n v="1"/>
    <s v="Expert"/>
    <s v="Full-time"/>
    <x v="0"/>
  </r>
  <r>
    <x v="1"/>
    <s v="SE"/>
    <s v="FT"/>
    <x v="11"/>
    <n v="220110"/>
    <x v="1"/>
    <n v="220110"/>
    <s v="US"/>
    <n v="100"/>
    <s v="US"/>
    <x v="2"/>
    <x v="1"/>
    <x v="1"/>
    <x v="0"/>
    <n v="1"/>
    <s v="Expert"/>
    <s v="Full-time"/>
    <x v="0"/>
  </r>
  <r>
    <x v="1"/>
    <s v="SE"/>
    <s v="FT"/>
    <x v="11"/>
    <n v="160080"/>
    <x v="1"/>
    <n v="160080"/>
    <s v="US"/>
    <n v="100"/>
    <s v="US"/>
    <x v="2"/>
    <x v="1"/>
    <x v="1"/>
    <x v="0"/>
    <n v="1"/>
    <s v="Expert"/>
    <s v="Full-time"/>
    <x v="0"/>
  </r>
  <r>
    <x v="1"/>
    <s v="SE"/>
    <s v="FT"/>
    <x v="4"/>
    <n v="105000"/>
    <x v="1"/>
    <n v="105000"/>
    <s v="US"/>
    <n v="100"/>
    <s v="US"/>
    <x v="2"/>
    <x v="1"/>
    <x v="1"/>
    <x v="0"/>
    <n v="1"/>
    <s v="Expert"/>
    <s v="Full-time"/>
    <x v="0"/>
  </r>
  <r>
    <x v="1"/>
    <s v="SE"/>
    <s v="FT"/>
    <x v="4"/>
    <n v="100000"/>
    <x v="1"/>
    <n v="100000"/>
    <s v="US"/>
    <n v="100"/>
    <s v="US"/>
    <x v="2"/>
    <x v="1"/>
    <x v="1"/>
    <x v="0"/>
    <n v="1"/>
    <s v="Expert"/>
    <s v="Full-time"/>
    <x v="0"/>
  </r>
  <r>
    <x v="1"/>
    <s v="SE"/>
    <s v="FT"/>
    <x v="4"/>
    <n v="170000"/>
    <x v="1"/>
    <n v="170000"/>
    <s v="US"/>
    <n v="100"/>
    <s v="US"/>
    <x v="2"/>
    <x v="1"/>
    <x v="1"/>
    <x v="0"/>
    <n v="1"/>
    <s v="Expert"/>
    <s v="Full-time"/>
    <x v="0"/>
  </r>
  <r>
    <x v="1"/>
    <s v="SE"/>
    <s v="FT"/>
    <x v="4"/>
    <n v="135000"/>
    <x v="1"/>
    <n v="135000"/>
    <s v="US"/>
    <n v="100"/>
    <s v="US"/>
    <x v="2"/>
    <x v="1"/>
    <x v="1"/>
    <x v="0"/>
    <n v="1"/>
    <s v="Expert"/>
    <s v="Full-time"/>
    <x v="0"/>
  </r>
  <r>
    <x v="1"/>
    <s v="SE"/>
    <s v="FT"/>
    <x v="2"/>
    <n v="230000"/>
    <x v="1"/>
    <n v="230000"/>
    <s v="US"/>
    <n v="100"/>
    <s v="US"/>
    <x v="2"/>
    <x v="1"/>
    <x v="1"/>
    <x v="0"/>
    <n v="1"/>
    <s v="Expert"/>
    <s v="Full-time"/>
    <x v="0"/>
  </r>
  <r>
    <x v="1"/>
    <s v="SE"/>
    <s v="FT"/>
    <x v="2"/>
    <n v="140000"/>
    <x v="1"/>
    <n v="140000"/>
    <s v="US"/>
    <n v="100"/>
    <s v="US"/>
    <x v="2"/>
    <x v="1"/>
    <x v="1"/>
    <x v="0"/>
    <n v="1"/>
    <s v="Expert"/>
    <s v="Full-time"/>
    <x v="0"/>
  </r>
  <r>
    <x v="1"/>
    <s v="MI"/>
    <s v="FT"/>
    <x v="4"/>
    <n v="135000"/>
    <x v="1"/>
    <n v="135000"/>
    <s v="US"/>
    <n v="100"/>
    <s v="US"/>
    <x v="2"/>
    <x v="1"/>
    <x v="1"/>
    <x v="0"/>
    <n v="1"/>
    <s v="Intermediate"/>
    <s v="Full-time"/>
    <x v="0"/>
  </r>
  <r>
    <x v="1"/>
    <s v="MI"/>
    <s v="FT"/>
    <x v="4"/>
    <n v="50000"/>
    <x v="1"/>
    <n v="50000"/>
    <s v="US"/>
    <n v="100"/>
    <s v="US"/>
    <x v="2"/>
    <x v="1"/>
    <x v="1"/>
    <x v="0"/>
    <n v="1"/>
    <s v="Intermediate"/>
    <s v="Full-time"/>
    <x v="0"/>
  </r>
  <r>
    <x v="1"/>
    <s v="SE"/>
    <s v="FT"/>
    <x v="2"/>
    <n v="220000"/>
    <x v="1"/>
    <n v="220000"/>
    <s v="US"/>
    <n v="100"/>
    <s v="US"/>
    <x v="2"/>
    <x v="1"/>
    <x v="1"/>
    <x v="0"/>
    <n v="1"/>
    <s v="Expert"/>
    <s v="Full-time"/>
    <x v="0"/>
  </r>
  <r>
    <x v="1"/>
    <s v="SE"/>
    <s v="FT"/>
    <x v="2"/>
    <n v="140000"/>
    <x v="1"/>
    <n v="140000"/>
    <s v="US"/>
    <n v="100"/>
    <s v="US"/>
    <x v="2"/>
    <x v="1"/>
    <x v="1"/>
    <x v="0"/>
    <n v="1"/>
    <s v="Expert"/>
    <s v="Full-time"/>
    <x v="0"/>
  </r>
  <r>
    <x v="1"/>
    <s v="MI"/>
    <s v="FT"/>
    <x v="2"/>
    <n v="140000"/>
    <x v="4"/>
    <n v="172386"/>
    <s v="GB"/>
    <n v="0"/>
    <s v="GB"/>
    <x v="2"/>
    <x v="4"/>
    <x v="4"/>
    <x v="0"/>
    <n v="0.81213091550357919"/>
    <s v="Intermediate"/>
    <s v="Full-time"/>
    <x v="1"/>
  </r>
  <r>
    <x v="1"/>
    <s v="MI"/>
    <s v="FT"/>
    <x v="2"/>
    <n v="70000"/>
    <x v="4"/>
    <n v="86193"/>
    <s v="GB"/>
    <n v="0"/>
    <s v="GB"/>
    <x v="2"/>
    <x v="4"/>
    <x v="4"/>
    <x v="0"/>
    <n v="0.81213091550357919"/>
    <s v="Intermediate"/>
    <s v="Full-time"/>
    <x v="1"/>
  </r>
  <r>
    <x v="1"/>
    <s v="SE"/>
    <s v="FT"/>
    <x v="9"/>
    <n v="220000"/>
    <x v="1"/>
    <n v="220000"/>
    <s v="US"/>
    <n v="100"/>
    <s v="US"/>
    <x v="2"/>
    <x v="1"/>
    <x v="1"/>
    <x v="0"/>
    <n v="1"/>
    <s v="Expert"/>
    <s v="Full-time"/>
    <x v="0"/>
  </r>
  <r>
    <x v="1"/>
    <s v="SE"/>
    <s v="FT"/>
    <x v="9"/>
    <n v="120000"/>
    <x v="1"/>
    <n v="120000"/>
    <s v="US"/>
    <n v="100"/>
    <s v="US"/>
    <x v="2"/>
    <x v="1"/>
    <x v="1"/>
    <x v="0"/>
    <n v="1"/>
    <s v="Expert"/>
    <s v="Full-time"/>
    <x v="0"/>
  </r>
  <r>
    <x v="1"/>
    <s v="MI"/>
    <s v="FT"/>
    <x v="2"/>
    <n v="200000"/>
    <x v="1"/>
    <n v="200000"/>
    <s v="US"/>
    <n v="100"/>
    <s v="US"/>
    <x v="2"/>
    <x v="1"/>
    <x v="1"/>
    <x v="0"/>
    <n v="1"/>
    <s v="Intermediate"/>
    <s v="Full-time"/>
    <x v="0"/>
  </r>
  <r>
    <x v="1"/>
    <s v="MI"/>
    <s v="FT"/>
    <x v="2"/>
    <n v="120000"/>
    <x v="1"/>
    <n v="120000"/>
    <s v="US"/>
    <n v="100"/>
    <s v="US"/>
    <x v="2"/>
    <x v="1"/>
    <x v="1"/>
    <x v="0"/>
    <n v="1"/>
    <s v="Intermediate"/>
    <s v="Full-time"/>
    <x v="0"/>
  </r>
  <r>
    <x v="1"/>
    <s v="SE"/>
    <s v="FT"/>
    <x v="9"/>
    <n v="120000"/>
    <x v="1"/>
    <n v="120000"/>
    <s v="AE"/>
    <n v="100"/>
    <s v="AE"/>
    <x v="1"/>
    <x v="59"/>
    <x v="57"/>
    <x v="0"/>
    <n v="1"/>
    <s v="Expert"/>
    <s v="Full-time"/>
    <x v="0"/>
  </r>
  <r>
    <x v="1"/>
    <s v="SE"/>
    <s v="FT"/>
    <x v="9"/>
    <n v="65000"/>
    <x v="1"/>
    <n v="65000"/>
    <s v="AE"/>
    <n v="100"/>
    <s v="AE"/>
    <x v="1"/>
    <x v="59"/>
    <x v="57"/>
    <x v="0"/>
    <n v="1"/>
    <s v="Expert"/>
    <s v="Full-time"/>
    <x v="0"/>
  </r>
  <r>
    <x v="1"/>
    <s v="EX"/>
    <s v="FT"/>
    <x v="11"/>
    <n v="324000"/>
    <x v="1"/>
    <n v="324000"/>
    <s v="US"/>
    <n v="100"/>
    <s v="US"/>
    <x v="2"/>
    <x v="1"/>
    <x v="1"/>
    <x v="0"/>
    <n v="1"/>
    <s v="Director"/>
    <s v="Full-time"/>
    <x v="0"/>
  </r>
  <r>
    <x v="1"/>
    <s v="EX"/>
    <s v="FT"/>
    <x v="11"/>
    <n v="216000"/>
    <x v="1"/>
    <n v="216000"/>
    <s v="US"/>
    <n v="100"/>
    <s v="US"/>
    <x v="2"/>
    <x v="1"/>
    <x v="1"/>
    <x v="0"/>
    <n v="1"/>
    <s v="Director"/>
    <s v="Full-time"/>
    <x v="0"/>
  </r>
  <r>
    <x v="1"/>
    <s v="SE"/>
    <s v="FT"/>
    <x v="11"/>
    <n v="210000"/>
    <x v="1"/>
    <n v="210000"/>
    <s v="US"/>
    <n v="100"/>
    <s v="US"/>
    <x v="2"/>
    <x v="1"/>
    <x v="1"/>
    <x v="0"/>
    <n v="1"/>
    <s v="Expert"/>
    <s v="Full-time"/>
    <x v="0"/>
  </r>
  <r>
    <x v="1"/>
    <s v="SE"/>
    <s v="FT"/>
    <x v="11"/>
    <n v="100000"/>
    <x v="1"/>
    <n v="100000"/>
    <s v="US"/>
    <n v="100"/>
    <s v="US"/>
    <x v="2"/>
    <x v="1"/>
    <x v="1"/>
    <x v="0"/>
    <n v="1"/>
    <s v="Expert"/>
    <s v="Full-time"/>
    <x v="0"/>
  </r>
  <r>
    <x v="1"/>
    <s v="SE"/>
    <s v="FT"/>
    <x v="2"/>
    <n v="185100"/>
    <x v="1"/>
    <n v="185100"/>
    <s v="US"/>
    <n v="100"/>
    <s v="US"/>
    <x v="2"/>
    <x v="1"/>
    <x v="1"/>
    <x v="0"/>
    <n v="1"/>
    <s v="Expert"/>
    <s v="Full-time"/>
    <x v="0"/>
  </r>
  <r>
    <x v="1"/>
    <s v="SE"/>
    <s v="FT"/>
    <x v="2"/>
    <n v="104890"/>
    <x v="1"/>
    <n v="104890"/>
    <s v="US"/>
    <n v="100"/>
    <s v="US"/>
    <x v="2"/>
    <x v="1"/>
    <x v="1"/>
    <x v="0"/>
    <n v="1"/>
    <s v="Expert"/>
    <s v="Full-time"/>
    <x v="0"/>
  </r>
  <r>
    <x v="1"/>
    <s v="SE"/>
    <s v="FT"/>
    <x v="11"/>
    <n v="105000"/>
    <x v="1"/>
    <n v="105000"/>
    <s v="US"/>
    <n v="100"/>
    <s v="US"/>
    <x v="2"/>
    <x v="1"/>
    <x v="1"/>
    <x v="0"/>
    <n v="1"/>
    <s v="Expert"/>
    <s v="Full-time"/>
    <x v="0"/>
  </r>
  <r>
    <x v="1"/>
    <s v="SE"/>
    <s v="FT"/>
    <x v="11"/>
    <n v="80000"/>
    <x v="1"/>
    <n v="80000"/>
    <s v="US"/>
    <n v="100"/>
    <s v="US"/>
    <x v="2"/>
    <x v="1"/>
    <x v="1"/>
    <x v="0"/>
    <n v="1"/>
    <s v="Expert"/>
    <s v="Full-time"/>
    <x v="0"/>
  </r>
  <r>
    <x v="1"/>
    <s v="MI"/>
    <s v="FT"/>
    <x v="67"/>
    <n v="100000"/>
    <x v="7"/>
    <n v="76814"/>
    <s v="CA"/>
    <n v="100"/>
    <s v="CA"/>
    <x v="2"/>
    <x v="2"/>
    <x v="2"/>
    <x v="0"/>
    <n v="1.301846017653032"/>
    <s v="Intermediate"/>
    <s v="Full-time"/>
    <x v="0"/>
  </r>
  <r>
    <x v="1"/>
    <s v="EX"/>
    <s v="FT"/>
    <x v="32"/>
    <n v="250000"/>
    <x v="7"/>
    <n v="192037"/>
    <s v="CA"/>
    <n v="50"/>
    <s v="CA"/>
    <x v="0"/>
    <x v="2"/>
    <x v="2"/>
    <x v="0"/>
    <n v="1.301832459369809"/>
    <s v="Director"/>
    <s v="Full-time"/>
    <x v="2"/>
  </r>
  <r>
    <x v="1"/>
    <s v="MI"/>
    <s v="FT"/>
    <x v="9"/>
    <n v="120000"/>
    <x v="1"/>
    <n v="120000"/>
    <s v="US"/>
    <n v="100"/>
    <s v="US"/>
    <x v="1"/>
    <x v="1"/>
    <x v="1"/>
    <x v="0"/>
    <n v="1"/>
    <s v="Intermediate"/>
    <s v="Full-time"/>
    <x v="0"/>
  </r>
  <r>
    <x v="1"/>
    <s v="MI"/>
    <s v="FT"/>
    <x v="19"/>
    <n v="1400000"/>
    <x v="3"/>
    <n v="17805"/>
    <s v="IN"/>
    <n v="100"/>
    <s v="IN"/>
    <x v="2"/>
    <x v="8"/>
    <x v="8"/>
    <x v="0"/>
    <n v="78.629598427408027"/>
    <s v="Intermediate"/>
    <s v="Full-time"/>
    <x v="0"/>
  </r>
  <r>
    <x v="1"/>
    <s v="MI"/>
    <s v="FT"/>
    <x v="2"/>
    <n v="2400000"/>
    <x v="3"/>
    <n v="30523"/>
    <s v="IN"/>
    <n v="100"/>
    <s v="IN"/>
    <x v="0"/>
    <x v="8"/>
    <x v="8"/>
    <x v="0"/>
    <n v="78.629230416407296"/>
    <s v="Intermediate"/>
    <s v="Full-time"/>
    <x v="0"/>
  </r>
  <r>
    <x v="1"/>
    <s v="MI"/>
    <s v="FT"/>
    <x v="48"/>
    <n v="53000"/>
    <x v="0"/>
    <n v="55685"/>
    <s v="PT"/>
    <n v="50"/>
    <s v="PT"/>
    <x v="0"/>
    <x v="7"/>
    <x v="23"/>
    <x v="0"/>
    <n v="0.95178234713118437"/>
    <s v="Intermediate"/>
    <s v="Full-time"/>
    <x v="2"/>
  </r>
  <r>
    <x v="1"/>
    <s v="MI"/>
    <s v="PT"/>
    <x v="11"/>
    <n v="50000"/>
    <x v="0"/>
    <n v="52533"/>
    <s v="DE"/>
    <n v="50"/>
    <s v="DE"/>
    <x v="0"/>
    <x v="3"/>
    <x v="3"/>
    <x v="0"/>
    <n v="0.95178268897645291"/>
    <s v="Intermediate"/>
    <s v="Part-time"/>
    <x v="2"/>
  </r>
  <r>
    <x v="1"/>
    <s v="EN"/>
    <s v="FT"/>
    <x v="2"/>
    <n v="1400000"/>
    <x v="3"/>
    <n v="17805"/>
    <s v="IN"/>
    <n v="100"/>
    <s v="IN"/>
    <x v="2"/>
    <x v="8"/>
    <x v="8"/>
    <x v="0"/>
    <n v="78.629598427408027"/>
    <s v="Junior"/>
    <s v="Full-time"/>
    <x v="0"/>
  </r>
  <r>
    <x v="1"/>
    <s v="MI"/>
    <s v="FT"/>
    <x v="37"/>
    <n v="75000"/>
    <x v="1"/>
    <n v="75000"/>
    <s v="BO"/>
    <n v="100"/>
    <s v="US"/>
    <x v="0"/>
    <x v="55"/>
    <x v="1"/>
    <x v="1"/>
    <n v="1"/>
    <s v="Intermediate"/>
    <s v="Full-time"/>
    <x v="0"/>
  </r>
  <r>
    <x v="1"/>
    <s v="MI"/>
    <s v="FT"/>
    <x v="20"/>
    <n v="157000"/>
    <x v="1"/>
    <n v="157000"/>
    <s v="US"/>
    <n v="100"/>
    <s v="US"/>
    <x v="0"/>
    <x v="1"/>
    <x v="1"/>
    <x v="0"/>
    <n v="1"/>
    <s v="Intermediate"/>
    <s v="Full-time"/>
    <x v="0"/>
  </r>
  <r>
    <x v="1"/>
    <s v="MI"/>
    <s v="FT"/>
    <x v="19"/>
    <n v="90000"/>
    <x v="7"/>
    <n v="69133"/>
    <s v="CA"/>
    <n v="50"/>
    <s v="CA"/>
    <x v="0"/>
    <x v="2"/>
    <x v="2"/>
    <x v="0"/>
    <n v="1.301838485238598"/>
    <s v="Intermediate"/>
    <s v="Full-time"/>
    <x v="2"/>
  </r>
  <r>
    <x v="1"/>
    <s v="EN"/>
    <s v="FT"/>
    <x v="11"/>
    <n v="65000"/>
    <x v="1"/>
    <n v="65000"/>
    <s v="US"/>
    <n v="100"/>
    <s v="US"/>
    <x v="1"/>
    <x v="1"/>
    <x v="1"/>
    <x v="0"/>
    <n v="1"/>
    <s v="Junior"/>
    <s v="Full-time"/>
    <x v="0"/>
  </r>
  <r>
    <x v="1"/>
    <s v="SE"/>
    <s v="FT"/>
    <x v="9"/>
    <n v="65000"/>
    <x v="0"/>
    <n v="68293"/>
    <s v="IE"/>
    <n v="100"/>
    <s v="IE"/>
    <x v="1"/>
    <x v="15"/>
    <x v="13"/>
    <x v="0"/>
    <n v="0.95178129530112898"/>
    <s v="Expert"/>
    <s v="Full-time"/>
    <x v="0"/>
  </r>
  <r>
    <x v="1"/>
    <s v="MI"/>
    <s v="FT"/>
    <x v="2"/>
    <n v="88000"/>
    <x v="7"/>
    <n v="67597"/>
    <s v="CA"/>
    <n v="100"/>
    <s v="CA"/>
    <x v="2"/>
    <x v="2"/>
    <x v="2"/>
    <x v="0"/>
    <n v="1.30183292157936"/>
    <s v="Intermediate"/>
    <s v="Full-time"/>
    <x v="0"/>
  </r>
  <r>
    <x v="1"/>
    <s v="EN"/>
    <s v="FT"/>
    <x v="12"/>
    <n v="10000"/>
    <x v="1"/>
    <n v="10000"/>
    <s v="PT"/>
    <n v="100"/>
    <s v="LU"/>
    <x v="2"/>
    <x v="7"/>
    <x v="58"/>
    <x v="1"/>
    <n v="1"/>
    <s v="Junior"/>
    <s v="Full-time"/>
    <x v="0"/>
  </r>
  <r>
    <x v="1"/>
    <s v="MI"/>
    <s v="FT"/>
    <x v="4"/>
    <n v="20000"/>
    <x v="1"/>
    <n v="20000"/>
    <s v="GR"/>
    <n v="100"/>
    <s v="GR"/>
    <x v="1"/>
    <x v="37"/>
    <x v="32"/>
    <x v="0"/>
    <n v="1"/>
    <s v="Intermediate"/>
    <s v="Full-time"/>
    <x v="0"/>
  </r>
  <r>
    <x v="1"/>
    <s v="SE"/>
    <s v="FT"/>
    <x v="24"/>
    <n v="200000"/>
    <x v="1"/>
    <n v="200000"/>
    <s v="MY"/>
    <n v="100"/>
    <s v="US"/>
    <x v="2"/>
    <x v="60"/>
    <x v="1"/>
    <x v="1"/>
    <n v="1"/>
    <s v="Expert"/>
    <s v="Full-time"/>
    <x v="0"/>
  </r>
  <r>
    <x v="1"/>
    <s v="EN"/>
    <s v="FT"/>
    <x v="2"/>
    <n v="66500"/>
    <x v="7"/>
    <n v="51081"/>
    <s v="CA"/>
    <n v="100"/>
    <s v="CA"/>
    <x v="0"/>
    <x v="2"/>
    <x v="2"/>
    <x v="0"/>
    <n v="1.3018539182866429"/>
    <s v="Junior"/>
    <s v="Full-time"/>
    <x v="0"/>
  </r>
  <r>
    <x v="1"/>
    <s v="MI"/>
    <s v="FT"/>
    <x v="2"/>
    <n v="78000"/>
    <x v="1"/>
    <n v="78000"/>
    <s v="US"/>
    <n v="100"/>
    <s v="US"/>
    <x v="2"/>
    <x v="1"/>
    <x v="1"/>
    <x v="0"/>
    <n v="1"/>
    <s v="Intermediate"/>
    <s v="Full-time"/>
    <x v="0"/>
  </r>
  <r>
    <x v="1"/>
    <s v="SE"/>
    <s v="FT"/>
    <x v="11"/>
    <n v="135000"/>
    <x v="1"/>
    <n v="135000"/>
    <s v="US"/>
    <n v="100"/>
    <s v="US"/>
    <x v="2"/>
    <x v="1"/>
    <x v="1"/>
    <x v="0"/>
    <n v="1"/>
    <s v="Expert"/>
    <s v="Full-time"/>
    <x v="0"/>
  </r>
  <r>
    <x v="1"/>
    <s v="SE"/>
    <s v="FT"/>
    <x v="11"/>
    <n v="115000"/>
    <x v="1"/>
    <n v="115000"/>
    <s v="US"/>
    <n v="100"/>
    <s v="US"/>
    <x v="2"/>
    <x v="1"/>
    <x v="1"/>
    <x v="0"/>
    <n v="1"/>
    <s v="Expert"/>
    <s v="Full-time"/>
    <x v="0"/>
  </r>
  <r>
    <x v="1"/>
    <s v="MI"/>
    <s v="FT"/>
    <x v="9"/>
    <n v="121000"/>
    <x v="5"/>
    <n v="83864"/>
    <s v="AU"/>
    <n v="100"/>
    <s v="AU"/>
    <x v="0"/>
    <x v="12"/>
    <x v="19"/>
    <x v="0"/>
    <n v="1.4428121720881426"/>
    <s v="Intermediate"/>
    <s v="Full-time"/>
    <x v="0"/>
  </r>
  <r>
    <x v="1"/>
    <s v="EN"/>
    <s v="FT"/>
    <x v="2"/>
    <n v="40000"/>
    <x v="1"/>
    <n v="40000"/>
    <s v="JP"/>
    <n v="100"/>
    <s v="MY"/>
    <x v="0"/>
    <x v="61"/>
    <x v="59"/>
    <x v="1"/>
    <n v="1"/>
    <s v="Junior"/>
    <s v="Full-time"/>
    <x v="0"/>
  </r>
  <r>
    <x v="1"/>
    <s v="MI"/>
    <s v="FT"/>
    <x v="24"/>
    <n v="30000"/>
    <x v="0"/>
    <n v="31520"/>
    <s v="EE"/>
    <n v="100"/>
    <s v="EE"/>
    <x v="1"/>
    <x v="62"/>
    <x v="28"/>
    <x v="0"/>
    <n v="0.95177664974619292"/>
    <s v="Intermediate"/>
    <s v="Full-time"/>
    <x v="0"/>
  </r>
  <r>
    <x v="1"/>
    <s v="SE"/>
    <s v="FT"/>
    <x v="9"/>
    <n v="57000"/>
    <x v="0"/>
    <n v="59888"/>
    <s v="NL"/>
    <n v="100"/>
    <s v="NL"/>
    <x v="0"/>
    <x v="9"/>
    <x v="7"/>
    <x v="0"/>
    <n v="0.95177664974619292"/>
    <s v="Expert"/>
    <s v="Full-time"/>
    <x v="0"/>
  </r>
  <r>
    <x v="1"/>
    <s v="SE"/>
    <s v="FT"/>
    <x v="17"/>
    <n v="85000"/>
    <x v="0"/>
    <n v="89306"/>
    <s v="FR"/>
    <n v="50"/>
    <s v="FR"/>
    <x v="0"/>
    <x v="11"/>
    <x v="10"/>
    <x v="0"/>
    <n v="0.95178375473092514"/>
    <s v="Expert"/>
    <s v="Full-time"/>
    <x v="2"/>
  </r>
  <r>
    <x v="1"/>
    <s v="EN"/>
    <s v="FT"/>
    <x v="2"/>
    <n v="120000"/>
    <x v="5"/>
    <n v="83171"/>
    <s v="AU"/>
    <n v="50"/>
    <s v="AU"/>
    <x v="2"/>
    <x v="12"/>
    <x v="19"/>
    <x v="0"/>
    <n v="1.4428105950391363"/>
    <s v="Junior"/>
    <s v="Full-time"/>
    <x v="2"/>
  </r>
  <r>
    <x v="1"/>
    <s v="SE"/>
    <s v="FT"/>
    <x v="2"/>
    <n v="165000"/>
    <x v="1"/>
    <n v="165000"/>
    <s v="US"/>
    <n v="100"/>
    <s v="US"/>
    <x v="2"/>
    <x v="1"/>
    <x v="1"/>
    <x v="0"/>
    <n v="1"/>
    <s v="Expert"/>
    <s v="Full-time"/>
    <x v="0"/>
  </r>
  <r>
    <x v="1"/>
    <s v="MI"/>
    <s v="FT"/>
    <x v="33"/>
    <n v="153000"/>
    <x v="1"/>
    <n v="153000"/>
    <s v="US"/>
    <n v="50"/>
    <s v="US"/>
    <x v="2"/>
    <x v="1"/>
    <x v="1"/>
    <x v="0"/>
    <n v="1"/>
    <s v="Intermediate"/>
    <s v="Full-time"/>
    <x v="2"/>
  </r>
  <r>
    <x v="1"/>
    <s v="SE"/>
    <s v="FT"/>
    <x v="2"/>
    <n v="100000"/>
    <x v="1"/>
    <n v="100000"/>
    <s v="BR"/>
    <n v="100"/>
    <s v="US"/>
    <x v="2"/>
    <x v="29"/>
    <x v="1"/>
    <x v="1"/>
    <n v="1"/>
    <s v="Expert"/>
    <s v="Full-time"/>
    <x v="0"/>
  </r>
  <r>
    <x v="1"/>
    <s v="SE"/>
    <s v="FT"/>
    <x v="67"/>
    <n v="100000"/>
    <x v="7"/>
    <n v="76814"/>
    <s v="CA"/>
    <n v="100"/>
    <s v="CA"/>
    <x v="2"/>
    <x v="2"/>
    <x v="2"/>
    <x v="0"/>
    <n v="1.301846017653032"/>
    <s v="Expert"/>
    <s v="Full-time"/>
    <x v="0"/>
  </r>
  <r>
    <x v="1"/>
    <s v="MI"/>
    <s v="FT"/>
    <x v="2"/>
    <n v="150000"/>
    <x v="11"/>
    <n v="33609"/>
    <s v="PL"/>
    <n v="100"/>
    <s v="PL"/>
    <x v="0"/>
    <x v="28"/>
    <x v="40"/>
    <x v="0"/>
    <n v="4.4630902436847277"/>
    <s v="Intermediate"/>
    <s v="Full-time"/>
    <x v="0"/>
  </r>
  <r>
    <x v="1"/>
    <s v="MI"/>
    <s v="FT"/>
    <x v="85"/>
    <n v="75000"/>
    <x v="1"/>
    <n v="75000"/>
    <s v="CA"/>
    <n v="100"/>
    <s v="CA"/>
    <x v="1"/>
    <x v="2"/>
    <x v="2"/>
    <x v="0"/>
    <n v="1"/>
    <s v="Intermediate"/>
    <s v="Full-time"/>
    <x v="0"/>
  </r>
  <r>
    <x v="1"/>
    <s v="EN"/>
    <s v="CT"/>
    <x v="37"/>
    <n v="29000"/>
    <x v="0"/>
    <n v="30469"/>
    <s v="TN"/>
    <n v="100"/>
    <s v="CZ"/>
    <x v="2"/>
    <x v="63"/>
    <x v="49"/>
    <x v="1"/>
    <n v="0.95178706226000198"/>
    <s v="Junior"/>
    <s v="Contract"/>
    <x v="0"/>
  </r>
  <r>
    <x v="1"/>
    <s v="EN"/>
    <s v="FT"/>
    <x v="11"/>
    <n v="52800"/>
    <x v="0"/>
    <n v="55475"/>
    <s v="PK"/>
    <n v="100"/>
    <s v="DE"/>
    <x v="2"/>
    <x v="41"/>
    <x v="3"/>
    <x v="1"/>
    <n v="0.95178008111762058"/>
    <s v="Junior"/>
    <s v="Full-time"/>
    <x v="0"/>
  </r>
  <r>
    <x v="1"/>
    <s v="MI"/>
    <s v="FT"/>
    <x v="17"/>
    <n v="59000"/>
    <x v="0"/>
    <n v="61989"/>
    <s v="AT"/>
    <n v="0"/>
    <s v="AT"/>
    <x v="0"/>
    <x v="19"/>
    <x v="47"/>
    <x v="0"/>
    <n v="0.95178176773298484"/>
    <s v="Intermediate"/>
    <s v="Full-time"/>
    <x v="1"/>
  </r>
  <r>
    <x v="1"/>
    <s v="SE"/>
    <s v="FT"/>
    <x v="25"/>
    <n v="152500"/>
    <x v="1"/>
    <n v="152500"/>
    <s v="US"/>
    <n v="100"/>
    <s v="US"/>
    <x v="2"/>
    <x v="1"/>
    <x v="1"/>
    <x v="0"/>
    <n v="1"/>
    <s v="Expert"/>
    <s v="Full-time"/>
    <x v="0"/>
  </r>
  <r>
    <x v="1"/>
    <s v="EN"/>
    <s v="FT"/>
    <x v="17"/>
    <n v="120000"/>
    <x v="1"/>
    <n v="120000"/>
    <s v="US"/>
    <n v="100"/>
    <s v="US"/>
    <x v="0"/>
    <x v="1"/>
    <x v="1"/>
    <x v="0"/>
    <n v="1"/>
    <s v="Junior"/>
    <s v="Full-time"/>
    <x v="0"/>
  </r>
  <r>
    <x v="1"/>
    <s v="MI"/>
    <s v="FT"/>
    <x v="2"/>
    <n v="135000"/>
    <x v="1"/>
    <n v="135000"/>
    <s v="US"/>
    <n v="100"/>
    <s v="US"/>
    <x v="0"/>
    <x v="1"/>
    <x v="1"/>
    <x v="0"/>
    <n v="1"/>
    <s v="Intermediate"/>
    <s v="Full-time"/>
    <x v="0"/>
  </r>
  <r>
    <x v="1"/>
    <s v="SE"/>
    <s v="FT"/>
    <x v="60"/>
    <n v="405000"/>
    <x v="1"/>
    <n v="405000"/>
    <s v="US"/>
    <n v="100"/>
    <s v="US"/>
    <x v="0"/>
    <x v="1"/>
    <x v="1"/>
    <x v="0"/>
    <n v="1"/>
    <s v="Expert"/>
    <s v="Full-time"/>
    <x v="0"/>
  </r>
  <r>
    <x v="1"/>
    <s v="SE"/>
    <s v="FT"/>
    <x v="20"/>
    <n v="380000"/>
    <x v="1"/>
    <n v="380000"/>
    <s v="US"/>
    <n v="100"/>
    <s v="US"/>
    <x v="0"/>
    <x v="1"/>
    <x v="1"/>
    <x v="0"/>
    <n v="1"/>
    <s v="Expert"/>
    <s v="Full-time"/>
    <x v="0"/>
  </r>
  <r>
    <x v="1"/>
    <s v="MI"/>
    <s v="FT"/>
    <x v="2"/>
    <n v="115000"/>
    <x v="9"/>
    <n v="120402"/>
    <s v="CH"/>
    <n v="0"/>
    <s v="CH"/>
    <x v="0"/>
    <x v="18"/>
    <x v="16"/>
    <x v="0"/>
    <n v="0.95513363565389275"/>
    <s v="Intermediate"/>
    <s v="Full-time"/>
    <x v="1"/>
  </r>
  <r>
    <x v="1"/>
    <s v="SE"/>
    <s v="FT"/>
    <x v="20"/>
    <n v="177000"/>
    <x v="1"/>
    <n v="177000"/>
    <s v="US"/>
    <n v="100"/>
    <s v="US"/>
    <x v="0"/>
    <x v="1"/>
    <x v="1"/>
    <x v="0"/>
    <n v="1"/>
    <s v="Expert"/>
    <s v="Full-time"/>
    <x v="0"/>
  </r>
  <r>
    <x v="1"/>
    <s v="MI"/>
    <s v="FT"/>
    <x v="11"/>
    <n v="62000"/>
    <x v="0"/>
    <n v="65141"/>
    <s v="FR"/>
    <n v="100"/>
    <s v="FR"/>
    <x v="2"/>
    <x v="11"/>
    <x v="10"/>
    <x v="0"/>
    <n v="0.95178152008719552"/>
    <s v="Intermediate"/>
    <s v="Full-time"/>
    <x v="0"/>
  </r>
  <r>
    <x v="1"/>
    <s v="MI"/>
    <s v="FT"/>
    <x v="2"/>
    <n v="48000"/>
    <x v="1"/>
    <n v="48000"/>
    <s v="RU"/>
    <n v="100"/>
    <s v="US"/>
    <x v="1"/>
    <x v="64"/>
    <x v="1"/>
    <x v="1"/>
    <n v="1"/>
    <s v="Intermediate"/>
    <s v="Full-time"/>
    <x v="0"/>
  </r>
  <r>
    <x v="1"/>
    <s v="EN"/>
    <s v="FT"/>
    <x v="70"/>
    <n v="20000"/>
    <x v="1"/>
    <n v="20000"/>
    <s v="PK"/>
    <n v="0"/>
    <s v="PK"/>
    <x v="2"/>
    <x v="41"/>
    <x v="37"/>
    <x v="0"/>
    <n v="1"/>
    <s v="Junior"/>
    <s v="Full-time"/>
    <x v="1"/>
  </r>
  <r>
    <x v="1"/>
    <s v="EN"/>
    <s v="FT"/>
    <x v="57"/>
    <n v="150000"/>
    <x v="1"/>
    <n v="150000"/>
    <s v="AU"/>
    <n v="100"/>
    <s v="AU"/>
    <x v="1"/>
    <x v="12"/>
    <x v="19"/>
    <x v="0"/>
    <n v="1"/>
    <s v="Junior"/>
    <s v="Full-time"/>
    <x v="0"/>
  </r>
  <r>
    <x v="1"/>
    <s v="MI"/>
    <s v="FL"/>
    <x v="2"/>
    <n v="100000"/>
    <x v="1"/>
    <n v="100000"/>
    <s v="CA"/>
    <n v="100"/>
    <s v="US"/>
    <x v="2"/>
    <x v="2"/>
    <x v="1"/>
    <x v="1"/>
    <n v="1"/>
    <s v="Intermediate"/>
    <s v="Freelance"/>
    <x v="0"/>
  </r>
  <r>
    <x v="1"/>
    <s v="EN"/>
    <s v="PT"/>
    <x v="2"/>
    <n v="100000"/>
    <x v="1"/>
    <n v="100000"/>
    <s v="DZ"/>
    <n v="50"/>
    <s v="DZ"/>
    <x v="2"/>
    <x v="65"/>
    <x v="60"/>
    <x v="0"/>
    <n v="1"/>
    <s v="Junior"/>
    <s v="Part-time"/>
    <x v="2"/>
  </r>
  <r>
    <x v="1"/>
    <s v="SE"/>
    <s v="FT"/>
    <x v="17"/>
    <n v="144000"/>
    <x v="1"/>
    <n v="144000"/>
    <s v="US"/>
    <n v="50"/>
    <s v="US"/>
    <x v="0"/>
    <x v="1"/>
    <x v="1"/>
    <x v="0"/>
    <n v="1"/>
    <s v="Expert"/>
    <s v="Full-time"/>
    <x v="2"/>
  </r>
  <r>
    <x v="1"/>
    <s v="SE"/>
    <s v="FT"/>
    <x v="0"/>
    <n v="148000"/>
    <x v="0"/>
    <n v="155499"/>
    <s v="DE"/>
    <n v="100"/>
    <s v="DE"/>
    <x v="2"/>
    <x v="3"/>
    <x v="3"/>
    <x v="0"/>
    <n v="0.95177460948301917"/>
    <s v="Expert"/>
    <s v="Full-time"/>
    <x v="0"/>
  </r>
  <r>
    <x v="1"/>
    <s v="EN"/>
    <s v="FT"/>
    <x v="39"/>
    <n v="100000"/>
    <x v="1"/>
    <n v="100000"/>
    <s v="US"/>
    <n v="50"/>
    <s v="US"/>
    <x v="0"/>
    <x v="1"/>
    <x v="1"/>
    <x v="0"/>
    <n v="1"/>
    <s v="Junior"/>
    <s v="Full-time"/>
    <x v="2"/>
  </r>
  <r>
    <x v="1"/>
    <s v="EN"/>
    <s v="FT"/>
    <x v="11"/>
    <n v="120000"/>
    <x v="1"/>
    <n v="120000"/>
    <s v="US"/>
    <n v="100"/>
    <s v="US"/>
    <x v="2"/>
    <x v="1"/>
    <x v="1"/>
    <x v="0"/>
    <n v="1"/>
    <s v="Junior"/>
    <s v="Full-time"/>
    <x v="0"/>
  </r>
  <r>
    <x v="1"/>
    <s v="SE"/>
    <s v="FT"/>
    <x v="81"/>
    <n v="80000"/>
    <x v="0"/>
    <n v="84053"/>
    <s v="DE"/>
    <n v="0"/>
    <s v="DE"/>
    <x v="2"/>
    <x v="3"/>
    <x v="3"/>
    <x v="0"/>
    <n v="0.95178042425612408"/>
    <s v="Expert"/>
    <s v="Full-time"/>
    <x v="1"/>
  </r>
  <r>
    <x v="1"/>
    <s v="EN"/>
    <s v="FT"/>
    <x v="12"/>
    <n v="125000"/>
    <x v="1"/>
    <n v="125000"/>
    <s v="US"/>
    <n v="0"/>
    <s v="US"/>
    <x v="2"/>
    <x v="1"/>
    <x v="1"/>
    <x v="0"/>
    <n v="1"/>
    <s v="Junior"/>
    <s v="Full-time"/>
    <x v="1"/>
  </r>
  <r>
    <x v="1"/>
    <s v="EN"/>
    <s v="FT"/>
    <x v="1"/>
    <n v="20000"/>
    <x v="0"/>
    <n v="21013"/>
    <s v="PT"/>
    <n v="100"/>
    <s v="PT"/>
    <x v="0"/>
    <x v="7"/>
    <x v="23"/>
    <x v="0"/>
    <n v="0.95179174796554511"/>
    <s v="Junior"/>
    <s v="Full-time"/>
    <x v="0"/>
  </r>
  <r>
    <x v="2"/>
    <s v="MI"/>
    <s v="FT"/>
    <x v="54"/>
    <n v="150000"/>
    <x v="1"/>
    <n v="150000"/>
    <s v="US"/>
    <n v="100"/>
    <s v="US"/>
    <x v="2"/>
    <x v="1"/>
    <x v="1"/>
    <x v="0"/>
    <n v="1"/>
    <s v="Intermediate"/>
    <s v="Full-time"/>
    <x v="0"/>
  </r>
  <r>
    <x v="2"/>
    <s v="MI"/>
    <s v="FT"/>
    <x v="35"/>
    <n v="30000"/>
    <x v="1"/>
    <n v="30000"/>
    <s v="GH"/>
    <n v="0"/>
    <s v="GH"/>
    <x v="1"/>
    <x v="17"/>
    <x v="15"/>
    <x v="0"/>
    <n v="1"/>
    <s v="Intermediate"/>
    <s v="Full-time"/>
    <x v="1"/>
  </r>
  <r>
    <x v="2"/>
    <s v="EN"/>
    <s v="FT"/>
    <x v="86"/>
    <n v="90000"/>
    <x v="6"/>
    <n v="66970"/>
    <s v="SG"/>
    <n v="50"/>
    <s v="SG"/>
    <x v="0"/>
    <x v="21"/>
    <x v="18"/>
    <x v="0"/>
    <n v="1.3438853217858742"/>
    <s v="Junior"/>
    <s v="Full-time"/>
    <x v="2"/>
  </r>
  <r>
    <x v="2"/>
    <s v="SE"/>
    <s v="FT"/>
    <x v="2"/>
    <n v="4000000"/>
    <x v="3"/>
    <n v="54094"/>
    <s v="IN"/>
    <n v="100"/>
    <s v="IN"/>
    <x v="0"/>
    <x v="8"/>
    <x v="8"/>
    <x v="0"/>
    <n v="73.945354383110882"/>
    <s v="Expert"/>
    <s v="Full-time"/>
    <x v="0"/>
  </r>
  <r>
    <x v="2"/>
    <s v="MI"/>
    <s v="FT"/>
    <x v="4"/>
    <n v="1250000"/>
    <x v="3"/>
    <n v="16904"/>
    <s v="IN"/>
    <n v="50"/>
    <s v="IN"/>
    <x v="0"/>
    <x v="8"/>
    <x v="8"/>
    <x v="0"/>
    <n v="73.94699479413157"/>
    <s v="Intermediate"/>
    <s v="Full-time"/>
    <x v="2"/>
  </r>
  <r>
    <x v="2"/>
    <s v="SE"/>
    <s v="FT"/>
    <x v="4"/>
    <n v="115000"/>
    <x v="1"/>
    <n v="115000"/>
    <s v="US"/>
    <n v="100"/>
    <s v="US"/>
    <x v="1"/>
    <x v="1"/>
    <x v="1"/>
    <x v="0"/>
    <n v="1"/>
    <s v="Expert"/>
    <s v="Full-time"/>
    <x v="0"/>
  </r>
  <r>
    <x v="2"/>
    <s v="EN"/>
    <s v="FT"/>
    <x v="68"/>
    <n v="20000"/>
    <x v="1"/>
    <n v="20000"/>
    <s v="AS"/>
    <n v="0"/>
    <s v="AS"/>
    <x v="2"/>
    <x v="66"/>
    <x v="52"/>
    <x v="0"/>
    <n v="1"/>
    <s v="Junior"/>
    <s v="Full-time"/>
    <x v="1"/>
  </r>
  <r>
    <x v="2"/>
    <s v="MI"/>
    <s v="FL"/>
    <x v="36"/>
    <n v="45555"/>
    <x v="1"/>
    <n v="45555"/>
    <s v="AS"/>
    <n v="50"/>
    <s v="BS"/>
    <x v="2"/>
    <x v="66"/>
    <x v="61"/>
    <x v="1"/>
    <n v="1"/>
    <s v="Intermediate"/>
    <s v="Freelance"/>
    <x v="2"/>
  </r>
  <r>
    <x v="2"/>
    <s v="EN"/>
    <s v="FT"/>
    <x v="87"/>
    <n v="400000"/>
    <x v="3"/>
    <n v="5409"/>
    <s v="IN"/>
    <n v="50"/>
    <s v="IN"/>
    <x v="0"/>
    <x v="8"/>
    <x v="8"/>
    <x v="0"/>
    <n v="73.95082270290257"/>
    <s v="Junior"/>
    <s v="Full-time"/>
    <x v="2"/>
  </r>
  <r>
    <x v="2"/>
    <s v="MI"/>
    <s v="FT"/>
    <x v="11"/>
    <n v="100000"/>
    <x v="5"/>
    <n v="75050"/>
    <s v="AU"/>
    <n v="50"/>
    <s v="AU"/>
    <x v="0"/>
    <x v="12"/>
    <x v="19"/>
    <x v="0"/>
    <n v="1.3324450366422385"/>
    <s v="Intermediate"/>
    <s v="Full-time"/>
    <x v="2"/>
  </r>
  <r>
    <x v="2"/>
    <s v="EN"/>
    <s v="FT"/>
    <x v="4"/>
    <n v="56000"/>
    <x v="5"/>
    <n v="42028"/>
    <s v="AU"/>
    <n v="50"/>
    <s v="AU"/>
    <x v="0"/>
    <x v="12"/>
    <x v="19"/>
    <x v="0"/>
    <n v="1.3324450366422385"/>
    <s v="Junior"/>
    <s v="Full-time"/>
    <x v="2"/>
  </r>
  <r>
    <x v="2"/>
    <s v="EN"/>
    <s v="FT"/>
    <x v="63"/>
    <n v="20000"/>
    <x v="1"/>
    <n v="20000"/>
    <s v="FR"/>
    <n v="50"/>
    <s v="FR"/>
    <x v="2"/>
    <x v="11"/>
    <x v="10"/>
    <x v="0"/>
    <n v="1"/>
    <s v="Junior"/>
    <s v="Full-time"/>
    <x v="2"/>
  </r>
  <r>
    <x v="2"/>
    <s v="EN"/>
    <s v="FT"/>
    <x v="67"/>
    <n v="15000"/>
    <x v="1"/>
    <n v="15000"/>
    <s v="TH"/>
    <n v="100"/>
    <s v="TH"/>
    <x v="0"/>
    <x v="26"/>
    <x v="24"/>
    <x v="0"/>
    <n v="1"/>
    <s v="Junior"/>
    <s v="Full-time"/>
    <x v="0"/>
  </r>
  <r>
    <x v="2"/>
    <s v="EN"/>
    <s v="FT"/>
    <x v="11"/>
    <n v="33000"/>
    <x v="4"/>
    <n v="45390"/>
    <s v="GB"/>
    <n v="50"/>
    <s v="GB"/>
    <x v="0"/>
    <x v="4"/>
    <x v="4"/>
    <x v="0"/>
    <n v="0.72703238598810316"/>
    <s v="Junior"/>
    <s v="Full-time"/>
    <x v="2"/>
  </r>
  <r>
    <x v="2"/>
    <s v="EN"/>
    <s v="PT"/>
    <x v="57"/>
    <n v="120000"/>
    <x v="15"/>
    <n v="19073"/>
    <s v="DK"/>
    <n v="50"/>
    <s v="DK"/>
    <x v="0"/>
    <x v="67"/>
    <x v="62"/>
    <x v="0"/>
    <n v="6.2916164211188592"/>
    <s v="Junior"/>
    <s v="Part-time"/>
    <x v="2"/>
  </r>
  <r>
    <x v="2"/>
    <s v="SE"/>
    <s v="FT"/>
    <x v="4"/>
    <n v="50000"/>
    <x v="1"/>
    <n v="50000"/>
    <s v="PH"/>
    <n v="100"/>
    <s v="PH"/>
    <x v="1"/>
    <x v="68"/>
    <x v="63"/>
    <x v="0"/>
    <n v="1"/>
    <s v="Expert"/>
    <s v="Full-time"/>
    <x v="0"/>
  </r>
  <r>
    <x v="2"/>
    <s v="EN"/>
    <s v="FT"/>
    <x v="63"/>
    <n v="900000"/>
    <x v="3"/>
    <n v="12171"/>
    <s v="IN"/>
    <n v="100"/>
    <s v="IN"/>
    <x v="2"/>
    <x v="8"/>
    <x v="8"/>
    <x v="0"/>
    <n v="73.946265713581468"/>
    <s v="Junior"/>
    <s v="Full-time"/>
    <x v="0"/>
  </r>
  <r>
    <x v="2"/>
    <s v="SE"/>
    <s v="FT"/>
    <x v="88"/>
    <n v="250000"/>
    <x v="1"/>
    <n v="250000"/>
    <s v="US"/>
    <n v="50"/>
    <s v="US"/>
    <x v="0"/>
    <x v="1"/>
    <x v="1"/>
    <x v="0"/>
    <n v="1"/>
    <s v="Expert"/>
    <s v="Full-time"/>
    <x v="2"/>
  </r>
  <r>
    <x v="2"/>
    <s v="MI"/>
    <s v="FT"/>
    <x v="9"/>
    <n v="43200"/>
    <x v="0"/>
    <n v="51064"/>
    <s v="IT"/>
    <n v="50"/>
    <s v="IT"/>
    <x v="0"/>
    <x v="42"/>
    <x v="38"/>
    <x v="0"/>
    <n v="0.84599718000939994"/>
    <s v="Intermediate"/>
    <s v="Full-time"/>
    <x v="2"/>
  </r>
  <r>
    <x v="2"/>
    <s v="MI"/>
    <s v="FT"/>
    <x v="2"/>
    <n v="109000"/>
    <x v="1"/>
    <n v="109000"/>
    <s v="US"/>
    <n v="50"/>
    <s v="US"/>
    <x v="0"/>
    <x v="1"/>
    <x v="1"/>
    <x v="0"/>
    <n v="1"/>
    <s v="Intermediate"/>
    <s v="Full-time"/>
    <x v="2"/>
  </r>
  <r>
    <x v="2"/>
    <s v="SE"/>
    <s v="FT"/>
    <x v="24"/>
    <n v="87000"/>
    <x v="0"/>
    <n v="102839"/>
    <s v="SI"/>
    <n v="100"/>
    <s v="SI"/>
    <x v="0"/>
    <x v="23"/>
    <x v="21"/>
    <x v="0"/>
    <n v="0.84598255525627442"/>
    <s v="Expert"/>
    <s v="Full-time"/>
    <x v="0"/>
  </r>
  <r>
    <x v="2"/>
    <s v="MI"/>
    <s v="FT"/>
    <x v="17"/>
    <n v="69999"/>
    <x v="1"/>
    <n v="69999"/>
    <s v="CZ"/>
    <n v="50"/>
    <s v="CZ"/>
    <x v="0"/>
    <x v="50"/>
    <x v="49"/>
    <x v="0"/>
    <n v="1"/>
    <s v="Intermediate"/>
    <s v="Full-time"/>
    <x v="2"/>
  </r>
  <r>
    <x v="2"/>
    <s v="SE"/>
    <s v="FT"/>
    <x v="11"/>
    <n v="150000"/>
    <x v="1"/>
    <n v="150000"/>
    <s v="US"/>
    <n v="0"/>
    <s v="US"/>
    <x v="0"/>
    <x v="1"/>
    <x v="1"/>
    <x v="0"/>
    <n v="1"/>
    <s v="Expert"/>
    <s v="Full-time"/>
    <x v="1"/>
  </r>
  <r>
    <x v="2"/>
    <s v="SE"/>
    <s v="FT"/>
    <x v="25"/>
    <n v="240000"/>
    <x v="1"/>
    <n v="240000"/>
    <s v="US"/>
    <n v="0"/>
    <s v="US"/>
    <x v="0"/>
    <x v="1"/>
    <x v="1"/>
    <x v="0"/>
    <n v="1"/>
    <s v="Expert"/>
    <s v="Full-time"/>
    <x v="1"/>
  </r>
  <r>
    <x v="2"/>
    <s v="MI"/>
    <s v="FT"/>
    <x v="4"/>
    <n v="135000"/>
    <x v="1"/>
    <n v="135000"/>
    <s v="US"/>
    <n v="100"/>
    <s v="US"/>
    <x v="0"/>
    <x v="1"/>
    <x v="1"/>
    <x v="0"/>
    <n v="1"/>
    <s v="Intermediate"/>
    <s v="Full-time"/>
    <x v="0"/>
  </r>
  <r>
    <x v="2"/>
    <s v="EN"/>
    <s v="FT"/>
    <x v="2"/>
    <n v="80000"/>
    <x v="1"/>
    <n v="80000"/>
    <s v="US"/>
    <n v="100"/>
    <s v="US"/>
    <x v="2"/>
    <x v="1"/>
    <x v="1"/>
    <x v="0"/>
    <n v="1"/>
    <s v="Junior"/>
    <s v="Full-time"/>
    <x v="0"/>
  </r>
  <r>
    <x v="2"/>
    <s v="SE"/>
    <s v="FT"/>
    <x v="0"/>
    <n v="220000"/>
    <x v="1"/>
    <n v="220000"/>
    <s v="US"/>
    <n v="0"/>
    <s v="US"/>
    <x v="0"/>
    <x v="1"/>
    <x v="1"/>
    <x v="0"/>
    <n v="1"/>
    <s v="Expert"/>
    <s v="Full-time"/>
    <x v="1"/>
  </r>
  <r>
    <x v="2"/>
    <s v="MI"/>
    <s v="FT"/>
    <x v="1"/>
    <n v="8500000"/>
    <x v="16"/>
    <n v="77364"/>
    <s v="JP"/>
    <n v="50"/>
    <s v="JP"/>
    <x v="1"/>
    <x v="61"/>
    <x v="64"/>
    <x v="0"/>
    <n v="109.87022387673854"/>
    <s v="Intermediate"/>
    <s v="Full-time"/>
    <x v="2"/>
  </r>
  <r>
    <x v="2"/>
    <s v="MI"/>
    <s v="FT"/>
    <x v="1"/>
    <n v="7000000"/>
    <x v="16"/>
    <n v="63711"/>
    <s v="JP"/>
    <n v="50"/>
    <s v="JP"/>
    <x v="1"/>
    <x v="61"/>
    <x v="64"/>
    <x v="0"/>
    <n v="109.87113685234888"/>
    <s v="Intermediate"/>
    <s v="Full-time"/>
    <x v="2"/>
  </r>
  <r>
    <x v="2"/>
    <s v="MI"/>
    <s v="FT"/>
    <x v="4"/>
    <n v="90000"/>
    <x v="1"/>
    <n v="90000"/>
    <s v="US"/>
    <n v="100"/>
    <s v="US"/>
    <x v="2"/>
    <x v="1"/>
    <x v="1"/>
    <x v="0"/>
    <n v="1"/>
    <s v="Intermediate"/>
    <s v="Full-time"/>
    <x v="0"/>
  </r>
  <r>
    <x v="2"/>
    <s v="EN"/>
    <s v="FT"/>
    <x v="2"/>
    <n v="100000"/>
    <x v="1"/>
    <n v="100000"/>
    <s v="US"/>
    <n v="0"/>
    <s v="US"/>
    <x v="1"/>
    <x v="1"/>
    <x v="1"/>
    <x v="0"/>
    <n v="1"/>
    <s v="Junior"/>
    <s v="Full-time"/>
    <x v="1"/>
  </r>
  <r>
    <x v="2"/>
    <s v="SE"/>
    <s v="FT"/>
    <x v="12"/>
    <n v="24000"/>
    <x v="1"/>
    <n v="24000"/>
    <s v="BR"/>
    <n v="100"/>
    <s v="BR"/>
    <x v="2"/>
    <x v="29"/>
    <x v="26"/>
    <x v="0"/>
    <n v="1"/>
    <s v="Expert"/>
    <s v="Full-time"/>
    <x v="0"/>
  </r>
  <r>
    <x v="2"/>
    <s v="MI"/>
    <s v="FT"/>
    <x v="37"/>
    <n v="38400"/>
    <x v="1"/>
    <n v="38400"/>
    <s v="VN"/>
    <n v="100"/>
    <s v="US"/>
    <x v="2"/>
    <x v="31"/>
    <x v="1"/>
    <x v="1"/>
    <n v="1"/>
    <s v="Intermediate"/>
    <s v="Full-time"/>
    <x v="0"/>
  </r>
  <r>
    <x v="2"/>
    <s v="MI"/>
    <s v="FT"/>
    <x v="2"/>
    <n v="82500"/>
    <x v="1"/>
    <n v="82500"/>
    <s v="US"/>
    <n v="100"/>
    <s v="US"/>
    <x v="1"/>
    <x v="1"/>
    <x v="1"/>
    <x v="0"/>
    <n v="1"/>
    <s v="Intermediate"/>
    <s v="Full-time"/>
    <x v="0"/>
  </r>
  <r>
    <x v="2"/>
    <s v="EN"/>
    <s v="FT"/>
    <x v="2"/>
    <n v="42000"/>
    <x v="0"/>
    <n v="49646"/>
    <s v="FR"/>
    <n v="50"/>
    <s v="FR"/>
    <x v="2"/>
    <x v="11"/>
    <x v="10"/>
    <x v="0"/>
    <n v="0.84598960641340692"/>
    <s v="Junior"/>
    <s v="Full-time"/>
    <x v="2"/>
  </r>
  <r>
    <x v="2"/>
    <s v="SE"/>
    <s v="FT"/>
    <x v="65"/>
    <n v="3000000"/>
    <x v="3"/>
    <n v="40570"/>
    <s v="IN"/>
    <n v="50"/>
    <s v="IN"/>
    <x v="0"/>
    <x v="8"/>
    <x v="8"/>
    <x v="0"/>
    <n v="73.946265713581468"/>
    <s v="Expert"/>
    <s v="Full-time"/>
    <x v="2"/>
  </r>
  <r>
    <x v="2"/>
    <s v="EN"/>
    <s v="FT"/>
    <x v="9"/>
    <n v="20000"/>
    <x v="1"/>
    <n v="20000"/>
    <s v="IN"/>
    <n v="100"/>
    <s v="IN"/>
    <x v="1"/>
    <x v="8"/>
    <x v="8"/>
    <x v="0"/>
    <n v="1"/>
    <s v="Junior"/>
    <s v="Full-time"/>
    <x v="0"/>
  </r>
  <r>
    <x v="2"/>
    <s v="MI"/>
    <s v="FT"/>
    <x v="2"/>
    <n v="700000"/>
    <x v="3"/>
    <n v="9466"/>
    <s v="IN"/>
    <n v="0"/>
    <s v="IN"/>
    <x v="1"/>
    <x v="8"/>
    <x v="8"/>
    <x v="0"/>
    <n v="73.948869638706952"/>
    <s v="Intermediate"/>
    <s v="Full-time"/>
    <x v="1"/>
  </r>
  <r>
    <x v="2"/>
    <s v="SE"/>
    <s v="FT"/>
    <x v="33"/>
    <n v="120000"/>
    <x v="1"/>
    <n v="120000"/>
    <s v="US"/>
    <n v="50"/>
    <s v="US"/>
    <x v="1"/>
    <x v="1"/>
    <x v="1"/>
    <x v="0"/>
    <n v="1"/>
    <s v="Expert"/>
    <s v="Full-time"/>
    <x v="2"/>
  </r>
  <r>
    <x v="2"/>
    <s v="EN"/>
    <s v="PT"/>
    <x v="4"/>
    <n v="8760"/>
    <x v="0"/>
    <n v="10354"/>
    <s v="ES"/>
    <n v="50"/>
    <s v="ES"/>
    <x v="2"/>
    <x v="0"/>
    <x v="0"/>
    <x v="0"/>
    <n v="0.84604983581224646"/>
    <s v="Junior"/>
    <s v="Part-time"/>
    <x v="2"/>
  </r>
  <r>
    <x v="2"/>
    <s v="EN"/>
    <s v="FT"/>
    <x v="20"/>
    <n v="80000"/>
    <x v="4"/>
    <n v="110037"/>
    <s v="GB"/>
    <n v="0"/>
    <s v="GB"/>
    <x v="0"/>
    <x v="4"/>
    <x v="4"/>
    <x v="0"/>
    <n v="0.72702818142988268"/>
    <s v="Junior"/>
    <s v="Full-time"/>
    <x v="1"/>
  </r>
  <r>
    <x v="2"/>
    <s v="EN"/>
    <s v="FT"/>
    <x v="4"/>
    <n v="50000"/>
    <x v="1"/>
    <n v="50000"/>
    <s v="US"/>
    <n v="100"/>
    <s v="US"/>
    <x v="2"/>
    <x v="1"/>
    <x v="1"/>
    <x v="0"/>
    <n v="1"/>
    <s v="Junior"/>
    <s v="Full-time"/>
    <x v="0"/>
  </r>
  <r>
    <x v="2"/>
    <s v="SE"/>
    <s v="FT"/>
    <x v="89"/>
    <n v="200000"/>
    <x v="1"/>
    <n v="200000"/>
    <s v="US"/>
    <n v="100"/>
    <s v="US"/>
    <x v="2"/>
    <x v="1"/>
    <x v="1"/>
    <x v="0"/>
    <n v="1"/>
    <s v="Expert"/>
    <s v="Full-time"/>
    <x v="0"/>
  </r>
  <r>
    <x v="2"/>
    <s v="MI"/>
    <s v="FT"/>
    <x v="28"/>
    <n v="60000"/>
    <x v="1"/>
    <n v="60000"/>
    <s v="ES"/>
    <n v="50"/>
    <s v="RO"/>
    <x v="2"/>
    <x v="0"/>
    <x v="34"/>
    <x v="1"/>
    <n v="1"/>
    <s v="Intermediate"/>
    <s v="Full-time"/>
    <x v="2"/>
  </r>
  <r>
    <x v="2"/>
    <s v="MI"/>
    <s v="FT"/>
    <x v="11"/>
    <n v="200000"/>
    <x v="1"/>
    <n v="200000"/>
    <s v="US"/>
    <n v="100"/>
    <s v="US"/>
    <x v="0"/>
    <x v="1"/>
    <x v="1"/>
    <x v="0"/>
    <n v="1"/>
    <s v="Intermediate"/>
    <s v="Full-time"/>
    <x v="0"/>
  </r>
  <r>
    <x v="2"/>
    <s v="EN"/>
    <s v="FT"/>
    <x v="67"/>
    <n v="100000"/>
    <x v="1"/>
    <n v="100000"/>
    <s v="IQ"/>
    <n v="50"/>
    <s v="IQ"/>
    <x v="1"/>
    <x v="69"/>
    <x v="65"/>
    <x v="0"/>
    <n v="1"/>
    <s v="Junior"/>
    <s v="Full-time"/>
    <x v="2"/>
  </r>
  <r>
    <x v="2"/>
    <s v="MI"/>
    <s v="FT"/>
    <x v="11"/>
    <n v="100000"/>
    <x v="1"/>
    <n v="100000"/>
    <s v="US"/>
    <n v="100"/>
    <s v="US"/>
    <x v="0"/>
    <x v="1"/>
    <x v="1"/>
    <x v="0"/>
    <n v="1"/>
    <s v="Intermediate"/>
    <s v="Full-time"/>
    <x v="0"/>
  </r>
  <r>
    <x v="2"/>
    <s v="SE"/>
    <s v="FT"/>
    <x v="9"/>
    <n v="70000"/>
    <x v="0"/>
    <n v="82744"/>
    <s v="BE"/>
    <n v="50"/>
    <s v="BE"/>
    <x v="2"/>
    <x v="45"/>
    <x v="54"/>
    <x v="0"/>
    <n v="0.84598279029295176"/>
    <s v="Expert"/>
    <s v="Full-time"/>
    <x v="2"/>
  </r>
  <r>
    <x v="2"/>
    <s v="MI"/>
    <s v="FT"/>
    <x v="17"/>
    <n v="53000"/>
    <x v="0"/>
    <n v="62649"/>
    <s v="FR"/>
    <n v="50"/>
    <s v="FR"/>
    <x v="2"/>
    <x v="11"/>
    <x v="10"/>
    <x v="0"/>
    <n v="0.8459831761081581"/>
    <s v="Intermediate"/>
    <s v="Full-time"/>
    <x v="2"/>
  </r>
  <r>
    <x v="2"/>
    <s v="MI"/>
    <s v="FT"/>
    <x v="11"/>
    <n v="60000"/>
    <x v="4"/>
    <n v="82528"/>
    <s v="GB"/>
    <n v="100"/>
    <s v="GB"/>
    <x v="0"/>
    <x v="4"/>
    <x v="4"/>
    <x v="0"/>
    <n v="0.72702597906165178"/>
    <s v="Intermediate"/>
    <s v="Full-time"/>
    <x v="0"/>
  </r>
  <r>
    <x v="2"/>
    <s v="MI"/>
    <s v="FT"/>
    <x v="15"/>
    <n v="170000"/>
    <x v="1"/>
    <n v="170000"/>
    <s v="US"/>
    <n v="100"/>
    <s v="US"/>
    <x v="0"/>
    <x v="1"/>
    <x v="1"/>
    <x v="0"/>
    <n v="1"/>
    <s v="Intermediate"/>
    <s v="Full-time"/>
    <x v="0"/>
  </r>
  <r>
    <x v="2"/>
    <s v="MI"/>
    <s v="FT"/>
    <x v="15"/>
    <n v="150000"/>
    <x v="1"/>
    <n v="150000"/>
    <s v="US"/>
    <n v="100"/>
    <s v="US"/>
    <x v="0"/>
    <x v="1"/>
    <x v="1"/>
    <x v="0"/>
    <n v="1"/>
    <s v="Intermediate"/>
    <s v="Full-time"/>
    <x v="0"/>
  </r>
  <r>
    <x v="2"/>
    <s v="EN"/>
    <s v="FT"/>
    <x v="49"/>
    <n v="55000"/>
    <x v="1"/>
    <n v="55000"/>
    <s v="US"/>
    <n v="50"/>
    <s v="US"/>
    <x v="1"/>
    <x v="1"/>
    <x v="1"/>
    <x v="0"/>
    <n v="1"/>
    <s v="Junior"/>
    <s v="Full-time"/>
    <x v="2"/>
  </r>
  <r>
    <x v="2"/>
    <s v="EX"/>
    <s v="FT"/>
    <x v="32"/>
    <n v="250000"/>
    <x v="1"/>
    <n v="250000"/>
    <s v="US"/>
    <n v="0"/>
    <s v="US"/>
    <x v="0"/>
    <x v="1"/>
    <x v="1"/>
    <x v="0"/>
    <n v="1"/>
    <s v="Director"/>
    <s v="Full-time"/>
    <x v="1"/>
  </r>
  <r>
    <x v="2"/>
    <s v="EN"/>
    <s v="FT"/>
    <x v="11"/>
    <n v="80000"/>
    <x v="1"/>
    <n v="80000"/>
    <s v="US"/>
    <n v="100"/>
    <s v="US"/>
    <x v="0"/>
    <x v="1"/>
    <x v="1"/>
    <x v="0"/>
    <n v="1"/>
    <s v="Junior"/>
    <s v="Full-time"/>
    <x v="0"/>
  </r>
  <r>
    <x v="2"/>
    <s v="EX"/>
    <s v="FT"/>
    <x v="32"/>
    <n v="110000"/>
    <x v="0"/>
    <n v="130026"/>
    <s v="DE"/>
    <n v="50"/>
    <s v="DE"/>
    <x v="2"/>
    <x v="3"/>
    <x v="3"/>
    <x v="0"/>
    <n v="0.84598464922400141"/>
    <s v="Director"/>
    <s v="Full-time"/>
    <x v="2"/>
  </r>
  <r>
    <x v="2"/>
    <s v="EN"/>
    <s v="FT"/>
    <x v="46"/>
    <n v="54000"/>
    <x v="0"/>
    <n v="63831"/>
    <s v="DE"/>
    <n v="50"/>
    <s v="DE"/>
    <x v="0"/>
    <x v="3"/>
    <x v="3"/>
    <x v="0"/>
    <n v="0.8459839263054002"/>
    <s v="Junior"/>
    <s v="Full-time"/>
    <x v="2"/>
  </r>
  <r>
    <x v="2"/>
    <s v="EX"/>
    <s v="FT"/>
    <x v="50"/>
    <n v="85000"/>
    <x v="1"/>
    <n v="85000"/>
    <s v="RU"/>
    <n v="0"/>
    <s v="RU"/>
    <x v="2"/>
    <x v="64"/>
    <x v="35"/>
    <x v="0"/>
    <n v="1"/>
    <s v="Director"/>
    <s v="Full-time"/>
    <x v="1"/>
  </r>
  <r>
    <x v="2"/>
    <s v="EX"/>
    <s v="FT"/>
    <x v="24"/>
    <n v="230000"/>
    <x v="1"/>
    <n v="230000"/>
    <s v="RU"/>
    <n v="50"/>
    <s v="RU"/>
    <x v="0"/>
    <x v="64"/>
    <x v="35"/>
    <x v="0"/>
    <n v="1"/>
    <s v="Director"/>
    <s v="Full-time"/>
    <x v="2"/>
  </r>
  <r>
    <x v="2"/>
    <s v="EN"/>
    <s v="FT"/>
    <x v="9"/>
    <n v="125000"/>
    <x v="1"/>
    <n v="125000"/>
    <s v="US"/>
    <n v="100"/>
    <s v="US"/>
    <x v="1"/>
    <x v="1"/>
    <x v="1"/>
    <x v="0"/>
    <n v="1"/>
    <s v="Junior"/>
    <s v="Full-time"/>
    <x v="0"/>
  </r>
  <r>
    <x v="2"/>
    <s v="SE"/>
    <s v="FT"/>
    <x v="18"/>
    <n v="120000"/>
    <x v="1"/>
    <n v="120000"/>
    <s v="US"/>
    <n v="100"/>
    <s v="US"/>
    <x v="2"/>
    <x v="1"/>
    <x v="1"/>
    <x v="0"/>
    <n v="1"/>
    <s v="Expert"/>
    <s v="Full-time"/>
    <x v="0"/>
  </r>
  <r>
    <x v="2"/>
    <s v="SE"/>
    <s v="FT"/>
    <x v="62"/>
    <n v="159500"/>
    <x v="7"/>
    <n v="127221"/>
    <s v="CA"/>
    <n v="50"/>
    <s v="CA"/>
    <x v="0"/>
    <x v="2"/>
    <x v="2"/>
    <x v="0"/>
    <n v="1.2537238349014708"/>
    <s v="Expert"/>
    <s v="Full-time"/>
    <x v="2"/>
  </r>
  <r>
    <x v="2"/>
    <s v="SE"/>
    <s v="FT"/>
    <x v="25"/>
    <n v="144000"/>
    <x v="1"/>
    <n v="144000"/>
    <s v="US"/>
    <n v="100"/>
    <s v="US"/>
    <x v="0"/>
    <x v="1"/>
    <x v="1"/>
    <x v="0"/>
    <n v="1"/>
    <s v="Expert"/>
    <s v="Full-time"/>
    <x v="0"/>
  </r>
  <r>
    <x v="2"/>
    <s v="EN"/>
    <s v="FT"/>
    <x v="2"/>
    <n v="13400"/>
    <x v="1"/>
    <n v="13400"/>
    <s v="UA"/>
    <n v="100"/>
    <s v="UA"/>
    <x v="0"/>
    <x v="14"/>
    <x v="12"/>
    <x v="0"/>
    <n v="1"/>
    <s v="Junior"/>
    <s v="Full-time"/>
    <x v="0"/>
  </r>
  <r>
    <x v="2"/>
    <s v="MI"/>
    <s v="FT"/>
    <x v="2"/>
    <n v="95000"/>
    <x v="7"/>
    <n v="75774"/>
    <s v="CA"/>
    <n v="100"/>
    <s v="CA"/>
    <x v="0"/>
    <x v="2"/>
    <x v="2"/>
    <x v="0"/>
    <n v="1.2537281917280334"/>
    <s v="Intermediate"/>
    <s v="Full-time"/>
    <x v="0"/>
  </r>
  <r>
    <x v="2"/>
    <s v="MI"/>
    <s v="FT"/>
    <x v="2"/>
    <n v="150000"/>
    <x v="1"/>
    <n v="150000"/>
    <s v="US"/>
    <n v="100"/>
    <s v="US"/>
    <x v="2"/>
    <x v="1"/>
    <x v="1"/>
    <x v="0"/>
    <n v="1"/>
    <s v="Intermediate"/>
    <s v="Full-time"/>
    <x v="0"/>
  </r>
  <r>
    <x v="2"/>
    <s v="SE"/>
    <s v="FT"/>
    <x v="11"/>
    <n v="153000"/>
    <x v="1"/>
    <n v="153000"/>
    <s v="US"/>
    <n v="100"/>
    <s v="US"/>
    <x v="0"/>
    <x v="1"/>
    <x v="1"/>
    <x v="0"/>
    <n v="1"/>
    <s v="Expert"/>
    <s v="Full-time"/>
    <x v="0"/>
  </r>
  <r>
    <x v="2"/>
    <s v="MI"/>
    <s v="FT"/>
    <x v="11"/>
    <n v="90000"/>
    <x v="1"/>
    <n v="90000"/>
    <s v="US"/>
    <n v="100"/>
    <s v="US"/>
    <x v="0"/>
    <x v="1"/>
    <x v="1"/>
    <x v="0"/>
    <n v="1"/>
    <s v="Intermediate"/>
    <s v="Full-time"/>
    <x v="0"/>
  </r>
  <r>
    <x v="2"/>
    <s v="EN"/>
    <s v="FT"/>
    <x v="4"/>
    <n v="90000"/>
    <x v="1"/>
    <n v="90000"/>
    <s v="US"/>
    <n v="100"/>
    <s v="US"/>
    <x v="1"/>
    <x v="1"/>
    <x v="1"/>
    <x v="0"/>
    <n v="1"/>
    <s v="Junior"/>
    <s v="Full-time"/>
    <x v="0"/>
  </r>
  <r>
    <x v="2"/>
    <s v="EN"/>
    <s v="FT"/>
    <x v="4"/>
    <n v="60000"/>
    <x v="1"/>
    <n v="60000"/>
    <s v="US"/>
    <n v="100"/>
    <s v="US"/>
    <x v="1"/>
    <x v="1"/>
    <x v="1"/>
    <x v="0"/>
    <n v="1"/>
    <s v="Junior"/>
    <s v="Full-time"/>
    <x v="0"/>
  </r>
  <r>
    <x v="2"/>
    <s v="MI"/>
    <s v="FT"/>
    <x v="2"/>
    <n v="50000"/>
    <x v="1"/>
    <n v="50000"/>
    <s v="NG"/>
    <n v="100"/>
    <s v="NG"/>
    <x v="0"/>
    <x v="5"/>
    <x v="5"/>
    <x v="0"/>
    <n v="1"/>
    <s v="Intermediate"/>
    <s v="Full-time"/>
    <x v="0"/>
  </r>
  <r>
    <x v="2"/>
    <s v="EN"/>
    <s v="PT"/>
    <x v="35"/>
    <n v="12000"/>
    <x v="1"/>
    <n v="12000"/>
    <s v="PK"/>
    <n v="100"/>
    <s v="US"/>
    <x v="2"/>
    <x v="41"/>
    <x v="1"/>
    <x v="1"/>
    <n v="1"/>
    <s v="Junior"/>
    <s v="Part-time"/>
    <x v="0"/>
  </r>
  <r>
    <x v="2"/>
    <s v="MI"/>
    <s v="PT"/>
    <x v="68"/>
    <n v="400000"/>
    <x v="3"/>
    <n v="5409"/>
    <s v="IN"/>
    <n v="50"/>
    <s v="IN"/>
    <x v="2"/>
    <x v="8"/>
    <x v="8"/>
    <x v="0"/>
    <n v="73.95082270290257"/>
    <s v="Intermediate"/>
    <s v="Part-time"/>
    <x v="2"/>
  </r>
  <r>
    <x v="2"/>
    <s v="MI"/>
    <s v="CT"/>
    <x v="1"/>
    <n v="270000"/>
    <x v="1"/>
    <n v="270000"/>
    <s v="US"/>
    <n v="100"/>
    <s v="US"/>
    <x v="0"/>
    <x v="1"/>
    <x v="1"/>
    <x v="0"/>
    <n v="1"/>
    <s v="Intermediate"/>
    <s v="Contract"/>
    <x v="0"/>
  </r>
  <r>
    <x v="2"/>
    <s v="MI"/>
    <s v="FT"/>
    <x v="20"/>
    <n v="68000"/>
    <x v="7"/>
    <n v="54238"/>
    <s v="GB"/>
    <n v="50"/>
    <s v="CA"/>
    <x v="0"/>
    <x v="4"/>
    <x v="2"/>
    <x v="1"/>
    <n v="1.2537335447472251"/>
    <s v="Intermediate"/>
    <s v="Full-time"/>
    <x v="2"/>
  </r>
  <r>
    <x v="2"/>
    <s v="MI"/>
    <s v="FT"/>
    <x v="9"/>
    <n v="40000"/>
    <x v="0"/>
    <n v="47282"/>
    <s v="ES"/>
    <n v="100"/>
    <s v="ES"/>
    <x v="1"/>
    <x v="0"/>
    <x v="0"/>
    <x v="0"/>
    <n v="0.84598790237299604"/>
    <s v="Intermediate"/>
    <s v="Full-time"/>
    <x v="0"/>
  </r>
  <r>
    <x v="2"/>
    <s v="EX"/>
    <s v="FT"/>
    <x v="32"/>
    <n v="130000"/>
    <x v="0"/>
    <n v="153667"/>
    <s v="IT"/>
    <n v="100"/>
    <s v="PL"/>
    <x v="0"/>
    <x v="42"/>
    <x v="40"/>
    <x v="1"/>
    <n v="0.84598514970683358"/>
    <s v="Director"/>
    <s v="Full-time"/>
    <x v="0"/>
  </r>
  <r>
    <x v="2"/>
    <s v="MI"/>
    <s v="FT"/>
    <x v="11"/>
    <n v="110000"/>
    <x v="11"/>
    <n v="28476"/>
    <s v="PL"/>
    <n v="100"/>
    <s v="PL"/>
    <x v="0"/>
    <x v="28"/>
    <x v="40"/>
    <x v="0"/>
    <n v="3.8629020929905886"/>
    <s v="Intermediate"/>
    <s v="Full-time"/>
    <x v="0"/>
  </r>
  <r>
    <x v="2"/>
    <s v="MI"/>
    <s v="FT"/>
    <x v="70"/>
    <n v="110000"/>
    <x v="1"/>
    <n v="110000"/>
    <s v="US"/>
    <n v="100"/>
    <s v="US"/>
    <x v="0"/>
    <x v="1"/>
    <x v="1"/>
    <x v="0"/>
    <n v="1"/>
    <s v="Intermediate"/>
    <s v="Full-time"/>
    <x v="0"/>
  </r>
  <r>
    <x v="2"/>
    <s v="EN"/>
    <s v="FT"/>
    <x v="17"/>
    <n v="60000"/>
    <x v="4"/>
    <n v="82528"/>
    <s v="GB"/>
    <n v="50"/>
    <s v="GB"/>
    <x v="0"/>
    <x v="4"/>
    <x v="4"/>
    <x v="0"/>
    <n v="0.72702597906165178"/>
    <s v="Junior"/>
    <s v="Full-time"/>
    <x v="2"/>
  </r>
  <r>
    <x v="2"/>
    <s v="EN"/>
    <s v="FT"/>
    <x v="4"/>
    <n v="50000"/>
    <x v="0"/>
    <n v="59102"/>
    <s v="FR"/>
    <n v="50"/>
    <s v="FR"/>
    <x v="2"/>
    <x v="11"/>
    <x v="10"/>
    <x v="0"/>
    <n v="0.84599505938885322"/>
    <s v="Junior"/>
    <s v="Full-time"/>
    <x v="2"/>
  </r>
  <r>
    <x v="2"/>
    <s v="SE"/>
    <s v="FT"/>
    <x v="4"/>
    <n v="80000"/>
    <x v="1"/>
    <n v="80000"/>
    <s v="BG"/>
    <n v="100"/>
    <s v="US"/>
    <x v="1"/>
    <x v="70"/>
    <x v="1"/>
    <x v="1"/>
    <n v="1"/>
    <s v="Expert"/>
    <s v="Full-time"/>
    <x v="0"/>
  </r>
  <r>
    <x v="2"/>
    <s v="MI"/>
    <s v="FT"/>
    <x v="11"/>
    <n v="140000"/>
    <x v="1"/>
    <n v="140000"/>
    <s v="US"/>
    <n v="100"/>
    <s v="US"/>
    <x v="0"/>
    <x v="1"/>
    <x v="1"/>
    <x v="0"/>
    <n v="1"/>
    <s v="Intermediate"/>
    <s v="Full-time"/>
    <x v="0"/>
  </r>
  <r>
    <x v="2"/>
    <s v="SE"/>
    <s v="FT"/>
    <x v="70"/>
    <n v="67000"/>
    <x v="0"/>
    <n v="79197"/>
    <s v="DE"/>
    <n v="100"/>
    <s v="DE"/>
    <x v="0"/>
    <x v="3"/>
    <x v="3"/>
    <x v="0"/>
    <n v="0.84599164109751634"/>
    <s v="Expert"/>
    <s v="Full-time"/>
    <x v="0"/>
  </r>
  <r>
    <x v="2"/>
    <s v="SE"/>
    <s v="FT"/>
    <x v="30"/>
    <n v="170000"/>
    <x v="1"/>
    <n v="170000"/>
    <s v="US"/>
    <n v="100"/>
    <s v="US"/>
    <x v="0"/>
    <x v="1"/>
    <x v="1"/>
    <x v="0"/>
    <n v="1"/>
    <s v="Expert"/>
    <s v="Full-time"/>
    <x v="0"/>
  </r>
  <r>
    <x v="2"/>
    <s v="EN"/>
    <s v="FT"/>
    <x v="4"/>
    <n v="80000"/>
    <x v="1"/>
    <n v="80000"/>
    <s v="US"/>
    <n v="100"/>
    <s v="US"/>
    <x v="2"/>
    <x v="1"/>
    <x v="1"/>
    <x v="0"/>
    <n v="1"/>
    <s v="Junior"/>
    <s v="Full-time"/>
    <x v="0"/>
  </r>
  <r>
    <x v="2"/>
    <s v="MI"/>
    <s v="FT"/>
    <x v="49"/>
    <n v="100000"/>
    <x v="1"/>
    <n v="100000"/>
    <s v="US"/>
    <n v="100"/>
    <s v="US"/>
    <x v="2"/>
    <x v="1"/>
    <x v="1"/>
    <x v="0"/>
    <n v="1"/>
    <s v="Intermediate"/>
    <s v="Full-time"/>
    <x v="0"/>
  </r>
  <r>
    <x v="2"/>
    <s v="SE"/>
    <s v="FT"/>
    <x v="2"/>
    <n v="45000"/>
    <x v="0"/>
    <n v="53192"/>
    <s v="FR"/>
    <n v="50"/>
    <s v="FR"/>
    <x v="0"/>
    <x v="11"/>
    <x v="10"/>
    <x v="0"/>
    <n v="0.84599187847796664"/>
    <s v="Expert"/>
    <s v="Full-time"/>
    <x v="2"/>
  </r>
  <r>
    <x v="2"/>
    <s v="EX"/>
    <s v="FT"/>
    <x v="24"/>
    <n v="235000"/>
    <x v="1"/>
    <n v="235000"/>
    <s v="US"/>
    <n v="100"/>
    <s v="US"/>
    <x v="0"/>
    <x v="1"/>
    <x v="1"/>
    <x v="0"/>
    <n v="1"/>
    <s v="Director"/>
    <s v="Full-time"/>
    <x v="0"/>
  </r>
  <r>
    <x v="2"/>
    <s v="EX"/>
    <s v="FT"/>
    <x v="49"/>
    <n v="150000"/>
    <x v="1"/>
    <n v="150000"/>
    <s v="IN"/>
    <n v="100"/>
    <s v="US"/>
    <x v="0"/>
    <x v="8"/>
    <x v="1"/>
    <x v="1"/>
    <n v="1"/>
    <s v="Director"/>
    <s v="Full-time"/>
    <x v="0"/>
  </r>
  <r>
    <x v="2"/>
    <s v="EN"/>
    <s v="FT"/>
    <x v="33"/>
    <n v="225000"/>
    <x v="1"/>
    <n v="225000"/>
    <s v="US"/>
    <n v="100"/>
    <s v="US"/>
    <x v="0"/>
    <x v="1"/>
    <x v="1"/>
    <x v="0"/>
    <n v="1"/>
    <s v="Junior"/>
    <s v="Full-time"/>
    <x v="0"/>
  </r>
  <r>
    <x v="2"/>
    <s v="EN"/>
    <s v="FT"/>
    <x v="46"/>
    <n v="65000"/>
    <x v="0"/>
    <n v="76833"/>
    <s v="DE"/>
    <n v="100"/>
    <s v="DE"/>
    <x v="1"/>
    <x v="3"/>
    <x v="3"/>
    <x v="0"/>
    <n v="0.84599065505707183"/>
    <s v="Junior"/>
    <s v="Full-time"/>
    <x v="0"/>
  </r>
  <r>
    <x v="2"/>
    <s v="SE"/>
    <s v="FT"/>
    <x v="77"/>
    <n v="75000"/>
    <x v="0"/>
    <n v="88654"/>
    <s v="GR"/>
    <n v="100"/>
    <s v="DK"/>
    <x v="0"/>
    <x v="37"/>
    <x v="62"/>
    <x v="1"/>
    <n v="0.84598551672795363"/>
    <s v="Expert"/>
    <s v="Full-time"/>
    <x v="0"/>
  </r>
  <r>
    <x v="2"/>
    <s v="SE"/>
    <s v="FT"/>
    <x v="83"/>
    <n v="75000"/>
    <x v="4"/>
    <n v="103160"/>
    <s v="GB"/>
    <n v="100"/>
    <s v="GB"/>
    <x v="1"/>
    <x v="4"/>
    <x v="4"/>
    <x v="0"/>
    <n v="0.72702597906165178"/>
    <s v="Expert"/>
    <s v="Full-time"/>
    <x v="0"/>
  </r>
  <r>
    <x v="2"/>
    <s v="SE"/>
    <s v="FT"/>
    <x v="11"/>
    <n v="82500"/>
    <x v="4"/>
    <n v="113476"/>
    <s v="GB"/>
    <n v="100"/>
    <s v="GB"/>
    <x v="2"/>
    <x v="4"/>
    <x v="4"/>
    <x v="0"/>
    <n v="0.72702597906165178"/>
    <s v="Expert"/>
    <s v="Full-time"/>
    <x v="0"/>
  </r>
  <r>
    <x v="2"/>
    <s v="SE"/>
    <s v="FT"/>
    <x v="9"/>
    <n v="80000"/>
    <x v="0"/>
    <n v="94564"/>
    <s v="DE"/>
    <n v="50"/>
    <s v="DE"/>
    <x v="0"/>
    <x v="3"/>
    <x v="3"/>
    <x v="0"/>
    <n v="0.84598790237299604"/>
    <s v="Expert"/>
    <s v="Full-time"/>
    <x v="2"/>
  </r>
  <r>
    <x v="2"/>
    <s v="EN"/>
    <s v="FT"/>
    <x v="11"/>
    <n v="2250000"/>
    <x v="3"/>
    <n v="30428"/>
    <s v="IN"/>
    <n v="100"/>
    <s v="IN"/>
    <x v="0"/>
    <x v="8"/>
    <x v="8"/>
    <x v="0"/>
    <n v="73.945050611279086"/>
    <s v="Junior"/>
    <s v="Full-time"/>
    <x v="0"/>
  </r>
  <r>
    <x v="2"/>
    <s v="SE"/>
    <s v="FT"/>
    <x v="11"/>
    <n v="150000"/>
    <x v="1"/>
    <n v="150000"/>
    <s v="US"/>
    <n v="100"/>
    <s v="US"/>
    <x v="2"/>
    <x v="1"/>
    <x v="1"/>
    <x v="0"/>
    <n v="1"/>
    <s v="Expert"/>
    <s v="Full-time"/>
    <x v="0"/>
  </r>
  <r>
    <x v="2"/>
    <s v="SE"/>
    <s v="FT"/>
    <x v="11"/>
    <n v="115000"/>
    <x v="1"/>
    <n v="115000"/>
    <s v="US"/>
    <n v="100"/>
    <s v="US"/>
    <x v="1"/>
    <x v="1"/>
    <x v="1"/>
    <x v="0"/>
    <n v="1"/>
    <s v="Expert"/>
    <s v="Full-time"/>
    <x v="0"/>
  </r>
  <r>
    <x v="2"/>
    <s v="MI"/>
    <s v="FT"/>
    <x v="17"/>
    <n v="235000"/>
    <x v="7"/>
    <n v="187442"/>
    <s v="CA"/>
    <n v="100"/>
    <s v="CA"/>
    <x v="0"/>
    <x v="2"/>
    <x v="2"/>
    <x v="0"/>
    <n v="1.2537211510760662"/>
    <s v="Intermediate"/>
    <s v="Full-time"/>
    <x v="0"/>
  </r>
  <r>
    <x v="2"/>
    <s v="MI"/>
    <s v="FT"/>
    <x v="4"/>
    <n v="37456"/>
    <x v="4"/>
    <n v="51519"/>
    <s v="GB"/>
    <n v="50"/>
    <s v="GB"/>
    <x v="0"/>
    <x v="4"/>
    <x v="4"/>
    <x v="0"/>
    <n v="0.72703274520079975"/>
    <s v="Intermediate"/>
    <s v="Full-time"/>
    <x v="2"/>
  </r>
  <r>
    <x v="2"/>
    <s v="MI"/>
    <s v="FT"/>
    <x v="49"/>
    <n v="11000000"/>
    <x v="13"/>
    <n v="36259"/>
    <s v="HU"/>
    <n v="50"/>
    <s v="US"/>
    <x v="0"/>
    <x v="47"/>
    <x v="1"/>
    <x v="1"/>
    <n v="303.3729556799691"/>
    <s v="Intermediate"/>
    <s v="Full-time"/>
    <x v="2"/>
  </r>
  <r>
    <x v="2"/>
    <s v="SE"/>
    <s v="FT"/>
    <x v="11"/>
    <n v="150000"/>
    <x v="1"/>
    <n v="150000"/>
    <s v="US"/>
    <n v="100"/>
    <s v="US"/>
    <x v="0"/>
    <x v="1"/>
    <x v="1"/>
    <x v="0"/>
    <n v="1"/>
    <s v="Expert"/>
    <s v="Full-time"/>
    <x v="0"/>
  </r>
  <r>
    <x v="2"/>
    <s v="MI"/>
    <s v="FT"/>
    <x v="57"/>
    <n v="81000"/>
    <x v="0"/>
    <n v="95746"/>
    <s v="DE"/>
    <n v="100"/>
    <s v="US"/>
    <x v="1"/>
    <x v="3"/>
    <x v="1"/>
    <x v="1"/>
    <n v="0.84598834416059154"/>
    <s v="Intermediate"/>
    <s v="Full-time"/>
    <x v="0"/>
  </r>
  <r>
    <x v="2"/>
    <s v="EN"/>
    <s v="FT"/>
    <x v="57"/>
    <n v="70000"/>
    <x v="1"/>
    <n v="70000"/>
    <s v="US"/>
    <n v="100"/>
    <s v="US"/>
    <x v="2"/>
    <x v="1"/>
    <x v="1"/>
    <x v="0"/>
    <n v="1"/>
    <s v="Junior"/>
    <s v="Full-time"/>
    <x v="0"/>
  </r>
  <r>
    <x v="2"/>
    <s v="MI"/>
    <s v="FT"/>
    <x v="75"/>
    <n v="120000"/>
    <x v="6"/>
    <n v="89294"/>
    <s v="SG"/>
    <n v="50"/>
    <s v="SG"/>
    <x v="0"/>
    <x v="21"/>
    <x v="18"/>
    <x v="0"/>
    <n v="1.343875288373239"/>
    <s v="Intermediate"/>
    <s v="Full-time"/>
    <x v="2"/>
  </r>
  <r>
    <x v="2"/>
    <s v="EN"/>
    <s v="FT"/>
    <x v="2"/>
    <n v="2200000"/>
    <x v="3"/>
    <n v="29751"/>
    <s v="IN"/>
    <n v="50"/>
    <s v="IN"/>
    <x v="0"/>
    <x v="8"/>
    <x v="8"/>
    <x v="0"/>
    <n v="73.94709421532049"/>
    <s v="Junior"/>
    <s v="Full-time"/>
    <x v="2"/>
  </r>
  <r>
    <x v="2"/>
    <s v="SE"/>
    <s v="FT"/>
    <x v="83"/>
    <n v="276000"/>
    <x v="1"/>
    <n v="276000"/>
    <s v="US"/>
    <n v="0"/>
    <s v="US"/>
    <x v="0"/>
    <x v="1"/>
    <x v="1"/>
    <x v="0"/>
    <n v="1"/>
    <s v="Expert"/>
    <s v="Full-time"/>
    <x v="1"/>
  </r>
  <r>
    <x v="2"/>
    <s v="SE"/>
    <s v="FT"/>
    <x v="75"/>
    <n v="160000"/>
    <x v="1"/>
    <n v="160000"/>
    <s v="BR"/>
    <n v="100"/>
    <s v="US"/>
    <x v="1"/>
    <x v="29"/>
    <x v="1"/>
    <x v="1"/>
    <n v="1"/>
    <s v="Expert"/>
    <s v="Full-time"/>
    <x v="0"/>
  </r>
  <r>
    <x v="2"/>
    <s v="MI"/>
    <s v="FT"/>
    <x v="11"/>
    <n v="200000"/>
    <x v="1"/>
    <n v="200000"/>
    <s v="US"/>
    <n v="100"/>
    <s v="US"/>
    <x v="0"/>
    <x v="1"/>
    <x v="1"/>
    <x v="0"/>
    <n v="1"/>
    <s v="Intermediate"/>
    <s v="Full-time"/>
    <x v="0"/>
  </r>
  <r>
    <x v="2"/>
    <s v="SE"/>
    <s v="FT"/>
    <x v="11"/>
    <n v="174000"/>
    <x v="1"/>
    <n v="174000"/>
    <s v="US"/>
    <n v="100"/>
    <s v="US"/>
    <x v="0"/>
    <x v="1"/>
    <x v="1"/>
    <x v="0"/>
    <n v="1"/>
    <s v="Expert"/>
    <s v="Full-time"/>
    <x v="0"/>
  </r>
  <r>
    <x v="2"/>
    <s v="MI"/>
    <s v="FT"/>
    <x v="4"/>
    <n v="93000"/>
    <x v="1"/>
    <n v="93000"/>
    <s v="US"/>
    <n v="100"/>
    <s v="US"/>
    <x v="0"/>
    <x v="1"/>
    <x v="1"/>
    <x v="0"/>
    <n v="1"/>
    <s v="Intermediate"/>
    <s v="Full-time"/>
    <x v="0"/>
  </r>
  <r>
    <x v="2"/>
    <s v="EN"/>
    <s v="FT"/>
    <x v="2"/>
    <n v="2100000"/>
    <x v="3"/>
    <n v="28399"/>
    <s v="IN"/>
    <n v="100"/>
    <s v="IN"/>
    <x v="2"/>
    <x v="8"/>
    <x v="8"/>
    <x v="0"/>
    <n v="73.946265713581468"/>
    <s v="Junior"/>
    <s v="Full-time"/>
    <x v="0"/>
  </r>
  <r>
    <x v="2"/>
    <s v="SE"/>
    <s v="FT"/>
    <x v="17"/>
    <n v="51400"/>
    <x v="0"/>
    <n v="60757"/>
    <s v="PT"/>
    <n v="50"/>
    <s v="PT"/>
    <x v="0"/>
    <x v="7"/>
    <x v="23"/>
    <x v="0"/>
    <n v="0.84599305429827021"/>
    <s v="Expert"/>
    <s v="Full-time"/>
    <x v="2"/>
  </r>
  <r>
    <x v="2"/>
    <s v="EN"/>
    <s v="FT"/>
    <x v="2"/>
    <n v="90000"/>
    <x v="1"/>
    <n v="90000"/>
    <s v="US"/>
    <n v="100"/>
    <s v="US"/>
    <x v="1"/>
    <x v="1"/>
    <x v="1"/>
    <x v="0"/>
    <n v="1"/>
    <s v="Junior"/>
    <s v="Full-time"/>
    <x v="0"/>
  </r>
  <r>
    <x v="2"/>
    <s v="SE"/>
    <s v="FT"/>
    <x v="85"/>
    <n v="170000"/>
    <x v="1"/>
    <n v="170000"/>
    <s v="US"/>
    <n v="100"/>
    <s v="US"/>
    <x v="2"/>
    <x v="1"/>
    <x v="1"/>
    <x v="0"/>
    <n v="1"/>
    <s v="Expert"/>
    <s v="Full-time"/>
    <x v="0"/>
  </r>
  <r>
    <x v="2"/>
    <s v="SE"/>
    <s v="FT"/>
    <x v="11"/>
    <n v="70000"/>
    <x v="4"/>
    <n v="96282"/>
    <s v="GB"/>
    <n v="50"/>
    <s v="GB"/>
    <x v="0"/>
    <x v="4"/>
    <x v="4"/>
    <x v="0"/>
    <n v="0.72703101306578588"/>
    <s v="Expert"/>
    <s v="Full-time"/>
    <x v="2"/>
  </r>
  <r>
    <x v="2"/>
    <s v="MI"/>
    <s v="FT"/>
    <x v="11"/>
    <n v="108000"/>
    <x v="17"/>
    <n v="12103"/>
    <s v="TR"/>
    <n v="0"/>
    <s v="TR"/>
    <x v="2"/>
    <x v="52"/>
    <x v="50"/>
    <x v="0"/>
    <n v="8.9234074196480204"/>
    <s v="Intermediate"/>
    <s v="Full-time"/>
    <x v="1"/>
  </r>
  <r>
    <x v="2"/>
    <s v="EN"/>
    <s v="FT"/>
    <x v="2"/>
    <n v="31000"/>
    <x v="0"/>
    <n v="36643"/>
    <s v="FR"/>
    <n v="50"/>
    <s v="FR"/>
    <x v="0"/>
    <x v="11"/>
    <x v="10"/>
    <x v="0"/>
    <n v="0.84600060038752289"/>
    <s v="Junior"/>
    <s v="Full-time"/>
    <x v="2"/>
  </r>
  <r>
    <x v="2"/>
    <s v="MI"/>
    <s v="FT"/>
    <x v="11"/>
    <n v="52500"/>
    <x v="4"/>
    <n v="72212"/>
    <s v="GB"/>
    <n v="50"/>
    <s v="GB"/>
    <x v="0"/>
    <x v="4"/>
    <x v="4"/>
    <x v="0"/>
    <n v="0.72702597906165178"/>
    <s v="Intermediate"/>
    <s v="Full-time"/>
    <x v="2"/>
  </r>
  <r>
    <x v="2"/>
    <s v="SE"/>
    <s v="FT"/>
    <x v="55"/>
    <n v="125000"/>
    <x v="7"/>
    <n v="99703"/>
    <s v="CA"/>
    <n v="50"/>
    <s v="CA"/>
    <x v="2"/>
    <x v="2"/>
    <x v="2"/>
    <x v="0"/>
    <n v="1.2537235589701414"/>
    <s v="Expert"/>
    <s v="Full-time"/>
    <x v="2"/>
  </r>
  <r>
    <x v="2"/>
    <s v="SE"/>
    <s v="FT"/>
    <x v="2"/>
    <n v="165000"/>
    <x v="1"/>
    <n v="165000"/>
    <s v="US"/>
    <n v="100"/>
    <s v="US"/>
    <x v="0"/>
    <x v="1"/>
    <x v="1"/>
    <x v="0"/>
    <n v="1"/>
    <s v="Expert"/>
    <s v="Full-time"/>
    <x v="0"/>
  </r>
  <r>
    <x v="2"/>
    <s v="MI"/>
    <s v="FT"/>
    <x v="4"/>
    <n v="80000"/>
    <x v="1"/>
    <n v="80000"/>
    <s v="US"/>
    <n v="100"/>
    <s v="US"/>
    <x v="0"/>
    <x v="1"/>
    <x v="1"/>
    <x v="0"/>
    <n v="1"/>
    <s v="Intermediate"/>
    <s v="Full-time"/>
    <x v="0"/>
  </r>
  <r>
    <x v="2"/>
    <s v="SE"/>
    <s v="FT"/>
    <x v="2"/>
    <n v="130000"/>
    <x v="7"/>
    <n v="103691"/>
    <s v="CA"/>
    <n v="100"/>
    <s v="CA"/>
    <x v="0"/>
    <x v="2"/>
    <x v="2"/>
    <x v="0"/>
    <n v="1.2537250098851396"/>
    <s v="Expert"/>
    <s v="Full-time"/>
    <x v="0"/>
  </r>
  <r>
    <x v="2"/>
    <s v="EN"/>
    <s v="FT"/>
    <x v="11"/>
    <n v="1600000"/>
    <x v="3"/>
    <n v="21637"/>
    <s v="IN"/>
    <n v="50"/>
    <s v="IN"/>
    <x v="2"/>
    <x v="8"/>
    <x v="8"/>
    <x v="0"/>
    <n v="73.947404908259003"/>
    <s v="Junior"/>
    <s v="Full-time"/>
    <x v="2"/>
  </r>
  <r>
    <x v="2"/>
    <s v="MI"/>
    <s v="FT"/>
    <x v="17"/>
    <n v="80000"/>
    <x v="7"/>
    <n v="63810"/>
    <s v="CA"/>
    <n v="100"/>
    <s v="CA"/>
    <x v="2"/>
    <x v="2"/>
    <x v="2"/>
    <x v="0"/>
    <n v="1.2537219871493497"/>
    <s v="Intermediate"/>
    <s v="Full-time"/>
    <x v="0"/>
  </r>
  <r>
    <x v="2"/>
    <s v="MI"/>
    <s v="FT"/>
    <x v="50"/>
    <n v="110000"/>
    <x v="1"/>
    <n v="110000"/>
    <s v="US"/>
    <n v="0"/>
    <s v="US"/>
    <x v="1"/>
    <x v="1"/>
    <x v="1"/>
    <x v="0"/>
    <n v="1"/>
    <s v="Intermediate"/>
    <s v="Full-time"/>
    <x v="1"/>
  </r>
  <r>
    <x v="2"/>
    <s v="MI"/>
    <s v="FT"/>
    <x v="15"/>
    <n v="180000"/>
    <x v="1"/>
    <n v="180000"/>
    <s v="US"/>
    <n v="100"/>
    <s v="US"/>
    <x v="0"/>
    <x v="1"/>
    <x v="1"/>
    <x v="0"/>
    <n v="1"/>
    <s v="Intermediate"/>
    <s v="Full-time"/>
    <x v="0"/>
  </r>
  <r>
    <x v="2"/>
    <s v="SE"/>
    <s v="FT"/>
    <x v="4"/>
    <n v="200000"/>
    <x v="1"/>
    <n v="200000"/>
    <s v="US"/>
    <n v="100"/>
    <s v="US"/>
    <x v="0"/>
    <x v="1"/>
    <x v="1"/>
    <x v="0"/>
    <n v="1"/>
    <s v="Expert"/>
    <s v="Full-time"/>
    <x v="0"/>
  </r>
  <r>
    <x v="2"/>
    <s v="SE"/>
    <s v="FT"/>
    <x v="11"/>
    <n v="200000"/>
    <x v="1"/>
    <n v="200000"/>
    <s v="US"/>
    <n v="100"/>
    <s v="US"/>
    <x v="0"/>
    <x v="1"/>
    <x v="1"/>
    <x v="0"/>
    <n v="1"/>
    <s v="Expert"/>
    <s v="Full-time"/>
    <x v="0"/>
  </r>
  <r>
    <x v="2"/>
    <s v="SE"/>
    <s v="FT"/>
    <x v="1"/>
    <n v="256000"/>
    <x v="1"/>
    <n v="256000"/>
    <s v="US"/>
    <n v="100"/>
    <s v="US"/>
    <x v="1"/>
    <x v="1"/>
    <x v="1"/>
    <x v="0"/>
    <n v="1"/>
    <s v="Expert"/>
    <s v="Full-time"/>
    <x v="0"/>
  </r>
  <r>
    <x v="2"/>
    <s v="MI"/>
    <s v="FT"/>
    <x v="11"/>
    <n v="110000"/>
    <x v="1"/>
    <n v="110000"/>
    <s v="US"/>
    <n v="100"/>
    <s v="US"/>
    <x v="0"/>
    <x v="1"/>
    <x v="1"/>
    <x v="0"/>
    <n v="1"/>
    <s v="Intermediate"/>
    <s v="Full-time"/>
    <x v="0"/>
  </r>
  <r>
    <x v="2"/>
    <s v="EN"/>
    <s v="FT"/>
    <x v="11"/>
    <n v="72500"/>
    <x v="1"/>
    <n v="72500"/>
    <s v="US"/>
    <n v="100"/>
    <s v="US"/>
    <x v="0"/>
    <x v="1"/>
    <x v="1"/>
    <x v="0"/>
    <n v="1"/>
    <s v="Junior"/>
    <s v="Full-time"/>
    <x v="0"/>
  </r>
  <r>
    <x v="2"/>
    <s v="SE"/>
    <s v="FT"/>
    <x v="9"/>
    <n v="185000"/>
    <x v="1"/>
    <n v="185000"/>
    <s v="US"/>
    <n v="50"/>
    <s v="US"/>
    <x v="0"/>
    <x v="1"/>
    <x v="1"/>
    <x v="0"/>
    <n v="1"/>
    <s v="Expert"/>
    <s v="Full-time"/>
    <x v="2"/>
  </r>
  <r>
    <x v="2"/>
    <s v="MI"/>
    <s v="PT"/>
    <x v="11"/>
    <n v="59000"/>
    <x v="0"/>
    <n v="69741"/>
    <s v="NL"/>
    <n v="100"/>
    <s v="NL"/>
    <x v="0"/>
    <x v="9"/>
    <x v="7"/>
    <x v="0"/>
    <n v="0.84598729585179455"/>
    <s v="Intermediate"/>
    <s v="Part-time"/>
    <x v="0"/>
  </r>
  <r>
    <x v="2"/>
    <s v="EN"/>
    <s v="FT"/>
    <x v="17"/>
    <n v="100000"/>
    <x v="1"/>
    <n v="100000"/>
    <s v="JE"/>
    <n v="0"/>
    <s v="CN"/>
    <x v="0"/>
    <x v="71"/>
    <x v="66"/>
    <x v="1"/>
    <n v="1"/>
    <s v="Junior"/>
    <s v="Full-time"/>
    <x v="1"/>
  </r>
  <r>
    <x v="2"/>
    <s v="MI"/>
    <s v="FT"/>
    <x v="11"/>
    <n v="112000"/>
    <x v="1"/>
    <n v="112000"/>
    <s v="US"/>
    <n v="100"/>
    <s v="US"/>
    <x v="0"/>
    <x v="1"/>
    <x v="1"/>
    <x v="0"/>
    <n v="1"/>
    <s v="Intermediate"/>
    <s v="Full-time"/>
    <x v="0"/>
  </r>
  <r>
    <x v="2"/>
    <s v="SE"/>
    <s v="FT"/>
    <x v="2"/>
    <n v="180000"/>
    <x v="17"/>
    <n v="20171"/>
    <s v="TR"/>
    <n v="50"/>
    <s v="TR"/>
    <x v="0"/>
    <x v="52"/>
    <x v="50"/>
    <x v="0"/>
    <n v="8.9237023449506712"/>
    <s v="Expert"/>
    <s v="Full-time"/>
    <x v="2"/>
  </r>
  <r>
    <x v="2"/>
    <s v="SE"/>
    <s v="FT"/>
    <x v="35"/>
    <n v="55000"/>
    <x v="1"/>
    <n v="55000"/>
    <s v="ES"/>
    <n v="100"/>
    <s v="ES"/>
    <x v="0"/>
    <x v="0"/>
    <x v="0"/>
    <x v="0"/>
    <n v="1"/>
    <s v="Expert"/>
    <s v="Full-time"/>
    <x v="0"/>
  </r>
  <r>
    <x v="2"/>
    <s v="EN"/>
    <s v="FT"/>
    <x v="2"/>
    <n v="58000"/>
    <x v="1"/>
    <n v="58000"/>
    <s v="US"/>
    <n v="50"/>
    <s v="US"/>
    <x v="0"/>
    <x v="1"/>
    <x v="1"/>
    <x v="0"/>
    <n v="1"/>
    <s v="Junior"/>
    <s v="Full-time"/>
    <x v="2"/>
  </r>
  <r>
    <x v="2"/>
    <s v="EN"/>
    <s v="FT"/>
    <x v="2"/>
    <n v="100000"/>
    <x v="1"/>
    <n v="100000"/>
    <s v="US"/>
    <n v="100"/>
    <s v="US"/>
    <x v="2"/>
    <x v="1"/>
    <x v="1"/>
    <x v="0"/>
    <n v="1"/>
    <s v="Junior"/>
    <s v="Full-time"/>
    <x v="0"/>
  </r>
  <r>
    <x v="2"/>
    <s v="SE"/>
    <s v="FT"/>
    <x v="2"/>
    <n v="65720"/>
    <x v="0"/>
    <n v="77684"/>
    <s v="FR"/>
    <n v="50"/>
    <s v="FR"/>
    <x v="2"/>
    <x v="11"/>
    <x v="10"/>
    <x v="0"/>
    <n v="0.84599145255136188"/>
    <s v="Expert"/>
    <s v="Full-time"/>
    <x v="2"/>
  </r>
  <r>
    <x v="2"/>
    <s v="EN"/>
    <s v="FT"/>
    <x v="9"/>
    <n v="85000"/>
    <x v="1"/>
    <n v="85000"/>
    <s v="NL"/>
    <n v="100"/>
    <s v="DE"/>
    <x v="1"/>
    <x v="9"/>
    <x v="3"/>
    <x v="1"/>
    <n v="1"/>
    <s v="Junior"/>
    <s v="Full-time"/>
    <x v="0"/>
  </r>
  <r>
    <x v="2"/>
    <s v="EN"/>
    <s v="FT"/>
    <x v="46"/>
    <n v="65000"/>
    <x v="0"/>
    <n v="76833"/>
    <s v="DE"/>
    <n v="0"/>
    <s v="DE"/>
    <x v="0"/>
    <x v="3"/>
    <x v="3"/>
    <x v="0"/>
    <n v="0.84599065505707183"/>
    <s v="Junior"/>
    <s v="Full-time"/>
    <x v="1"/>
  </r>
  <r>
    <x v="2"/>
    <s v="SE"/>
    <s v="CT"/>
    <x v="90"/>
    <n v="105000"/>
    <x v="1"/>
    <n v="105000"/>
    <s v="US"/>
    <n v="100"/>
    <s v="US"/>
    <x v="2"/>
    <x v="1"/>
    <x v="1"/>
    <x v="0"/>
    <n v="1"/>
    <s v="Expert"/>
    <s v="Contract"/>
    <x v="0"/>
  </r>
  <r>
    <x v="2"/>
    <s v="EN"/>
    <s v="FT"/>
    <x v="11"/>
    <n v="55000"/>
    <x v="0"/>
    <n v="65013"/>
    <s v="DE"/>
    <n v="50"/>
    <s v="DE"/>
    <x v="2"/>
    <x v="3"/>
    <x v="3"/>
    <x v="0"/>
    <n v="0.84598464922400141"/>
    <s v="Junior"/>
    <s v="Full-time"/>
    <x v="2"/>
  </r>
  <r>
    <x v="2"/>
    <s v="MI"/>
    <s v="FT"/>
    <x v="11"/>
    <n v="250000"/>
    <x v="17"/>
    <n v="28016"/>
    <s v="TR"/>
    <n v="100"/>
    <s v="TR"/>
    <x v="2"/>
    <x v="52"/>
    <x v="50"/>
    <x v="0"/>
    <n v="8.9234723015419757"/>
    <s v="Intermediate"/>
    <s v="Full-time"/>
    <x v="0"/>
  </r>
  <r>
    <x v="2"/>
    <s v="MI"/>
    <s v="FT"/>
    <x v="11"/>
    <n v="111775"/>
    <x v="1"/>
    <n v="111775"/>
    <s v="US"/>
    <n v="0"/>
    <s v="US"/>
    <x v="2"/>
    <x v="1"/>
    <x v="1"/>
    <x v="0"/>
    <n v="1"/>
    <s v="Intermediate"/>
    <s v="Full-time"/>
    <x v="1"/>
  </r>
  <r>
    <x v="2"/>
    <s v="MI"/>
    <s v="FT"/>
    <x v="11"/>
    <n v="93150"/>
    <x v="1"/>
    <n v="93150"/>
    <s v="US"/>
    <n v="0"/>
    <s v="US"/>
    <x v="2"/>
    <x v="1"/>
    <x v="1"/>
    <x v="0"/>
    <n v="1"/>
    <s v="Intermediate"/>
    <s v="Full-time"/>
    <x v="1"/>
  </r>
  <r>
    <x v="2"/>
    <s v="SE"/>
    <s v="FT"/>
    <x v="83"/>
    <n v="160000"/>
    <x v="1"/>
    <n v="160000"/>
    <s v="PR"/>
    <n v="50"/>
    <s v="US"/>
    <x v="1"/>
    <x v="54"/>
    <x v="1"/>
    <x v="1"/>
    <n v="1"/>
    <s v="Expert"/>
    <s v="Full-time"/>
    <x v="2"/>
  </r>
  <r>
    <x v="2"/>
    <s v="MI"/>
    <s v="FT"/>
    <x v="2"/>
    <n v="21600"/>
    <x v="0"/>
    <n v="25532"/>
    <s v="RS"/>
    <n v="100"/>
    <s v="DE"/>
    <x v="1"/>
    <x v="72"/>
    <x v="3"/>
    <x v="1"/>
    <n v="0.84599718000939994"/>
    <s v="Intermediate"/>
    <s v="Full-time"/>
    <x v="0"/>
  </r>
  <r>
    <x v="2"/>
    <s v="SE"/>
    <s v="FT"/>
    <x v="9"/>
    <n v="4900000"/>
    <x v="3"/>
    <n v="66265"/>
    <s v="IN"/>
    <n v="0"/>
    <s v="IN"/>
    <x v="0"/>
    <x v="8"/>
    <x v="8"/>
    <x v="0"/>
    <n v="73.94552176865615"/>
    <s v="Expert"/>
    <s v="Full-time"/>
    <x v="1"/>
  </r>
  <r>
    <x v="2"/>
    <s v="MI"/>
    <s v="FT"/>
    <x v="2"/>
    <n v="1250000"/>
    <x v="3"/>
    <n v="16904"/>
    <s v="IN"/>
    <n v="100"/>
    <s v="IN"/>
    <x v="1"/>
    <x v="8"/>
    <x v="8"/>
    <x v="0"/>
    <n v="73.94699479413157"/>
    <s v="Intermediate"/>
    <s v="Full-time"/>
    <x v="0"/>
  </r>
  <r>
    <x v="2"/>
    <s v="SE"/>
    <s v="FT"/>
    <x v="4"/>
    <n v="54000"/>
    <x v="0"/>
    <n v="63831"/>
    <s v="DE"/>
    <n v="50"/>
    <s v="DE"/>
    <x v="0"/>
    <x v="3"/>
    <x v="3"/>
    <x v="0"/>
    <n v="0.8459839263054002"/>
    <s v="Expert"/>
    <s v="Full-time"/>
    <x v="2"/>
  </r>
  <r>
    <x v="2"/>
    <s v="EX"/>
    <s v="FT"/>
    <x v="32"/>
    <n v="120000"/>
    <x v="0"/>
    <n v="141846"/>
    <s v="DE"/>
    <n v="0"/>
    <s v="DE"/>
    <x v="0"/>
    <x v="3"/>
    <x v="3"/>
    <x v="0"/>
    <n v="0.84598790237299604"/>
    <s v="Director"/>
    <s v="Full-time"/>
    <x v="1"/>
  </r>
  <r>
    <x v="2"/>
    <s v="EN"/>
    <s v="FT"/>
    <x v="28"/>
    <n v="1200000"/>
    <x v="3"/>
    <n v="16228"/>
    <s v="IN"/>
    <n v="100"/>
    <s v="IN"/>
    <x v="0"/>
    <x v="8"/>
    <x v="8"/>
    <x v="0"/>
    <n v="73.946265713581468"/>
    <s v="Junior"/>
    <s v="Full-time"/>
    <x v="0"/>
  </r>
  <r>
    <x v="2"/>
    <s v="SE"/>
    <s v="FT"/>
    <x v="4"/>
    <n v="90000"/>
    <x v="7"/>
    <n v="71786"/>
    <s v="CA"/>
    <n v="100"/>
    <s v="CA"/>
    <x v="2"/>
    <x v="2"/>
    <x v="2"/>
    <x v="0"/>
    <n v="1.253726353327947"/>
    <s v="Expert"/>
    <s v="Full-time"/>
    <x v="0"/>
  </r>
  <r>
    <x v="2"/>
    <s v="SE"/>
    <s v="FT"/>
    <x v="2"/>
    <n v="135000"/>
    <x v="1"/>
    <n v="135000"/>
    <s v="US"/>
    <n v="0"/>
    <s v="US"/>
    <x v="0"/>
    <x v="1"/>
    <x v="1"/>
    <x v="0"/>
    <n v="1"/>
    <s v="Expert"/>
    <s v="Full-time"/>
    <x v="1"/>
  </r>
  <r>
    <x v="2"/>
    <s v="EN"/>
    <s v="FT"/>
    <x v="9"/>
    <n v="21000"/>
    <x v="0"/>
    <n v="24823"/>
    <s v="DE"/>
    <n v="50"/>
    <s v="DE"/>
    <x v="2"/>
    <x v="3"/>
    <x v="3"/>
    <x v="0"/>
    <n v="0.84598960641340692"/>
    <s v="Junior"/>
    <s v="Full-time"/>
    <x v="2"/>
  </r>
  <r>
    <x v="2"/>
    <s v="SE"/>
    <s v="FT"/>
    <x v="25"/>
    <n v="4000000"/>
    <x v="3"/>
    <n v="54094"/>
    <s v="IN"/>
    <n v="50"/>
    <s v="US"/>
    <x v="0"/>
    <x v="8"/>
    <x v="1"/>
    <x v="1"/>
    <n v="73.945354383110882"/>
    <s v="Expert"/>
    <s v="Full-time"/>
    <x v="2"/>
  </r>
  <r>
    <x v="2"/>
    <s v="SE"/>
    <s v="FT"/>
    <x v="9"/>
    <n v="1799997"/>
    <x v="3"/>
    <n v="24342"/>
    <s v="IN"/>
    <n v="100"/>
    <s v="IN"/>
    <x v="0"/>
    <x v="8"/>
    <x v="8"/>
    <x v="0"/>
    <n v="73.946142469805281"/>
    <s v="Expert"/>
    <s v="Full-time"/>
    <x v="0"/>
  </r>
  <r>
    <x v="2"/>
    <s v="EN"/>
    <s v="FT"/>
    <x v="49"/>
    <n v="9272"/>
    <x v="1"/>
    <n v="9272"/>
    <s v="KE"/>
    <n v="100"/>
    <s v="KE"/>
    <x v="1"/>
    <x v="36"/>
    <x v="31"/>
    <x v="0"/>
    <n v="1"/>
    <s v="Junior"/>
    <s v="Full-time"/>
    <x v="0"/>
  </r>
  <r>
    <x v="2"/>
    <s v="MI"/>
    <s v="FT"/>
    <x v="2"/>
    <n v="147000"/>
    <x v="1"/>
    <n v="147000"/>
    <s v="US"/>
    <n v="50"/>
    <s v="US"/>
    <x v="0"/>
    <x v="1"/>
    <x v="1"/>
    <x v="0"/>
    <n v="1"/>
    <s v="Intermediate"/>
    <s v="Full-time"/>
    <x v="2"/>
  </r>
  <r>
    <x v="2"/>
    <s v="SE"/>
    <s v="FT"/>
    <x v="17"/>
    <n v="120500"/>
    <x v="7"/>
    <n v="96113"/>
    <s v="CA"/>
    <n v="50"/>
    <s v="CA"/>
    <x v="0"/>
    <x v="2"/>
    <x v="2"/>
    <x v="0"/>
    <n v="1.2537325856023638"/>
    <s v="Expert"/>
    <s v="Full-time"/>
    <x v="2"/>
  </r>
  <r>
    <x v="2"/>
    <s v="SE"/>
    <s v="FT"/>
    <x v="25"/>
    <n v="174000"/>
    <x v="1"/>
    <n v="174000"/>
    <s v="US"/>
    <n v="100"/>
    <s v="US"/>
    <x v="0"/>
    <x v="1"/>
    <x v="1"/>
    <x v="0"/>
    <n v="1"/>
    <s v="Expert"/>
    <s v="Full-time"/>
    <x v="0"/>
  </r>
  <r>
    <x v="2"/>
    <s v="EN"/>
    <s v="FT"/>
    <x v="9"/>
    <n v="21844"/>
    <x v="1"/>
    <n v="21844"/>
    <s v="CO"/>
    <n v="50"/>
    <s v="CO"/>
    <x v="2"/>
    <x v="20"/>
    <x v="17"/>
    <x v="0"/>
    <n v="1"/>
    <s v="Junior"/>
    <s v="Full-time"/>
    <x v="2"/>
  </r>
  <r>
    <x v="2"/>
    <s v="EX"/>
    <s v="FT"/>
    <x v="46"/>
    <n v="59000"/>
    <x v="0"/>
    <n v="69741"/>
    <s v="FR"/>
    <n v="100"/>
    <s v="ES"/>
    <x v="1"/>
    <x v="11"/>
    <x v="0"/>
    <x v="1"/>
    <n v="0.84598729585179455"/>
    <s v="Director"/>
    <s v="Full-time"/>
    <x v="0"/>
  </r>
  <r>
    <x v="2"/>
    <s v="SE"/>
    <s v="FT"/>
    <x v="70"/>
    <n v="50000"/>
    <x v="1"/>
    <n v="50000"/>
    <s v="VN"/>
    <n v="100"/>
    <s v="GB"/>
    <x v="2"/>
    <x v="31"/>
    <x v="4"/>
    <x v="1"/>
    <n v="1"/>
    <s v="Expert"/>
    <s v="Full-time"/>
    <x v="0"/>
  </r>
  <r>
    <x v="2"/>
    <s v="MI"/>
    <s v="FT"/>
    <x v="11"/>
    <n v="22000"/>
    <x v="0"/>
    <n v="26005"/>
    <s v="RO"/>
    <n v="0"/>
    <s v="US"/>
    <x v="0"/>
    <x v="39"/>
    <x v="1"/>
    <x v="1"/>
    <n v="0.84599115554701021"/>
    <s v="Intermediate"/>
    <s v="Full-time"/>
    <x v="1"/>
  </r>
  <r>
    <x v="2"/>
    <s v="MI"/>
    <s v="FT"/>
    <x v="2"/>
    <n v="76760"/>
    <x v="0"/>
    <n v="90734"/>
    <s v="DE"/>
    <n v="50"/>
    <s v="DE"/>
    <x v="0"/>
    <x v="3"/>
    <x v="3"/>
    <x v="0"/>
    <n v="0.84598937553728482"/>
    <s v="Intermediate"/>
    <s v="Full-time"/>
    <x v="2"/>
  </r>
  <r>
    <x v="2"/>
    <s v="MI"/>
    <s v="FT"/>
    <x v="28"/>
    <n v="1672000"/>
    <x v="3"/>
    <n v="22611"/>
    <s v="IN"/>
    <n v="0"/>
    <s v="IN"/>
    <x v="0"/>
    <x v="8"/>
    <x v="8"/>
    <x v="0"/>
    <n v="73.946309318473311"/>
    <s v="Intermediate"/>
    <s v="Full-time"/>
    <x v="1"/>
  </r>
  <r>
    <x v="2"/>
    <s v="MI"/>
    <s v="FT"/>
    <x v="2"/>
    <n v="420000"/>
    <x v="3"/>
    <n v="5679"/>
    <s v="IN"/>
    <n v="100"/>
    <s v="US"/>
    <x v="1"/>
    <x v="8"/>
    <x v="1"/>
    <x v="1"/>
    <n v="73.956682514527202"/>
    <s v="Intermediate"/>
    <s v="Full-time"/>
    <x v="0"/>
  </r>
  <r>
    <x v="2"/>
    <s v="EN"/>
    <s v="FT"/>
    <x v="9"/>
    <n v="81000"/>
    <x v="1"/>
    <n v="81000"/>
    <s v="US"/>
    <n v="50"/>
    <s v="US"/>
    <x v="1"/>
    <x v="1"/>
    <x v="1"/>
    <x v="0"/>
    <n v="1"/>
    <s v="Junior"/>
    <s v="Full-time"/>
    <x v="2"/>
  </r>
  <r>
    <x v="2"/>
    <s v="MI"/>
    <s v="FT"/>
    <x v="2"/>
    <n v="30400000"/>
    <x v="18"/>
    <n v="40038"/>
    <s v="CL"/>
    <n v="100"/>
    <s v="CL"/>
    <x v="0"/>
    <x v="53"/>
    <x v="67"/>
    <x v="0"/>
    <n v="759.27868524901339"/>
    <s v="Intermediate"/>
    <s v="Full-time"/>
    <x v="0"/>
  </r>
  <r>
    <x v="2"/>
    <s v="EN"/>
    <s v="FT"/>
    <x v="46"/>
    <n v="90000"/>
    <x v="1"/>
    <n v="90000"/>
    <s v="US"/>
    <n v="100"/>
    <s v="US"/>
    <x v="1"/>
    <x v="1"/>
    <x v="1"/>
    <x v="0"/>
    <n v="1"/>
    <s v="Junior"/>
    <s v="Full-time"/>
    <x v="0"/>
  </r>
  <r>
    <x v="2"/>
    <s v="MI"/>
    <s v="FT"/>
    <x v="2"/>
    <n v="52000"/>
    <x v="0"/>
    <n v="61467"/>
    <s v="DE"/>
    <n v="50"/>
    <s v="AT"/>
    <x v="2"/>
    <x v="3"/>
    <x v="47"/>
    <x v="1"/>
    <n v="0.84598239705858425"/>
    <s v="Intermediate"/>
    <s v="Full-time"/>
    <x v="2"/>
  </r>
  <r>
    <x v="2"/>
    <s v="SE"/>
    <s v="FT"/>
    <x v="48"/>
    <n v="195000"/>
    <x v="1"/>
    <n v="195000"/>
    <s v="US"/>
    <n v="100"/>
    <s v="US"/>
    <x v="2"/>
    <x v="1"/>
    <x v="1"/>
    <x v="0"/>
    <n v="1"/>
    <s v="Expert"/>
    <s v="Full-time"/>
    <x v="0"/>
  </r>
  <r>
    <x v="2"/>
    <s v="MI"/>
    <s v="FT"/>
    <x v="2"/>
    <n v="32000"/>
    <x v="0"/>
    <n v="37825"/>
    <s v="ES"/>
    <n v="100"/>
    <s v="ES"/>
    <x v="0"/>
    <x v="0"/>
    <x v="0"/>
    <x v="0"/>
    <n v="0.84600132187706545"/>
    <s v="Intermediate"/>
    <s v="Full-time"/>
    <x v="0"/>
  </r>
  <r>
    <x v="2"/>
    <s v="EX"/>
    <s v="CT"/>
    <x v="0"/>
    <n v="416000"/>
    <x v="1"/>
    <n v="416000"/>
    <s v="US"/>
    <n v="100"/>
    <s v="US"/>
    <x v="1"/>
    <x v="1"/>
    <x v="1"/>
    <x v="0"/>
    <n v="1"/>
    <s v="Director"/>
    <s v="Contract"/>
    <x v="0"/>
  </r>
  <r>
    <x v="2"/>
    <s v="SE"/>
    <s v="FT"/>
    <x v="33"/>
    <n v="225000"/>
    <x v="1"/>
    <n v="225000"/>
    <s v="US"/>
    <n v="100"/>
    <s v="CA"/>
    <x v="0"/>
    <x v="1"/>
    <x v="2"/>
    <x v="1"/>
    <n v="1"/>
    <s v="Expert"/>
    <s v="Full-time"/>
    <x v="0"/>
  </r>
  <r>
    <x v="2"/>
    <s v="MI"/>
    <s v="FT"/>
    <x v="2"/>
    <n v="40900"/>
    <x v="4"/>
    <n v="56256"/>
    <s v="GB"/>
    <n v="50"/>
    <s v="GB"/>
    <x v="0"/>
    <x v="4"/>
    <x v="4"/>
    <x v="0"/>
    <n v="0.7270335608646189"/>
    <s v="Intermediate"/>
    <s v="Full-time"/>
    <x v="2"/>
  </r>
  <r>
    <x v="2"/>
    <s v="MI"/>
    <s v="FT"/>
    <x v="2"/>
    <n v="2500000"/>
    <x v="3"/>
    <n v="33808"/>
    <s v="IN"/>
    <n v="0"/>
    <s v="IN"/>
    <x v="2"/>
    <x v="8"/>
    <x v="8"/>
    <x v="0"/>
    <n v="73.94699479413157"/>
    <s v="Intermediate"/>
    <s v="Full-time"/>
    <x v="1"/>
  </r>
  <r>
    <x v="2"/>
    <s v="MI"/>
    <s v="FT"/>
    <x v="2"/>
    <n v="85000"/>
    <x v="4"/>
    <n v="116914"/>
    <s v="GB"/>
    <n v="50"/>
    <s v="GB"/>
    <x v="0"/>
    <x v="4"/>
    <x v="4"/>
    <x v="0"/>
    <n v="0.72703012470704964"/>
    <s v="Intermediate"/>
    <s v="Full-time"/>
    <x v="2"/>
  </r>
  <r>
    <x v="2"/>
    <s v="MI"/>
    <s v="FT"/>
    <x v="9"/>
    <n v="180000"/>
    <x v="11"/>
    <n v="46597"/>
    <s v="PL"/>
    <n v="100"/>
    <s v="PL"/>
    <x v="0"/>
    <x v="28"/>
    <x v="40"/>
    <x v="0"/>
    <n v="3.8629096293752818"/>
    <s v="Intermediate"/>
    <s v="Full-time"/>
    <x v="0"/>
  </r>
  <r>
    <x v="2"/>
    <s v="MI"/>
    <s v="FT"/>
    <x v="9"/>
    <n v="75000"/>
    <x v="0"/>
    <n v="88654"/>
    <s v="BE"/>
    <n v="100"/>
    <s v="BE"/>
    <x v="2"/>
    <x v="45"/>
    <x v="54"/>
    <x v="0"/>
    <n v="0.84598551672795363"/>
    <s v="Intermediate"/>
    <s v="Full-time"/>
    <x v="0"/>
  </r>
  <r>
    <x v="2"/>
    <s v="EN"/>
    <s v="PT"/>
    <x v="12"/>
    <n v="180000"/>
    <x v="15"/>
    <n v="28609"/>
    <s v="DK"/>
    <n v="50"/>
    <s v="DK"/>
    <x v="1"/>
    <x v="67"/>
    <x v="62"/>
    <x v="0"/>
    <n v="6.2917263798105489"/>
    <s v="Junior"/>
    <s v="Part-time"/>
    <x v="2"/>
  </r>
  <r>
    <x v="2"/>
    <s v="MI"/>
    <s v="FT"/>
    <x v="2"/>
    <n v="75000"/>
    <x v="0"/>
    <n v="88654"/>
    <s v="DE"/>
    <n v="50"/>
    <s v="DE"/>
    <x v="0"/>
    <x v="3"/>
    <x v="3"/>
    <x v="0"/>
    <n v="0.84598551672795363"/>
    <s v="Intermediate"/>
    <s v="Full-time"/>
    <x v="2"/>
  </r>
  <r>
    <x v="2"/>
    <s v="MI"/>
    <s v="FT"/>
    <x v="11"/>
    <n v="48000"/>
    <x v="4"/>
    <n v="66022"/>
    <s v="HK"/>
    <n v="50"/>
    <s v="GB"/>
    <x v="1"/>
    <x v="6"/>
    <x v="4"/>
    <x v="1"/>
    <n v="0.72703038381145679"/>
    <s v="Intermediate"/>
    <s v="Full-time"/>
    <x v="2"/>
  </r>
  <r>
    <x v="2"/>
    <s v="MI"/>
    <s v="FT"/>
    <x v="17"/>
    <n v="48000"/>
    <x v="0"/>
    <n v="56738"/>
    <s v="FR"/>
    <n v="50"/>
    <s v="FR"/>
    <x v="1"/>
    <x v="11"/>
    <x v="10"/>
    <x v="0"/>
    <n v="0.84599386654446751"/>
    <s v="Intermediate"/>
    <s v="Full-time"/>
    <x v="2"/>
  </r>
  <r>
    <x v="2"/>
    <s v="MI"/>
    <s v="FT"/>
    <x v="9"/>
    <n v="21000"/>
    <x v="0"/>
    <n v="24823"/>
    <s v="SI"/>
    <n v="50"/>
    <s v="SI"/>
    <x v="0"/>
    <x v="23"/>
    <x v="21"/>
    <x v="0"/>
    <n v="0.84598960641340692"/>
    <s v="Intermediate"/>
    <s v="Full-time"/>
    <x v="2"/>
  </r>
  <r>
    <x v="2"/>
    <s v="SE"/>
    <s v="FT"/>
    <x v="18"/>
    <n v="120000"/>
    <x v="1"/>
    <n v="120000"/>
    <s v="US"/>
    <n v="0"/>
    <s v="US"/>
    <x v="0"/>
    <x v="1"/>
    <x v="1"/>
    <x v="0"/>
    <n v="1"/>
    <s v="Expert"/>
    <s v="Full-time"/>
    <x v="1"/>
  </r>
  <r>
    <x v="2"/>
    <s v="MI"/>
    <s v="FL"/>
    <x v="11"/>
    <n v="20000"/>
    <x v="1"/>
    <n v="20000"/>
    <s v="IT"/>
    <n v="0"/>
    <s v="US"/>
    <x v="0"/>
    <x v="42"/>
    <x v="1"/>
    <x v="1"/>
    <n v="1"/>
    <s v="Intermediate"/>
    <s v="Freelance"/>
    <x v="1"/>
  </r>
  <r>
    <x v="2"/>
    <s v="SE"/>
    <s v="FT"/>
    <x v="9"/>
    <n v="200000"/>
    <x v="1"/>
    <n v="200000"/>
    <s v="US"/>
    <n v="100"/>
    <s v="US"/>
    <x v="0"/>
    <x v="1"/>
    <x v="1"/>
    <x v="0"/>
    <n v="1"/>
    <s v="Expert"/>
    <s v="Full-time"/>
    <x v="0"/>
  </r>
  <r>
    <x v="2"/>
    <s v="MI"/>
    <s v="FT"/>
    <x v="2"/>
    <n v="160000"/>
    <x v="1"/>
    <n v="160000"/>
    <s v="US"/>
    <n v="100"/>
    <s v="US"/>
    <x v="0"/>
    <x v="1"/>
    <x v="1"/>
    <x v="0"/>
    <n v="1"/>
    <s v="Intermediate"/>
    <s v="Full-time"/>
    <x v="0"/>
  </r>
  <r>
    <x v="2"/>
    <s v="SE"/>
    <s v="FT"/>
    <x v="17"/>
    <n v="50000"/>
    <x v="1"/>
    <n v="50000"/>
    <s v="FR"/>
    <n v="100"/>
    <s v="US"/>
    <x v="1"/>
    <x v="11"/>
    <x v="1"/>
    <x v="1"/>
    <n v="1"/>
    <s v="Expert"/>
    <s v="Full-time"/>
    <x v="0"/>
  </r>
  <r>
    <x v="2"/>
    <s v="MI"/>
    <s v="FT"/>
    <x v="62"/>
    <n v="34000"/>
    <x v="0"/>
    <n v="40189"/>
    <s v="GR"/>
    <n v="100"/>
    <s v="GR"/>
    <x v="2"/>
    <x v="37"/>
    <x v="32"/>
    <x v="0"/>
    <n v="0.84600263753763472"/>
    <s v="Intermediate"/>
    <s v="Full-time"/>
    <x v="0"/>
  </r>
  <r>
    <x v="2"/>
    <s v="MI"/>
    <s v="FT"/>
    <x v="2"/>
    <n v="69600"/>
    <x v="12"/>
    <n v="12901"/>
    <s v="BR"/>
    <n v="0"/>
    <s v="BR"/>
    <x v="1"/>
    <x v="29"/>
    <x v="26"/>
    <x v="0"/>
    <n v="5.3949306255329041"/>
    <s v="Intermediate"/>
    <s v="Full-time"/>
    <x v="1"/>
  </r>
  <r>
    <x v="2"/>
    <s v="SE"/>
    <s v="FT"/>
    <x v="11"/>
    <n v="165000"/>
    <x v="1"/>
    <n v="165000"/>
    <s v="US"/>
    <n v="0"/>
    <s v="US"/>
    <x v="2"/>
    <x v="1"/>
    <x v="1"/>
    <x v="0"/>
    <n v="1"/>
    <s v="Expert"/>
    <s v="Full-time"/>
    <x v="1"/>
  </r>
  <r>
    <x v="2"/>
    <s v="EN"/>
    <s v="FT"/>
    <x v="28"/>
    <n v="435000"/>
    <x v="3"/>
    <n v="5882"/>
    <s v="IN"/>
    <n v="0"/>
    <s v="CH"/>
    <x v="0"/>
    <x v="8"/>
    <x v="16"/>
    <x v="1"/>
    <n v="73.954437266235971"/>
    <s v="Junior"/>
    <s v="Full-time"/>
    <x v="1"/>
  </r>
  <r>
    <x v="2"/>
    <s v="SE"/>
    <s v="FT"/>
    <x v="89"/>
    <n v="185000"/>
    <x v="1"/>
    <n v="185000"/>
    <s v="US"/>
    <n v="100"/>
    <s v="US"/>
    <x v="0"/>
    <x v="1"/>
    <x v="1"/>
    <x v="0"/>
    <n v="1"/>
    <s v="Expert"/>
    <s v="Full-time"/>
    <x v="0"/>
  </r>
  <r>
    <x v="2"/>
    <s v="MI"/>
    <s v="FT"/>
    <x v="2"/>
    <n v="76760"/>
    <x v="0"/>
    <n v="90734"/>
    <s v="DE"/>
    <n v="50"/>
    <s v="DE"/>
    <x v="0"/>
    <x v="3"/>
    <x v="3"/>
    <x v="0"/>
    <n v="0.84598937553728482"/>
    <s v="Intermediate"/>
    <s v="Full-time"/>
    <x v="2"/>
  </r>
  <r>
    <x v="2"/>
    <s v="SE"/>
    <s v="FT"/>
    <x v="18"/>
    <n v="140000"/>
    <x v="1"/>
    <n v="140000"/>
    <s v="US"/>
    <n v="100"/>
    <s v="US"/>
    <x v="0"/>
    <x v="1"/>
    <x v="1"/>
    <x v="0"/>
    <n v="1"/>
    <s v="Expert"/>
    <s v="Full-time"/>
    <x v="0"/>
  </r>
  <r>
    <x v="2"/>
    <s v="SE"/>
    <s v="FT"/>
    <x v="2"/>
    <n v="110000"/>
    <x v="7"/>
    <n v="87738"/>
    <s v="CA"/>
    <n v="100"/>
    <s v="CA"/>
    <x v="1"/>
    <x v="2"/>
    <x v="2"/>
    <x v="0"/>
    <n v="1.2537327041874673"/>
    <s v="Expert"/>
    <s v="Full-time"/>
    <x v="0"/>
  </r>
  <r>
    <x v="2"/>
    <s v="SE"/>
    <s v="FT"/>
    <x v="91"/>
    <n v="45000"/>
    <x v="4"/>
    <n v="61896"/>
    <s v="GB"/>
    <n v="50"/>
    <s v="GB"/>
    <x v="0"/>
    <x v="4"/>
    <x v="4"/>
    <x v="0"/>
    <n v="0.72702597906165178"/>
    <s v="Expert"/>
    <s v="Full-time"/>
    <x v="2"/>
  </r>
  <r>
    <x v="2"/>
    <s v="MI"/>
    <s v="FL"/>
    <x v="33"/>
    <n v="12000"/>
    <x v="1"/>
    <n v="12000"/>
    <s v="PK"/>
    <n v="50"/>
    <s v="PK"/>
    <x v="2"/>
    <x v="41"/>
    <x v="37"/>
    <x v="0"/>
    <n v="1"/>
    <s v="Intermediate"/>
    <s v="Freelance"/>
    <x v="2"/>
  </r>
  <r>
    <x v="2"/>
    <s v="SE"/>
    <s v="FT"/>
    <x v="11"/>
    <n v="65000"/>
    <x v="0"/>
    <n v="76833"/>
    <s v="RO"/>
    <n v="50"/>
    <s v="GB"/>
    <x v="1"/>
    <x v="39"/>
    <x v="4"/>
    <x v="1"/>
    <n v="0.84599065505707183"/>
    <s v="Expert"/>
    <s v="Full-time"/>
    <x v="2"/>
  </r>
  <r>
    <x v="2"/>
    <s v="MI"/>
    <s v="FT"/>
    <x v="9"/>
    <n v="74000"/>
    <x v="1"/>
    <n v="74000"/>
    <s v="JP"/>
    <n v="50"/>
    <s v="JP"/>
    <x v="1"/>
    <x v="61"/>
    <x v="64"/>
    <x v="0"/>
    <n v="1"/>
    <s v="Intermediate"/>
    <s v="Full-time"/>
    <x v="2"/>
  </r>
  <r>
    <x v="2"/>
    <s v="SE"/>
    <s v="FT"/>
    <x v="25"/>
    <n v="152000"/>
    <x v="1"/>
    <n v="152000"/>
    <s v="US"/>
    <n v="100"/>
    <s v="FR"/>
    <x v="0"/>
    <x v="1"/>
    <x v="10"/>
    <x v="1"/>
    <n v="1"/>
    <s v="Expert"/>
    <s v="Full-time"/>
    <x v="0"/>
  </r>
  <r>
    <x v="2"/>
    <s v="MI"/>
    <s v="FT"/>
    <x v="28"/>
    <n v="18000"/>
    <x v="1"/>
    <n v="18000"/>
    <s v="MD"/>
    <n v="0"/>
    <s v="MD"/>
    <x v="1"/>
    <x v="73"/>
    <x v="68"/>
    <x v="0"/>
    <n v="1"/>
    <s v="Intermediate"/>
    <s v="Full-time"/>
    <x v="1"/>
  </r>
  <r>
    <x v="2"/>
    <s v="MI"/>
    <s v="FT"/>
    <x v="2"/>
    <n v="130000"/>
    <x v="1"/>
    <n v="130000"/>
    <s v="US"/>
    <n v="50"/>
    <s v="US"/>
    <x v="0"/>
    <x v="1"/>
    <x v="1"/>
    <x v="0"/>
    <n v="1"/>
    <s v="Intermediate"/>
    <s v="Full-time"/>
    <x v="2"/>
  </r>
  <r>
    <x v="2"/>
    <s v="SE"/>
    <s v="FT"/>
    <x v="12"/>
    <n v="102000"/>
    <x v="12"/>
    <n v="18907"/>
    <s v="BR"/>
    <n v="0"/>
    <s v="BR"/>
    <x v="2"/>
    <x v="29"/>
    <x v="26"/>
    <x v="0"/>
    <n v="5.3948273126355319"/>
    <s v="Expert"/>
    <s v="Full-time"/>
    <x v="1"/>
  </r>
  <r>
    <x v="2"/>
    <s v="EN"/>
    <s v="FT"/>
    <x v="19"/>
    <n v="50000"/>
    <x v="0"/>
    <n v="59102"/>
    <s v="LU"/>
    <n v="100"/>
    <s v="LU"/>
    <x v="0"/>
    <x v="74"/>
    <x v="58"/>
    <x v="0"/>
    <n v="0.84599505938885322"/>
    <s v="Junior"/>
    <s v="Full-time"/>
    <x v="0"/>
  </r>
  <r>
    <x v="2"/>
    <s v="SE"/>
    <s v="FT"/>
    <x v="0"/>
    <n v="147000"/>
    <x v="0"/>
    <n v="173762"/>
    <s v="DE"/>
    <n v="100"/>
    <s v="DE"/>
    <x v="2"/>
    <x v="3"/>
    <x v="3"/>
    <x v="0"/>
    <n v="0.84598473774473126"/>
    <s v="Expert"/>
    <s v="Full-time"/>
    <x v="0"/>
  </r>
  <r>
    <x v="2"/>
    <s v="MI"/>
    <s v="FT"/>
    <x v="2"/>
    <n v="39600"/>
    <x v="0"/>
    <n v="46809"/>
    <s v="ES"/>
    <n v="100"/>
    <s v="ES"/>
    <x v="2"/>
    <x v="0"/>
    <x v="0"/>
    <x v="0"/>
    <n v="0.84599115554701021"/>
    <s v="Intermediate"/>
    <s v="Full-time"/>
    <x v="0"/>
  </r>
  <r>
    <x v="2"/>
    <s v="EN"/>
    <s v="FT"/>
    <x v="35"/>
    <n v="1335000"/>
    <x v="3"/>
    <n v="18053"/>
    <s v="IN"/>
    <n v="100"/>
    <s v="AS"/>
    <x v="1"/>
    <x v="8"/>
    <x v="52"/>
    <x v="1"/>
    <n v="73.948928155985158"/>
    <s v="Junior"/>
    <s v="Full-time"/>
    <x v="0"/>
  </r>
  <r>
    <x v="2"/>
    <s v="MI"/>
    <s v="FT"/>
    <x v="2"/>
    <n v="115000"/>
    <x v="1"/>
    <n v="115000"/>
    <s v="US"/>
    <n v="50"/>
    <s v="US"/>
    <x v="0"/>
    <x v="1"/>
    <x v="1"/>
    <x v="0"/>
    <n v="1"/>
    <s v="Intermediate"/>
    <s v="Full-time"/>
    <x v="2"/>
  </r>
  <r>
    <x v="2"/>
    <s v="SE"/>
    <s v="FT"/>
    <x v="0"/>
    <n v="235000"/>
    <x v="1"/>
    <n v="235000"/>
    <s v="US"/>
    <n v="100"/>
    <s v="US"/>
    <x v="0"/>
    <x v="1"/>
    <x v="1"/>
    <x v="0"/>
    <n v="1"/>
    <s v="Expert"/>
    <s v="Full-time"/>
    <x v="0"/>
  </r>
  <r>
    <x v="2"/>
    <s v="MI"/>
    <s v="FT"/>
    <x v="30"/>
    <n v="1450000"/>
    <x v="3"/>
    <n v="19609"/>
    <s v="IN"/>
    <n v="100"/>
    <s v="IN"/>
    <x v="0"/>
    <x v="8"/>
    <x v="8"/>
    <x v="0"/>
    <n v="73.945637207404758"/>
    <s v="Intermediate"/>
    <s v="Full-time"/>
    <x v="0"/>
  </r>
  <r>
    <x v="2"/>
    <s v="EN"/>
    <s v="PT"/>
    <x v="35"/>
    <n v="12000"/>
    <x v="1"/>
    <n v="12000"/>
    <s v="BR"/>
    <n v="100"/>
    <s v="US"/>
    <x v="1"/>
    <x v="29"/>
    <x v="1"/>
    <x v="1"/>
    <n v="1"/>
    <s v="Junior"/>
    <s v="Part-time"/>
    <x v="0"/>
  </r>
  <r>
    <x v="2"/>
    <s v="MI"/>
    <s v="FT"/>
    <x v="4"/>
    <n v="75000"/>
    <x v="1"/>
    <n v="75000"/>
    <s v="US"/>
    <n v="0"/>
    <s v="US"/>
    <x v="0"/>
    <x v="1"/>
    <x v="1"/>
    <x v="0"/>
    <n v="1"/>
    <s v="Intermediate"/>
    <s v="Full-time"/>
    <x v="1"/>
  </r>
  <r>
    <x v="2"/>
    <s v="MI"/>
    <s v="FT"/>
    <x v="4"/>
    <n v="62000"/>
    <x v="1"/>
    <n v="62000"/>
    <s v="US"/>
    <n v="0"/>
    <s v="US"/>
    <x v="0"/>
    <x v="1"/>
    <x v="1"/>
    <x v="0"/>
    <n v="1"/>
    <s v="Intermediate"/>
    <s v="Full-time"/>
    <x v="1"/>
  </r>
  <r>
    <x v="2"/>
    <s v="MI"/>
    <s v="FT"/>
    <x v="2"/>
    <n v="73000"/>
    <x v="1"/>
    <n v="73000"/>
    <s v="US"/>
    <n v="0"/>
    <s v="US"/>
    <x v="0"/>
    <x v="1"/>
    <x v="1"/>
    <x v="0"/>
    <n v="1"/>
    <s v="Intermediate"/>
    <s v="Full-time"/>
    <x v="1"/>
  </r>
  <r>
    <x v="2"/>
    <s v="MI"/>
    <s v="FT"/>
    <x v="11"/>
    <n v="38400"/>
    <x v="0"/>
    <n v="45391"/>
    <s v="NL"/>
    <n v="100"/>
    <s v="NL"/>
    <x v="0"/>
    <x v="9"/>
    <x v="7"/>
    <x v="0"/>
    <n v="0.84598268379194108"/>
    <s v="Intermediate"/>
    <s v="Full-time"/>
    <x v="0"/>
  </r>
  <r>
    <x v="2"/>
    <s v="SE"/>
    <s v="FT"/>
    <x v="32"/>
    <n v="168000"/>
    <x v="1"/>
    <n v="168000"/>
    <s v="JP"/>
    <n v="0"/>
    <s v="JP"/>
    <x v="1"/>
    <x v="61"/>
    <x v="64"/>
    <x v="0"/>
    <n v="1"/>
    <s v="Expert"/>
    <s v="Full-time"/>
    <x v="1"/>
  </r>
  <r>
    <x v="2"/>
    <s v="MI"/>
    <s v="FT"/>
    <x v="2"/>
    <n v="160000"/>
    <x v="6"/>
    <n v="119059"/>
    <s v="SG"/>
    <n v="100"/>
    <s v="IL"/>
    <x v="2"/>
    <x v="21"/>
    <x v="14"/>
    <x v="1"/>
    <n v="1.3438715258821257"/>
    <s v="Intermediate"/>
    <s v="Full-time"/>
    <x v="0"/>
  </r>
  <r>
    <x v="2"/>
    <s v="MI"/>
    <s v="FT"/>
    <x v="37"/>
    <n v="423000"/>
    <x v="1"/>
    <n v="423000"/>
    <s v="US"/>
    <n v="50"/>
    <s v="US"/>
    <x v="0"/>
    <x v="1"/>
    <x v="1"/>
    <x v="0"/>
    <n v="1"/>
    <s v="Intermediate"/>
    <s v="Full-time"/>
    <x v="2"/>
  </r>
  <r>
    <x v="2"/>
    <s v="MI"/>
    <s v="FT"/>
    <x v="11"/>
    <n v="24000"/>
    <x v="0"/>
    <n v="28369"/>
    <s v="MT"/>
    <n v="50"/>
    <s v="MT"/>
    <x v="0"/>
    <x v="75"/>
    <x v="69"/>
    <x v="0"/>
    <n v="0.84599386654446751"/>
    <s v="Intermediate"/>
    <s v="Full-time"/>
    <x v="2"/>
  </r>
  <r>
    <x v="2"/>
    <s v="SE"/>
    <s v="FT"/>
    <x v="29"/>
    <n v="165000"/>
    <x v="1"/>
    <n v="165000"/>
    <s v="US"/>
    <n v="100"/>
    <s v="US"/>
    <x v="0"/>
    <x v="1"/>
    <x v="1"/>
    <x v="0"/>
    <n v="1"/>
    <s v="Expert"/>
    <s v="Full-time"/>
    <x v="0"/>
  </r>
  <r>
    <x v="2"/>
    <s v="MI"/>
    <s v="FT"/>
    <x v="0"/>
    <n v="151000"/>
    <x v="1"/>
    <n v="151000"/>
    <s v="US"/>
    <n v="100"/>
    <s v="US"/>
    <x v="0"/>
    <x v="1"/>
    <x v="1"/>
    <x v="0"/>
    <n v="1"/>
    <s v="Intermediate"/>
    <s v="Full-time"/>
    <x v="0"/>
  </r>
  <r>
    <x v="2"/>
    <s v="SE"/>
    <s v="FT"/>
    <x v="25"/>
    <n v="7000000"/>
    <x v="3"/>
    <n v="94665"/>
    <s v="IN"/>
    <n v="50"/>
    <s v="IN"/>
    <x v="0"/>
    <x v="8"/>
    <x v="8"/>
    <x v="0"/>
    <n v="73.944963819785556"/>
    <s v="Expert"/>
    <s v="Full-time"/>
    <x v="2"/>
  </r>
  <r>
    <x v="3"/>
    <s v="EX"/>
    <s v="FT"/>
    <x v="92"/>
    <n v="15000"/>
    <x v="1"/>
    <n v="15000"/>
    <s v="NG"/>
    <n v="0"/>
    <s v="CA"/>
    <x v="2"/>
    <x v="5"/>
    <x v="2"/>
    <x v="1"/>
    <n v="1"/>
    <s v="Director"/>
    <s v="Full-time"/>
    <x v="1"/>
  </r>
  <r>
    <x v="3"/>
    <s v="MI"/>
    <s v="FT"/>
    <x v="19"/>
    <n v="95000"/>
    <x v="1"/>
    <n v="95000"/>
    <s v="US"/>
    <n v="0"/>
    <s v="US"/>
    <x v="2"/>
    <x v="1"/>
    <x v="1"/>
    <x v="0"/>
    <n v="1"/>
    <s v="Intermediate"/>
    <s v="Full-time"/>
    <x v="1"/>
  </r>
  <r>
    <x v="3"/>
    <s v="EN"/>
    <s v="FT"/>
    <x v="11"/>
    <n v="1000000"/>
    <x v="3"/>
    <n v="13493"/>
    <s v="IN"/>
    <n v="100"/>
    <s v="IN"/>
    <x v="0"/>
    <x v="8"/>
    <x v="8"/>
    <x v="0"/>
    <n v="74.112502779218858"/>
    <s v="Junior"/>
    <s v="Full-time"/>
    <x v="0"/>
  </r>
  <r>
    <x v="3"/>
    <s v="EN"/>
    <s v="FT"/>
    <x v="11"/>
    <n v="1000000"/>
    <x v="3"/>
    <n v="13493"/>
    <s v="IN"/>
    <n v="100"/>
    <s v="IN"/>
    <x v="0"/>
    <x v="8"/>
    <x v="8"/>
    <x v="0"/>
    <n v="74.112502779218858"/>
    <s v="Junior"/>
    <s v="Full-time"/>
    <x v="0"/>
  </r>
  <r>
    <x v="3"/>
    <s v="EN"/>
    <s v="FT"/>
    <x v="4"/>
    <n v="20000"/>
    <x v="0"/>
    <n v="22809"/>
    <s v="PT"/>
    <n v="100"/>
    <s v="PT"/>
    <x v="2"/>
    <x v="7"/>
    <x v="23"/>
    <x v="0"/>
    <n v="0.87684685869612877"/>
    <s v="Junior"/>
    <s v="Full-time"/>
    <x v="0"/>
  </r>
  <r>
    <x v="3"/>
    <s v="EN"/>
    <s v="FT"/>
    <x v="2"/>
    <n v="43200"/>
    <x v="0"/>
    <n v="49268"/>
    <s v="DE"/>
    <n v="0"/>
    <s v="DE"/>
    <x v="1"/>
    <x v="3"/>
    <x v="3"/>
    <x v="0"/>
    <n v="0.8768368921003491"/>
    <s v="Junior"/>
    <s v="Full-time"/>
    <x v="1"/>
  </r>
  <r>
    <x v="3"/>
    <s v="SE"/>
    <s v="FT"/>
    <x v="80"/>
    <n v="157000"/>
    <x v="7"/>
    <n v="117104"/>
    <s v="CA"/>
    <n v="50"/>
    <s v="CA"/>
    <x v="0"/>
    <x v="2"/>
    <x v="2"/>
    <x v="0"/>
    <n v="1.3406886186637519"/>
    <s v="Expert"/>
    <s v="Full-time"/>
    <x v="2"/>
  </r>
  <r>
    <x v="3"/>
    <s v="EN"/>
    <s v="FT"/>
    <x v="11"/>
    <n v="48000"/>
    <x v="0"/>
    <n v="54742"/>
    <s v="PK"/>
    <n v="100"/>
    <s v="DE"/>
    <x v="0"/>
    <x v="41"/>
    <x v="3"/>
    <x v="1"/>
    <n v="0.87684045157283252"/>
    <s v="Junior"/>
    <s v="Full-time"/>
    <x v="0"/>
  </r>
  <r>
    <x v="3"/>
    <s v="MI"/>
    <s v="FT"/>
    <x v="56"/>
    <n v="20000"/>
    <x v="1"/>
    <n v="20000"/>
    <s v="HN"/>
    <n v="0"/>
    <s v="HN"/>
    <x v="1"/>
    <x v="76"/>
    <x v="70"/>
    <x v="0"/>
    <n v="1"/>
    <s v="Intermediate"/>
    <s v="Full-time"/>
    <x v="1"/>
  </r>
  <r>
    <x v="3"/>
    <s v="MI"/>
    <s v="FT"/>
    <x v="11"/>
    <n v="51999"/>
    <x v="0"/>
    <n v="59303"/>
    <s v="DE"/>
    <n v="100"/>
    <s v="DE"/>
    <x v="1"/>
    <x v="3"/>
    <x v="3"/>
    <x v="0"/>
    <n v="0.87683591049356691"/>
    <s v="Intermediate"/>
    <s v="Full-time"/>
    <x v="0"/>
  </r>
  <r>
    <x v="3"/>
    <s v="EN"/>
    <s v="FT"/>
    <x v="28"/>
    <n v="70000"/>
    <x v="1"/>
    <n v="70000"/>
    <s v="US"/>
    <n v="100"/>
    <s v="US"/>
    <x v="0"/>
    <x v="1"/>
    <x v="1"/>
    <x v="0"/>
    <n v="1"/>
    <s v="Junior"/>
    <s v="Full-time"/>
    <x v="0"/>
  </r>
  <r>
    <x v="3"/>
    <s v="SE"/>
    <s v="FT"/>
    <x v="2"/>
    <n v="60000"/>
    <x v="0"/>
    <n v="68428"/>
    <s v="GR"/>
    <n v="100"/>
    <s v="US"/>
    <x v="0"/>
    <x v="37"/>
    <x v="1"/>
    <x v="1"/>
    <n v="0.87683404454316949"/>
    <s v="Expert"/>
    <s v="Full-time"/>
    <x v="0"/>
  </r>
  <r>
    <x v="3"/>
    <s v="MI"/>
    <s v="FT"/>
    <x v="17"/>
    <n v="450000"/>
    <x v="1"/>
    <n v="450000"/>
    <s v="US"/>
    <n v="0"/>
    <s v="US"/>
    <x v="2"/>
    <x v="1"/>
    <x v="1"/>
    <x v="0"/>
    <n v="1"/>
    <s v="Intermediate"/>
    <s v="Full-time"/>
    <x v="1"/>
  </r>
  <r>
    <x v="3"/>
    <s v="MI"/>
    <s v="FT"/>
    <x v="4"/>
    <n v="41000"/>
    <x v="0"/>
    <n v="46759"/>
    <s v="FR"/>
    <n v="50"/>
    <s v="FR"/>
    <x v="0"/>
    <x v="11"/>
    <x v="10"/>
    <x v="0"/>
    <n v="0.87683654483628826"/>
    <s v="Intermediate"/>
    <s v="Full-time"/>
    <x v="2"/>
  </r>
  <r>
    <x v="3"/>
    <s v="MI"/>
    <s v="FT"/>
    <x v="11"/>
    <n v="65000"/>
    <x v="0"/>
    <n v="74130"/>
    <s v="AT"/>
    <n v="50"/>
    <s v="AT"/>
    <x v="0"/>
    <x v="19"/>
    <x v="47"/>
    <x v="0"/>
    <n v="0.87683798731957374"/>
    <s v="Intermediate"/>
    <s v="Full-time"/>
    <x v="2"/>
  </r>
  <r>
    <x v="3"/>
    <s v="MI"/>
    <s v="FT"/>
    <x v="46"/>
    <n v="103000"/>
    <x v="1"/>
    <n v="103000"/>
    <s v="US"/>
    <n v="100"/>
    <s v="US"/>
    <x v="0"/>
    <x v="1"/>
    <x v="1"/>
    <x v="0"/>
    <n v="1"/>
    <s v="Intermediate"/>
    <s v="Full-time"/>
    <x v="0"/>
  </r>
  <r>
    <x v="3"/>
    <s v="EN"/>
    <s v="FT"/>
    <x v="9"/>
    <n v="250000"/>
    <x v="1"/>
    <n v="250000"/>
    <s v="US"/>
    <n v="50"/>
    <s v="US"/>
    <x v="0"/>
    <x v="1"/>
    <x v="1"/>
    <x v="0"/>
    <n v="1"/>
    <s v="Junior"/>
    <s v="Full-time"/>
    <x v="2"/>
  </r>
  <r>
    <x v="3"/>
    <s v="EN"/>
    <s v="FT"/>
    <x v="4"/>
    <n v="10000"/>
    <x v="1"/>
    <n v="10000"/>
    <s v="NG"/>
    <n v="100"/>
    <s v="NG"/>
    <x v="1"/>
    <x v="5"/>
    <x v="5"/>
    <x v="0"/>
    <n v="1"/>
    <s v="Junior"/>
    <s v="Full-time"/>
    <x v="0"/>
  </r>
  <r>
    <x v="3"/>
    <s v="EN"/>
    <s v="FT"/>
    <x v="9"/>
    <n v="138000"/>
    <x v="1"/>
    <n v="138000"/>
    <s v="US"/>
    <n v="100"/>
    <s v="US"/>
    <x v="1"/>
    <x v="1"/>
    <x v="1"/>
    <x v="0"/>
    <n v="1"/>
    <s v="Junior"/>
    <s v="Full-time"/>
    <x v="0"/>
  </r>
  <r>
    <x v="3"/>
    <s v="MI"/>
    <s v="FT"/>
    <x v="2"/>
    <n v="45760"/>
    <x v="1"/>
    <n v="45760"/>
    <s v="PH"/>
    <n v="100"/>
    <s v="US"/>
    <x v="1"/>
    <x v="68"/>
    <x v="1"/>
    <x v="1"/>
    <n v="1"/>
    <s v="Intermediate"/>
    <s v="Full-time"/>
    <x v="0"/>
  </r>
  <r>
    <x v="3"/>
    <s v="EX"/>
    <s v="FT"/>
    <x v="11"/>
    <n v="70000"/>
    <x v="0"/>
    <n v="79833"/>
    <s v="ES"/>
    <n v="50"/>
    <s v="ES"/>
    <x v="0"/>
    <x v="0"/>
    <x v="0"/>
    <x v="0"/>
    <n v="0.87683038342540054"/>
    <s v="Director"/>
    <s v="Full-time"/>
    <x v="2"/>
  </r>
  <r>
    <x v="3"/>
    <s v="MI"/>
    <s v="FT"/>
    <x v="48"/>
    <n v="44000"/>
    <x v="0"/>
    <n v="50180"/>
    <s v="PT"/>
    <n v="0"/>
    <s v="PT"/>
    <x v="2"/>
    <x v="7"/>
    <x v="23"/>
    <x v="0"/>
    <n v="0.87684336388999606"/>
    <s v="Intermediate"/>
    <s v="Full-time"/>
    <x v="1"/>
  </r>
  <r>
    <x v="3"/>
    <s v="MI"/>
    <s v="FT"/>
    <x v="11"/>
    <n v="106000"/>
    <x v="1"/>
    <n v="106000"/>
    <s v="US"/>
    <n v="100"/>
    <s v="US"/>
    <x v="0"/>
    <x v="1"/>
    <x v="1"/>
    <x v="0"/>
    <n v="1"/>
    <s v="Intermediate"/>
    <s v="Full-time"/>
    <x v="0"/>
  </r>
  <r>
    <x v="3"/>
    <s v="MI"/>
    <s v="FT"/>
    <x v="11"/>
    <n v="88000"/>
    <x v="4"/>
    <n v="112872"/>
    <s v="GB"/>
    <n v="50"/>
    <s v="GB"/>
    <x v="0"/>
    <x v="4"/>
    <x v="4"/>
    <x v="0"/>
    <n v="0.77964419873839397"/>
    <s v="Intermediate"/>
    <s v="Full-time"/>
    <x v="2"/>
  </r>
  <r>
    <x v="3"/>
    <s v="EN"/>
    <s v="PT"/>
    <x v="1"/>
    <n v="14000"/>
    <x v="0"/>
    <n v="15966"/>
    <s v="DE"/>
    <n v="100"/>
    <s v="DE"/>
    <x v="1"/>
    <x v="3"/>
    <x v="3"/>
    <x v="0"/>
    <n v="0.87686333458599519"/>
    <s v="Junior"/>
    <s v="Part-time"/>
    <x v="0"/>
  </r>
  <r>
    <x v="3"/>
    <s v="MI"/>
    <s v="FT"/>
    <x v="2"/>
    <n v="60000"/>
    <x v="4"/>
    <n v="76958"/>
    <s v="GB"/>
    <n v="100"/>
    <s v="GB"/>
    <x v="1"/>
    <x v="4"/>
    <x v="4"/>
    <x v="0"/>
    <n v="0.7796460406975233"/>
    <s v="Intermediate"/>
    <s v="Full-time"/>
    <x v="0"/>
  </r>
  <r>
    <x v="3"/>
    <s v="SE"/>
    <s v="FT"/>
    <x v="11"/>
    <n v="188000"/>
    <x v="1"/>
    <n v="188000"/>
    <s v="US"/>
    <n v="100"/>
    <s v="US"/>
    <x v="0"/>
    <x v="1"/>
    <x v="1"/>
    <x v="0"/>
    <n v="1"/>
    <s v="Expert"/>
    <s v="Full-time"/>
    <x v="0"/>
  </r>
  <r>
    <x v="3"/>
    <s v="MI"/>
    <s v="FT"/>
    <x v="2"/>
    <n v="105000"/>
    <x v="1"/>
    <n v="105000"/>
    <s v="US"/>
    <n v="100"/>
    <s v="US"/>
    <x v="0"/>
    <x v="1"/>
    <x v="1"/>
    <x v="0"/>
    <n v="1"/>
    <s v="Intermediate"/>
    <s v="Full-time"/>
    <x v="0"/>
  </r>
  <r>
    <x v="3"/>
    <s v="MI"/>
    <s v="FT"/>
    <x v="11"/>
    <n v="61500"/>
    <x v="0"/>
    <n v="70139"/>
    <s v="FR"/>
    <n v="50"/>
    <s v="FR"/>
    <x v="0"/>
    <x v="11"/>
    <x v="10"/>
    <x v="0"/>
    <n v="0.87683029413022717"/>
    <s v="Intermediate"/>
    <s v="Full-time"/>
    <x v="2"/>
  </r>
  <r>
    <x v="3"/>
    <s v="EN"/>
    <s v="FT"/>
    <x v="4"/>
    <n v="450000"/>
    <x v="3"/>
    <n v="6072"/>
    <s v="IN"/>
    <n v="0"/>
    <s v="IN"/>
    <x v="1"/>
    <x v="8"/>
    <x v="8"/>
    <x v="0"/>
    <n v="74.110671936758891"/>
    <s v="Junior"/>
    <s v="Full-time"/>
    <x v="1"/>
  </r>
  <r>
    <x v="3"/>
    <s v="SE"/>
    <s v="FT"/>
    <x v="11"/>
    <n v="720000"/>
    <x v="19"/>
    <n v="33511"/>
    <s v="MX"/>
    <n v="0"/>
    <s v="MX"/>
    <x v="1"/>
    <x v="24"/>
    <x v="22"/>
    <x v="0"/>
    <n v="21.485482378920356"/>
    <s v="Expert"/>
    <s v="Full-time"/>
    <x v="1"/>
  </r>
  <r>
    <x v="3"/>
    <s v="EN"/>
    <s v="FT"/>
    <x v="4"/>
    <n v="91000"/>
    <x v="1"/>
    <n v="91000"/>
    <s v="US"/>
    <n v="100"/>
    <s v="US"/>
    <x v="0"/>
    <x v="1"/>
    <x v="1"/>
    <x v="0"/>
    <n v="1"/>
    <s v="Junior"/>
    <s v="Full-time"/>
    <x v="0"/>
  </r>
  <r>
    <x v="3"/>
    <s v="EN"/>
    <s v="FT"/>
    <x v="17"/>
    <n v="42000"/>
    <x v="1"/>
    <n v="42000"/>
    <s v="NL"/>
    <n v="50"/>
    <s v="NL"/>
    <x v="0"/>
    <x v="9"/>
    <x v="7"/>
    <x v="0"/>
    <n v="1"/>
    <s v="Junior"/>
    <s v="Full-time"/>
    <x v="2"/>
  </r>
  <r>
    <x v="3"/>
    <s v="MI"/>
    <s v="FT"/>
    <x v="65"/>
    <n v="115000"/>
    <x v="1"/>
    <n v="115000"/>
    <s v="AE"/>
    <n v="0"/>
    <s v="AE"/>
    <x v="0"/>
    <x v="59"/>
    <x v="57"/>
    <x v="0"/>
    <n v="1"/>
    <s v="Intermediate"/>
    <s v="Full-time"/>
    <x v="1"/>
  </r>
  <r>
    <x v="3"/>
    <s v="SE"/>
    <s v="FT"/>
    <x v="33"/>
    <n v="260000"/>
    <x v="1"/>
    <n v="260000"/>
    <s v="JP"/>
    <n v="0"/>
    <s v="JP"/>
    <x v="1"/>
    <x v="61"/>
    <x v="64"/>
    <x v="0"/>
    <n v="1"/>
    <s v="Expert"/>
    <s v="Full-time"/>
    <x v="1"/>
  </r>
  <r>
    <x v="3"/>
    <s v="SE"/>
    <s v="FT"/>
    <x v="28"/>
    <n v="85000"/>
    <x v="4"/>
    <n v="109024"/>
    <s v="GB"/>
    <n v="50"/>
    <s v="GB"/>
    <x v="2"/>
    <x v="4"/>
    <x v="4"/>
    <x v="0"/>
    <n v="0.77964484884062224"/>
    <s v="Expert"/>
    <s v="Full-time"/>
    <x v="2"/>
  </r>
  <r>
    <x v="3"/>
    <s v="MI"/>
    <s v="FT"/>
    <x v="2"/>
    <n v="70000"/>
    <x v="0"/>
    <n v="79833"/>
    <s v="DE"/>
    <n v="0"/>
    <s v="DE"/>
    <x v="0"/>
    <x v="3"/>
    <x v="3"/>
    <x v="0"/>
    <n v="0.87683038342540054"/>
    <s v="Intermediate"/>
    <s v="Full-time"/>
    <x v="1"/>
  </r>
  <r>
    <x v="3"/>
    <s v="SE"/>
    <s v="FT"/>
    <x v="9"/>
    <n v="150000"/>
    <x v="1"/>
    <n v="150000"/>
    <s v="US"/>
    <n v="50"/>
    <s v="US"/>
    <x v="0"/>
    <x v="1"/>
    <x v="1"/>
    <x v="0"/>
    <n v="1"/>
    <s v="Expert"/>
    <s v="Full-time"/>
    <x v="2"/>
  </r>
  <r>
    <x v="3"/>
    <s v="EN"/>
    <s v="FT"/>
    <x v="4"/>
    <n v="72000"/>
    <x v="1"/>
    <n v="72000"/>
    <s v="US"/>
    <n v="100"/>
    <s v="US"/>
    <x v="0"/>
    <x v="1"/>
    <x v="1"/>
    <x v="0"/>
    <n v="1"/>
    <s v="Junior"/>
    <s v="Full-time"/>
    <x v="0"/>
  </r>
  <r>
    <x v="3"/>
    <s v="SE"/>
    <s v="FT"/>
    <x v="65"/>
    <n v="190000"/>
    <x v="1"/>
    <n v="190000"/>
    <s v="US"/>
    <n v="100"/>
    <s v="US"/>
    <x v="1"/>
    <x v="1"/>
    <x v="1"/>
    <x v="0"/>
    <n v="1"/>
    <s v="Expert"/>
    <s v="Full-time"/>
    <x v="0"/>
  </r>
  <r>
    <x v="3"/>
    <s v="MI"/>
    <s v="FT"/>
    <x v="2"/>
    <n v="11000000"/>
    <x v="13"/>
    <n v="35735"/>
    <s v="HU"/>
    <n v="50"/>
    <s v="HU"/>
    <x v="0"/>
    <x v="47"/>
    <x v="46"/>
    <x v="0"/>
    <n v="307.82146355114031"/>
    <s v="Intermediate"/>
    <s v="Full-time"/>
    <x v="2"/>
  </r>
  <r>
    <x v="3"/>
    <s v="MI"/>
    <s v="FT"/>
    <x v="19"/>
    <n v="135000"/>
    <x v="1"/>
    <n v="135000"/>
    <s v="US"/>
    <n v="100"/>
    <s v="US"/>
    <x v="0"/>
    <x v="1"/>
    <x v="1"/>
    <x v="0"/>
    <n v="1"/>
    <s v="Intermediate"/>
    <s v="Full-time"/>
    <x v="0"/>
  </r>
  <r>
    <x v="3"/>
    <s v="SE"/>
    <s v="FT"/>
    <x v="83"/>
    <n v="125000"/>
    <x v="1"/>
    <n v="125000"/>
    <s v="NZ"/>
    <n v="50"/>
    <s v="NZ"/>
    <x v="1"/>
    <x v="77"/>
    <x v="71"/>
    <x v="0"/>
    <n v="1"/>
    <s v="Expert"/>
    <s v="Full-time"/>
    <x v="2"/>
  </r>
  <r>
    <x v="3"/>
    <s v="EN"/>
    <s v="FT"/>
    <x v="2"/>
    <n v="45000"/>
    <x v="0"/>
    <n v="51321"/>
    <s v="FR"/>
    <n v="0"/>
    <s v="FR"/>
    <x v="1"/>
    <x v="11"/>
    <x v="10"/>
    <x v="0"/>
    <n v="0.87683404454316949"/>
    <s v="Junior"/>
    <s v="Full-time"/>
    <x v="1"/>
  </r>
  <r>
    <x v="3"/>
    <s v="MI"/>
    <s v="FT"/>
    <x v="2"/>
    <n v="3000000"/>
    <x v="3"/>
    <n v="40481"/>
    <s v="IN"/>
    <n v="0"/>
    <s v="IN"/>
    <x v="0"/>
    <x v="8"/>
    <x v="8"/>
    <x v="0"/>
    <n v="74.108841184753345"/>
    <s v="Intermediate"/>
    <s v="Full-time"/>
    <x v="1"/>
  </r>
  <r>
    <x v="3"/>
    <s v="EN"/>
    <s v="FT"/>
    <x v="2"/>
    <n v="35000"/>
    <x v="0"/>
    <n v="39916"/>
    <s v="FR"/>
    <n v="0"/>
    <s v="FR"/>
    <x v="2"/>
    <x v="11"/>
    <x v="10"/>
    <x v="0"/>
    <n v="0.87684136687042791"/>
    <s v="Junior"/>
    <s v="Full-time"/>
    <x v="1"/>
  </r>
  <r>
    <x v="3"/>
    <s v="MI"/>
    <s v="FT"/>
    <x v="30"/>
    <n v="87000"/>
    <x v="1"/>
    <n v="87000"/>
    <s v="US"/>
    <n v="100"/>
    <s v="US"/>
    <x v="0"/>
    <x v="1"/>
    <x v="1"/>
    <x v="0"/>
    <n v="1"/>
    <s v="Intermediate"/>
    <s v="Full-time"/>
    <x v="0"/>
  </r>
  <r>
    <x v="3"/>
    <s v="MI"/>
    <s v="FT"/>
    <x v="4"/>
    <n v="85000"/>
    <x v="1"/>
    <n v="85000"/>
    <s v="US"/>
    <n v="100"/>
    <s v="US"/>
    <x v="0"/>
    <x v="1"/>
    <x v="1"/>
    <x v="0"/>
    <n v="1"/>
    <s v="Intermediate"/>
    <s v="Full-time"/>
    <x v="0"/>
  </r>
  <r>
    <x v="3"/>
    <s v="MI"/>
    <s v="FT"/>
    <x v="4"/>
    <n v="8000"/>
    <x v="1"/>
    <n v="8000"/>
    <s v="PK"/>
    <n v="50"/>
    <s v="PK"/>
    <x v="0"/>
    <x v="41"/>
    <x v="37"/>
    <x v="0"/>
    <n v="1"/>
    <s v="Intermediate"/>
    <s v="Full-time"/>
    <x v="2"/>
  </r>
  <r>
    <x v="3"/>
    <s v="EN"/>
    <s v="FT"/>
    <x v="11"/>
    <n v="4450000"/>
    <x v="16"/>
    <n v="41689"/>
    <s v="JP"/>
    <n v="100"/>
    <s v="JP"/>
    <x v="1"/>
    <x v="61"/>
    <x v="64"/>
    <x v="0"/>
    <n v="106.74278586677541"/>
    <s v="Junior"/>
    <s v="Full-time"/>
    <x v="0"/>
  </r>
  <r>
    <x v="3"/>
    <s v="SE"/>
    <s v="FT"/>
    <x v="28"/>
    <n v="100000"/>
    <x v="0"/>
    <n v="114047"/>
    <s v="PL"/>
    <n v="100"/>
    <s v="GB"/>
    <x v="1"/>
    <x v="28"/>
    <x v="4"/>
    <x v="1"/>
    <n v="0.87683148175752101"/>
    <s v="Expert"/>
    <s v="Full-time"/>
    <x v="0"/>
  </r>
  <r>
    <x v="3"/>
    <s v="EN"/>
    <s v="FT"/>
    <x v="46"/>
    <n v="423000"/>
    <x v="3"/>
    <n v="5707"/>
    <s v="IN"/>
    <n v="50"/>
    <s v="IN"/>
    <x v="2"/>
    <x v="8"/>
    <x v="8"/>
    <x v="0"/>
    <n v="74.119502365516027"/>
    <s v="Junior"/>
    <s v="Full-time"/>
    <x v="2"/>
  </r>
  <r>
    <x v="3"/>
    <s v="MI"/>
    <s v="FT"/>
    <x v="83"/>
    <n v="56000"/>
    <x v="1"/>
    <n v="56000"/>
    <s v="PT"/>
    <n v="100"/>
    <s v="US"/>
    <x v="2"/>
    <x v="7"/>
    <x v="1"/>
    <x v="1"/>
    <n v="1"/>
    <s v="Intermediate"/>
    <s v="Full-time"/>
    <x v="0"/>
  </r>
  <r>
    <x v="3"/>
    <s v="MI"/>
    <s v="FT"/>
    <x v="56"/>
    <n v="450000"/>
    <x v="3"/>
    <n v="6072"/>
    <s v="IN"/>
    <n v="100"/>
    <s v="IN"/>
    <x v="0"/>
    <x v="8"/>
    <x v="8"/>
    <x v="0"/>
    <n v="74.110671936758891"/>
    <s v="Intermediate"/>
    <s v="Full-time"/>
    <x v="0"/>
  </r>
  <r>
    <x v="3"/>
    <s v="SE"/>
    <s v="FT"/>
    <x v="11"/>
    <n v="42000"/>
    <x v="0"/>
    <n v="47899"/>
    <s v="GR"/>
    <n v="50"/>
    <s v="GR"/>
    <x v="0"/>
    <x v="37"/>
    <x v="32"/>
    <x v="0"/>
    <n v="0.87684502807991815"/>
    <s v="Expert"/>
    <s v="Full-time"/>
    <x v="2"/>
  </r>
  <r>
    <x v="3"/>
    <s v="MI"/>
    <s v="FT"/>
    <x v="49"/>
    <n v="98000"/>
    <x v="1"/>
    <n v="98000"/>
    <s v="US"/>
    <n v="0"/>
    <s v="US"/>
    <x v="2"/>
    <x v="1"/>
    <x v="1"/>
    <x v="0"/>
    <n v="1"/>
    <s v="Intermediate"/>
    <s v="Full-time"/>
    <x v="1"/>
  </r>
  <r>
    <x v="3"/>
    <s v="EX"/>
    <s v="FT"/>
    <x v="32"/>
    <n v="325000"/>
    <x v="1"/>
    <n v="325000"/>
    <s v="US"/>
    <n v="100"/>
    <s v="US"/>
    <x v="0"/>
    <x v="1"/>
    <x v="1"/>
    <x v="0"/>
    <n v="1"/>
    <s v="Director"/>
    <s v="Full-time"/>
    <x v="0"/>
  </r>
  <r>
    <x v="3"/>
    <s v="EN"/>
    <s v="FT"/>
    <x v="35"/>
    <n v="300000"/>
    <x v="15"/>
    <n v="45896"/>
    <s v="DK"/>
    <n v="50"/>
    <s v="DK"/>
    <x v="1"/>
    <x v="67"/>
    <x v="62"/>
    <x v="0"/>
    <n v="6.5365173435593515"/>
    <s v="Junior"/>
    <s v="Full-time"/>
    <x v="2"/>
  </r>
  <r>
    <x v="3"/>
    <s v="MI"/>
    <s v="FT"/>
    <x v="2"/>
    <n v="37000"/>
    <x v="0"/>
    <n v="42197"/>
    <s v="FR"/>
    <n v="50"/>
    <s v="FR"/>
    <x v="1"/>
    <x v="11"/>
    <x v="10"/>
    <x v="0"/>
    <n v="0.87683958575254162"/>
    <s v="Intermediate"/>
    <s v="Full-time"/>
    <x v="2"/>
  </r>
  <r>
    <x v="3"/>
    <s v="EN"/>
    <s v="FT"/>
    <x v="2"/>
    <n v="55000"/>
    <x v="0"/>
    <n v="62726"/>
    <s v="DE"/>
    <n v="50"/>
    <s v="DE"/>
    <x v="1"/>
    <x v="3"/>
    <x v="3"/>
    <x v="0"/>
    <n v="0.87682938494404239"/>
    <s v="Junior"/>
    <s v="Full-time"/>
    <x v="2"/>
  </r>
  <r>
    <x v="3"/>
    <s v="EN"/>
    <s v="PT"/>
    <x v="2"/>
    <n v="19000"/>
    <x v="0"/>
    <n v="21669"/>
    <s v="IT"/>
    <n v="50"/>
    <s v="IT"/>
    <x v="1"/>
    <x v="42"/>
    <x v="38"/>
    <x v="0"/>
    <n v="0.87682864922239145"/>
    <s v="Junior"/>
    <s v="Part-time"/>
    <x v="2"/>
  </r>
  <r>
    <x v="3"/>
    <s v="MI"/>
    <s v="FT"/>
    <x v="11"/>
    <n v="110000"/>
    <x v="1"/>
    <n v="110000"/>
    <s v="US"/>
    <n v="100"/>
    <s v="US"/>
    <x v="0"/>
    <x v="1"/>
    <x v="1"/>
    <x v="0"/>
    <n v="1"/>
    <s v="Intermediate"/>
    <s v="Full-time"/>
    <x v="0"/>
  </r>
  <r>
    <x v="3"/>
    <s v="SE"/>
    <s v="FT"/>
    <x v="2"/>
    <n v="120000"/>
    <x v="1"/>
    <n v="120000"/>
    <s v="US"/>
    <n v="50"/>
    <s v="US"/>
    <x v="0"/>
    <x v="1"/>
    <x v="1"/>
    <x v="0"/>
    <n v="1"/>
    <s v="Expert"/>
    <s v="Full-time"/>
    <x v="2"/>
  </r>
  <r>
    <x v="3"/>
    <s v="SE"/>
    <s v="FL"/>
    <x v="12"/>
    <n v="60000"/>
    <x v="1"/>
    <n v="60000"/>
    <s v="RU"/>
    <n v="100"/>
    <s v="US"/>
    <x v="1"/>
    <x v="64"/>
    <x v="1"/>
    <x v="1"/>
    <n v="1"/>
    <s v="Expert"/>
    <s v="Freelance"/>
    <x v="0"/>
  </r>
  <r>
    <x v="3"/>
    <s v="SE"/>
    <s v="FT"/>
    <x v="0"/>
    <n v="130000"/>
    <x v="0"/>
    <n v="148261"/>
    <s v="DE"/>
    <n v="100"/>
    <s v="DE"/>
    <x v="2"/>
    <x v="3"/>
    <x v="3"/>
    <x v="0"/>
    <n v="0.87683207316826406"/>
    <s v="Expert"/>
    <s v="Full-time"/>
    <x v="0"/>
  </r>
  <r>
    <x v="3"/>
    <s v="MI"/>
    <s v="FT"/>
    <x v="2"/>
    <n v="34000"/>
    <x v="0"/>
    <n v="38776"/>
    <s v="ES"/>
    <n v="100"/>
    <s v="ES"/>
    <x v="2"/>
    <x v="0"/>
    <x v="0"/>
    <x v="0"/>
    <n v="0.87683102950278524"/>
    <s v="Intermediate"/>
    <s v="Full-time"/>
    <x v="0"/>
  </r>
  <r>
    <x v="3"/>
    <s v="SE"/>
    <s v="FT"/>
    <x v="2"/>
    <n v="80000"/>
    <x v="0"/>
    <n v="91237"/>
    <s v="AT"/>
    <n v="0"/>
    <s v="AT"/>
    <x v="1"/>
    <x v="19"/>
    <x v="47"/>
    <x v="0"/>
    <n v="0.87683724804629704"/>
    <s v="Expert"/>
    <s v="Full-time"/>
    <x v="1"/>
  </r>
  <r>
    <x v="3"/>
    <s v="MI"/>
    <s v="FT"/>
    <x v="2"/>
    <n v="55000"/>
    <x v="0"/>
    <n v="62726"/>
    <s v="FR"/>
    <n v="50"/>
    <s v="LU"/>
    <x v="1"/>
    <x v="11"/>
    <x v="58"/>
    <x v="1"/>
    <n v="0.87682938494404239"/>
    <s v="Intermediate"/>
    <s v="Full-time"/>
    <x v="2"/>
  </r>
  <r>
    <x v="3"/>
    <s v="SE"/>
    <s v="FT"/>
    <x v="25"/>
    <n v="190200"/>
    <x v="1"/>
    <n v="190200"/>
    <s v="US"/>
    <n v="100"/>
    <s v="US"/>
    <x v="2"/>
    <x v="1"/>
    <x v="1"/>
    <x v="0"/>
    <n v="1"/>
    <s v="Expert"/>
    <s v="Full-time"/>
    <x v="0"/>
  </r>
  <r>
    <x v="3"/>
    <s v="MI"/>
    <s v="FT"/>
    <x v="2"/>
    <n v="118000"/>
    <x v="1"/>
    <n v="118000"/>
    <s v="US"/>
    <n v="100"/>
    <s v="US"/>
    <x v="2"/>
    <x v="1"/>
    <x v="1"/>
    <x v="0"/>
    <n v="1"/>
    <s v="Intermediate"/>
    <s v="Full-time"/>
    <x v="0"/>
  </r>
  <r>
    <x v="3"/>
    <s v="MI"/>
    <s v="FT"/>
    <x v="2"/>
    <n v="138350"/>
    <x v="1"/>
    <n v="138350"/>
    <s v="US"/>
    <n v="100"/>
    <s v="US"/>
    <x v="2"/>
    <x v="1"/>
    <x v="1"/>
    <x v="0"/>
    <n v="1"/>
    <s v="Intermediate"/>
    <s v="Full-time"/>
    <x v="0"/>
  </r>
  <r>
    <x v="3"/>
    <s v="MI"/>
    <s v="FT"/>
    <x v="11"/>
    <n v="130800"/>
    <x v="1"/>
    <n v="130800"/>
    <s v="ES"/>
    <n v="100"/>
    <s v="US"/>
    <x v="2"/>
    <x v="0"/>
    <x v="1"/>
    <x v="1"/>
    <n v="1"/>
    <s v="Intermediate"/>
    <s v="Full-time"/>
    <x v="0"/>
  </r>
  <r>
    <x v="3"/>
    <s v="SE"/>
    <s v="FT"/>
    <x v="9"/>
    <n v="40000"/>
    <x v="0"/>
    <n v="45618"/>
    <s v="HR"/>
    <n v="100"/>
    <s v="HR"/>
    <x v="1"/>
    <x v="27"/>
    <x v="25"/>
    <x v="0"/>
    <n v="0.87684685869612877"/>
    <s v="Expert"/>
    <s v="Full-time"/>
    <x v="0"/>
  </r>
  <r>
    <x v="3"/>
    <s v="SE"/>
    <s v="FT"/>
    <x v="2"/>
    <n v="412000"/>
    <x v="1"/>
    <n v="412000"/>
    <s v="US"/>
    <n v="100"/>
    <s v="US"/>
    <x v="0"/>
    <x v="1"/>
    <x v="1"/>
    <x v="0"/>
    <n v="1"/>
    <s v="Expert"/>
    <s v="Full-time"/>
    <x v="0"/>
  </r>
  <r>
    <x v="3"/>
    <s v="EN"/>
    <s v="FT"/>
    <x v="2"/>
    <n v="105000"/>
    <x v="1"/>
    <n v="105000"/>
    <s v="US"/>
    <n v="100"/>
    <s v="US"/>
    <x v="1"/>
    <x v="1"/>
    <x v="1"/>
    <x v="0"/>
    <n v="1"/>
    <s v="Junior"/>
    <s v="Full-time"/>
    <x v="0"/>
  </r>
  <r>
    <x v="3"/>
    <s v="EN"/>
    <s v="CT"/>
    <x v="19"/>
    <n v="100000"/>
    <x v="1"/>
    <n v="100000"/>
    <s v="US"/>
    <n v="100"/>
    <s v="US"/>
    <x v="0"/>
    <x v="1"/>
    <x v="1"/>
    <x v="0"/>
    <n v="1"/>
    <s v="Junior"/>
    <s v="Contract"/>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C0ED21-8AD3-4315-AE17-14436191B8A4}"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84:F90" firstHeaderRow="1" firstDataRow="2" firstDataCol="1"/>
  <pivotFields count="18">
    <pivotField axis="axisRow" showAll="0">
      <items count="5">
        <item x="3"/>
        <item x="2"/>
        <item x="1"/>
        <item x="0"/>
        <item t="default"/>
      </items>
    </pivotField>
    <pivotField showAll="0"/>
    <pivotField showAll="0"/>
    <pivotField showAll="0"/>
    <pivotField showAll="0"/>
    <pivotField showAll="0"/>
    <pivotField dataField="1" showAll="0"/>
    <pivotField showAll="0"/>
    <pivotField showAll="0"/>
    <pivotField showAll="0"/>
    <pivotField axis="axisCol" showAll="0">
      <items count="4">
        <item x="0"/>
        <item x="2"/>
        <item x="1"/>
        <item t="default"/>
      </items>
    </pivotField>
    <pivotField showAll="0"/>
    <pivotField showAll="0"/>
    <pivotField showAll="0"/>
    <pivotField showAll="0"/>
    <pivotField showAll="0"/>
    <pivotField showAll="0"/>
    <pivotField showAll="0"/>
  </pivotFields>
  <rowFields count="1">
    <field x="0"/>
  </rowFields>
  <rowItems count="5">
    <i>
      <x/>
    </i>
    <i>
      <x v="1"/>
    </i>
    <i>
      <x v="2"/>
    </i>
    <i>
      <x v="3"/>
    </i>
    <i t="grand">
      <x/>
    </i>
  </rowItems>
  <colFields count="1">
    <field x="10"/>
  </colFields>
  <colItems count="4">
    <i>
      <x/>
    </i>
    <i>
      <x v="1"/>
    </i>
    <i>
      <x v="2"/>
    </i>
    <i t="grand">
      <x/>
    </i>
  </colItems>
  <dataFields count="1">
    <dataField name="Average of Salary in USD" fld="6" subtotal="average" baseField="0" baseItem="0"/>
  </dataFields>
  <chartFormats count="3">
    <chartFormat chart="0" format="0" series="1">
      <pivotArea type="data" outline="0" fieldPosition="0">
        <references count="1">
          <reference field="10" count="1" selected="0">
            <x v="0"/>
          </reference>
        </references>
      </pivotArea>
    </chartFormat>
    <chartFormat chart="0" format="1" series="1">
      <pivotArea type="data" outline="0" fieldPosition="0">
        <references count="1">
          <reference field="10" count="1" selected="0">
            <x v="1"/>
          </reference>
        </references>
      </pivotArea>
    </chartFormat>
    <chartFormat chart="0" format="2" series="1">
      <pivotArea type="data" outline="0" fieldPosition="0">
        <references count="1">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9CEB890-F6AB-43EB-8C93-183F9C8911E0}" name="PivotTable2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245:C255" firstHeaderRow="1" firstDataRow="1" firstDataCol="1"/>
  <pivotFields count="18">
    <pivotField numFmtId="49" showAll="0"/>
    <pivotField showAll="0"/>
    <pivotField showAll="0"/>
    <pivotField showAll="0"/>
    <pivotField showAll="0"/>
    <pivotField axis="axisRow" showAll="0" measureFilter="1" sortType="descending">
      <items count="21">
        <item x="5"/>
        <item x="12"/>
        <item x="7"/>
        <item x="9"/>
        <item x="18"/>
        <item x="14"/>
        <item x="15"/>
        <item x="0"/>
        <item x="4"/>
        <item x="2"/>
        <item x="13"/>
        <item x="8"/>
        <item x="3"/>
        <item x="16"/>
        <item x="19"/>
        <item x="11"/>
        <item x="6"/>
        <item x="10"/>
        <item x="17"/>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5"/>
  </rowFields>
  <rowItems count="10">
    <i>
      <x v="4"/>
    </i>
    <i>
      <x v="10"/>
    </i>
    <i>
      <x v="13"/>
    </i>
    <i>
      <x v="12"/>
    </i>
    <i>
      <x v="17"/>
    </i>
    <i>
      <x v="5"/>
    </i>
    <i>
      <x v="14"/>
    </i>
    <i>
      <x v="18"/>
    </i>
    <i>
      <x v="9"/>
    </i>
    <i>
      <x v="6"/>
    </i>
  </rowItems>
  <colItems count="1">
    <i/>
  </colItems>
  <dataFields count="1">
    <dataField name="Conversion Rate" fld="14" subtotal="average" baseField="5" baseItem="19"/>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4DEFB68-A347-494B-9308-2CE2E6B3769C}"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27:F133" firstHeaderRow="1" firstDataRow="2" firstDataCol="1"/>
  <pivotFields count="18">
    <pivotField axis="axisRow" showAll="0">
      <items count="5">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1"/>
        <item x="0"/>
        <item t="default"/>
      </items>
    </pivotField>
  </pivotFields>
  <rowFields count="1">
    <field x="0"/>
  </rowFields>
  <rowItems count="5">
    <i>
      <x/>
    </i>
    <i>
      <x v="1"/>
    </i>
    <i>
      <x v="2"/>
    </i>
    <i>
      <x v="3"/>
    </i>
    <i t="grand">
      <x/>
    </i>
  </rowItems>
  <colFields count="1">
    <field x="17"/>
  </colFields>
  <colItems count="4">
    <i>
      <x/>
    </i>
    <i>
      <x v="1"/>
    </i>
    <i>
      <x v="2"/>
    </i>
    <i t="grand">
      <x/>
    </i>
  </colItems>
  <dataFields count="1">
    <dataField name="Count of Job Type" fld="17" subtotal="count" baseField="0" baseItem="0"/>
  </dataFields>
  <chartFormats count="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7" count="1" selected="0">
            <x v="1"/>
          </reference>
        </references>
      </pivotArea>
    </chartFormat>
    <chartFormat chart="0" format="6" series="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FFC6FC-A647-4C8F-AABA-1DE882101A74}" name="PivotTable2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216:C238" firstHeaderRow="1" firstDataRow="2" firstDataCol="1"/>
  <pivotFields count="18">
    <pivotField numFmtId="49" showAll="0"/>
    <pivotField showAll="0"/>
    <pivotField showAll="0"/>
    <pivotField showAll="0"/>
    <pivotField showAll="0"/>
    <pivotField showAll="0"/>
    <pivotField showAll="0"/>
    <pivotField showAll="0"/>
    <pivotField showAll="0"/>
    <pivotField showAll="0"/>
    <pivotField showAll="0"/>
    <pivotField axis="axisRow" dataField="1" showAll="0" measureFilter="1" sortType="descending">
      <items count="79">
        <item x="65"/>
        <item x="66"/>
        <item x="33"/>
        <item x="34"/>
        <item x="12"/>
        <item x="19"/>
        <item x="45"/>
        <item x="55"/>
        <item x="35"/>
        <item x="29"/>
        <item x="70"/>
        <item x="2"/>
        <item x="10"/>
        <item x="53"/>
        <item x="49"/>
        <item x="20"/>
        <item x="51"/>
        <item x="27"/>
        <item x="32"/>
        <item x="50"/>
        <item x="67"/>
        <item x="56"/>
        <item x="57"/>
        <item x="62"/>
        <item x="13"/>
        <item x="11"/>
        <item x="3"/>
        <item x="17"/>
        <item x="37"/>
        <item x="76"/>
        <item x="6"/>
        <item x="47"/>
        <item x="8"/>
        <item x="58"/>
        <item x="46"/>
        <item x="69"/>
        <item x="15"/>
        <item x="16"/>
        <item x="42"/>
        <item x="61"/>
        <item x="71"/>
        <item x="36"/>
        <item x="30"/>
        <item x="38"/>
        <item x="44"/>
        <item x="74"/>
        <item x="60"/>
        <item x="75"/>
        <item x="24"/>
        <item x="73"/>
        <item x="43"/>
        <item x="9"/>
        <item x="77"/>
        <item x="5"/>
        <item x="40"/>
        <item x="41"/>
        <item x="68"/>
        <item x="28"/>
        <item x="7"/>
        <item x="54"/>
        <item x="39"/>
        <item x="64"/>
        <item x="72"/>
        <item x="21"/>
        <item x="48"/>
        <item x="23"/>
        <item x="0"/>
        <item x="22"/>
        <item x="18"/>
        <item x="26"/>
        <item x="63"/>
        <item x="52"/>
        <item x="14"/>
        <item x="59"/>
        <item x="4"/>
        <item x="1"/>
        <item x="25"/>
        <item x="31"/>
        <item t="default"/>
      </items>
      <autoSortScope>
        <pivotArea dataOnly="0" outline="0" fieldPosition="0">
          <references count="2">
            <reference field="4294967294" count="1" selected="0">
              <x v="0"/>
            </reference>
            <reference field="13" count="1" selected="0">
              <x v="1"/>
            </reference>
          </references>
        </pivotArea>
      </autoSortScope>
    </pivotField>
    <pivotField showAll="0"/>
    <pivotField axis="axisCol" showAll="0">
      <items count="3">
        <item h="1" x="0"/>
        <item x="1"/>
        <item t="default"/>
      </items>
    </pivotField>
    <pivotField showAll="0"/>
    <pivotField showAll="0"/>
    <pivotField showAll="0"/>
    <pivotField showAll="0">
      <items count="4">
        <item h="1" x="2"/>
        <item h="1" x="1"/>
        <item x="0"/>
        <item t="default"/>
      </items>
    </pivotField>
  </pivotFields>
  <rowFields count="1">
    <field x="11"/>
  </rowFields>
  <rowItems count="21">
    <i>
      <x v="32"/>
    </i>
    <i>
      <x v="25"/>
    </i>
    <i>
      <x v="66"/>
    </i>
    <i>
      <x v="75"/>
    </i>
    <i>
      <x v="55"/>
    </i>
    <i>
      <x v="58"/>
    </i>
    <i>
      <x v="38"/>
    </i>
    <i>
      <x v="2"/>
    </i>
    <i>
      <x v="9"/>
    </i>
    <i>
      <x v="61"/>
    </i>
    <i>
      <x v="11"/>
    </i>
    <i>
      <x v="26"/>
    </i>
    <i>
      <x v="7"/>
    </i>
    <i>
      <x v="60"/>
    </i>
    <i>
      <x v="53"/>
    </i>
    <i>
      <x v="4"/>
    </i>
    <i>
      <x v="76"/>
    </i>
    <i>
      <x v="77"/>
    </i>
    <i>
      <x v="28"/>
    </i>
    <i>
      <x v="57"/>
    </i>
    <i>
      <x v="51"/>
    </i>
  </rowItems>
  <colFields count="1">
    <field x="13"/>
  </colFields>
  <colItems count="1">
    <i>
      <x v="1"/>
    </i>
  </colItems>
  <dataFields count="1">
    <dataField name="Name of the company" fld="11" subtotal="count" baseField="0" baseItem="0"/>
  </dataFields>
  <pivotTableStyleInfo name="PivotStyleLight16" showRowHeaders="1" showColHeaders="1" showRowStripes="0" showColStripes="0" showLastColumn="1"/>
  <filters count="1">
    <filter fld="1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BD0004-B974-441A-BB0E-079E8AA38625}"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Job Title">
  <location ref="B51:D61" firstHeaderRow="0" firstDataRow="1" firstDataCol="1"/>
  <pivotFields count="18">
    <pivotField showAll="0">
      <items count="5">
        <item h="1" x="3"/>
        <item h="1" x="2"/>
        <item h="1" x="1"/>
        <item x="0"/>
        <item t="default"/>
      </items>
    </pivotField>
    <pivotField showAll="0"/>
    <pivotField showAll="0"/>
    <pivotField axis="axisRow" dataField="1" showAll="0" measureFilter="1" sortType="descending">
      <items count="94">
        <item x="68"/>
        <item x="23"/>
        <item x="42"/>
        <item x="35"/>
        <item x="7"/>
        <item x="20"/>
        <item x="16"/>
        <item x="37"/>
        <item x="3"/>
        <item x="36"/>
        <item x="58"/>
        <item x="45"/>
        <item x="49"/>
        <item x="31"/>
        <item x="59"/>
        <item x="55"/>
        <item x="28"/>
        <item x="19"/>
        <item x="8"/>
        <item x="88"/>
        <item x="75"/>
        <item x="38"/>
        <item x="14"/>
        <item x="12"/>
        <item x="57"/>
        <item x="4"/>
        <item x="71"/>
        <item x="70"/>
        <item x="60"/>
        <item x="18"/>
        <item x="47"/>
        <item x="15"/>
        <item x="22"/>
        <item x="11"/>
        <item x="40"/>
        <item x="61"/>
        <item x="72"/>
        <item x="26"/>
        <item x="5"/>
        <item x="76"/>
        <item x="43"/>
        <item x="13"/>
        <item x="46"/>
        <item x="62"/>
        <item x="54"/>
        <item x="25"/>
        <item x="73"/>
        <item x="2"/>
        <item x="74"/>
        <item x="29"/>
        <item x="10"/>
        <item x="52"/>
        <item x="44"/>
        <item x="32"/>
        <item x="82"/>
        <item x="21"/>
        <item x="91"/>
        <item x="39"/>
        <item x="24"/>
        <item x="50"/>
        <item x="84"/>
        <item x="51"/>
        <item x="30"/>
        <item x="83"/>
        <item x="65"/>
        <item x="81"/>
        <item x="67"/>
        <item x="9"/>
        <item x="48"/>
        <item x="80"/>
        <item x="63"/>
        <item x="27"/>
        <item x="33"/>
        <item x="53"/>
        <item x="66"/>
        <item x="77"/>
        <item x="86"/>
        <item x="1"/>
        <item x="34"/>
        <item x="64"/>
        <item x="87"/>
        <item x="85"/>
        <item x="79"/>
        <item x="89"/>
        <item x="0"/>
        <item x="69"/>
        <item x="56"/>
        <item x="78"/>
        <item x="6"/>
        <item x="17"/>
        <item x="41"/>
        <item x="92"/>
        <item x="9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0">
    <i>
      <x v="53"/>
    </i>
    <i>
      <x v="3"/>
    </i>
    <i>
      <x v="58"/>
    </i>
    <i>
      <x v="23"/>
    </i>
    <i>
      <x v="35"/>
    </i>
    <i>
      <x v="79"/>
    </i>
    <i>
      <x v="45"/>
    </i>
    <i>
      <x v="72"/>
    </i>
    <i>
      <x v="8"/>
    </i>
    <i>
      <x v="73"/>
    </i>
  </rowItems>
  <colFields count="1">
    <field x="-2"/>
  </colFields>
  <colItems count="2">
    <i>
      <x/>
    </i>
    <i i="1">
      <x v="1"/>
    </i>
  </colItems>
  <dataFields count="2">
    <dataField name="Average Salary (USD)" fld="6" subtotal="average" baseField="3" baseItem="46" numFmtId="1"/>
    <dataField name="No. of Posts" fld="3" subtotal="count" baseField="3" baseItem="46"/>
  </dataFields>
  <formats count="1">
    <format dxfId="2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019920-14FA-400A-A3FC-D5300E067B1D}" name="PivotTable2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Top 10 Countries" colHeaderCaption="No. Remote">
  <location ref="B198:C210" firstHeaderRow="1" firstDataRow="2" firstDataCol="1"/>
  <pivotFields count="18">
    <pivotField numFmtId="49" showAll="0"/>
    <pivotField showAll="0"/>
    <pivotField showAll="0"/>
    <pivotField showAll="0"/>
    <pivotField showAll="0"/>
    <pivotField showAll="0"/>
    <pivotField showAll="0"/>
    <pivotField showAll="0"/>
    <pivotField showAll="0"/>
    <pivotField showAll="0"/>
    <pivotField showAll="0"/>
    <pivotField showAll="0"/>
    <pivotField axis="axisRow" dataField="1" showAll="0" measureFilter="1" sortType="descending">
      <items count="74">
        <item x="41"/>
        <item x="60"/>
        <item x="52"/>
        <item x="42"/>
        <item x="29"/>
        <item x="19"/>
        <item x="47"/>
        <item x="61"/>
        <item x="54"/>
        <item x="53"/>
        <item x="30"/>
        <item x="26"/>
        <item x="2"/>
        <item x="9"/>
        <item x="67"/>
        <item x="66"/>
        <item x="17"/>
        <item x="44"/>
        <item x="25"/>
        <item x="49"/>
        <item x="62"/>
        <item x="56"/>
        <item x="28"/>
        <item x="11"/>
        <item x="10"/>
        <item x="3"/>
        <item x="15"/>
        <item x="32"/>
        <item x="70"/>
        <item x="6"/>
        <item x="46"/>
        <item x="8"/>
        <item x="55"/>
        <item x="45"/>
        <item x="65"/>
        <item x="13"/>
        <item x="14"/>
        <item x="38"/>
        <item x="64"/>
        <item x="31"/>
        <item x="33"/>
        <item x="43"/>
        <item x="58"/>
        <item x="59"/>
        <item x="69"/>
        <item x="22"/>
        <item x="68"/>
        <item x="39"/>
        <item x="7"/>
        <item x="71"/>
        <item x="5"/>
        <item x="36"/>
        <item x="37"/>
        <item x="63"/>
        <item x="40"/>
        <item x="23"/>
        <item x="51"/>
        <item x="34"/>
        <item x="35"/>
        <item x="18"/>
        <item x="48"/>
        <item x="21"/>
        <item x="0"/>
        <item x="20"/>
        <item x="16"/>
        <item x="24"/>
        <item x="50"/>
        <item x="12"/>
        <item x="57"/>
        <item m="1" x="72"/>
        <item x="1"/>
        <item x="27"/>
        <item x="4"/>
        <item t="default"/>
      </items>
      <autoSortScope>
        <pivotArea dataOnly="0" outline="0" fieldPosition="0">
          <references count="2">
            <reference field="4294967294" count="1" selected="0">
              <x v="0"/>
            </reference>
            <reference field="13" count="1" selected="0">
              <x v="1"/>
            </reference>
          </references>
        </pivotArea>
      </autoSortScope>
    </pivotField>
    <pivotField axis="axisCol" showAll="0">
      <items count="3">
        <item h="1" x="0"/>
        <item x="1"/>
        <item t="default"/>
      </items>
    </pivotField>
    <pivotField showAll="0"/>
    <pivotField showAll="0"/>
    <pivotField showAll="0"/>
    <pivotField showAll="0">
      <items count="4">
        <item h="1" x="2"/>
        <item h="1" x="1"/>
        <item n="Workers" x="0"/>
        <item t="default"/>
      </items>
    </pivotField>
  </pivotFields>
  <rowFields count="1">
    <field x="12"/>
  </rowFields>
  <rowItems count="11">
    <i>
      <x v="70"/>
    </i>
    <i>
      <x v="25"/>
    </i>
    <i>
      <x v="72"/>
    </i>
    <i>
      <x v="5"/>
    </i>
    <i>
      <x v="12"/>
    </i>
    <i>
      <x v="62"/>
    </i>
    <i>
      <x v="59"/>
    </i>
    <i>
      <x v="24"/>
    </i>
    <i>
      <x v="42"/>
    </i>
    <i>
      <x v="2"/>
    </i>
    <i>
      <x v="31"/>
    </i>
  </rowItems>
  <colFields count="1">
    <field x="13"/>
  </colFields>
  <colItems count="1">
    <i>
      <x v="1"/>
    </i>
  </colItems>
  <dataFields count="1">
    <dataField name="Name of the Country of Company" fld="12" subtotal="count" baseField="0" baseItem="0"/>
  </dataFields>
  <pivotTableStyleInfo name="PivotStyleLight16" showRowHeaders="1" showColHeaders="1" showRowStripes="0" showColStripes="0" showLastColumn="1"/>
  <filters count="1">
    <filter fld="1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10B833-438A-4517-AEB7-5CAA93AEBDBA}"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Job Title">
  <location ref="B11:D21" firstHeaderRow="0" firstDataRow="1" firstDataCol="1"/>
  <pivotFields count="18">
    <pivotField showAll="0">
      <items count="5">
        <item x="3"/>
        <item x="2"/>
        <item x="1"/>
        <item x="0"/>
        <item t="default"/>
      </items>
    </pivotField>
    <pivotField showAll="0"/>
    <pivotField showAll="0"/>
    <pivotField axis="axisRow" dataField="1" showAll="0" measureFilter="1" sortType="descending">
      <items count="94">
        <item x="68"/>
        <item x="23"/>
        <item x="42"/>
        <item x="35"/>
        <item x="7"/>
        <item x="20"/>
        <item x="16"/>
        <item x="37"/>
        <item x="3"/>
        <item x="36"/>
        <item x="58"/>
        <item x="45"/>
        <item x="49"/>
        <item x="31"/>
        <item x="59"/>
        <item x="55"/>
        <item x="28"/>
        <item x="19"/>
        <item x="8"/>
        <item x="88"/>
        <item x="75"/>
        <item x="38"/>
        <item x="14"/>
        <item x="12"/>
        <item x="57"/>
        <item x="4"/>
        <item x="71"/>
        <item x="70"/>
        <item x="60"/>
        <item x="18"/>
        <item x="47"/>
        <item x="15"/>
        <item x="22"/>
        <item x="11"/>
        <item x="40"/>
        <item x="61"/>
        <item x="72"/>
        <item x="26"/>
        <item x="5"/>
        <item x="76"/>
        <item x="43"/>
        <item x="13"/>
        <item x="46"/>
        <item x="62"/>
        <item x="54"/>
        <item x="25"/>
        <item x="73"/>
        <item x="2"/>
        <item x="74"/>
        <item x="29"/>
        <item x="10"/>
        <item x="52"/>
        <item x="44"/>
        <item x="32"/>
        <item x="82"/>
        <item x="21"/>
        <item x="91"/>
        <item x="39"/>
        <item x="24"/>
        <item x="50"/>
        <item x="84"/>
        <item x="51"/>
        <item x="30"/>
        <item x="83"/>
        <item x="65"/>
        <item x="81"/>
        <item x="67"/>
        <item x="9"/>
        <item x="48"/>
        <item x="80"/>
        <item x="63"/>
        <item x="27"/>
        <item x="33"/>
        <item x="53"/>
        <item x="66"/>
        <item x="77"/>
        <item x="86"/>
        <item x="1"/>
        <item x="34"/>
        <item x="64"/>
        <item x="87"/>
        <item x="85"/>
        <item x="79"/>
        <item x="89"/>
        <item x="0"/>
        <item x="69"/>
        <item x="56"/>
        <item x="78"/>
        <item x="6"/>
        <item x="17"/>
        <item x="41"/>
        <item x="92"/>
        <item x="9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0">
    <i>
      <x v="33"/>
    </i>
    <i>
      <x v="47"/>
    </i>
    <i>
      <x v="25"/>
    </i>
    <i>
      <x v="67"/>
    </i>
    <i>
      <x v="4"/>
    </i>
    <i>
      <x v="31"/>
    </i>
    <i>
      <x v="89"/>
    </i>
    <i>
      <x v="8"/>
    </i>
    <i>
      <x v="45"/>
    </i>
    <i>
      <x v="88"/>
    </i>
  </rowItems>
  <colFields count="1">
    <field x="-2"/>
  </colFields>
  <colItems count="2">
    <i>
      <x/>
    </i>
    <i i="1">
      <x v="1"/>
    </i>
  </colItems>
  <dataFields count="2">
    <dataField name="Number of Posts" fld="3" subtotal="count" baseField="3" baseItem="33"/>
    <dataField name="Average Salary (USD)" fld="6" subtotal="average" baseField="3" baseItem="33" numFmtId="1"/>
  </dataFields>
  <formats count="1">
    <format dxfId="21">
      <pivotArea outline="0" collapsedLevelsAreSubtotals="1"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638B21-D58F-4D20-A1D0-080B064B32F7}"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80:C183" firstHeaderRow="1" firstDataRow="1" firstDataCol="1" rowPageCount="1" colPageCount="1"/>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axis="axisPage" multipleItemSelectionAllowed="1" showAll="0">
      <items count="4">
        <item h="1" x="2"/>
        <item h="1" x="1"/>
        <item x="0"/>
        <item t="default"/>
      </items>
    </pivotField>
  </pivotFields>
  <rowFields count="1">
    <field x="13"/>
  </rowFields>
  <rowItems count="3">
    <i>
      <x/>
    </i>
    <i>
      <x v="1"/>
    </i>
    <i t="grand">
      <x/>
    </i>
  </rowItems>
  <colItems count="1">
    <i/>
  </colItems>
  <pageFields count="1">
    <pageField fld="17" hier="-1"/>
  </pageFields>
  <dataFields count="1">
    <dataField name="Count of Foreign Employee" fld="13" subtotal="count" showDataAs="percentOfTotal" baseField="13"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725935-A350-4296-ABEB-E9F94D9AFCDD}"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63:C342" firstHeaderRow="1" firstDataRow="1" firstDataCol="1"/>
  <pivotFields count="18">
    <pivotField numFmtId="49"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79">
        <item x="65"/>
        <item x="66"/>
        <item x="33"/>
        <item x="34"/>
        <item x="12"/>
        <item x="19"/>
        <item x="45"/>
        <item x="55"/>
        <item x="35"/>
        <item x="29"/>
        <item x="70"/>
        <item x="2"/>
        <item x="10"/>
        <item x="53"/>
        <item x="49"/>
        <item x="20"/>
        <item x="51"/>
        <item x="27"/>
        <item x="32"/>
        <item x="50"/>
        <item x="67"/>
        <item x="56"/>
        <item x="57"/>
        <item x="62"/>
        <item x="13"/>
        <item x="11"/>
        <item x="3"/>
        <item x="17"/>
        <item x="37"/>
        <item x="76"/>
        <item x="6"/>
        <item x="47"/>
        <item x="8"/>
        <item x="58"/>
        <item x="46"/>
        <item x="69"/>
        <item x="15"/>
        <item x="16"/>
        <item x="42"/>
        <item x="61"/>
        <item x="71"/>
        <item x="36"/>
        <item x="30"/>
        <item x="38"/>
        <item x="44"/>
        <item x="74"/>
        <item x="60"/>
        <item x="75"/>
        <item x="24"/>
        <item x="73"/>
        <item x="43"/>
        <item x="9"/>
        <item x="77"/>
        <item x="5"/>
        <item x="40"/>
        <item x="41"/>
        <item x="68"/>
        <item x="28"/>
        <item x="7"/>
        <item x="54"/>
        <item x="39"/>
        <item x="64"/>
        <item x="72"/>
        <item x="21"/>
        <item x="48"/>
        <item x="23"/>
        <item x="0"/>
        <item x="22"/>
        <item x="18"/>
        <item x="26"/>
        <item x="63"/>
        <item x="52"/>
        <item x="14"/>
        <item x="59"/>
        <item x="4"/>
        <item x="1"/>
        <item x="25"/>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79">
    <i>
      <x v="75"/>
    </i>
    <i>
      <x v="74"/>
    </i>
    <i>
      <x v="11"/>
    </i>
    <i>
      <x v="66"/>
    </i>
    <i>
      <x v="32"/>
    </i>
    <i>
      <x v="26"/>
    </i>
    <i>
      <x v="25"/>
    </i>
    <i>
      <x v="9"/>
    </i>
    <i>
      <x v="58"/>
    </i>
    <i>
      <x v="28"/>
    </i>
    <i>
      <x v="51"/>
    </i>
    <i>
      <x v="4"/>
    </i>
    <i>
      <x v="48"/>
    </i>
    <i>
      <x v="55"/>
    </i>
    <i>
      <x v="38"/>
    </i>
    <i>
      <x v="39"/>
    </i>
    <i>
      <x v="53"/>
    </i>
    <i>
      <x v="36"/>
    </i>
    <i>
      <x v="57"/>
    </i>
    <i>
      <x v="5"/>
    </i>
    <i>
      <x v="2"/>
    </i>
    <i>
      <x v="71"/>
    </i>
    <i>
      <x v="63"/>
    </i>
    <i>
      <x v="6"/>
    </i>
    <i>
      <x v="59"/>
    </i>
    <i>
      <x v="68"/>
    </i>
    <i>
      <x v="72"/>
    </i>
    <i>
      <x v="43"/>
    </i>
    <i>
      <x v="15"/>
    </i>
    <i>
      <x v="65"/>
    </i>
    <i>
      <x v="61"/>
    </i>
    <i>
      <x v="73"/>
    </i>
    <i>
      <x v="7"/>
    </i>
    <i>
      <x v="69"/>
    </i>
    <i>
      <x v="17"/>
    </i>
    <i>
      <x v="60"/>
    </i>
    <i>
      <x v="20"/>
    </i>
    <i>
      <x v="31"/>
    </i>
    <i>
      <x v="77"/>
    </i>
    <i>
      <x v="56"/>
    </i>
    <i>
      <x v="13"/>
    </i>
    <i>
      <x v="12"/>
    </i>
    <i>
      <x v="41"/>
    </i>
    <i>
      <x v="27"/>
    </i>
    <i>
      <x v="24"/>
    </i>
    <i>
      <x v="30"/>
    </i>
    <i>
      <x v="44"/>
    </i>
    <i>
      <x v="67"/>
    </i>
    <i>
      <x v="76"/>
    </i>
    <i>
      <x v="1"/>
    </i>
    <i>
      <x v="19"/>
    </i>
    <i>
      <x v="8"/>
    </i>
    <i>
      <x v="50"/>
    </i>
    <i>
      <x v="70"/>
    </i>
    <i>
      <x v="52"/>
    </i>
    <i>
      <x v="64"/>
    </i>
    <i>
      <x v="40"/>
    </i>
    <i>
      <x v="34"/>
    </i>
    <i>
      <x v="54"/>
    </i>
    <i>
      <x v="37"/>
    </i>
    <i>
      <x v="10"/>
    </i>
    <i>
      <x v="18"/>
    </i>
    <i>
      <x v="42"/>
    </i>
    <i>
      <x v="33"/>
    </i>
    <i>
      <x v="23"/>
    </i>
    <i>
      <x v="49"/>
    </i>
    <i>
      <x v="3"/>
    </i>
    <i>
      <x v="35"/>
    </i>
    <i>
      <x v="29"/>
    </i>
    <i>
      <x v="22"/>
    </i>
    <i>
      <x v="47"/>
    </i>
    <i>
      <x/>
    </i>
    <i>
      <x v="16"/>
    </i>
    <i>
      <x v="14"/>
    </i>
    <i>
      <x v="62"/>
    </i>
    <i>
      <x v="21"/>
    </i>
    <i>
      <x v="45"/>
    </i>
    <i>
      <x v="46"/>
    </i>
    <i t="grand">
      <x/>
    </i>
  </rowItems>
  <colItems count="1">
    <i/>
  </colItems>
  <dataFields count="1">
    <dataField name="Count of Employee Residence (Country)"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6D78A1-25B1-4367-9FD9-B8D64EFA9D96}" name="PivotTable2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245:F255" firstHeaderRow="1" firstDataRow="1" firstDataCol="1"/>
  <pivotFields count="18">
    <pivotField numFmtId="49" showAll="0"/>
    <pivotField showAll="0"/>
    <pivotField showAll="0"/>
    <pivotField showAll="0"/>
    <pivotField showAll="0"/>
    <pivotField axis="axisRow" showAll="0" measureFilter="1" sortType="ascending">
      <items count="21">
        <item x="5"/>
        <item x="12"/>
        <item x="7"/>
        <item x="9"/>
        <item x="18"/>
        <item x="14"/>
        <item x="15"/>
        <item x="0"/>
        <item x="4"/>
        <item x="2"/>
        <item x="13"/>
        <item x="8"/>
        <item x="3"/>
        <item x="16"/>
        <item x="19"/>
        <item x="11"/>
        <item x="6"/>
        <item x="10"/>
        <item x="17"/>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5"/>
  </rowFields>
  <rowItems count="10">
    <i>
      <x v="8"/>
    </i>
    <i>
      <x v="7"/>
    </i>
    <i>
      <x v="3"/>
    </i>
    <i>
      <x v="19"/>
    </i>
    <i>
      <x v="2"/>
    </i>
    <i>
      <x v="16"/>
    </i>
    <i>
      <x/>
    </i>
    <i>
      <x v="11"/>
    </i>
    <i>
      <x v="15"/>
    </i>
    <i>
      <x v="1"/>
    </i>
  </rowItems>
  <colItems count="1">
    <i/>
  </colItems>
  <dataFields count="1">
    <dataField name="Average of Conversion Rates" fld="14" subtotal="average" baseField="5" baseItem="7"/>
  </dataFields>
  <pivotTableStyleInfo name="PivotStyleLight16" showRowHeaders="1" showColHeaders="1" showRowStripes="0" showColStripes="0" showLastColumn="1"/>
  <filters count="1">
    <filter fld="5" type="valueLessThan" evalOrder="-1" id="2" iMeasureFld="0">
      <autoFilter ref="A1">
        <filterColumn colId="0">
          <customFilters>
            <customFilter operator="lessThan" val="6"/>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8A3C0D-D5FD-4302-AAB8-EE954920F6D8}"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52:F158" firstHeaderRow="1" firstDataRow="2" firstDataCol="1"/>
  <pivotFields count="18">
    <pivotField axis="axisRow" showAll="0">
      <items count="5">
        <item x="3"/>
        <item x="2"/>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Col" showAll="0">
      <items count="4">
        <item x="2"/>
        <item x="1"/>
        <item x="0"/>
        <item t="default"/>
      </items>
    </pivotField>
  </pivotFields>
  <rowFields count="1">
    <field x="0"/>
  </rowFields>
  <rowItems count="5">
    <i>
      <x/>
    </i>
    <i>
      <x v="1"/>
    </i>
    <i>
      <x v="2"/>
    </i>
    <i>
      <x v="3"/>
    </i>
    <i t="grand">
      <x/>
    </i>
  </rowItems>
  <colFields count="1">
    <field x="17"/>
  </colFields>
  <colItems count="4">
    <i>
      <x/>
    </i>
    <i>
      <x v="1"/>
    </i>
    <i>
      <x v="2"/>
    </i>
    <i t="grand">
      <x/>
    </i>
  </colItems>
  <dataFields count="1">
    <dataField name="Average of Salary in USD" fld="6" subtotal="average" baseField="17"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17" count="1" selected="0">
            <x v="1"/>
          </reference>
        </references>
      </pivotArea>
    </chartFormat>
    <chartFormat chart="0" format="5" series="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3B5EF65-7916-4A88-902A-06171730E6F7}" sourceName="Year">
  <pivotTables>
    <pivotTable tabId="21" name="PivotTable7"/>
  </pivotTables>
  <data>
    <tabular pivotCacheId="2108255495">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5F3D9F90-39D0-45B7-9108-F8AE675B4D31}" sourceName="Year">
  <pivotTables>
    <pivotTable tabId="21" name="PivotTable11"/>
  </pivotTables>
  <data>
    <tabular pivotCacheId="2108255495">
      <items count="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6623F16-302A-4D55-958D-8E6A15AAE158}" cache="Slicer_Year" caption="Year" columnCount="4" rowHeight="241300"/>
  <slicer name="Year 1" xr10:uid="{3AD353A9-E756-405C-8A83-0758DF9DB638}" cache="Slicer_Year1" caption="Year" columnCoun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B00253-9BD1-4B26-82AD-539DBBECA150}" name="Data" displayName="Data" ref="A1:R3756" totalsRowShown="0" headerRowDxfId="30">
  <autoFilter ref="A1:R3756" xr:uid="{F2B00253-9BD1-4B26-82AD-539DBBECA150}"/>
  <sortState xmlns:xlrd2="http://schemas.microsoft.com/office/spreadsheetml/2017/richdata2" ref="A2:K3756">
    <sortCondition descending="1" ref="A1:A3756"/>
  </sortState>
  <tableColumns count="18">
    <tableColumn id="1" xr3:uid="{C93B06D6-61FE-40E3-9D1A-5F268820A861}" name="Year" dataDxfId="29"/>
    <tableColumn id="2" xr3:uid="{E918ADB8-F8F5-4A56-9375-6BA300391B61}" name="Experience Level"/>
    <tableColumn id="3" xr3:uid="{8CEE732F-7AB4-44CA-842A-D0DC0E42D4EB}" name="Employment Type"/>
    <tableColumn id="4" xr3:uid="{36F1FA29-DC7E-4494-A0E6-6A2473273DFB}" name="Job Title"/>
    <tableColumn id="5" xr3:uid="{C093F743-BA9B-415A-834E-152F6ADFF2F5}" name="Salary"/>
    <tableColumn id="6" xr3:uid="{719C7443-76DE-4B0D-B3BB-D2E5648F802C}" name="Salary Currency"/>
    <tableColumn id="7" xr3:uid="{42939118-B2BB-4AF4-A8F9-559408FDC274}" name="Salary in USD"/>
    <tableColumn id="8" xr3:uid="{F5DEB9F2-70A0-4D31-B739-797E3870A3B4}" name="Employee Residence"/>
    <tableColumn id="9" xr3:uid="{E3236212-0C62-432D-8F08-C90FFB0CD7F4}" name="Remote Ratio"/>
    <tableColumn id="10" xr3:uid="{AD9F129C-3B8D-4CEA-8359-C10C3F2BA619}" name="Company Location"/>
    <tableColumn id="11" xr3:uid="{77E64CD1-FEB6-45CD-8686-4DDA240870BB}" name="Company Size"/>
    <tableColumn id="12" xr3:uid="{C95A0C28-EAF5-4587-AB0D-EF84AAFD22B7}" name="Employee Residence (Country)" dataDxfId="28">
      <calculatedColumnFormula>VLOOKUP(Data[[#This Row],[Employee Residence]],Codes[], 3,0)</calculatedColumnFormula>
    </tableColumn>
    <tableColumn id="13" xr3:uid="{6FF27D48-FAFB-403F-BAA1-A89B1B2EB9C8}" name="Company Location (Country)" dataDxfId="27">
      <calculatedColumnFormula>VLOOKUP(Data[[#This Row],[Company Location]],Codes[], 3,0)</calculatedColumnFormula>
    </tableColumn>
    <tableColumn id="14" xr3:uid="{6062D2E8-8D37-497B-A8D8-73E0B810B765}" name="Foreign Employee" dataDxfId="26">
      <calculatedColumnFormula>IF(Data[[#This Row],[Employee Residence]]=Data[[#This Row],[Company Location]],"No","Yes")</calculatedColumnFormula>
    </tableColumn>
    <tableColumn id="15" xr3:uid="{C7351EC7-45F1-438D-8508-4FFE8A9241ED}" name="Conversion Rates" dataDxfId="25">
      <calculatedColumnFormula>Data[Salary]/Data[Salary in USD]</calculatedColumnFormula>
    </tableColumn>
    <tableColumn id="18" xr3:uid="{02EE2D90-FE15-4FAA-8F7D-DCC679F2636D}" name="Experience Level Ela." dataDxfId="24">
      <calculatedColumnFormula>VLOOKUP(Data[[#This Row],[Experience Level]], Experience[],3,0)</calculatedColumnFormula>
    </tableColumn>
    <tableColumn id="17" xr3:uid="{39DC4BF0-EDF5-4E8F-AE09-4DA8E17E4732}" name="Employment Type Ela." dataDxfId="23">
      <calculatedColumnFormula>VLOOKUP(Data[[#This Row],[Employment Type]],Employment[],2,0)</calculatedColumnFormula>
    </tableColumn>
    <tableColumn id="16" xr3:uid="{4DA979A0-B2EB-4CD4-A13C-8E60542435A2}" name="Job Type" dataDxfId="22">
      <calculatedColumnFormula>IF(Data[[#This Row],[Remote Ratio]]=100,"Remote",IF(Data[[#This Row],[Remote Ratio]]=50,"Hybrid","On-site"))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F47446-8655-4646-BE26-63144BC66360}" name="Codes" displayName="Codes" ref="A1:C272" totalsRowShown="0" headerRowDxfId="19" headerRowBorderDxfId="18" tableBorderDxfId="17" totalsRowBorderDxfId="16">
  <autoFilter ref="A1:C272" xr:uid="{57F47446-8655-4646-BE26-63144BC66360}"/>
  <tableColumns count="3">
    <tableColumn id="1" xr3:uid="{E64147F4-9B9E-42CC-AE69-F9D5BF268FCE}" name="ISO 3166-1[2] Alpha-2 code[5]" dataDxfId="15"/>
    <tableColumn id="2" xr3:uid="{FF9B16D6-48B5-4BF5-A667-BE6B690513AE}" name="ISO 3166-1[2] Alpha-3 code[5]" dataDxfId="14"/>
    <tableColumn id="3" xr3:uid="{EDEE6019-F6BC-40A7-8CEC-CC0E2E86B0B2}" name="ISO 3166[1] Country name[5] - Copy" dataDxfId="13"/>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C45400-3AED-46A7-866E-CFD768F70472}" name="Experience" displayName="Experience" ref="A1:C5" totalsRowShown="0" headerRowDxfId="12" headerRowBorderDxfId="11" tableBorderDxfId="10" totalsRowBorderDxfId="9">
  <autoFilter ref="A1:C5" xr:uid="{C7C45400-3AED-46A7-866E-CFD768F70472}"/>
  <tableColumns count="3">
    <tableColumn id="1" xr3:uid="{F6488E03-4AD9-4853-A159-B0B19512D663}" name="Code" dataDxfId="8"/>
    <tableColumn id="2" xr3:uid="{6AFE66B9-A63C-4179-A225-A7AD363980BC}" name="Level" dataDxfId="7"/>
    <tableColumn id="3" xr3:uid="{2249AEB8-F2A6-4E56-8EFE-914733C78552}" name="Post" dataDxfId="6"/>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37EEB0C-84FA-47D6-925E-EF4681565AFB}" name="Employment" displayName="Employment" ref="E1:F5" totalsRowShown="0" headerRowDxfId="5" headerRowBorderDxfId="4" tableBorderDxfId="3" totalsRowBorderDxfId="2">
  <autoFilter ref="E1:F5" xr:uid="{337EEB0C-84FA-47D6-925E-EF4681565AFB}"/>
  <tableColumns count="2">
    <tableColumn id="1" xr3:uid="{5A65F60A-A341-4D82-869C-391ED98F00E0}" name="Code" dataDxfId="1"/>
    <tableColumn id="2" xr3:uid="{8756EEEC-9A14-4582-B9DF-7BC932DFB0A5}" name="Descrp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en.wikipedia.org/wiki/List_of_ISO_3166_country_codes"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82A86-F8B3-452D-8256-DE91BC8E587B}">
  <dimension ref="B2:D136"/>
  <sheetViews>
    <sheetView topLeftCell="A50" workbookViewId="0">
      <selection activeCell="B63" sqref="B63:C63"/>
    </sheetView>
  </sheetViews>
  <sheetFormatPr defaultColWidth="24.28515625" defaultRowHeight="15"/>
  <cols>
    <col min="1" max="1" width="4.7109375" style="2" customWidth="1"/>
    <col min="2" max="2" width="36.85546875" style="2" customWidth="1"/>
    <col min="3" max="3" width="83.85546875" style="2" customWidth="1"/>
    <col min="4" max="4" width="3.42578125" style="2" customWidth="1"/>
    <col min="5" max="16384" width="24.28515625" style="2"/>
  </cols>
  <sheetData>
    <row r="2" spans="2:4" ht="23.25">
      <c r="B2" s="34" t="s">
        <v>993</v>
      </c>
      <c r="C2" s="34"/>
    </row>
    <row r="3" spans="2:4" ht="23.25">
      <c r="B3" s="21"/>
      <c r="C3" s="21"/>
    </row>
    <row r="4" spans="2:4" s="23" customFormat="1" ht="29.25" customHeight="1">
      <c r="B4" s="35" t="s">
        <v>992</v>
      </c>
      <c r="C4" s="36"/>
    </row>
    <row r="5" spans="2:4">
      <c r="B5" s="32" t="s">
        <v>997</v>
      </c>
      <c r="C5" s="32"/>
      <c r="D5" s="7"/>
    </row>
    <row r="6" spans="2:4">
      <c r="B6" s="32"/>
      <c r="C6" s="32"/>
      <c r="D6" s="7"/>
    </row>
    <row r="7" spans="2:4">
      <c r="B7" s="32"/>
      <c r="C7" s="32"/>
    </row>
    <row r="8" spans="2:4">
      <c r="B8" s="32"/>
      <c r="C8" s="32"/>
    </row>
    <row r="9" spans="2:4">
      <c r="B9" s="32"/>
      <c r="C9" s="32"/>
    </row>
    <row r="10" spans="2:4">
      <c r="B10" s="32"/>
      <c r="C10" s="32"/>
    </row>
    <row r="11" spans="2:4">
      <c r="B11" s="32"/>
      <c r="C11" s="32"/>
    </row>
    <row r="12" spans="2:4">
      <c r="B12" s="32"/>
      <c r="C12" s="32"/>
    </row>
    <row r="13" spans="2:4">
      <c r="B13" s="32"/>
      <c r="C13" s="32"/>
    </row>
    <row r="14" spans="2:4">
      <c r="B14" s="32"/>
      <c r="C14" s="32"/>
    </row>
    <row r="15" spans="2:4" ht="12.75" customHeight="1">
      <c r="B15" s="32"/>
      <c r="C15" s="32"/>
    </row>
    <row r="16" spans="2:4" ht="0.75" customHeight="1">
      <c r="B16" s="32"/>
      <c r="C16" s="32"/>
    </row>
    <row r="17" spans="2:3" ht="4.5" customHeight="1">
      <c r="B17" s="32"/>
      <c r="C17" s="32"/>
    </row>
    <row r="18" spans="2:3" ht="18.75">
      <c r="B18" s="12" t="s">
        <v>984</v>
      </c>
    </row>
    <row r="19" spans="2:3" ht="13.5" customHeight="1"/>
    <row r="20" spans="2:3">
      <c r="B20" s="5" t="s">
        <v>926</v>
      </c>
      <c r="C20" s="5" t="s">
        <v>214</v>
      </c>
    </row>
    <row r="21" spans="2:3">
      <c r="B21" s="8" t="s">
        <v>927</v>
      </c>
      <c r="C21" s="9"/>
    </row>
    <row r="22" spans="2:3">
      <c r="B22" s="10" t="s">
        <v>950</v>
      </c>
      <c r="C22" s="9" t="s">
        <v>216</v>
      </c>
    </row>
    <row r="23" spans="2:3">
      <c r="B23" s="10" t="s">
        <v>951</v>
      </c>
      <c r="C23" s="9" t="s">
        <v>217</v>
      </c>
    </row>
    <row r="24" spans="2:3">
      <c r="B24" s="10" t="s">
        <v>952</v>
      </c>
      <c r="C24" s="9" t="s">
        <v>963</v>
      </c>
    </row>
    <row r="25" spans="2:3">
      <c r="B25" s="10" t="s">
        <v>953</v>
      </c>
      <c r="C25" s="9" t="s">
        <v>218</v>
      </c>
    </row>
    <row r="26" spans="2:3">
      <c r="B26" s="10" t="s">
        <v>954</v>
      </c>
      <c r="C26" s="9" t="s">
        <v>223</v>
      </c>
    </row>
    <row r="27" spans="2:3">
      <c r="B27" s="10" t="s">
        <v>955</v>
      </c>
      <c r="C27" s="9" t="s">
        <v>968</v>
      </c>
    </row>
    <row r="28" spans="2:3">
      <c r="B28" s="10" t="s">
        <v>956</v>
      </c>
      <c r="C28" s="9" t="s">
        <v>219</v>
      </c>
    </row>
    <row r="29" spans="2:3">
      <c r="B29" s="10" t="s">
        <v>957</v>
      </c>
      <c r="C29" s="9" t="s">
        <v>966</v>
      </c>
    </row>
    <row r="30" spans="2:3">
      <c r="B30" s="10" t="s">
        <v>958</v>
      </c>
      <c r="C30" s="9" t="s">
        <v>220</v>
      </c>
    </row>
    <row r="31" spans="2:3">
      <c r="B31" s="10" t="s">
        <v>959</v>
      </c>
      <c r="C31" s="9" t="s">
        <v>967</v>
      </c>
    </row>
    <row r="32" spans="2:3">
      <c r="B32" s="10" t="s">
        <v>960</v>
      </c>
      <c r="C32" s="9" t="s">
        <v>222</v>
      </c>
    </row>
    <row r="33" spans="2:3">
      <c r="B33" s="11" t="s">
        <v>928</v>
      </c>
      <c r="C33" s="9"/>
    </row>
    <row r="34" spans="2:3">
      <c r="B34" s="10" t="s">
        <v>949</v>
      </c>
      <c r="C34" s="9" t="s">
        <v>961</v>
      </c>
    </row>
    <row r="35" spans="2:3">
      <c r="B35" s="10" t="s">
        <v>962</v>
      </c>
      <c r="C35" s="9" t="s">
        <v>221</v>
      </c>
    </row>
    <row r="36" spans="2:3">
      <c r="B36" s="10" t="s">
        <v>969</v>
      </c>
      <c r="C36" s="9" t="s">
        <v>970</v>
      </c>
    </row>
    <row r="37" spans="2:3">
      <c r="B37" s="10" t="s">
        <v>971</v>
      </c>
      <c r="C37" s="9" t="s">
        <v>972</v>
      </c>
    </row>
    <row r="38" spans="2:3">
      <c r="B38" s="10" t="s">
        <v>973</v>
      </c>
      <c r="C38" s="9" t="s">
        <v>975</v>
      </c>
    </row>
    <row r="39" spans="2:3">
      <c r="B39" s="10" t="s">
        <v>974</v>
      </c>
      <c r="C39" s="9" t="s">
        <v>976</v>
      </c>
    </row>
    <row r="40" spans="2:3">
      <c r="B40" s="10" t="s">
        <v>977</v>
      </c>
      <c r="C40" s="9" t="s">
        <v>978</v>
      </c>
    </row>
    <row r="42" spans="2:3" ht="18.75">
      <c r="B42" s="12" t="s">
        <v>979</v>
      </c>
    </row>
    <row r="43" spans="2:3" ht="9.75" customHeight="1">
      <c r="B43" s="12"/>
    </row>
    <row r="44" spans="2:3">
      <c r="B44" s="30" t="s">
        <v>980</v>
      </c>
      <c r="C44" s="30"/>
    </row>
    <row r="45" spans="2:3">
      <c r="B45" s="30" t="s">
        <v>981</v>
      </c>
      <c r="C45" s="30"/>
    </row>
    <row r="46" spans="2:3">
      <c r="B46" s="30" t="s">
        <v>982</v>
      </c>
      <c r="C46" s="30"/>
    </row>
    <row r="47" spans="2:3">
      <c r="B47" s="30" t="s">
        <v>983</v>
      </c>
      <c r="C47" s="30"/>
    </row>
    <row r="48" spans="2:3">
      <c r="B48" s="30" t="s">
        <v>994</v>
      </c>
      <c r="C48" s="30"/>
    </row>
    <row r="49" spans="2:3">
      <c r="B49" s="30"/>
      <c r="C49" s="30"/>
    </row>
    <row r="51" spans="2:3" ht="18.75">
      <c r="B51" s="31" t="s">
        <v>985</v>
      </c>
      <c r="C51" s="31"/>
    </row>
    <row r="52" spans="2:3" ht="5.25" customHeight="1"/>
    <row r="53" spans="2:3">
      <c r="B53" s="30" t="s">
        <v>998</v>
      </c>
      <c r="C53" s="30"/>
    </row>
    <row r="54" spans="2:3">
      <c r="B54" s="29" t="s">
        <v>1008</v>
      </c>
      <c r="C54" s="29"/>
    </row>
    <row r="55" spans="2:3">
      <c r="B55" s="29" t="s">
        <v>1009</v>
      </c>
      <c r="C55" s="29"/>
    </row>
    <row r="56" spans="2:3">
      <c r="B56" s="29" t="s">
        <v>1011</v>
      </c>
      <c r="C56" s="29"/>
    </row>
    <row r="57" spans="2:3">
      <c r="B57" s="29" t="s">
        <v>1013</v>
      </c>
      <c r="C57" s="29"/>
    </row>
    <row r="58" spans="2:3">
      <c r="B58" s="30" t="s">
        <v>1015</v>
      </c>
      <c r="C58" s="30"/>
    </row>
    <row r="59" spans="2:3">
      <c r="B59" s="28" t="s">
        <v>1017</v>
      </c>
      <c r="C59" s="28"/>
    </row>
    <row r="60" spans="2:3">
      <c r="B60" s="30" t="s">
        <v>1028</v>
      </c>
      <c r="C60" s="30"/>
    </row>
    <row r="61" spans="2:3">
      <c r="B61" s="30" t="s">
        <v>1031</v>
      </c>
      <c r="C61" s="30"/>
    </row>
    <row r="62" spans="2:3">
      <c r="B62" s="33" t="s">
        <v>1033</v>
      </c>
      <c r="C62" s="33"/>
    </row>
    <row r="63" spans="2:3">
      <c r="B63" s="30" t="s">
        <v>1039</v>
      </c>
      <c r="C63" s="30"/>
    </row>
    <row r="65" spans="2:3">
      <c r="B65" s="30"/>
      <c r="C65" s="30"/>
    </row>
    <row r="66" spans="2:3">
      <c r="B66" s="30"/>
      <c r="C66" s="30"/>
    </row>
    <row r="67" spans="2:3">
      <c r="B67" s="30"/>
      <c r="C67" s="30"/>
    </row>
    <row r="68" spans="2:3">
      <c r="B68" s="30"/>
      <c r="C68" s="30"/>
    </row>
    <row r="69" spans="2:3">
      <c r="B69" s="30"/>
      <c r="C69" s="30"/>
    </row>
    <row r="70" spans="2:3">
      <c r="B70" s="30"/>
      <c r="C70" s="30"/>
    </row>
    <row r="71" spans="2:3">
      <c r="B71" s="30"/>
      <c r="C71" s="30"/>
    </row>
    <row r="72" spans="2:3">
      <c r="B72" s="30"/>
      <c r="C72" s="30"/>
    </row>
    <row r="73" spans="2:3">
      <c r="B73" s="30"/>
      <c r="C73" s="30"/>
    </row>
    <row r="74" spans="2:3">
      <c r="B74" s="30"/>
      <c r="C74" s="30"/>
    </row>
    <row r="75" spans="2:3">
      <c r="B75" s="30"/>
      <c r="C75" s="30"/>
    </row>
    <row r="76" spans="2:3">
      <c r="B76" s="30"/>
      <c r="C76" s="30"/>
    </row>
    <row r="77" spans="2:3">
      <c r="B77" s="30"/>
      <c r="C77" s="30"/>
    </row>
    <row r="78" spans="2:3">
      <c r="B78" s="30"/>
      <c r="C78" s="30"/>
    </row>
    <row r="79" spans="2:3">
      <c r="B79" s="30"/>
      <c r="C79" s="30"/>
    </row>
    <row r="80" spans="2:3">
      <c r="B80" s="30"/>
      <c r="C80" s="30"/>
    </row>
    <row r="81" spans="2:3">
      <c r="B81" s="30"/>
      <c r="C81" s="30"/>
    </row>
    <row r="82" spans="2:3">
      <c r="B82" s="30"/>
      <c r="C82" s="30"/>
    </row>
    <row r="83" spans="2:3">
      <c r="B83" s="30"/>
      <c r="C83" s="30"/>
    </row>
    <row r="84" spans="2:3">
      <c r="B84" s="30"/>
      <c r="C84" s="30"/>
    </row>
    <row r="85" spans="2:3">
      <c r="B85" s="30"/>
      <c r="C85" s="30"/>
    </row>
    <row r="86" spans="2:3">
      <c r="B86" s="30"/>
      <c r="C86" s="30"/>
    </row>
    <row r="87" spans="2:3">
      <c r="B87" s="30"/>
      <c r="C87" s="30"/>
    </row>
    <row r="88" spans="2:3">
      <c r="B88" s="30"/>
      <c r="C88" s="30"/>
    </row>
    <row r="89" spans="2:3">
      <c r="B89" s="30"/>
      <c r="C89" s="30"/>
    </row>
    <row r="90" spans="2:3">
      <c r="B90" s="30"/>
      <c r="C90" s="30"/>
    </row>
    <row r="91" spans="2:3">
      <c r="B91" s="30"/>
      <c r="C91" s="30"/>
    </row>
    <row r="92" spans="2:3">
      <c r="B92" s="30"/>
      <c r="C92" s="30"/>
    </row>
    <row r="93" spans="2:3">
      <c r="B93" s="30"/>
      <c r="C93" s="30"/>
    </row>
    <row r="94" spans="2:3">
      <c r="B94" s="30"/>
      <c r="C94" s="30"/>
    </row>
    <row r="95" spans="2:3">
      <c r="B95" s="30"/>
      <c r="C95" s="30"/>
    </row>
    <row r="96" spans="2:3">
      <c r="B96" s="30"/>
      <c r="C96" s="30"/>
    </row>
    <row r="97" spans="2:3">
      <c r="B97" s="30"/>
      <c r="C97" s="30"/>
    </row>
    <row r="98" spans="2:3">
      <c r="B98" s="30"/>
      <c r="C98" s="30"/>
    </row>
    <row r="99" spans="2:3">
      <c r="B99" s="30"/>
      <c r="C99" s="30"/>
    </row>
    <row r="100" spans="2:3">
      <c r="B100" s="30"/>
      <c r="C100" s="30"/>
    </row>
    <row r="101" spans="2:3">
      <c r="B101" s="30"/>
      <c r="C101" s="30"/>
    </row>
    <row r="102" spans="2:3">
      <c r="B102" s="30"/>
      <c r="C102" s="30"/>
    </row>
    <row r="103" spans="2:3">
      <c r="B103" s="30"/>
      <c r="C103" s="30"/>
    </row>
    <row r="104" spans="2:3">
      <c r="B104" s="30"/>
      <c r="C104" s="30"/>
    </row>
    <row r="105" spans="2:3">
      <c r="B105" s="30"/>
      <c r="C105" s="30"/>
    </row>
    <row r="106" spans="2:3">
      <c r="B106" s="30"/>
      <c r="C106" s="30"/>
    </row>
    <row r="107" spans="2:3">
      <c r="B107" s="30"/>
      <c r="C107" s="30"/>
    </row>
    <row r="108" spans="2:3">
      <c r="B108" s="30"/>
      <c r="C108" s="30"/>
    </row>
    <row r="109" spans="2:3">
      <c r="B109" s="30"/>
      <c r="C109" s="30"/>
    </row>
    <row r="110" spans="2:3">
      <c r="B110" s="30"/>
      <c r="C110" s="30"/>
    </row>
    <row r="111" spans="2:3">
      <c r="B111" s="30"/>
      <c r="C111" s="30"/>
    </row>
    <row r="112" spans="2:3">
      <c r="B112" s="30"/>
      <c r="C112" s="30"/>
    </row>
    <row r="113" spans="2:3">
      <c r="B113" s="30"/>
      <c r="C113" s="30"/>
    </row>
    <row r="114" spans="2:3">
      <c r="B114" s="30"/>
      <c r="C114" s="30"/>
    </row>
    <row r="115" spans="2:3">
      <c r="B115" s="30"/>
      <c r="C115" s="30"/>
    </row>
    <row r="116" spans="2:3">
      <c r="B116" s="30"/>
      <c r="C116" s="30"/>
    </row>
    <row r="117" spans="2:3">
      <c r="B117" s="30"/>
      <c r="C117" s="30"/>
    </row>
    <row r="118" spans="2:3">
      <c r="B118" s="30"/>
      <c r="C118" s="30"/>
    </row>
    <row r="119" spans="2:3">
      <c r="B119" s="30"/>
      <c r="C119" s="30"/>
    </row>
    <row r="120" spans="2:3">
      <c r="B120" s="30"/>
      <c r="C120" s="30"/>
    </row>
    <row r="121" spans="2:3">
      <c r="B121" s="30"/>
      <c r="C121" s="30"/>
    </row>
    <row r="122" spans="2:3">
      <c r="B122" s="30"/>
      <c r="C122" s="30"/>
    </row>
    <row r="123" spans="2:3">
      <c r="B123" s="30"/>
      <c r="C123" s="30"/>
    </row>
    <row r="124" spans="2:3">
      <c r="B124" s="30"/>
      <c r="C124" s="30"/>
    </row>
    <row r="125" spans="2:3">
      <c r="B125" s="30"/>
      <c r="C125" s="30"/>
    </row>
    <row r="126" spans="2:3">
      <c r="B126" s="30"/>
      <c r="C126" s="30"/>
    </row>
    <row r="127" spans="2:3">
      <c r="B127" s="30"/>
      <c r="C127" s="30"/>
    </row>
    <row r="128" spans="2:3">
      <c r="B128" s="30"/>
      <c r="C128" s="30"/>
    </row>
    <row r="129" spans="2:3">
      <c r="B129" s="30"/>
      <c r="C129" s="30"/>
    </row>
    <row r="130" spans="2:3">
      <c r="B130" s="30"/>
      <c r="C130" s="30"/>
    </row>
    <row r="131" spans="2:3">
      <c r="B131" s="30"/>
      <c r="C131" s="30"/>
    </row>
    <row r="132" spans="2:3">
      <c r="B132" s="30"/>
      <c r="C132" s="30"/>
    </row>
    <row r="133" spans="2:3">
      <c r="B133" s="30"/>
      <c r="C133" s="30"/>
    </row>
    <row r="134" spans="2:3">
      <c r="B134" s="30"/>
      <c r="C134" s="30"/>
    </row>
    <row r="135" spans="2:3">
      <c r="B135" s="30"/>
      <c r="C135" s="30"/>
    </row>
    <row r="136" spans="2:3">
      <c r="B136" s="30"/>
      <c r="C136" s="30"/>
    </row>
  </sheetData>
  <mergeCells count="93">
    <mergeCell ref="B2:C2"/>
    <mergeCell ref="B44:C44"/>
    <mergeCell ref="B45:C45"/>
    <mergeCell ref="B46:C46"/>
    <mergeCell ref="B47:C47"/>
    <mergeCell ref="B4:C4"/>
    <mergeCell ref="B67:C67"/>
    <mergeCell ref="B68:C68"/>
    <mergeCell ref="B69:C69"/>
    <mergeCell ref="B70:C70"/>
    <mergeCell ref="B5:C17"/>
    <mergeCell ref="B49:C49"/>
    <mergeCell ref="B57:C57"/>
    <mergeCell ref="B58:C58"/>
    <mergeCell ref="B63:C63"/>
    <mergeCell ref="B60:C60"/>
    <mergeCell ref="B61:C61"/>
    <mergeCell ref="B62:C62"/>
    <mergeCell ref="B65:C65"/>
    <mergeCell ref="B66:C66"/>
    <mergeCell ref="B48:C48"/>
    <mergeCell ref="B82:C82"/>
    <mergeCell ref="B71:C71"/>
    <mergeCell ref="B72:C72"/>
    <mergeCell ref="B73:C73"/>
    <mergeCell ref="B74:C74"/>
    <mergeCell ref="B75:C75"/>
    <mergeCell ref="B76:C76"/>
    <mergeCell ref="B77:C77"/>
    <mergeCell ref="B78:C78"/>
    <mergeCell ref="B79:C79"/>
    <mergeCell ref="B80:C80"/>
    <mergeCell ref="B81:C81"/>
    <mergeCell ref="B94:C94"/>
    <mergeCell ref="B83:C83"/>
    <mergeCell ref="B84:C84"/>
    <mergeCell ref="B85:C85"/>
    <mergeCell ref="B86:C86"/>
    <mergeCell ref="B87:C87"/>
    <mergeCell ref="B88:C88"/>
    <mergeCell ref="B89:C89"/>
    <mergeCell ref="B90:C90"/>
    <mergeCell ref="B91:C91"/>
    <mergeCell ref="B92:C92"/>
    <mergeCell ref="B93:C93"/>
    <mergeCell ref="B106:C106"/>
    <mergeCell ref="B95:C95"/>
    <mergeCell ref="B96:C96"/>
    <mergeCell ref="B97:C97"/>
    <mergeCell ref="B98:C98"/>
    <mergeCell ref="B99:C99"/>
    <mergeCell ref="B100:C100"/>
    <mergeCell ref="B101:C101"/>
    <mergeCell ref="B102:C102"/>
    <mergeCell ref="B103:C103"/>
    <mergeCell ref="B104:C104"/>
    <mergeCell ref="B105:C105"/>
    <mergeCell ref="B118:C118"/>
    <mergeCell ref="B107:C107"/>
    <mergeCell ref="B108:C108"/>
    <mergeCell ref="B109:C109"/>
    <mergeCell ref="B110:C110"/>
    <mergeCell ref="B111:C111"/>
    <mergeCell ref="B112:C112"/>
    <mergeCell ref="B135:C135"/>
    <mergeCell ref="B136:C136"/>
    <mergeCell ref="B125:C125"/>
    <mergeCell ref="B126:C126"/>
    <mergeCell ref="B127:C127"/>
    <mergeCell ref="B128:C128"/>
    <mergeCell ref="B129:C129"/>
    <mergeCell ref="B130:C130"/>
    <mergeCell ref="B51:C51"/>
    <mergeCell ref="B131:C131"/>
    <mergeCell ref="B132:C132"/>
    <mergeCell ref="B133:C133"/>
    <mergeCell ref="B134:C134"/>
    <mergeCell ref="B119:C119"/>
    <mergeCell ref="B120:C120"/>
    <mergeCell ref="B121:C121"/>
    <mergeCell ref="B122:C122"/>
    <mergeCell ref="B123:C123"/>
    <mergeCell ref="B124:C124"/>
    <mergeCell ref="B113:C113"/>
    <mergeCell ref="B114:C114"/>
    <mergeCell ref="B115:C115"/>
    <mergeCell ref="B116:C116"/>
    <mergeCell ref="B117:C117"/>
    <mergeCell ref="B59:C59"/>
    <mergeCell ref="B54:C54"/>
    <mergeCell ref="B55:C55"/>
    <mergeCell ref="B56:C56"/>
    <mergeCell ref="B53:C53"/>
  </mergeCells>
  <pageMargins left="0.7" right="0.7" top="0.75" bottom="0.75" header="0.3" footer="0.3"/>
  <pageSetup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813B-20AA-4940-8695-4DB80F2ECE53}">
  <dimension ref="A1:R3756"/>
  <sheetViews>
    <sheetView tabSelected="1" topLeftCell="A2" zoomScale="95" zoomScaleNormal="95" workbookViewId="0">
      <selection activeCell="D7" sqref="D7"/>
    </sheetView>
  </sheetViews>
  <sheetFormatPr defaultColWidth="32.85546875" defaultRowHeight="15"/>
  <cols>
    <col min="1" max="1" width="7.28515625" bestFit="1" customWidth="1"/>
    <col min="2" max="2" width="18.42578125" bestFit="1" customWidth="1"/>
    <col min="3" max="3" width="19.5703125" bestFit="1" customWidth="1"/>
    <col min="4" max="4" width="38.42578125" bestFit="1" customWidth="1"/>
    <col min="5" max="5" width="9" bestFit="1" customWidth="1"/>
    <col min="6" max="6" width="17" bestFit="1" customWidth="1"/>
    <col min="7" max="7" width="14.85546875" bestFit="1" customWidth="1"/>
    <col min="8" max="8" width="23.140625" bestFit="1" customWidth="1"/>
    <col min="9" max="9" width="15.42578125" bestFit="1" customWidth="1"/>
    <col min="10" max="10" width="19.7109375" bestFit="1" customWidth="1"/>
    <col min="11" max="11" width="15.7109375" bestFit="1" customWidth="1"/>
    <col min="12" max="13" width="49.85546875" bestFit="1" customWidth="1"/>
    <col min="14" max="14" width="19.5703125" bestFit="1" customWidth="1"/>
    <col min="15" max="15" width="18.7109375" bestFit="1" customWidth="1"/>
    <col min="16" max="16" width="22.140625" bestFit="1" customWidth="1"/>
    <col min="17" max="17" width="23.140625" bestFit="1" customWidth="1"/>
  </cols>
  <sheetData>
    <row r="1" spans="1:18">
      <c r="A1" s="1" t="s">
        <v>213</v>
      </c>
      <c r="B1" s="1" t="s">
        <v>215</v>
      </c>
      <c r="C1" s="1" t="s">
        <v>224</v>
      </c>
      <c r="D1" s="1" t="s">
        <v>225</v>
      </c>
      <c r="E1" s="1" t="s">
        <v>226</v>
      </c>
      <c r="F1" s="1" t="s">
        <v>227</v>
      </c>
      <c r="G1" s="1" t="s">
        <v>228</v>
      </c>
      <c r="H1" s="1" t="s">
        <v>948</v>
      </c>
      <c r="I1" s="1" t="s">
        <v>229</v>
      </c>
      <c r="J1" s="1" t="s">
        <v>230</v>
      </c>
      <c r="K1" s="1" t="s">
        <v>231</v>
      </c>
      <c r="L1" s="1" t="s">
        <v>947</v>
      </c>
      <c r="M1" s="1" t="s">
        <v>923</v>
      </c>
      <c r="N1" s="1" t="s">
        <v>924</v>
      </c>
      <c r="O1" s="1" t="s">
        <v>925</v>
      </c>
      <c r="P1" s="1" t="s">
        <v>930</v>
      </c>
      <c r="Q1" s="1" t="s">
        <v>931</v>
      </c>
      <c r="R1" s="1" t="s">
        <v>946</v>
      </c>
    </row>
    <row r="2" spans="1:18">
      <c r="A2" s="25">
        <v>2023</v>
      </c>
      <c r="B2" t="s">
        <v>11</v>
      </c>
      <c r="C2" t="s">
        <v>12</v>
      </c>
      <c r="D2" t="s">
        <v>13</v>
      </c>
      <c r="E2">
        <v>80000</v>
      </c>
      <c r="F2" t="s">
        <v>14</v>
      </c>
      <c r="G2">
        <v>85847</v>
      </c>
      <c r="H2" t="s">
        <v>15</v>
      </c>
      <c r="I2">
        <v>100</v>
      </c>
      <c r="J2" t="s">
        <v>15</v>
      </c>
      <c r="K2" t="s">
        <v>16</v>
      </c>
      <c r="L2" t="str">
        <f>VLOOKUP(Data[[#This Row],[Employee Residence]],Codes[], 3,0)</f>
        <v>Spain</v>
      </c>
      <c r="M2" t="str">
        <f>VLOOKUP(Data[[#This Row],[Company Location]],Codes[], 3,0)</f>
        <v>Spain</v>
      </c>
      <c r="N2" t="str">
        <f>IF(Data[[#This Row],[Employee Residence]]=Data[[#This Row],[Company Location]],"No","Yes")</f>
        <v>No</v>
      </c>
      <c r="O2">
        <f>Data[Salary]/Data[Salary in USD]</f>
        <v>0.93189045627686462</v>
      </c>
      <c r="P2" t="str">
        <f>VLOOKUP(Data[[#This Row],[Experience Level]], Experience[],3,0)</f>
        <v>Expert</v>
      </c>
      <c r="Q2" t="str">
        <f>VLOOKUP(Data[[#This Row],[Employment Type]],Employment[],2,0)</f>
        <v>Full-time</v>
      </c>
      <c r="R2" t="str">
        <f>IF(Data[[#This Row],[Remote Ratio]]=100,"Remote",IF(Data[[#This Row],[Remote Ratio]]=50,"Hybrid","On-site"))</f>
        <v>Remote</v>
      </c>
    </row>
    <row r="3" spans="1:18">
      <c r="A3" s="25">
        <v>2023</v>
      </c>
      <c r="B3" t="s">
        <v>17</v>
      </c>
      <c r="C3" t="s">
        <v>18</v>
      </c>
      <c r="D3" t="s">
        <v>19</v>
      </c>
      <c r="E3">
        <v>30000</v>
      </c>
      <c r="F3" t="s">
        <v>20</v>
      </c>
      <c r="G3">
        <v>30000</v>
      </c>
      <c r="H3" t="s">
        <v>21</v>
      </c>
      <c r="I3">
        <v>100</v>
      </c>
      <c r="J3" t="s">
        <v>21</v>
      </c>
      <c r="K3" t="s">
        <v>22</v>
      </c>
      <c r="L3" t="str">
        <f>VLOOKUP(Data[[#This Row],[Employee Residence]],Codes[], 3,0)</f>
        <v xml:space="preserve">United States of America </v>
      </c>
      <c r="M3" t="str">
        <f>VLOOKUP(Data[[#This Row],[Company Location]],Codes[], 3,0)</f>
        <v xml:space="preserve">United States of America </v>
      </c>
      <c r="N3" t="str">
        <f>IF(Data[[#This Row],[Employee Residence]]=Data[[#This Row],[Company Location]],"No","Yes")</f>
        <v>No</v>
      </c>
      <c r="O3">
        <f>Data[Salary]/Data[Salary in USD]</f>
        <v>1</v>
      </c>
      <c r="P3" t="str">
        <f>VLOOKUP(Data[[#This Row],[Experience Level]], Experience[],3,0)</f>
        <v>Intermediate</v>
      </c>
      <c r="Q3" t="str">
        <f>VLOOKUP(Data[[#This Row],[Employment Type]],Employment[],2,0)</f>
        <v>Contract</v>
      </c>
      <c r="R3" t="str">
        <f>IF(Data[[#This Row],[Remote Ratio]]=100,"Remote",IF(Data[[#This Row],[Remote Ratio]]=50,"Hybrid","On-site"))</f>
        <v>Remote</v>
      </c>
    </row>
    <row r="4" spans="1:18">
      <c r="A4" s="25">
        <v>2023</v>
      </c>
      <c r="B4" t="s">
        <v>17</v>
      </c>
      <c r="C4" t="s">
        <v>18</v>
      </c>
      <c r="D4" t="s">
        <v>19</v>
      </c>
      <c r="E4">
        <v>25500</v>
      </c>
      <c r="F4" t="s">
        <v>20</v>
      </c>
      <c r="G4">
        <v>25500</v>
      </c>
      <c r="H4" t="s">
        <v>21</v>
      </c>
      <c r="I4">
        <v>100</v>
      </c>
      <c r="J4" t="s">
        <v>21</v>
      </c>
      <c r="K4" t="s">
        <v>22</v>
      </c>
      <c r="L4" t="str">
        <f>VLOOKUP(Data[[#This Row],[Employee Residence]],Codes[], 3,0)</f>
        <v xml:space="preserve">United States of America </v>
      </c>
      <c r="M4" t="str">
        <f>VLOOKUP(Data[[#This Row],[Company Location]],Codes[], 3,0)</f>
        <v xml:space="preserve">United States of America </v>
      </c>
      <c r="N4" t="str">
        <f>IF(Data[[#This Row],[Employee Residence]]=Data[[#This Row],[Company Location]],"No","Yes")</f>
        <v>No</v>
      </c>
      <c r="O4">
        <f>Data[Salary]/Data[Salary in USD]</f>
        <v>1</v>
      </c>
      <c r="P4" t="str">
        <f>VLOOKUP(Data[[#This Row],[Experience Level]], Experience[],3,0)</f>
        <v>Intermediate</v>
      </c>
      <c r="Q4" t="str">
        <f>VLOOKUP(Data[[#This Row],[Employment Type]],Employment[],2,0)</f>
        <v>Contract</v>
      </c>
      <c r="R4" t="str">
        <f>IF(Data[[#This Row],[Remote Ratio]]=100,"Remote",IF(Data[[#This Row],[Remote Ratio]]=50,"Hybrid","On-site"))</f>
        <v>Remote</v>
      </c>
    </row>
    <row r="5" spans="1:18">
      <c r="A5" s="25">
        <v>2023</v>
      </c>
      <c r="B5" t="s">
        <v>11</v>
      </c>
      <c r="C5" t="s">
        <v>12</v>
      </c>
      <c r="D5" t="s">
        <v>23</v>
      </c>
      <c r="E5">
        <v>175000</v>
      </c>
      <c r="F5" t="s">
        <v>20</v>
      </c>
      <c r="G5">
        <v>175000</v>
      </c>
      <c r="H5" t="s">
        <v>24</v>
      </c>
      <c r="I5">
        <v>100</v>
      </c>
      <c r="J5" t="s">
        <v>24</v>
      </c>
      <c r="K5" t="s">
        <v>25</v>
      </c>
      <c r="L5" t="str">
        <f>VLOOKUP(Data[[#This Row],[Employee Residence]],Codes[], 3,0)</f>
        <v>Canada</v>
      </c>
      <c r="M5" t="str">
        <f>VLOOKUP(Data[[#This Row],[Company Location]],Codes[], 3,0)</f>
        <v>Canada</v>
      </c>
      <c r="N5" t="str">
        <f>IF(Data[[#This Row],[Employee Residence]]=Data[[#This Row],[Company Location]],"No","Yes")</f>
        <v>No</v>
      </c>
      <c r="O5">
        <f>Data[Salary]/Data[Salary in USD]</f>
        <v>1</v>
      </c>
      <c r="P5" t="str">
        <f>VLOOKUP(Data[[#This Row],[Experience Level]], Experience[],3,0)</f>
        <v>Expert</v>
      </c>
      <c r="Q5" t="str">
        <f>VLOOKUP(Data[[#This Row],[Employment Type]],Employment[],2,0)</f>
        <v>Full-time</v>
      </c>
      <c r="R5" t="str">
        <f>IF(Data[[#This Row],[Remote Ratio]]=100,"Remote",IF(Data[[#This Row],[Remote Ratio]]=50,"Hybrid","On-site"))</f>
        <v>Remote</v>
      </c>
    </row>
    <row r="6" spans="1:18">
      <c r="A6" s="25">
        <v>2023</v>
      </c>
      <c r="B6" t="s">
        <v>11</v>
      </c>
      <c r="C6" t="s">
        <v>12</v>
      </c>
      <c r="D6" t="s">
        <v>23</v>
      </c>
      <c r="E6">
        <v>120000</v>
      </c>
      <c r="F6" t="s">
        <v>20</v>
      </c>
      <c r="G6">
        <v>120000</v>
      </c>
      <c r="H6" t="s">
        <v>24</v>
      </c>
      <c r="I6">
        <v>100</v>
      </c>
      <c r="J6" t="s">
        <v>24</v>
      </c>
      <c r="K6" t="s">
        <v>25</v>
      </c>
      <c r="L6" t="str">
        <f>VLOOKUP(Data[[#This Row],[Employee Residence]],Codes[], 3,0)</f>
        <v>Canada</v>
      </c>
      <c r="M6" t="str">
        <f>VLOOKUP(Data[[#This Row],[Company Location]],Codes[], 3,0)</f>
        <v>Canada</v>
      </c>
      <c r="N6" t="str">
        <f>IF(Data[[#This Row],[Employee Residence]]=Data[[#This Row],[Company Location]],"No","Yes")</f>
        <v>No</v>
      </c>
      <c r="O6">
        <f>Data[Salary]/Data[Salary in USD]</f>
        <v>1</v>
      </c>
      <c r="P6" t="str">
        <f>VLOOKUP(Data[[#This Row],[Experience Level]], Experience[],3,0)</f>
        <v>Expert</v>
      </c>
      <c r="Q6" t="str">
        <f>VLOOKUP(Data[[#This Row],[Employment Type]],Employment[],2,0)</f>
        <v>Full-time</v>
      </c>
      <c r="R6" t="str">
        <f>IF(Data[[#This Row],[Remote Ratio]]=100,"Remote",IF(Data[[#This Row],[Remote Ratio]]=50,"Hybrid","On-site"))</f>
        <v>Remote</v>
      </c>
    </row>
    <row r="7" spans="1:18">
      <c r="A7" s="25">
        <v>2023</v>
      </c>
      <c r="B7" t="s">
        <v>11</v>
      </c>
      <c r="C7" t="s">
        <v>12</v>
      </c>
      <c r="D7" t="s">
        <v>26</v>
      </c>
      <c r="E7">
        <v>222200</v>
      </c>
      <c r="F7" t="s">
        <v>20</v>
      </c>
      <c r="G7">
        <v>222200</v>
      </c>
      <c r="H7" t="s">
        <v>21</v>
      </c>
      <c r="I7">
        <v>0</v>
      </c>
      <c r="J7" t="s">
        <v>21</v>
      </c>
      <c r="K7" t="s">
        <v>16</v>
      </c>
      <c r="L7" t="str">
        <f>VLOOKUP(Data[[#This Row],[Employee Residence]],Codes[], 3,0)</f>
        <v xml:space="preserve">United States of America </v>
      </c>
      <c r="M7" t="str">
        <f>VLOOKUP(Data[[#This Row],[Company Location]],Codes[], 3,0)</f>
        <v xml:space="preserve">United States of America </v>
      </c>
      <c r="N7" t="str">
        <f>IF(Data[[#This Row],[Employee Residence]]=Data[[#This Row],[Company Location]],"No","Yes")</f>
        <v>No</v>
      </c>
      <c r="O7">
        <f>Data[Salary]/Data[Salary in USD]</f>
        <v>1</v>
      </c>
      <c r="P7" t="str">
        <f>VLOOKUP(Data[[#This Row],[Experience Level]], Experience[],3,0)</f>
        <v>Expert</v>
      </c>
      <c r="Q7" t="str">
        <f>VLOOKUP(Data[[#This Row],[Employment Type]],Employment[],2,0)</f>
        <v>Full-time</v>
      </c>
      <c r="R7" t="str">
        <f>IF(Data[[#This Row],[Remote Ratio]]=100,"Remote",IF(Data[[#This Row],[Remote Ratio]]=50,"Hybrid","On-site"))</f>
        <v>On-site</v>
      </c>
    </row>
    <row r="8" spans="1:18">
      <c r="A8" s="25">
        <v>2023</v>
      </c>
      <c r="B8" t="s">
        <v>11</v>
      </c>
      <c r="C8" t="s">
        <v>12</v>
      </c>
      <c r="D8" t="s">
        <v>26</v>
      </c>
      <c r="E8">
        <v>136000</v>
      </c>
      <c r="F8" t="s">
        <v>20</v>
      </c>
      <c r="G8">
        <v>136000</v>
      </c>
      <c r="H8" t="s">
        <v>21</v>
      </c>
      <c r="I8">
        <v>0</v>
      </c>
      <c r="J8" t="s">
        <v>21</v>
      </c>
      <c r="K8" t="s">
        <v>16</v>
      </c>
      <c r="L8" t="str">
        <f>VLOOKUP(Data[[#This Row],[Employee Residence]],Codes[], 3,0)</f>
        <v xml:space="preserve">United States of America </v>
      </c>
      <c r="M8" t="str">
        <f>VLOOKUP(Data[[#This Row],[Company Location]],Codes[], 3,0)</f>
        <v xml:space="preserve">United States of America </v>
      </c>
      <c r="N8" t="str">
        <f>IF(Data[[#This Row],[Employee Residence]]=Data[[#This Row],[Company Location]],"No","Yes")</f>
        <v>No</v>
      </c>
      <c r="O8">
        <f>Data[Salary]/Data[Salary in USD]</f>
        <v>1</v>
      </c>
      <c r="P8" t="str">
        <f>VLOOKUP(Data[[#This Row],[Experience Level]], Experience[],3,0)</f>
        <v>Expert</v>
      </c>
      <c r="Q8" t="str">
        <f>VLOOKUP(Data[[#This Row],[Employment Type]],Employment[],2,0)</f>
        <v>Full-time</v>
      </c>
      <c r="R8" t="str">
        <f>IF(Data[[#This Row],[Remote Ratio]]=100,"Remote",IF(Data[[#This Row],[Remote Ratio]]=50,"Hybrid","On-site"))</f>
        <v>On-site</v>
      </c>
    </row>
    <row r="9" spans="1:18">
      <c r="A9" s="25">
        <v>2023</v>
      </c>
      <c r="B9" t="s">
        <v>11</v>
      </c>
      <c r="C9" t="s">
        <v>12</v>
      </c>
      <c r="D9" t="s">
        <v>23</v>
      </c>
      <c r="E9">
        <v>219000</v>
      </c>
      <c r="F9" t="s">
        <v>20</v>
      </c>
      <c r="G9">
        <v>219000</v>
      </c>
      <c r="H9" t="s">
        <v>24</v>
      </c>
      <c r="I9">
        <v>0</v>
      </c>
      <c r="J9" t="s">
        <v>24</v>
      </c>
      <c r="K9" t="s">
        <v>25</v>
      </c>
      <c r="L9" t="str">
        <f>VLOOKUP(Data[[#This Row],[Employee Residence]],Codes[], 3,0)</f>
        <v>Canada</v>
      </c>
      <c r="M9" t="str">
        <f>VLOOKUP(Data[[#This Row],[Company Location]],Codes[], 3,0)</f>
        <v>Canada</v>
      </c>
      <c r="N9" t="str">
        <f>IF(Data[[#This Row],[Employee Residence]]=Data[[#This Row],[Company Location]],"No","Yes")</f>
        <v>No</v>
      </c>
      <c r="O9">
        <f>Data[Salary]/Data[Salary in USD]</f>
        <v>1</v>
      </c>
      <c r="P9" t="str">
        <f>VLOOKUP(Data[[#This Row],[Experience Level]], Experience[],3,0)</f>
        <v>Expert</v>
      </c>
      <c r="Q9" t="str">
        <f>VLOOKUP(Data[[#This Row],[Employment Type]],Employment[],2,0)</f>
        <v>Full-time</v>
      </c>
      <c r="R9" t="str">
        <f>IF(Data[[#This Row],[Remote Ratio]]=100,"Remote",IF(Data[[#This Row],[Remote Ratio]]=50,"Hybrid","On-site"))</f>
        <v>On-site</v>
      </c>
    </row>
    <row r="10" spans="1:18">
      <c r="A10" s="25">
        <v>2023</v>
      </c>
      <c r="B10" t="s">
        <v>11</v>
      </c>
      <c r="C10" t="s">
        <v>12</v>
      </c>
      <c r="D10" t="s">
        <v>23</v>
      </c>
      <c r="E10">
        <v>141000</v>
      </c>
      <c r="F10" t="s">
        <v>20</v>
      </c>
      <c r="G10">
        <v>141000</v>
      </c>
      <c r="H10" t="s">
        <v>24</v>
      </c>
      <c r="I10">
        <v>0</v>
      </c>
      <c r="J10" t="s">
        <v>24</v>
      </c>
      <c r="K10" t="s">
        <v>25</v>
      </c>
      <c r="L10" t="str">
        <f>VLOOKUP(Data[[#This Row],[Employee Residence]],Codes[], 3,0)</f>
        <v>Canada</v>
      </c>
      <c r="M10" t="str">
        <f>VLOOKUP(Data[[#This Row],[Company Location]],Codes[], 3,0)</f>
        <v>Canada</v>
      </c>
      <c r="N10" t="str">
        <f>IF(Data[[#This Row],[Employee Residence]]=Data[[#This Row],[Company Location]],"No","Yes")</f>
        <v>No</v>
      </c>
      <c r="O10">
        <f>Data[Salary]/Data[Salary in USD]</f>
        <v>1</v>
      </c>
      <c r="P10" t="str">
        <f>VLOOKUP(Data[[#This Row],[Experience Level]], Experience[],3,0)</f>
        <v>Expert</v>
      </c>
      <c r="Q10" t="str">
        <f>VLOOKUP(Data[[#This Row],[Employment Type]],Employment[],2,0)</f>
        <v>Full-time</v>
      </c>
      <c r="R10" t="str">
        <f>IF(Data[[#This Row],[Remote Ratio]]=100,"Remote",IF(Data[[#This Row],[Remote Ratio]]=50,"Hybrid","On-site"))</f>
        <v>On-site</v>
      </c>
    </row>
    <row r="11" spans="1:18">
      <c r="A11" s="25">
        <v>2023</v>
      </c>
      <c r="B11" t="s">
        <v>11</v>
      </c>
      <c r="C11" t="s">
        <v>12</v>
      </c>
      <c r="D11" t="s">
        <v>23</v>
      </c>
      <c r="E11">
        <v>147100</v>
      </c>
      <c r="F11" t="s">
        <v>20</v>
      </c>
      <c r="G11">
        <v>147100</v>
      </c>
      <c r="H11" t="s">
        <v>21</v>
      </c>
      <c r="I11">
        <v>0</v>
      </c>
      <c r="J11" t="s">
        <v>21</v>
      </c>
      <c r="K11" t="s">
        <v>25</v>
      </c>
      <c r="L11" t="str">
        <f>VLOOKUP(Data[[#This Row],[Employee Residence]],Codes[], 3,0)</f>
        <v xml:space="preserve">United States of America </v>
      </c>
      <c r="M11" t="str">
        <f>VLOOKUP(Data[[#This Row],[Company Location]],Codes[], 3,0)</f>
        <v xml:space="preserve">United States of America </v>
      </c>
      <c r="N11" t="str">
        <f>IF(Data[[#This Row],[Employee Residence]]=Data[[#This Row],[Company Location]],"No","Yes")</f>
        <v>No</v>
      </c>
      <c r="O11">
        <f>Data[Salary]/Data[Salary in USD]</f>
        <v>1</v>
      </c>
      <c r="P11" t="str">
        <f>VLOOKUP(Data[[#This Row],[Experience Level]], Experience[],3,0)</f>
        <v>Expert</v>
      </c>
      <c r="Q11" t="str">
        <f>VLOOKUP(Data[[#This Row],[Employment Type]],Employment[],2,0)</f>
        <v>Full-time</v>
      </c>
      <c r="R11" t="str">
        <f>IF(Data[[#This Row],[Remote Ratio]]=100,"Remote",IF(Data[[#This Row],[Remote Ratio]]=50,"Hybrid","On-site"))</f>
        <v>On-site</v>
      </c>
    </row>
    <row r="12" spans="1:18">
      <c r="A12" s="25">
        <v>2023</v>
      </c>
      <c r="B12" t="s">
        <v>11</v>
      </c>
      <c r="C12" t="s">
        <v>12</v>
      </c>
      <c r="D12" t="s">
        <v>23</v>
      </c>
      <c r="E12">
        <v>90700</v>
      </c>
      <c r="F12" t="s">
        <v>20</v>
      </c>
      <c r="G12">
        <v>90700</v>
      </c>
      <c r="H12" t="s">
        <v>21</v>
      </c>
      <c r="I12">
        <v>0</v>
      </c>
      <c r="J12" t="s">
        <v>21</v>
      </c>
      <c r="K12" t="s">
        <v>25</v>
      </c>
      <c r="L12" t="str">
        <f>VLOOKUP(Data[[#This Row],[Employee Residence]],Codes[], 3,0)</f>
        <v xml:space="preserve">United States of America </v>
      </c>
      <c r="M12" t="str">
        <f>VLOOKUP(Data[[#This Row],[Company Location]],Codes[], 3,0)</f>
        <v xml:space="preserve">United States of America </v>
      </c>
      <c r="N12" t="str">
        <f>IF(Data[[#This Row],[Employee Residence]]=Data[[#This Row],[Company Location]],"No","Yes")</f>
        <v>No</v>
      </c>
      <c r="O12">
        <f>Data[Salary]/Data[Salary in USD]</f>
        <v>1</v>
      </c>
      <c r="P12" t="str">
        <f>VLOOKUP(Data[[#This Row],[Experience Level]], Experience[],3,0)</f>
        <v>Expert</v>
      </c>
      <c r="Q12" t="str">
        <f>VLOOKUP(Data[[#This Row],[Employment Type]],Employment[],2,0)</f>
        <v>Full-time</v>
      </c>
      <c r="R12" t="str">
        <f>IF(Data[[#This Row],[Remote Ratio]]=100,"Remote",IF(Data[[#This Row],[Remote Ratio]]=50,"Hybrid","On-site"))</f>
        <v>On-site</v>
      </c>
    </row>
    <row r="13" spans="1:18">
      <c r="A13" s="25">
        <v>2023</v>
      </c>
      <c r="B13" t="s">
        <v>11</v>
      </c>
      <c r="C13" t="s">
        <v>12</v>
      </c>
      <c r="D13" t="s">
        <v>27</v>
      </c>
      <c r="E13">
        <v>130000</v>
      </c>
      <c r="F13" t="s">
        <v>20</v>
      </c>
      <c r="G13">
        <v>130000</v>
      </c>
      <c r="H13" t="s">
        <v>21</v>
      </c>
      <c r="I13">
        <v>100</v>
      </c>
      <c r="J13" t="s">
        <v>21</v>
      </c>
      <c r="K13" t="s">
        <v>25</v>
      </c>
      <c r="L13" t="str">
        <f>VLOOKUP(Data[[#This Row],[Employee Residence]],Codes[], 3,0)</f>
        <v xml:space="preserve">United States of America </v>
      </c>
      <c r="M13" t="str">
        <f>VLOOKUP(Data[[#This Row],[Company Location]],Codes[], 3,0)</f>
        <v xml:space="preserve">United States of America </v>
      </c>
      <c r="N13" t="str">
        <f>IF(Data[[#This Row],[Employee Residence]]=Data[[#This Row],[Company Location]],"No","Yes")</f>
        <v>No</v>
      </c>
      <c r="O13">
        <f>Data[Salary]/Data[Salary in USD]</f>
        <v>1</v>
      </c>
      <c r="P13" t="str">
        <f>VLOOKUP(Data[[#This Row],[Experience Level]], Experience[],3,0)</f>
        <v>Expert</v>
      </c>
      <c r="Q13" t="str">
        <f>VLOOKUP(Data[[#This Row],[Employment Type]],Employment[],2,0)</f>
        <v>Full-time</v>
      </c>
      <c r="R13" t="str">
        <f>IF(Data[[#This Row],[Remote Ratio]]=100,"Remote",IF(Data[[#This Row],[Remote Ratio]]=50,"Hybrid","On-site"))</f>
        <v>Remote</v>
      </c>
    </row>
    <row r="14" spans="1:18">
      <c r="A14" s="25">
        <v>2023</v>
      </c>
      <c r="B14" t="s">
        <v>11</v>
      </c>
      <c r="C14" t="s">
        <v>12</v>
      </c>
      <c r="D14" t="s">
        <v>27</v>
      </c>
      <c r="E14">
        <v>100000</v>
      </c>
      <c r="F14" t="s">
        <v>20</v>
      </c>
      <c r="G14">
        <v>100000</v>
      </c>
      <c r="H14" t="s">
        <v>21</v>
      </c>
      <c r="I14">
        <v>100</v>
      </c>
      <c r="J14" t="s">
        <v>21</v>
      </c>
      <c r="K14" t="s">
        <v>25</v>
      </c>
      <c r="L14" t="str">
        <f>VLOOKUP(Data[[#This Row],[Employee Residence]],Codes[], 3,0)</f>
        <v xml:space="preserve">United States of America </v>
      </c>
      <c r="M14" t="str">
        <f>VLOOKUP(Data[[#This Row],[Company Location]],Codes[], 3,0)</f>
        <v xml:space="preserve">United States of America </v>
      </c>
      <c r="N14" t="str">
        <f>IF(Data[[#This Row],[Employee Residence]]=Data[[#This Row],[Company Location]],"No","Yes")</f>
        <v>No</v>
      </c>
      <c r="O14">
        <f>Data[Salary]/Data[Salary in USD]</f>
        <v>1</v>
      </c>
      <c r="P14" t="str">
        <f>VLOOKUP(Data[[#This Row],[Experience Level]], Experience[],3,0)</f>
        <v>Expert</v>
      </c>
      <c r="Q14" t="str">
        <f>VLOOKUP(Data[[#This Row],[Employment Type]],Employment[],2,0)</f>
        <v>Full-time</v>
      </c>
      <c r="R14" t="str">
        <f>IF(Data[[#This Row],[Remote Ratio]]=100,"Remote",IF(Data[[#This Row],[Remote Ratio]]=50,"Hybrid","On-site"))</f>
        <v>Remote</v>
      </c>
    </row>
    <row r="15" spans="1:18">
      <c r="A15" s="25">
        <v>2023</v>
      </c>
      <c r="B15" t="s">
        <v>28</v>
      </c>
      <c r="C15" t="s">
        <v>12</v>
      </c>
      <c r="D15" t="s">
        <v>26</v>
      </c>
      <c r="E15">
        <v>213660</v>
      </c>
      <c r="F15" t="s">
        <v>20</v>
      </c>
      <c r="G15">
        <v>213660</v>
      </c>
      <c r="H15" t="s">
        <v>21</v>
      </c>
      <c r="I15">
        <v>0</v>
      </c>
      <c r="J15" t="s">
        <v>21</v>
      </c>
      <c r="K15" t="s">
        <v>16</v>
      </c>
      <c r="L15" t="str">
        <f>VLOOKUP(Data[[#This Row],[Employee Residence]],Codes[], 3,0)</f>
        <v xml:space="preserve">United States of America </v>
      </c>
      <c r="M15" t="str">
        <f>VLOOKUP(Data[[#This Row],[Company Location]],Codes[], 3,0)</f>
        <v xml:space="preserve">United States of America </v>
      </c>
      <c r="N15" t="str">
        <f>IF(Data[[#This Row],[Employee Residence]]=Data[[#This Row],[Company Location]],"No","Yes")</f>
        <v>No</v>
      </c>
      <c r="O15">
        <f>Data[Salary]/Data[Salary in USD]</f>
        <v>1</v>
      </c>
      <c r="P15" t="str">
        <f>VLOOKUP(Data[[#This Row],[Experience Level]], Experience[],3,0)</f>
        <v>Junior</v>
      </c>
      <c r="Q15" t="str">
        <f>VLOOKUP(Data[[#This Row],[Employment Type]],Employment[],2,0)</f>
        <v>Full-time</v>
      </c>
      <c r="R15" t="str">
        <f>IF(Data[[#This Row],[Remote Ratio]]=100,"Remote",IF(Data[[#This Row],[Remote Ratio]]=50,"Hybrid","On-site"))</f>
        <v>On-site</v>
      </c>
    </row>
    <row r="16" spans="1:18">
      <c r="A16" s="25">
        <v>2023</v>
      </c>
      <c r="B16" t="s">
        <v>28</v>
      </c>
      <c r="C16" t="s">
        <v>12</v>
      </c>
      <c r="D16" t="s">
        <v>26</v>
      </c>
      <c r="E16">
        <v>130760</v>
      </c>
      <c r="F16" t="s">
        <v>20</v>
      </c>
      <c r="G16">
        <v>130760</v>
      </c>
      <c r="H16" t="s">
        <v>21</v>
      </c>
      <c r="I16">
        <v>0</v>
      </c>
      <c r="J16" t="s">
        <v>21</v>
      </c>
      <c r="K16" t="s">
        <v>16</v>
      </c>
      <c r="L16" t="str">
        <f>VLOOKUP(Data[[#This Row],[Employee Residence]],Codes[], 3,0)</f>
        <v xml:space="preserve">United States of America </v>
      </c>
      <c r="M16" t="str">
        <f>VLOOKUP(Data[[#This Row],[Company Location]],Codes[], 3,0)</f>
        <v xml:space="preserve">United States of America </v>
      </c>
      <c r="N16" t="str">
        <f>IF(Data[[#This Row],[Employee Residence]]=Data[[#This Row],[Company Location]],"No","Yes")</f>
        <v>No</v>
      </c>
      <c r="O16">
        <f>Data[Salary]/Data[Salary in USD]</f>
        <v>1</v>
      </c>
      <c r="P16" t="str">
        <f>VLOOKUP(Data[[#This Row],[Experience Level]], Experience[],3,0)</f>
        <v>Junior</v>
      </c>
      <c r="Q16" t="str">
        <f>VLOOKUP(Data[[#This Row],[Employment Type]],Employment[],2,0)</f>
        <v>Full-time</v>
      </c>
      <c r="R16" t="str">
        <f>IF(Data[[#This Row],[Remote Ratio]]=100,"Remote",IF(Data[[#This Row],[Remote Ratio]]=50,"Hybrid","On-site"))</f>
        <v>On-site</v>
      </c>
    </row>
    <row r="17" spans="1:18">
      <c r="A17" s="25">
        <v>2023</v>
      </c>
      <c r="B17" t="s">
        <v>11</v>
      </c>
      <c r="C17" t="s">
        <v>12</v>
      </c>
      <c r="D17" t="s">
        <v>29</v>
      </c>
      <c r="E17">
        <v>147100</v>
      </c>
      <c r="F17" t="s">
        <v>20</v>
      </c>
      <c r="G17">
        <v>147100</v>
      </c>
      <c r="H17" t="s">
        <v>21</v>
      </c>
      <c r="I17">
        <v>0</v>
      </c>
      <c r="J17" t="s">
        <v>21</v>
      </c>
      <c r="K17" t="s">
        <v>25</v>
      </c>
      <c r="L17" t="str">
        <f>VLOOKUP(Data[[#This Row],[Employee Residence]],Codes[], 3,0)</f>
        <v xml:space="preserve">United States of America </v>
      </c>
      <c r="M17" t="str">
        <f>VLOOKUP(Data[[#This Row],[Company Location]],Codes[], 3,0)</f>
        <v xml:space="preserve">United States of America </v>
      </c>
      <c r="N17" t="str">
        <f>IF(Data[[#This Row],[Employee Residence]]=Data[[#This Row],[Company Location]],"No","Yes")</f>
        <v>No</v>
      </c>
      <c r="O17">
        <f>Data[Salary]/Data[Salary in USD]</f>
        <v>1</v>
      </c>
      <c r="P17" t="str">
        <f>VLOOKUP(Data[[#This Row],[Experience Level]], Experience[],3,0)</f>
        <v>Expert</v>
      </c>
      <c r="Q17" t="str">
        <f>VLOOKUP(Data[[#This Row],[Employment Type]],Employment[],2,0)</f>
        <v>Full-time</v>
      </c>
      <c r="R17" t="str">
        <f>IF(Data[[#This Row],[Remote Ratio]]=100,"Remote",IF(Data[[#This Row],[Remote Ratio]]=50,"Hybrid","On-site"))</f>
        <v>On-site</v>
      </c>
    </row>
    <row r="18" spans="1:18">
      <c r="A18" s="25">
        <v>2023</v>
      </c>
      <c r="B18" t="s">
        <v>11</v>
      </c>
      <c r="C18" t="s">
        <v>12</v>
      </c>
      <c r="D18" t="s">
        <v>29</v>
      </c>
      <c r="E18">
        <v>90700</v>
      </c>
      <c r="F18" t="s">
        <v>20</v>
      </c>
      <c r="G18">
        <v>90700</v>
      </c>
      <c r="H18" t="s">
        <v>21</v>
      </c>
      <c r="I18">
        <v>0</v>
      </c>
      <c r="J18" t="s">
        <v>21</v>
      </c>
      <c r="K18" t="s">
        <v>25</v>
      </c>
      <c r="L18" t="str">
        <f>VLOOKUP(Data[[#This Row],[Employee Residence]],Codes[], 3,0)</f>
        <v xml:space="preserve">United States of America </v>
      </c>
      <c r="M18" t="str">
        <f>VLOOKUP(Data[[#This Row],[Company Location]],Codes[], 3,0)</f>
        <v xml:space="preserve">United States of America </v>
      </c>
      <c r="N18" t="str">
        <f>IF(Data[[#This Row],[Employee Residence]]=Data[[#This Row],[Company Location]],"No","Yes")</f>
        <v>No</v>
      </c>
      <c r="O18">
        <f>Data[Salary]/Data[Salary in USD]</f>
        <v>1</v>
      </c>
      <c r="P18" t="str">
        <f>VLOOKUP(Data[[#This Row],[Experience Level]], Experience[],3,0)</f>
        <v>Expert</v>
      </c>
      <c r="Q18" t="str">
        <f>VLOOKUP(Data[[#This Row],[Employment Type]],Employment[],2,0)</f>
        <v>Full-time</v>
      </c>
      <c r="R18" t="str">
        <f>IF(Data[[#This Row],[Remote Ratio]]=100,"Remote",IF(Data[[#This Row],[Remote Ratio]]=50,"Hybrid","On-site"))</f>
        <v>On-site</v>
      </c>
    </row>
    <row r="19" spans="1:18">
      <c r="A19" s="25">
        <v>2023</v>
      </c>
      <c r="B19" t="s">
        <v>11</v>
      </c>
      <c r="C19" t="s">
        <v>12</v>
      </c>
      <c r="D19" t="s">
        <v>23</v>
      </c>
      <c r="E19">
        <v>170000</v>
      </c>
      <c r="F19" t="s">
        <v>20</v>
      </c>
      <c r="G19">
        <v>170000</v>
      </c>
      <c r="H19" t="s">
        <v>21</v>
      </c>
      <c r="I19">
        <v>0</v>
      </c>
      <c r="J19" t="s">
        <v>21</v>
      </c>
      <c r="K19" t="s">
        <v>25</v>
      </c>
      <c r="L19" t="str">
        <f>VLOOKUP(Data[[#This Row],[Employee Residence]],Codes[], 3,0)</f>
        <v xml:space="preserve">United States of America </v>
      </c>
      <c r="M19" t="str">
        <f>VLOOKUP(Data[[#This Row],[Company Location]],Codes[], 3,0)</f>
        <v xml:space="preserve">United States of America </v>
      </c>
      <c r="N19" t="str">
        <f>IF(Data[[#This Row],[Employee Residence]]=Data[[#This Row],[Company Location]],"No","Yes")</f>
        <v>No</v>
      </c>
      <c r="O19">
        <f>Data[Salary]/Data[Salary in USD]</f>
        <v>1</v>
      </c>
      <c r="P19" t="str">
        <f>VLOOKUP(Data[[#This Row],[Experience Level]], Experience[],3,0)</f>
        <v>Expert</v>
      </c>
      <c r="Q19" t="str">
        <f>VLOOKUP(Data[[#This Row],[Employment Type]],Employment[],2,0)</f>
        <v>Full-time</v>
      </c>
      <c r="R19" t="str">
        <f>IF(Data[[#This Row],[Remote Ratio]]=100,"Remote",IF(Data[[#This Row],[Remote Ratio]]=50,"Hybrid","On-site"))</f>
        <v>On-site</v>
      </c>
    </row>
    <row r="20" spans="1:18">
      <c r="A20" s="25">
        <v>2023</v>
      </c>
      <c r="B20" t="s">
        <v>11</v>
      </c>
      <c r="C20" t="s">
        <v>12</v>
      </c>
      <c r="D20" t="s">
        <v>23</v>
      </c>
      <c r="E20">
        <v>150000</v>
      </c>
      <c r="F20" t="s">
        <v>20</v>
      </c>
      <c r="G20">
        <v>150000</v>
      </c>
      <c r="H20" t="s">
        <v>21</v>
      </c>
      <c r="I20">
        <v>0</v>
      </c>
      <c r="J20" t="s">
        <v>21</v>
      </c>
      <c r="K20" t="s">
        <v>25</v>
      </c>
      <c r="L20" t="str">
        <f>VLOOKUP(Data[[#This Row],[Employee Residence]],Codes[], 3,0)</f>
        <v xml:space="preserve">United States of America </v>
      </c>
      <c r="M20" t="str">
        <f>VLOOKUP(Data[[#This Row],[Company Location]],Codes[], 3,0)</f>
        <v xml:space="preserve">United States of America </v>
      </c>
      <c r="N20" t="str">
        <f>IF(Data[[#This Row],[Employee Residence]]=Data[[#This Row],[Company Location]],"No","Yes")</f>
        <v>No</v>
      </c>
      <c r="O20">
        <f>Data[Salary]/Data[Salary in USD]</f>
        <v>1</v>
      </c>
      <c r="P20" t="str">
        <f>VLOOKUP(Data[[#This Row],[Experience Level]], Experience[],3,0)</f>
        <v>Expert</v>
      </c>
      <c r="Q20" t="str">
        <f>VLOOKUP(Data[[#This Row],[Employment Type]],Employment[],2,0)</f>
        <v>Full-time</v>
      </c>
      <c r="R20" t="str">
        <f>IF(Data[[#This Row],[Remote Ratio]]=100,"Remote",IF(Data[[#This Row],[Remote Ratio]]=50,"Hybrid","On-site"))</f>
        <v>On-site</v>
      </c>
    </row>
    <row r="21" spans="1:18">
      <c r="A21" s="25">
        <v>2023</v>
      </c>
      <c r="B21" t="s">
        <v>17</v>
      </c>
      <c r="C21" t="s">
        <v>12</v>
      </c>
      <c r="D21" t="s">
        <v>27</v>
      </c>
      <c r="E21">
        <v>150000</v>
      </c>
      <c r="F21" t="s">
        <v>20</v>
      </c>
      <c r="G21">
        <v>150000</v>
      </c>
      <c r="H21" t="s">
        <v>21</v>
      </c>
      <c r="I21">
        <v>100</v>
      </c>
      <c r="J21" t="s">
        <v>21</v>
      </c>
      <c r="K21" t="s">
        <v>25</v>
      </c>
      <c r="L21" t="str">
        <f>VLOOKUP(Data[[#This Row],[Employee Residence]],Codes[], 3,0)</f>
        <v xml:space="preserve">United States of America </v>
      </c>
      <c r="M21" t="str">
        <f>VLOOKUP(Data[[#This Row],[Company Location]],Codes[], 3,0)</f>
        <v xml:space="preserve">United States of America </v>
      </c>
      <c r="N21" t="str">
        <f>IF(Data[[#This Row],[Employee Residence]]=Data[[#This Row],[Company Location]],"No","Yes")</f>
        <v>No</v>
      </c>
      <c r="O21">
        <f>Data[Salary]/Data[Salary in USD]</f>
        <v>1</v>
      </c>
      <c r="P21" t="str">
        <f>VLOOKUP(Data[[#This Row],[Experience Level]], Experience[],3,0)</f>
        <v>Intermediate</v>
      </c>
      <c r="Q21" t="str">
        <f>VLOOKUP(Data[[#This Row],[Employment Type]],Employment[],2,0)</f>
        <v>Full-time</v>
      </c>
      <c r="R21" t="str">
        <f>IF(Data[[#This Row],[Remote Ratio]]=100,"Remote",IF(Data[[#This Row],[Remote Ratio]]=50,"Hybrid","On-site"))</f>
        <v>Remote</v>
      </c>
    </row>
    <row r="22" spans="1:18">
      <c r="A22" s="25">
        <v>2023</v>
      </c>
      <c r="B22" t="s">
        <v>17</v>
      </c>
      <c r="C22" t="s">
        <v>12</v>
      </c>
      <c r="D22" t="s">
        <v>27</v>
      </c>
      <c r="E22">
        <v>110000</v>
      </c>
      <c r="F22" t="s">
        <v>20</v>
      </c>
      <c r="G22">
        <v>110000</v>
      </c>
      <c r="H22" t="s">
        <v>21</v>
      </c>
      <c r="I22">
        <v>100</v>
      </c>
      <c r="J22" t="s">
        <v>21</v>
      </c>
      <c r="K22" t="s">
        <v>25</v>
      </c>
      <c r="L22" t="str">
        <f>VLOOKUP(Data[[#This Row],[Employee Residence]],Codes[], 3,0)</f>
        <v xml:space="preserve">United States of America </v>
      </c>
      <c r="M22" t="str">
        <f>VLOOKUP(Data[[#This Row],[Company Location]],Codes[], 3,0)</f>
        <v xml:space="preserve">United States of America </v>
      </c>
      <c r="N22" t="str">
        <f>IF(Data[[#This Row],[Employee Residence]]=Data[[#This Row],[Company Location]],"No","Yes")</f>
        <v>No</v>
      </c>
      <c r="O22">
        <f>Data[Salary]/Data[Salary in USD]</f>
        <v>1</v>
      </c>
      <c r="P22" t="str">
        <f>VLOOKUP(Data[[#This Row],[Experience Level]], Experience[],3,0)</f>
        <v>Intermediate</v>
      </c>
      <c r="Q22" t="str">
        <f>VLOOKUP(Data[[#This Row],[Employment Type]],Employment[],2,0)</f>
        <v>Full-time</v>
      </c>
      <c r="R22" t="str">
        <f>IF(Data[[#This Row],[Remote Ratio]]=100,"Remote",IF(Data[[#This Row],[Remote Ratio]]=50,"Hybrid","On-site"))</f>
        <v>Remote</v>
      </c>
    </row>
    <row r="23" spans="1:18">
      <c r="A23" s="25">
        <v>2023</v>
      </c>
      <c r="B23" t="s">
        <v>11</v>
      </c>
      <c r="C23" t="s">
        <v>12</v>
      </c>
      <c r="D23" t="s">
        <v>30</v>
      </c>
      <c r="E23">
        <v>275000</v>
      </c>
      <c r="F23" t="s">
        <v>20</v>
      </c>
      <c r="G23">
        <v>275000</v>
      </c>
      <c r="H23" t="s">
        <v>31</v>
      </c>
      <c r="I23">
        <v>0</v>
      </c>
      <c r="J23" t="s">
        <v>31</v>
      </c>
      <c r="K23" t="s">
        <v>25</v>
      </c>
      <c r="L23" t="str">
        <f>VLOOKUP(Data[[#This Row],[Employee Residence]],Codes[], 3,0)</f>
        <v>Germany</v>
      </c>
      <c r="M23" t="str">
        <f>VLOOKUP(Data[[#This Row],[Company Location]],Codes[], 3,0)</f>
        <v>Germany</v>
      </c>
      <c r="N23" t="str">
        <f>IF(Data[[#This Row],[Employee Residence]]=Data[[#This Row],[Company Location]],"No","Yes")</f>
        <v>No</v>
      </c>
      <c r="O23">
        <f>Data[Salary]/Data[Salary in USD]</f>
        <v>1</v>
      </c>
      <c r="P23" t="str">
        <f>VLOOKUP(Data[[#This Row],[Experience Level]], Experience[],3,0)</f>
        <v>Expert</v>
      </c>
      <c r="Q23" t="str">
        <f>VLOOKUP(Data[[#This Row],[Employment Type]],Employment[],2,0)</f>
        <v>Full-time</v>
      </c>
      <c r="R23" t="str">
        <f>IF(Data[[#This Row],[Remote Ratio]]=100,"Remote",IF(Data[[#This Row],[Remote Ratio]]=50,"Hybrid","On-site"))</f>
        <v>On-site</v>
      </c>
    </row>
    <row r="24" spans="1:18">
      <c r="A24" s="25">
        <v>2023</v>
      </c>
      <c r="B24" t="s">
        <v>11</v>
      </c>
      <c r="C24" t="s">
        <v>12</v>
      </c>
      <c r="D24" t="s">
        <v>30</v>
      </c>
      <c r="E24">
        <v>174000</v>
      </c>
      <c r="F24" t="s">
        <v>20</v>
      </c>
      <c r="G24">
        <v>174000</v>
      </c>
      <c r="H24" t="s">
        <v>31</v>
      </c>
      <c r="I24">
        <v>0</v>
      </c>
      <c r="J24" t="s">
        <v>31</v>
      </c>
      <c r="K24" t="s">
        <v>25</v>
      </c>
      <c r="L24" t="str">
        <f>VLOOKUP(Data[[#This Row],[Employee Residence]],Codes[], 3,0)</f>
        <v>Germany</v>
      </c>
      <c r="M24" t="str">
        <f>VLOOKUP(Data[[#This Row],[Company Location]],Codes[], 3,0)</f>
        <v>Germany</v>
      </c>
      <c r="N24" t="str">
        <f>IF(Data[[#This Row],[Employee Residence]]=Data[[#This Row],[Company Location]],"No","Yes")</f>
        <v>No</v>
      </c>
      <c r="O24">
        <f>Data[Salary]/Data[Salary in USD]</f>
        <v>1</v>
      </c>
      <c r="P24" t="str">
        <f>VLOOKUP(Data[[#This Row],[Experience Level]], Experience[],3,0)</f>
        <v>Expert</v>
      </c>
      <c r="Q24" t="str">
        <f>VLOOKUP(Data[[#This Row],[Employment Type]],Employment[],2,0)</f>
        <v>Full-time</v>
      </c>
      <c r="R24" t="str">
        <f>IF(Data[[#This Row],[Remote Ratio]]=100,"Remote",IF(Data[[#This Row],[Remote Ratio]]=50,"Hybrid","On-site"))</f>
        <v>On-site</v>
      </c>
    </row>
    <row r="25" spans="1:18">
      <c r="A25" s="25">
        <v>2023</v>
      </c>
      <c r="B25" t="s">
        <v>11</v>
      </c>
      <c r="C25" t="s">
        <v>12</v>
      </c>
      <c r="D25" t="s">
        <v>32</v>
      </c>
      <c r="E25">
        <v>230000</v>
      </c>
      <c r="F25" t="s">
        <v>20</v>
      </c>
      <c r="G25">
        <v>230000</v>
      </c>
      <c r="H25" t="s">
        <v>33</v>
      </c>
      <c r="I25">
        <v>100</v>
      </c>
      <c r="J25" t="s">
        <v>33</v>
      </c>
      <c r="K25" t="s">
        <v>25</v>
      </c>
      <c r="L25" t="str">
        <f>VLOOKUP(Data[[#This Row],[Employee Residence]],Codes[], 3,0)</f>
        <v xml:space="preserve">United Kingdom of Great Britain </v>
      </c>
      <c r="M25" t="str">
        <f>VLOOKUP(Data[[#This Row],[Company Location]],Codes[], 3,0)</f>
        <v xml:space="preserve">United Kingdom of Great Britain </v>
      </c>
      <c r="N25" t="str">
        <f>IF(Data[[#This Row],[Employee Residence]]=Data[[#This Row],[Company Location]],"No","Yes")</f>
        <v>No</v>
      </c>
      <c r="O25">
        <f>Data[Salary]/Data[Salary in USD]</f>
        <v>1</v>
      </c>
      <c r="P25" t="str">
        <f>VLOOKUP(Data[[#This Row],[Experience Level]], Experience[],3,0)</f>
        <v>Expert</v>
      </c>
      <c r="Q25" t="str">
        <f>VLOOKUP(Data[[#This Row],[Employment Type]],Employment[],2,0)</f>
        <v>Full-time</v>
      </c>
      <c r="R25" t="str">
        <f>IF(Data[[#This Row],[Remote Ratio]]=100,"Remote",IF(Data[[#This Row],[Remote Ratio]]=50,"Hybrid","On-site"))</f>
        <v>Remote</v>
      </c>
    </row>
    <row r="26" spans="1:18">
      <c r="A26" s="25">
        <v>2023</v>
      </c>
      <c r="B26" t="s">
        <v>11</v>
      </c>
      <c r="C26" t="s">
        <v>12</v>
      </c>
      <c r="D26" t="s">
        <v>32</v>
      </c>
      <c r="E26">
        <v>143200</v>
      </c>
      <c r="F26" t="s">
        <v>20</v>
      </c>
      <c r="G26">
        <v>143200</v>
      </c>
      <c r="H26" t="s">
        <v>33</v>
      </c>
      <c r="I26">
        <v>100</v>
      </c>
      <c r="J26" t="s">
        <v>33</v>
      </c>
      <c r="K26" t="s">
        <v>25</v>
      </c>
      <c r="L26" t="str">
        <f>VLOOKUP(Data[[#This Row],[Employee Residence]],Codes[], 3,0)</f>
        <v xml:space="preserve">United Kingdom of Great Britain </v>
      </c>
      <c r="M26" t="str">
        <f>VLOOKUP(Data[[#This Row],[Company Location]],Codes[], 3,0)</f>
        <v xml:space="preserve">United Kingdom of Great Britain </v>
      </c>
      <c r="N26" t="str">
        <f>IF(Data[[#This Row],[Employee Residence]]=Data[[#This Row],[Company Location]],"No","Yes")</f>
        <v>No</v>
      </c>
      <c r="O26">
        <f>Data[Salary]/Data[Salary in USD]</f>
        <v>1</v>
      </c>
      <c r="P26" t="str">
        <f>VLOOKUP(Data[[#This Row],[Experience Level]], Experience[],3,0)</f>
        <v>Expert</v>
      </c>
      <c r="Q26" t="str">
        <f>VLOOKUP(Data[[#This Row],[Employment Type]],Employment[],2,0)</f>
        <v>Full-time</v>
      </c>
      <c r="R26" t="str">
        <f>IF(Data[[#This Row],[Remote Ratio]]=100,"Remote",IF(Data[[#This Row],[Remote Ratio]]=50,"Hybrid","On-site"))</f>
        <v>Remote</v>
      </c>
    </row>
    <row r="27" spans="1:18">
      <c r="A27" s="25">
        <v>2023</v>
      </c>
      <c r="B27" t="s">
        <v>11</v>
      </c>
      <c r="C27" t="s">
        <v>12</v>
      </c>
      <c r="D27" t="s">
        <v>34</v>
      </c>
      <c r="E27">
        <v>225000</v>
      </c>
      <c r="F27" t="s">
        <v>20</v>
      </c>
      <c r="G27">
        <v>225000</v>
      </c>
      <c r="H27" t="s">
        <v>21</v>
      </c>
      <c r="I27">
        <v>0</v>
      </c>
      <c r="J27" t="s">
        <v>21</v>
      </c>
      <c r="K27" t="s">
        <v>25</v>
      </c>
      <c r="L27" t="str">
        <f>VLOOKUP(Data[[#This Row],[Employee Residence]],Codes[], 3,0)</f>
        <v xml:space="preserve">United States of America </v>
      </c>
      <c r="M27" t="str">
        <f>VLOOKUP(Data[[#This Row],[Company Location]],Codes[], 3,0)</f>
        <v xml:space="preserve">United States of America </v>
      </c>
      <c r="N27" t="str">
        <f>IF(Data[[#This Row],[Employee Residence]]=Data[[#This Row],[Company Location]],"No","Yes")</f>
        <v>No</v>
      </c>
      <c r="O27">
        <f>Data[Salary]/Data[Salary in USD]</f>
        <v>1</v>
      </c>
      <c r="P27" t="str">
        <f>VLOOKUP(Data[[#This Row],[Experience Level]], Experience[],3,0)</f>
        <v>Expert</v>
      </c>
      <c r="Q27" t="str">
        <f>VLOOKUP(Data[[#This Row],[Employment Type]],Employment[],2,0)</f>
        <v>Full-time</v>
      </c>
      <c r="R27" t="str">
        <f>IF(Data[[#This Row],[Remote Ratio]]=100,"Remote",IF(Data[[#This Row],[Remote Ratio]]=50,"Hybrid","On-site"))</f>
        <v>On-site</v>
      </c>
    </row>
    <row r="28" spans="1:18">
      <c r="A28" s="25">
        <v>2023</v>
      </c>
      <c r="B28" t="s">
        <v>11</v>
      </c>
      <c r="C28" t="s">
        <v>12</v>
      </c>
      <c r="D28" t="s">
        <v>34</v>
      </c>
      <c r="E28">
        <v>156400</v>
      </c>
      <c r="F28" t="s">
        <v>20</v>
      </c>
      <c r="G28">
        <v>156400</v>
      </c>
      <c r="H28" t="s">
        <v>21</v>
      </c>
      <c r="I28">
        <v>0</v>
      </c>
      <c r="J28" t="s">
        <v>21</v>
      </c>
      <c r="K28" t="s">
        <v>25</v>
      </c>
      <c r="L28" t="str">
        <f>VLOOKUP(Data[[#This Row],[Employee Residence]],Codes[], 3,0)</f>
        <v xml:space="preserve">United States of America </v>
      </c>
      <c r="M28" t="str">
        <f>VLOOKUP(Data[[#This Row],[Company Location]],Codes[], 3,0)</f>
        <v xml:space="preserve">United States of America </v>
      </c>
      <c r="N28" t="str">
        <f>IF(Data[[#This Row],[Employee Residence]]=Data[[#This Row],[Company Location]],"No","Yes")</f>
        <v>No</v>
      </c>
      <c r="O28">
        <f>Data[Salary]/Data[Salary in USD]</f>
        <v>1</v>
      </c>
      <c r="P28" t="str">
        <f>VLOOKUP(Data[[#This Row],[Experience Level]], Experience[],3,0)</f>
        <v>Expert</v>
      </c>
      <c r="Q28" t="str">
        <f>VLOOKUP(Data[[#This Row],[Employment Type]],Employment[],2,0)</f>
        <v>Full-time</v>
      </c>
      <c r="R28" t="str">
        <f>IF(Data[[#This Row],[Remote Ratio]]=100,"Remote",IF(Data[[#This Row],[Remote Ratio]]=50,"Hybrid","On-site"))</f>
        <v>On-site</v>
      </c>
    </row>
    <row r="29" spans="1:18">
      <c r="A29" s="25">
        <v>2023</v>
      </c>
      <c r="B29" t="s">
        <v>11</v>
      </c>
      <c r="C29" t="s">
        <v>12</v>
      </c>
      <c r="D29" t="s">
        <v>35</v>
      </c>
      <c r="E29">
        <v>200000</v>
      </c>
      <c r="F29" t="s">
        <v>20</v>
      </c>
      <c r="G29">
        <v>200000</v>
      </c>
      <c r="H29" t="s">
        <v>21</v>
      </c>
      <c r="I29">
        <v>0</v>
      </c>
      <c r="J29" t="s">
        <v>21</v>
      </c>
      <c r="K29" t="s">
        <v>25</v>
      </c>
      <c r="L29" t="str">
        <f>VLOOKUP(Data[[#This Row],[Employee Residence]],Codes[], 3,0)</f>
        <v xml:space="preserve">United States of America </v>
      </c>
      <c r="M29" t="str">
        <f>VLOOKUP(Data[[#This Row],[Company Location]],Codes[], 3,0)</f>
        <v xml:space="preserve">United States of America </v>
      </c>
      <c r="N29" t="str">
        <f>IF(Data[[#This Row],[Employee Residence]]=Data[[#This Row],[Company Location]],"No","Yes")</f>
        <v>No</v>
      </c>
      <c r="O29">
        <f>Data[Salary]/Data[Salary in USD]</f>
        <v>1</v>
      </c>
      <c r="P29" t="str">
        <f>VLOOKUP(Data[[#This Row],[Experience Level]], Experience[],3,0)</f>
        <v>Expert</v>
      </c>
      <c r="Q29" t="str">
        <f>VLOOKUP(Data[[#This Row],[Employment Type]],Employment[],2,0)</f>
        <v>Full-time</v>
      </c>
      <c r="R29" t="str">
        <f>IF(Data[[#This Row],[Remote Ratio]]=100,"Remote",IF(Data[[#This Row],[Remote Ratio]]=50,"Hybrid","On-site"))</f>
        <v>On-site</v>
      </c>
    </row>
    <row r="30" spans="1:18">
      <c r="A30" s="25">
        <v>2023</v>
      </c>
      <c r="B30" t="s">
        <v>11</v>
      </c>
      <c r="C30" t="s">
        <v>12</v>
      </c>
      <c r="D30" t="s">
        <v>35</v>
      </c>
      <c r="E30">
        <v>130000</v>
      </c>
      <c r="F30" t="s">
        <v>20</v>
      </c>
      <c r="G30">
        <v>130000</v>
      </c>
      <c r="H30" t="s">
        <v>21</v>
      </c>
      <c r="I30">
        <v>0</v>
      </c>
      <c r="J30" t="s">
        <v>21</v>
      </c>
      <c r="K30" t="s">
        <v>25</v>
      </c>
      <c r="L30" t="str">
        <f>VLOOKUP(Data[[#This Row],[Employee Residence]],Codes[], 3,0)</f>
        <v xml:space="preserve">United States of America </v>
      </c>
      <c r="M30" t="str">
        <f>VLOOKUP(Data[[#This Row],[Company Location]],Codes[], 3,0)</f>
        <v xml:space="preserve">United States of America </v>
      </c>
      <c r="N30" t="str">
        <f>IF(Data[[#This Row],[Employee Residence]]=Data[[#This Row],[Company Location]],"No","Yes")</f>
        <v>No</v>
      </c>
      <c r="O30">
        <f>Data[Salary]/Data[Salary in USD]</f>
        <v>1</v>
      </c>
      <c r="P30" t="str">
        <f>VLOOKUP(Data[[#This Row],[Experience Level]], Experience[],3,0)</f>
        <v>Expert</v>
      </c>
      <c r="Q30" t="str">
        <f>VLOOKUP(Data[[#This Row],[Employment Type]],Employment[],2,0)</f>
        <v>Full-time</v>
      </c>
      <c r="R30" t="str">
        <f>IF(Data[[#This Row],[Remote Ratio]]=100,"Remote",IF(Data[[#This Row],[Remote Ratio]]=50,"Hybrid","On-site"))</f>
        <v>On-site</v>
      </c>
    </row>
    <row r="31" spans="1:18">
      <c r="A31" s="25">
        <v>2023</v>
      </c>
      <c r="B31" t="s">
        <v>11</v>
      </c>
      <c r="C31" t="s">
        <v>12</v>
      </c>
      <c r="D31" t="s">
        <v>36</v>
      </c>
      <c r="E31">
        <v>90000</v>
      </c>
      <c r="F31" t="s">
        <v>20</v>
      </c>
      <c r="G31">
        <v>90000</v>
      </c>
      <c r="H31" t="s">
        <v>24</v>
      </c>
      <c r="I31">
        <v>0</v>
      </c>
      <c r="J31" t="s">
        <v>24</v>
      </c>
      <c r="K31" t="s">
        <v>25</v>
      </c>
      <c r="L31" t="str">
        <f>VLOOKUP(Data[[#This Row],[Employee Residence]],Codes[], 3,0)</f>
        <v>Canada</v>
      </c>
      <c r="M31" t="str">
        <f>VLOOKUP(Data[[#This Row],[Company Location]],Codes[], 3,0)</f>
        <v>Canada</v>
      </c>
      <c r="N31" t="str">
        <f>IF(Data[[#This Row],[Employee Residence]]=Data[[#This Row],[Company Location]],"No","Yes")</f>
        <v>No</v>
      </c>
      <c r="O31">
        <f>Data[Salary]/Data[Salary in USD]</f>
        <v>1</v>
      </c>
      <c r="P31" t="str">
        <f>VLOOKUP(Data[[#This Row],[Experience Level]], Experience[],3,0)</f>
        <v>Expert</v>
      </c>
      <c r="Q31" t="str">
        <f>VLOOKUP(Data[[#This Row],[Employment Type]],Employment[],2,0)</f>
        <v>Full-time</v>
      </c>
      <c r="R31" t="str">
        <f>IF(Data[[#This Row],[Remote Ratio]]=100,"Remote",IF(Data[[#This Row],[Remote Ratio]]=50,"Hybrid","On-site"))</f>
        <v>On-site</v>
      </c>
    </row>
    <row r="32" spans="1:18">
      <c r="A32" s="25">
        <v>2023</v>
      </c>
      <c r="B32" t="s">
        <v>11</v>
      </c>
      <c r="C32" t="s">
        <v>12</v>
      </c>
      <c r="D32" t="s">
        <v>36</v>
      </c>
      <c r="E32">
        <v>72000</v>
      </c>
      <c r="F32" t="s">
        <v>20</v>
      </c>
      <c r="G32">
        <v>72000</v>
      </c>
      <c r="H32" t="s">
        <v>24</v>
      </c>
      <c r="I32">
        <v>0</v>
      </c>
      <c r="J32" t="s">
        <v>24</v>
      </c>
      <c r="K32" t="s">
        <v>25</v>
      </c>
      <c r="L32" t="str">
        <f>VLOOKUP(Data[[#This Row],[Employee Residence]],Codes[], 3,0)</f>
        <v>Canada</v>
      </c>
      <c r="M32" t="str">
        <f>VLOOKUP(Data[[#This Row],[Company Location]],Codes[], 3,0)</f>
        <v>Canada</v>
      </c>
      <c r="N32" t="str">
        <f>IF(Data[[#This Row],[Employee Residence]]=Data[[#This Row],[Company Location]],"No","Yes")</f>
        <v>No</v>
      </c>
      <c r="O32">
        <f>Data[Salary]/Data[Salary in USD]</f>
        <v>1</v>
      </c>
      <c r="P32" t="str">
        <f>VLOOKUP(Data[[#This Row],[Experience Level]], Experience[],3,0)</f>
        <v>Expert</v>
      </c>
      <c r="Q32" t="str">
        <f>VLOOKUP(Data[[#This Row],[Employment Type]],Employment[],2,0)</f>
        <v>Full-time</v>
      </c>
      <c r="R32" t="str">
        <f>IF(Data[[#This Row],[Remote Ratio]]=100,"Remote",IF(Data[[#This Row],[Remote Ratio]]=50,"Hybrid","On-site"))</f>
        <v>On-site</v>
      </c>
    </row>
    <row r="33" spans="1:18">
      <c r="A33" s="25">
        <v>2023</v>
      </c>
      <c r="B33" t="s">
        <v>11</v>
      </c>
      <c r="C33" t="s">
        <v>12</v>
      </c>
      <c r="D33" t="s">
        <v>37</v>
      </c>
      <c r="E33">
        <v>253200</v>
      </c>
      <c r="F33" t="s">
        <v>20</v>
      </c>
      <c r="G33">
        <v>253200</v>
      </c>
      <c r="H33" t="s">
        <v>21</v>
      </c>
      <c r="I33">
        <v>0</v>
      </c>
      <c r="J33" t="s">
        <v>21</v>
      </c>
      <c r="K33" t="s">
        <v>25</v>
      </c>
      <c r="L33" t="str">
        <f>VLOOKUP(Data[[#This Row],[Employee Residence]],Codes[], 3,0)</f>
        <v xml:space="preserve">United States of America </v>
      </c>
      <c r="M33" t="str">
        <f>VLOOKUP(Data[[#This Row],[Company Location]],Codes[], 3,0)</f>
        <v xml:space="preserve">United States of America </v>
      </c>
      <c r="N33" t="str">
        <f>IF(Data[[#This Row],[Employee Residence]]=Data[[#This Row],[Company Location]],"No","Yes")</f>
        <v>No</v>
      </c>
      <c r="O33">
        <f>Data[Salary]/Data[Salary in USD]</f>
        <v>1</v>
      </c>
      <c r="P33" t="str">
        <f>VLOOKUP(Data[[#This Row],[Experience Level]], Experience[],3,0)</f>
        <v>Expert</v>
      </c>
      <c r="Q33" t="str">
        <f>VLOOKUP(Data[[#This Row],[Employment Type]],Employment[],2,0)</f>
        <v>Full-time</v>
      </c>
      <c r="R33" t="str">
        <f>IF(Data[[#This Row],[Remote Ratio]]=100,"Remote",IF(Data[[#This Row],[Remote Ratio]]=50,"Hybrid","On-site"))</f>
        <v>On-site</v>
      </c>
    </row>
    <row r="34" spans="1:18">
      <c r="A34" s="25">
        <v>2023</v>
      </c>
      <c r="B34" t="s">
        <v>11</v>
      </c>
      <c r="C34" t="s">
        <v>12</v>
      </c>
      <c r="D34" t="s">
        <v>37</v>
      </c>
      <c r="E34">
        <v>90700</v>
      </c>
      <c r="F34" t="s">
        <v>20</v>
      </c>
      <c r="G34">
        <v>90700</v>
      </c>
      <c r="H34" t="s">
        <v>21</v>
      </c>
      <c r="I34">
        <v>0</v>
      </c>
      <c r="J34" t="s">
        <v>21</v>
      </c>
      <c r="K34" t="s">
        <v>25</v>
      </c>
      <c r="L34" t="str">
        <f>VLOOKUP(Data[[#This Row],[Employee Residence]],Codes[], 3,0)</f>
        <v xml:space="preserve">United States of America </v>
      </c>
      <c r="M34" t="str">
        <f>VLOOKUP(Data[[#This Row],[Company Location]],Codes[], 3,0)</f>
        <v xml:space="preserve">United States of America </v>
      </c>
      <c r="N34" t="str">
        <f>IF(Data[[#This Row],[Employee Residence]]=Data[[#This Row],[Company Location]],"No","Yes")</f>
        <v>No</v>
      </c>
      <c r="O34">
        <f>Data[Salary]/Data[Salary in USD]</f>
        <v>1</v>
      </c>
      <c r="P34" t="str">
        <f>VLOOKUP(Data[[#This Row],[Experience Level]], Experience[],3,0)</f>
        <v>Expert</v>
      </c>
      <c r="Q34" t="str">
        <f>VLOOKUP(Data[[#This Row],[Employment Type]],Employment[],2,0)</f>
        <v>Full-time</v>
      </c>
      <c r="R34" t="str">
        <f>IF(Data[[#This Row],[Remote Ratio]]=100,"Remote",IF(Data[[#This Row],[Remote Ratio]]=50,"Hybrid","On-site"))</f>
        <v>On-site</v>
      </c>
    </row>
    <row r="35" spans="1:18">
      <c r="A35" s="25">
        <v>2023</v>
      </c>
      <c r="B35" t="s">
        <v>11</v>
      </c>
      <c r="C35" t="s">
        <v>12</v>
      </c>
      <c r="D35" t="s">
        <v>38</v>
      </c>
      <c r="E35">
        <v>342810</v>
      </c>
      <c r="F35" t="s">
        <v>20</v>
      </c>
      <c r="G35">
        <v>342810</v>
      </c>
      <c r="H35" t="s">
        <v>21</v>
      </c>
      <c r="I35">
        <v>0</v>
      </c>
      <c r="J35" t="s">
        <v>21</v>
      </c>
      <c r="K35" t="s">
        <v>25</v>
      </c>
      <c r="L35" t="str">
        <f>VLOOKUP(Data[[#This Row],[Employee Residence]],Codes[], 3,0)</f>
        <v xml:space="preserve">United States of America </v>
      </c>
      <c r="M35" t="str">
        <f>VLOOKUP(Data[[#This Row],[Company Location]],Codes[], 3,0)</f>
        <v xml:space="preserve">United States of America </v>
      </c>
      <c r="N35" t="str">
        <f>IF(Data[[#This Row],[Employee Residence]]=Data[[#This Row],[Company Location]],"No","Yes")</f>
        <v>No</v>
      </c>
      <c r="O35">
        <f>Data[Salary]/Data[Salary in USD]</f>
        <v>1</v>
      </c>
      <c r="P35" t="str">
        <f>VLOOKUP(Data[[#This Row],[Experience Level]], Experience[],3,0)</f>
        <v>Expert</v>
      </c>
      <c r="Q35" t="str">
        <f>VLOOKUP(Data[[#This Row],[Employment Type]],Employment[],2,0)</f>
        <v>Full-time</v>
      </c>
      <c r="R35" t="str">
        <f>IF(Data[[#This Row],[Remote Ratio]]=100,"Remote",IF(Data[[#This Row],[Remote Ratio]]=50,"Hybrid","On-site"))</f>
        <v>On-site</v>
      </c>
    </row>
    <row r="36" spans="1:18">
      <c r="A36" s="25">
        <v>2023</v>
      </c>
      <c r="B36" t="s">
        <v>11</v>
      </c>
      <c r="C36" t="s">
        <v>12</v>
      </c>
      <c r="D36" t="s">
        <v>38</v>
      </c>
      <c r="E36">
        <v>184590</v>
      </c>
      <c r="F36" t="s">
        <v>20</v>
      </c>
      <c r="G36">
        <v>184590</v>
      </c>
      <c r="H36" t="s">
        <v>21</v>
      </c>
      <c r="I36">
        <v>0</v>
      </c>
      <c r="J36" t="s">
        <v>21</v>
      </c>
      <c r="K36" t="s">
        <v>25</v>
      </c>
      <c r="L36" t="str">
        <f>VLOOKUP(Data[[#This Row],[Employee Residence]],Codes[], 3,0)</f>
        <v xml:space="preserve">United States of America </v>
      </c>
      <c r="M36" t="str">
        <f>VLOOKUP(Data[[#This Row],[Company Location]],Codes[], 3,0)</f>
        <v xml:space="preserve">United States of America </v>
      </c>
      <c r="N36" t="str">
        <f>IF(Data[[#This Row],[Employee Residence]]=Data[[#This Row],[Company Location]],"No","Yes")</f>
        <v>No</v>
      </c>
      <c r="O36">
        <f>Data[Salary]/Data[Salary in USD]</f>
        <v>1</v>
      </c>
      <c r="P36" t="str">
        <f>VLOOKUP(Data[[#This Row],[Experience Level]], Experience[],3,0)</f>
        <v>Expert</v>
      </c>
      <c r="Q36" t="str">
        <f>VLOOKUP(Data[[#This Row],[Employment Type]],Employment[],2,0)</f>
        <v>Full-time</v>
      </c>
      <c r="R36" t="str">
        <f>IF(Data[[#This Row],[Remote Ratio]]=100,"Remote",IF(Data[[#This Row],[Remote Ratio]]=50,"Hybrid","On-site"))</f>
        <v>On-site</v>
      </c>
    </row>
    <row r="37" spans="1:18">
      <c r="A37" s="25">
        <v>2023</v>
      </c>
      <c r="B37" t="s">
        <v>17</v>
      </c>
      <c r="C37" t="s">
        <v>12</v>
      </c>
      <c r="D37" t="s">
        <v>37</v>
      </c>
      <c r="E37">
        <v>162500</v>
      </c>
      <c r="F37" t="s">
        <v>20</v>
      </c>
      <c r="G37">
        <v>162500</v>
      </c>
      <c r="H37" t="s">
        <v>21</v>
      </c>
      <c r="I37">
        <v>0</v>
      </c>
      <c r="J37" t="s">
        <v>21</v>
      </c>
      <c r="K37" t="s">
        <v>25</v>
      </c>
      <c r="L37" t="str">
        <f>VLOOKUP(Data[[#This Row],[Employee Residence]],Codes[], 3,0)</f>
        <v xml:space="preserve">United States of America </v>
      </c>
      <c r="M37" t="str">
        <f>VLOOKUP(Data[[#This Row],[Company Location]],Codes[], 3,0)</f>
        <v xml:space="preserve">United States of America </v>
      </c>
      <c r="N37" t="str">
        <f>IF(Data[[#This Row],[Employee Residence]]=Data[[#This Row],[Company Location]],"No","Yes")</f>
        <v>No</v>
      </c>
      <c r="O37">
        <f>Data[Salary]/Data[Salary in USD]</f>
        <v>1</v>
      </c>
      <c r="P37" t="str">
        <f>VLOOKUP(Data[[#This Row],[Experience Level]], Experience[],3,0)</f>
        <v>Intermediate</v>
      </c>
      <c r="Q37" t="str">
        <f>VLOOKUP(Data[[#This Row],[Employment Type]],Employment[],2,0)</f>
        <v>Full-time</v>
      </c>
      <c r="R37" t="str">
        <f>IF(Data[[#This Row],[Remote Ratio]]=100,"Remote",IF(Data[[#This Row],[Remote Ratio]]=50,"Hybrid","On-site"))</f>
        <v>On-site</v>
      </c>
    </row>
    <row r="38" spans="1:18">
      <c r="A38" s="25">
        <v>2023</v>
      </c>
      <c r="B38" t="s">
        <v>17</v>
      </c>
      <c r="C38" t="s">
        <v>12</v>
      </c>
      <c r="D38" t="s">
        <v>37</v>
      </c>
      <c r="E38">
        <v>130000</v>
      </c>
      <c r="F38" t="s">
        <v>20</v>
      </c>
      <c r="G38">
        <v>130000</v>
      </c>
      <c r="H38" t="s">
        <v>21</v>
      </c>
      <c r="I38">
        <v>0</v>
      </c>
      <c r="J38" t="s">
        <v>21</v>
      </c>
      <c r="K38" t="s">
        <v>25</v>
      </c>
      <c r="L38" t="str">
        <f>VLOOKUP(Data[[#This Row],[Employee Residence]],Codes[], 3,0)</f>
        <v xml:space="preserve">United States of America </v>
      </c>
      <c r="M38" t="str">
        <f>VLOOKUP(Data[[#This Row],[Company Location]],Codes[], 3,0)</f>
        <v xml:space="preserve">United States of America </v>
      </c>
      <c r="N38" t="str">
        <f>IF(Data[[#This Row],[Employee Residence]]=Data[[#This Row],[Company Location]],"No","Yes")</f>
        <v>No</v>
      </c>
      <c r="O38">
        <f>Data[Salary]/Data[Salary in USD]</f>
        <v>1</v>
      </c>
      <c r="P38" t="str">
        <f>VLOOKUP(Data[[#This Row],[Experience Level]], Experience[],3,0)</f>
        <v>Intermediate</v>
      </c>
      <c r="Q38" t="str">
        <f>VLOOKUP(Data[[#This Row],[Employment Type]],Employment[],2,0)</f>
        <v>Full-time</v>
      </c>
      <c r="R38" t="str">
        <f>IF(Data[[#This Row],[Remote Ratio]]=100,"Remote",IF(Data[[#This Row],[Remote Ratio]]=50,"Hybrid","On-site"))</f>
        <v>On-site</v>
      </c>
    </row>
    <row r="39" spans="1:18">
      <c r="A39" s="25">
        <v>2023</v>
      </c>
      <c r="B39" t="s">
        <v>17</v>
      </c>
      <c r="C39" t="s">
        <v>12</v>
      </c>
      <c r="D39" t="s">
        <v>27</v>
      </c>
      <c r="E39">
        <v>105380</v>
      </c>
      <c r="F39" t="s">
        <v>20</v>
      </c>
      <c r="G39">
        <v>105380</v>
      </c>
      <c r="H39" t="s">
        <v>21</v>
      </c>
      <c r="I39">
        <v>0</v>
      </c>
      <c r="J39" t="s">
        <v>21</v>
      </c>
      <c r="K39" t="s">
        <v>25</v>
      </c>
      <c r="L39" t="str">
        <f>VLOOKUP(Data[[#This Row],[Employee Residence]],Codes[], 3,0)</f>
        <v xml:space="preserve">United States of America </v>
      </c>
      <c r="M39" t="str">
        <f>VLOOKUP(Data[[#This Row],[Company Location]],Codes[], 3,0)</f>
        <v xml:space="preserve">United States of America </v>
      </c>
      <c r="N39" t="str">
        <f>IF(Data[[#This Row],[Employee Residence]]=Data[[#This Row],[Company Location]],"No","Yes")</f>
        <v>No</v>
      </c>
      <c r="O39">
        <f>Data[Salary]/Data[Salary in USD]</f>
        <v>1</v>
      </c>
      <c r="P39" t="str">
        <f>VLOOKUP(Data[[#This Row],[Experience Level]], Experience[],3,0)</f>
        <v>Intermediate</v>
      </c>
      <c r="Q39" t="str">
        <f>VLOOKUP(Data[[#This Row],[Employment Type]],Employment[],2,0)</f>
        <v>Full-time</v>
      </c>
      <c r="R39" t="str">
        <f>IF(Data[[#This Row],[Remote Ratio]]=100,"Remote",IF(Data[[#This Row],[Remote Ratio]]=50,"Hybrid","On-site"))</f>
        <v>On-site</v>
      </c>
    </row>
    <row r="40" spans="1:18">
      <c r="A40" s="25">
        <v>2023</v>
      </c>
      <c r="B40" t="s">
        <v>17</v>
      </c>
      <c r="C40" t="s">
        <v>12</v>
      </c>
      <c r="D40" t="s">
        <v>27</v>
      </c>
      <c r="E40">
        <v>64500</v>
      </c>
      <c r="F40" t="s">
        <v>20</v>
      </c>
      <c r="G40">
        <v>64500</v>
      </c>
      <c r="H40" t="s">
        <v>21</v>
      </c>
      <c r="I40">
        <v>0</v>
      </c>
      <c r="J40" t="s">
        <v>21</v>
      </c>
      <c r="K40" t="s">
        <v>25</v>
      </c>
      <c r="L40" t="str">
        <f>VLOOKUP(Data[[#This Row],[Employee Residence]],Codes[], 3,0)</f>
        <v xml:space="preserve">United States of America </v>
      </c>
      <c r="M40" t="str">
        <f>VLOOKUP(Data[[#This Row],[Company Location]],Codes[], 3,0)</f>
        <v xml:space="preserve">United States of America </v>
      </c>
      <c r="N40" t="str">
        <f>IF(Data[[#This Row],[Employee Residence]]=Data[[#This Row],[Company Location]],"No","Yes")</f>
        <v>No</v>
      </c>
      <c r="O40">
        <f>Data[Salary]/Data[Salary in USD]</f>
        <v>1</v>
      </c>
      <c r="P40" t="str">
        <f>VLOOKUP(Data[[#This Row],[Experience Level]], Experience[],3,0)</f>
        <v>Intermediate</v>
      </c>
      <c r="Q40" t="str">
        <f>VLOOKUP(Data[[#This Row],[Employment Type]],Employment[],2,0)</f>
        <v>Full-time</v>
      </c>
      <c r="R40" t="str">
        <f>IF(Data[[#This Row],[Remote Ratio]]=100,"Remote",IF(Data[[#This Row],[Remote Ratio]]=50,"Hybrid","On-site"))</f>
        <v>On-site</v>
      </c>
    </row>
    <row r="41" spans="1:18">
      <c r="A41" s="25">
        <v>2023</v>
      </c>
      <c r="B41" t="s">
        <v>28</v>
      </c>
      <c r="C41" t="s">
        <v>12</v>
      </c>
      <c r="D41" t="s">
        <v>39</v>
      </c>
      <c r="E41">
        <v>100000</v>
      </c>
      <c r="F41" t="s">
        <v>20</v>
      </c>
      <c r="G41">
        <v>100000</v>
      </c>
      <c r="H41" t="s">
        <v>40</v>
      </c>
      <c r="I41">
        <v>100</v>
      </c>
      <c r="J41" t="s">
        <v>40</v>
      </c>
      <c r="K41" t="s">
        <v>16</v>
      </c>
      <c r="L41" t="str">
        <f>VLOOKUP(Data[[#This Row],[Employee Residence]],Codes[], 3,0)</f>
        <v>Nigeria</v>
      </c>
      <c r="M41" t="str">
        <f>VLOOKUP(Data[[#This Row],[Company Location]],Codes[], 3,0)</f>
        <v>Nigeria</v>
      </c>
      <c r="N41" t="str">
        <f>IF(Data[[#This Row],[Employee Residence]]=Data[[#This Row],[Company Location]],"No","Yes")</f>
        <v>No</v>
      </c>
      <c r="O41">
        <f>Data[Salary]/Data[Salary in USD]</f>
        <v>1</v>
      </c>
      <c r="P41" t="str">
        <f>VLOOKUP(Data[[#This Row],[Experience Level]], Experience[],3,0)</f>
        <v>Junior</v>
      </c>
      <c r="Q41" t="str">
        <f>VLOOKUP(Data[[#This Row],[Employment Type]],Employment[],2,0)</f>
        <v>Full-time</v>
      </c>
      <c r="R41" t="str">
        <f>IF(Data[[#This Row],[Remote Ratio]]=100,"Remote",IF(Data[[#This Row],[Remote Ratio]]=50,"Hybrid","On-site"))</f>
        <v>Remote</v>
      </c>
    </row>
    <row r="42" spans="1:18">
      <c r="A42" s="25">
        <v>2023</v>
      </c>
      <c r="B42" t="s">
        <v>28</v>
      </c>
      <c r="C42" t="s">
        <v>12</v>
      </c>
      <c r="D42" t="s">
        <v>41</v>
      </c>
      <c r="E42">
        <v>30000</v>
      </c>
      <c r="F42" t="s">
        <v>20</v>
      </c>
      <c r="G42">
        <v>30000</v>
      </c>
      <c r="H42" t="s">
        <v>40</v>
      </c>
      <c r="I42">
        <v>100</v>
      </c>
      <c r="J42" t="s">
        <v>40</v>
      </c>
      <c r="K42" t="s">
        <v>16</v>
      </c>
      <c r="L42" t="str">
        <f>VLOOKUP(Data[[#This Row],[Employee Residence]],Codes[], 3,0)</f>
        <v>Nigeria</v>
      </c>
      <c r="M42" t="str">
        <f>VLOOKUP(Data[[#This Row],[Company Location]],Codes[], 3,0)</f>
        <v>Nigeria</v>
      </c>
      <c r="N42" t="str">
        <f>IF(Data[[#This Row],[Employee Residence]]=Data[[#This Row],[Company Location]],"No","Yes")</f>
        <v>No</v>
      </c>
      <c r="O42">
        <f>Data[Salary]/Data[Salary in USD]</f>
        <v>1</v>
      </c>
      <c r="P42" t="str">
        <f>VLOOKUP(Data[[#This Row],[Experience Level]], Experience[],3,0)</f>
        <v>Junior</v>
      </c>
      <c r="Q42" t="str">
        <f>VLOOKUP(Data[[#This Row],[Employment Type]],Employment[],2,0)</f>
        <v>Full-time</v>
      </c>
      <c r="R42" t="str">
        <f>IF(Data[[#This Row],[Remote Ratio]]=100,"Remote",IF(Data[[#This Row],[Remote Ratio]]=50,"Hybrid","On-site"))</f>
        <v>Remote</v>
      </c>
    </row>
    <row r="43" spans="1:18">
      <c r="A43" s="25">
        <v>2023</v>
      </c>
      <c r="B43" t="s">
        <v>28</v>
      </c>
      <c r="C43" t="s">
        <v>12</v>
      </c>
      <c r="D43" t="s">
        <v>26</v>
      </c>
      <c r="E43">
        <v>204620</v>
      </c>
      <c r="F43" t="s">
        <v>20</v>
      </c>
      <c r="G43">
        <v>204620</v>
      </c>
      <c r="H43" t="s">
        <v>21</v>
      </c>
      <c r="I43">
        <v>0</v>
      </c>
      <c r="J43" t="s">
        <v>21</v>
      </c>
      <c r="K43" t="s">
        <v>16</v>
      </c>
      <c r="L43" t="str">
        <f>VLOOKUP(Data[[#This Row],[Employee Residence]],Codes[], 3,0)</f>
        <v xml:space="preserve">United States of America </v>
      </c>
      <c r="M43" t="str">
        <f>VLOOKUP(Data[[#This Row],[Company Location]],Codes[], 3,0)</f>
        <v xml:space="preserve">United States of America </v>
      </c>
      <c r="N43" t="str">
        <f>IF(Data[[#This Row],[Employee Residence]]=Data[[#This Row],[Company Location]],"No","Yes")</f>
        <v>No</v>
      </c>
      <c r="O43">
        <f>Data[Salary]/Data[Salary in USD]</f>
        <v>1</v>
      </c>
      <c r="P43" t="str">
        <f>VLOOKUP(Data[[#This Row],[Experience Level]], Experience[],3,0)</f>
        <v>Junior</v>
      </c>
      <c r="Q43" t="str">
        <f>VLOOKUP(Data[[#This Row],[Employment Type]],Employment[],2,0)</f>
        <v>Full-time</v>
      </c>
      <c r="R43" t="str">
        <f>IF(Data[[#This Row],[Remote Ratio]]=100,"Remote",IF(Data[[#This Row],[Remote Ratio]]=50,"Hybrid","On-site"))</f>
        <v>On-site</v>
      </c>
    </row>
    <row r="44" spans="1:18">
      <c r="A44" s="25">
        <v>2023</v>
      </c>
      <c r="B44" t="s">
        <v>28</v>
      </c>
      <c r="C44" t="s">
        <v>12</v>
      </c>
      <c r="D44" t="s">
        <v>26</v>
      </c>
      <c r="E44">
        <v>110680</v>
      </c>
      <c r="F44" t="s">
        <v>20</v>
      </c>
      <c r="G44">
        <v>110680</v>
      </c>
      <c r="H44" t="s">
        <v>21</v>
      </c>
      <c r="I44">
        <v>0</v>
      </c>
      <c r="J44" t="s">
        <v>21</v>
      </c>
      <c r="K44" t="s">
        <v>16</v>
      </c>
      <c r="L44" t="str">
        <f>VLOOKUP(Data[[#This Row],[Employee Residence]],Codes[], 3,0)</f>
        <v xml:space="preserve">United States of America </v>
      </c>
      <c r="M44" t="str">
        <f>VLOOKUP(Data[[#This Row],[Company Location]],Codes[], 3,0)</f>
        <v xml:space="preserve">United States of America </v>
      </c>
      <c r="N44" t="str">
        <f>IF(Data[[#This Row],[Employee Residence]]=Data[[#This Row],[Company Location]],"No","Yes")</f>
        <v>No</v>
      </c>
      <c r="O44">
        <f>Data[Salary]/Data[Salary in USD]</f>
        <v>1</v>
      </c>
      <c r="P44" t="str">
        <f>VLOOKUP(Data[[#This Row],[Experience Level]], Experience[],3,0)</f>
        <v>Junior</v>
      </c>
      <c r="Q44" t="str">
        <f>VLOOKUP(Data[[#This Row],[Employment Type]],Employment[],2,0)</f>
        <v>Full-time</v>
      </c>
      <c r="R44" t="str">
        <f>IF(Data[[#This Row],[Remote Ratio]]=100,"Remote",IF(Data[[#This Row],[Remote Ratio]]=50,"Hybrid","On-site"))</f>
        <v>On-site</v>
      </c>
    </row>
    <row r="45" spans="1:18">
      <c r="A45" s="25">
        <v>2023</v>
      </c>
      <c r="B45" t="s">
        <v>11</v>
      </c>
      <c r="C45" t="s">
        <v>12</v>
      </c>
      <c r="D45" t="s">
        <v>37</v>
      </c>
      <c r="E45">
        <v>270703</v>
      </c>
      <c r="F45" t="s">
        <v>20</v>
      </c>
      <c r="G45">
        <v>270703</v>
      </c>
      <c r="H45" t="s">
        <v>21</v>
      </c>
      <c r="I45">
        <v>0</v>
      </c>
      <c r="J45" t="s">
        <v>21</v>
      </c>
      <c r="K45" t="s">
        <v>25</v>
      </c>
      <c r="L45" t="str">
        <f>VLOOKUP(Data[[#This Row],[Employee Residence]],Codes[], 3,0)</f>
        <v xml:space="preserve">United States of America </v>
      </c>
      <c r="M45" t="str">
        <f>VLOOKUP(Data[[#This Row],[Company Location]],Codes[], 3,0)</f>
        <v xml:space="preserve">United States of America </v>
      </c>
      <c r="N45" t="str">
        <f>IF(Data[[#This Row],[Employee Residence]]=Data[[#This Row],[Company Location]],"No","Yes")</f>
        <v>No</v>
      </c>
      <c r="O45">
        <f>Data[Salary]/Data[Salary in USD]</f>
        <v>1</v>
      </c>
      <c r="P45" t="str">
        <f>VLOOKUP(Data[[#This Row],[Experience Level]], Experience[],3,0)</f>
        <v>Expert</v>
      </c>
      <c r="Q45" t="str">
        <f>VLOOKUP(Data[[#This Row],[Employment Type]],Employment[],2,0)</f>
        <v>Full-time</v>
      </c>
      <c r="R45" t="str">
        <f>IF(Data[[#This Row],[Remote Ratio]]=100,"Remote",IF(Data[[#This Row],[Remote Ratio]]=50,"Hybrid","On-site"))</f>
        <v>On-site</v>
      </c>
    </row>
    <row r="46" spans="1:18">
      <c r="A46" s="25">
        <v>2023</v>
      </c>
      <c r="B46" t="s">
        <v>11</v>
      </c>
      <c r="C46" t="s">
        <v>12</v>
      </c>
      <c r="D46" t="s">
        <v>37</v>
      </c>
      <c r="E46">
        <v>221484</v>
      </c>
      <c r="F46" t="s">
        <v>20</v>
      </c>
      <c r="G46">
        <v>221484</v>
      </c>
      <c r="H46" t="s">
        <v>21</v>
      </c>
      <c r="I46">
        <v>0</v>
      </c>
      <c r="J46" t="s">
        <v>21</v>
      </c>
      <c r="K46" t="s">
        <v>25</v>
      </c>
      <c r="L46" t="str">
        <f>VLOOKUP(Data[[#This Row],[Employee Residence]],Codes[], 3,0)</f>
        <v xml:space="preserve">United States of America </v>
      </c>
      <c r="M46" t="str">
        <f>VLOOKUP(Data[[#This Row],[Company Location]],Codes[], 3,0)</f>
        <v xml:space="preserve">United States of America </v>
      </c>
      <c r="N46" t="str">
        <f>IF(Data[[#This Row],[Employee Residence]]=Data[[#This Row],[Company Location]],"No","Yes")</f>
        <v>No</v>
      </c>
      <c r="O46">
        <f>Data[Salary]/Data[Salary in USD]</f>
        <v>1</v>
      </c>
      <c r="P46" t="str">
        <f>VLOOKUP(Data[[#This Row],[Experience Level]], Experience[],3,0)</f>
        <v>Expert</v>
      </c>
      <c r="Q46" t="str">
        <f>VLOOKUP(Data[[#This Row],[Employment Type]],Employment[],2,0)</f>
        <v>Full-time</v>
      </c>
      <c r="R46" t="str">
        <f>IF(Data[[#This Row],[Remote Ratio]]=100,"Remote",IF(Data[[#This Row],[Remote Ratio]]=50,"Hybrid","On-site"))</f>
        <v>On-site</v>
      </c>
    </row>
    <row r="47" spans="1:18">
      <c r="A47" s="25">
        <v>2023</v>
      </c>
      <c r="B47" t="s">
        <v>11</v>
      </c>
      <c r="C47" t="s">
        <v>12</v>
      </c>
      <c r="D47" t="s">
        <v>23</v>
      </c>
      <c r="E47">
        <v>212750</v>
      </c>
      <c r="F47" t="s">
        <v>20</v>
      </c>
      <c r="G47">
        <v>212750</v>
      </c>
      <c r="H47" t="s">
        <v>21</v>
      </c>
      <c r="I47">
        <v>100</v>
      </c>
      <c r="J47" t="s">
        <v>21</v>
      </c>
      <c r="K47" t="s">
        <v>25</v>
      </c>
      <c r="L47" t="str">
        <f>VLOOKUP(Data[[#This Row],[Employee Residence]],Codes[], 3,0)</f>
        <v xml:space="preserve">United States of America </v>
      </c>
      <c r="M47" t="str">
        <f>VLOOKUP(Data[[#This Row],[Company Location]],Codes[], 3,0)</f>
        <v xml:space="preserve">United States of America </v>
      </c>
      <c r="N47" t="str">
        <f>IF(Data[[#This Row],[Employee Residence]]=Data[[#This Row],[Company Location]],"No","Yes")</f>
        <v>No</v>
      </c>
      <c r="O47">
        <f>Data[Salary]/Data[Salary in USD]</f>
        <v>1</v>
      </c>
      <c r="P47" t="str">
        <f>VLOOKUP(Data[[#This Row],[Experience Level]], Experience[],3,0)</f>
        <v>Expert</v>
      </c>
      <c r="Q47" t="str">
        <f>VLOOKUP(Data[[#This Row],[Employment Type]],Employment[],2,0)</f>
        <v>Full-time</v>
      </c>
      <c r="R47" t="str">
        <f>IF(Data[[#This Row],[Remote Ratio]]=100,"Remote",IF(Data[[#This Row],[Remote Ratio]]=50,"Hybrid","On-site"))</f>
        <v>Remote</v>
      </c>
    </row>
    <row r="48" spans="1:18">
      <c r="A48" s="25">
        <v>2023</v>
      </c>
      <c r="B48" t="s">
        <v>11</v>
      </c>
      <c r="C48" t="s">
        <v>12</v>
      </c>
      <c r="D48" t="s">
        <v>23</v>
      </c>
      <c r="E48">
        <v>185000</v>
      </c>
      <c r="F48" t="s">
        <v>20</v>
      </c>
      <c r="G48">
        <v>185000</v>
      </c>
      <c r="H48" t="s">
        <v>21</v>
      </c>
      <c r="I48">
        <v>100</v>
      </c>
      <c r="J48" t="s">
        <v>21</v>
      </c>
      <c r="K48" t="s">
        <v>25</v>
      </c>
      <c r="L48" t="str">
        <f>VLOOKUP(Data[[#This Row],[Employee Residence]],Codes[], 3,0)</f>
        <v xml:space="preserve">United States of America </v>
      </c>
      <c r="M48" t="str">
        <f>VLOOKUP(Data[[#This Row],[Company Location]],Codes[], 3,0)</f>
        <v xml:space="preserve">United States of America </v>
      </c>
      <c r="N48" t="str">
        <f>IF(Data[[#This Row],[Employee Residence]]=Data[[#This Row],[Company Location]],"No","Yes")</f>
        <v>No</v>
      </c>
      <c r="O48">
        <f>Data[Salary]/Data[Salary in USD]</f>
        <v>1</v>
      </c>
      <c r="P48" t="str">
        <f>VLOOKUP(Data[[#This Row],[Experience Level]], Experience[],3,0)</f>
        <v>Expert</v>
      </c>
      <c r="Q48" t="str">
        <f>VLOOKUP(Data[[#This Row],[Employment Type]],Employment[],2,0)</f>
        <v>Full-time</v>
      </c>
      <c r="R48" t="str">
        <f>IF(Data[[#This Row],[Remote Ratio]]=100,"Remote",IF(Data[[#This Row],[Remote Ratio]]=50,"Hybrid","On-site"))</f>
        <v>Remote</v>
      </c>
    </row>
    <row r="49" spans="1:18">
      <c r="A49" s="25">
        <v>2023</v>
      </c>
      <c r="B49" t="s">
        <v>11</v>
      </c>
      <c r="C49" t="s">
        <v>12</v>
      </c>
      <c r="D49" t="s">
        <v>23</v>
      </c>
      <c r="E49">
        <v>262000</v>
      </c>
      <c r="F49" t="s">
        <v>20</v>
      </c>
      <c r="G49">
        <v>262000</v>
      </c>
      <c r="H49" t="s">
        <v>21</v>
      </c>
      <c r="I49">
        <v>100</v>
      </c>
      <c r="J49" t="s">
        <v>21</v>
      </c>
      <c r="K49" t="s">
        <v>25</v>
      </c>
      <c r="L49" t="str">
        <f>VLOOKUP(Data[[#This Row],[Employee Residence]],Codes[], 3,0)</f>
        <v xml:space="preserve">United States of America </v>
      </c>
      <c r="M49" t="str">
        <f>VLOOKUP(Data[[#This Row],[Company Location]],Codes[], 3,0)</f>
        <v xml:space="preserve">United States of America </v>
      </c>
      <c r="N49" t="str">
        <f>IF(Data[[#This Row],[Employee Residence]]=Data[[#This Row],[Company Location]],"No","Yes")</f>
        <v>No</v>
      </c>
      <c r="O49">
        <f>Data[Salary]/Data[Salary in USD]</f>
        <v>1</v>
      </c>
      <c r="P49" t="str">
        <f>VLOOKUP(Data[[#This Row],[Experience Level]], Experience[],3,0)</f>
        <v>Expert</v>
      </c>
      <c r="Q49" t="str">
        <f>VLOOKUP(Data[[#This Row],[Employment Type]],Employment[],2,0)</f>
        <v>Full-time</v>
      </c>
      <c r="R49" t="str">
        <f>IF(Data[[#This Row],[Remote Ratio]]=100,"Remote",IF(Data[[#This Row],[Remote Ratio]]=50,"Hybrid","On-site"))</f>
        <v>Remote</v>
      </c>
    </row>
    <row r="50" spans="1:18">
      <c r="A50" s="25">
        <v>2023</v>
      </c>
      <c r="B50" t="s">
        <v>11</v>
      </c>
      <c r="C50" t="s">
        <v>12</v>
      </c>
      <c r="D50" t="s">
        <v>23</v>
      </c>
      <c r="E50">
        <v>245000</v>
      </c>
      <c r="F50" t="s">
        <v>20</v>
      </c>
      <c r="G50">
        <v>245000</v>
      </c>
      <c r="H50" t="s">
        <v>21</v>
      </c>
      <c r="I50">
        <v>100</v>
      </c>
      <c r="J50" t="s">
        <v>21</v>
      </c>
      <c r="K50" t="s">
        <v>25</v>
      </c>
      <c r="L50" t="str">
        <f>VLOOKUP(Data[[#This Row],[Employee Residence]],Codes[], 3,0)</f>
        <v xml:space="preserve">United States of America </v>
      </c>
      <c r="M50" t="str">
        <f>VLOOKUP(Data[[#This Row],[Company Location]],Codes[], 3,0)</f>
        <v xml:space="preserve">United States of America </v>
      </c>
      <c r="N50" t="str">
        <f>IF(Data[[#This Row],[Employee Residence]]=Data[[#This Row],[Company Location]],"No","Yes")</f>
        <v>No</v>
      </c>
      <c r="O50">
        <f>Data[Salary]/Data[Salary in USD]</f>
        <v>1</v>
      </c>
      <c r="P50" t="str">
        <f>VLOOKUP(Data[[#This Row],[Experience Level]], Experience[],3,0)</f>
        <v>Expert</v>
      </c>
      <c r="Q50" t="str">
        <f>VLOOKUP(Data[[#This Row],[Employment Type]],Employment[],2,0)</f>
        <v>Full-time</v>
      </c>
      <c r="R50" t="str">
        <f>IF(Data[[#This Row],[Remote Ratio]]=100,"Remote",IF(Data[[#This Row],[Remote Ratio]]=50,"Hybrid","On-site"))</f>
        <v>Remote</v>
      </c>
    </row>
    <row r="51" spans="1:18">
      <c r="A51" s="25">
        <v>2023</v>
      </c>
      <c r="B51" t="s">
        <v>11</v>
      </c>
      <c r="C51" t="s">
        <v>12</v>
      </c>
      <c r="D51" t="s">
        <v>23</v>
      </c>
      <c r="E51">
        <v>275300</v>
      </c>
      <c r="F51" t="s">
        <v>20</v>
      </c>
      <c r="G51">
        <v>275300</v>
      </c>
      <c r="H51" t="s">
        <v>21</v>
      </c>
      <c r="I51">
        <v>100</v>
      </c>
      <c r="J51" t="s">
        <v>21</v>
      </c>
      <c r="K51" t="s">
        <v>25</v>
      </c>
      <c r="L51" t="str">
        <f>VLOOKUP(Data[[#This Row],[Employee Residence]],Codes[], 3,0)</f>
        <v xml:space="preserve">United States of America </v>
      </c>
      <c r="M51" t="str">
        <f>VLOOKUP(Data[[#This Row],[Company Location]],Codes[], 3,0)</f>
        <v xml:space="preserve">United States of America </v>
      </c>
      <c r="N51" t="str">
        <f>IF(Data[[#This Row],[Employee Residence]]=Data[[#This Row],[Company Location]],"No","Yes")</f>
        <v>No</v>
      </c>
      <c r="O51">
        <f>Data[Salary]/Data[Salary in USD]</f>
        <v>1</v>
      </c>
      <c r="P51" t="str">
        <f>VLOOKUP(Data[[#This Row],[Experience Level]], Experience[],3,0)</f>
        <v>Expert</v>
      </c>
      <c r="Q51" t="str">
        <f>VLOOKUP(Data[[#This Row],[Employment Type]],Employment[],2,0)</f>
        <v>Full-time</v>
      </c>
      <c r="R51" t="str">
        <f>IF(Data[[#This Row],[Remote Ratio]]=100,"Remote",IF(Data[[#This Row],[Remote Ratio]]=50,"Hybrid","On-site"))</f>
        <v>Remote</v>
      </c>
    </row>
    <row r="52" spans="1:18">
      <c r="A52" s="25">
        <v>2023</v>
      </c>
      <c r="B52" t="s">
        <v>11</v>
      </c>
      <c r="C52" t="s">
        <v>12</v>
      </c>
      <c r="D52" t="s">
        <v>23</v>
      </c>
      <c r="E52">
        <v>183500</v>
      </c>
      <c r="F52" t="s">
        <v>20</v>
      </c>
      <c r="G52">
        <v>183500</v>
      </c>
      <c r="H52" t="s">
        <v>21</v>
      </c>
      <c r="I52">
        <v>100</v>
      </c>
      <c r="J52" t="s">
        <v>21</v>
      </c>
      <c r="K52" t="s">
        <v>25</v>
      </c>
      <c r="L52" t="str">
        <f>VLOOKUP(Data[[#This Row],[Employee Residence]],Codes[], 3,0)</f>
        <v xml:space="preserve">United States of America </v>
      </c>
      <c r="M52" t="str">
        <f>VLOOKUP(Data[[#This Row],[Company Location]],Codes[], 3,0)</f>
        <v xml:space="preserve">United States of America </v>
      </c>
      <c r="N52" t="str">
        <f>IF(Data[[#This Row],[Employee Residence]]=Data[[#This Row],[Company Location]],"No","Yes")</f>
        <v>No</v>
      </c>
      <c r="O52">
        <f>Data[Salary]/Data[Salary in USD]</f>
        <v>1</v>
      </c>
      <c r="P52" t="str">
        <f>VLOOKUP(Data[[#This Row],[Experience Level]], Experience[],3,0)</f>
        <v>Expert</v>
      </c>
      <c r="Q52" t="str">
        <f>VLOOKUP(Data[[#This Row],[Employment Type]],Employment[],2,0)</f>
        <v>Full-time</v>
      </c>
      <c r="R52" t="str">
        <f>IF(Data[[#This Row],[Remote Ratio]]=100,"Remote",IF(Data[[#This Row],[Remote Ratio]]=50,"Hybrid","On-site"))</f>
        <v>Remote</v>
      </c>
    </row>
    <row r="53" spans="1:18">
      <c r="A53" s="25">
        <v>2023</v>
      </c>
      <c r="B53" t="s">
        <v>11</v>
      </c>
      <c r="C53" t="s">
        <v>12</v>
      </c>
      <c r="D53" t="s">
        <v>23</v>
      </c>
      <c r="E53">
        <v>218500</v>
      </c>
      <c r="F53" t="s">
        <v>20</v>
      </c>
      <c r="G53">
        <v>218500</v>
      </c>
      <c r="H53" t="s">
        <v>21</v>
      </c>
      <c r="I53">
        <v>100</v>
      </c>
      <c r="J53" t="s">
        <v>21</v>
      </c>
      <c r="K53" t="s">
        <v>25</v>
      </c>
      <c r="L53" t="str">
        <f>VLOOKUP(Data[[#This Row],[Employee Residence]],Codes[], 3,0)</f>
        <v xml:space="preserve">United States of America </v>
      </c>
      <c r="M53" t="str">
        <f>VLOOKUP(Data[[#This Row],[Company Location]],Codes[], 3,0)</f>
        <v xml:space="preserve">United States of America </v>
      </c>
      <c r="N53" t="str">
        <f>IF(Data[[#This Row],[Employee Residence]]=Data[[#This Row],[Company Location]],"No","Yes")</f>
        <v>No</v>
      </c>
      <c r="O53">
        <f>Data[Salary]/Data[Salary in USD]</f>
        <v>1</v>
      </c>
      <c r="P53" t="str">
        <f>VLOOKUP(Data[[#This Row],[Experience Level]], Experience[],3,0)</f>
        <v>Expert</v>
      </c>
      <c r="Q53" t="str">
        <f>VLOOKUP(Data[[#This Row],[Employment Type]],Employment[],2,0)</f>
        <v>Full-time</v>
      </c>
      <c r="R53" t="str">
        <f>IF(Data[[#This Row],[Remote Ratio]]=100,"Remote",IF(Data[[#This Row],[Remote Ratio]]=50,"Hybrid","On-site"))</f>
        <v>Remote</v>
      </c>
    </row>
    <row r="54" spans="1:18">
      <c r="A54" s="25">
        <v>2023</v>
      </c>
      <c r="B54" t="s">
        <v>11</v>
      </c>
      <c r="C54" t="s">
        <v>12</v>
      </c>
      <c r="D54" t="s">
        <v>23</v>
      </c>
      <c r="E54">
        <v>199098</v>
      </c>
      <c r="F54" t="s">
        <v>20</v>
      </c>
      <c r="G54">
        <v>199098</v>
      </c>
      <c r="H54" t="s">
        <v>21</v>
      </c>
      <c r="I54">
        <v>100</v>
      </c>
      <c r="J54" t="s">
        <v>21</v>
      </c>
      <c r="K54" t="s">
        <v>25</v>
      </c>
      <c r="L54" t="str">
        <f>VLOOKUP(Data[[#This Row],[Employee Residence]],Codes[], 3,0)</f>
        <v xml:space="preserve">United States of America </v>
      </c>
      <c r="M54" t="str">
        <f>VLOOKUP(Data[[#This Row],[Company Location]],Codes[], 3,0)</f>
        <v xml:space="preserve">United States of America </v>
      </c>
      <c r="N54" t="str">
        <f>IF(Data[[#This Row],[Employee Residence]]=Data[[#This Row],[Company Location]],"No","Yes")</f>
        <v>No</v>
      </c>
      <c r="O54">
        <f>Data[Salary]/Data[Salary in USD]</f>
        <v>1</v>
      </c>
      <c r="P54" t="str">
        <f>VLOOKUP(Data[[#This Row],[Experience Level]], Experience[],3,0)</f>
        <v>Expert</v>
      </c>
      <c r="Q54" t="str">
        <f>VLOOKUP(Data[[#This Row],[Employment Type]],Employment[],2,0)</f>
        <v>Full-time</v>
      </c>
      <c r="R54" t="str">
        <f>IF(Data[[#This Row],[Remote Ratio]]=100,"Remote",IF(Data[[#This Row],[Remote Ratio]]=50,"Hybrid","On-site"))</f>
        <v>Remote</v>
      </c>
    </row>
    <row r="55" spans="1:18">
      <c r="A55" s="25">
        <v>2023</v>
      </c>
      <c r="B55" t="s">
        <v>11</v>
      </c>
      <c r="C55" t="s">
        <v>12</v>
      </c>
      <c r="D55" t="s">
        <v>37</v>
      </c>
      <c r="E55">
        <v>203300</v>
      </c>
      <c r="F55" t="s">
        <v>20</v>
      </c>
      <c r="G55">
        <v>203300</v>
      </c>
      <c r="H55" t="s">
        <v>21</v>
      </c>
      <c r="I55">
        <v>100</v>
      </c>
      <c r="J55" t="s">
        <v>21</v>
      </c>
      <c r="K55" t="s">
        <v>25</v>
      </c>
      <c r="L55" t="str">
        <f>VLOOKUP(Data[[#This Row],[Employee Residence]],Codes[], 3,0)</f>
        <v xml:space="preserve">United States of America </v>
      </c>
      <c r="M55" t="str">
        <f>VLOOKUP(Data[[#This Row],[Company Location]],Codes[], 3,0)</f>
        <v xml:space="preserve">United States of America </v>
      </c>
      <c r="N55" t="str">
        <f>IF(Data[[#This Row],[Employee Residence]]=Data[[#This Row],[Company Location]],"No","Yes")</f>
        <v>No</v>
      </c>
      <c r="O55">
        <f>Data[Salary]/Data[Salary in USD]</f>
        <v>1</v>
      </c>
      <c r="P55" t="str">
        <f>VLOOKUP(Data[[#This Row],[Experience Level]], Experience[],3,0)</f>
        <v>Expert</v>
      </c>
      <c r="Q55" t="str">
        <f>VLOOKUP(Data[[#This Row],[Employment Type]],Employment[],2,0)</f>
        <v>Full-time</v>
      </c>
      <c r="R55" t="str">
        <f>IF(Data[[#This Row],[Remote Ratio]]=100,"Remote",IF(Data[[#This Row],[Remote Ratio]]=50,"Hybrid","On-site"))</f>
        <v>Remote</v>
      </c>
    </row>
    <row r="56" spans="1:18">
      <c r="A56" s="25">
        <v>2023</v>
      </c>
      <c r="B56" t="s">
        <v>11</v>
      </c>
      <c r="C56" t="s">
        <v>12</v>
      </c>
      <c r="D56" t="s">
        <v>37</v>
      </c>
      <c r="E56">
        <v>123600</v>
      </c>
      <c r="F56" t="s">
        <v>20</v>
      </c>
      <c r="G56">
        <v>123600</v>
      </c>
      <c r="H56" t="s">
        <v>21</v>
      </c>
      <c r="I56">
        <v>100</v>
      </c>
      <c r="J56" t="s">
        <v>21</v>
      </c>
      <c r="K56" t="s">
        <v>25</v>
      </c>
      <c r="L56" t="str">
        <f>VLOOKUP(Data[[#This Row],[Employee Residence]],Codes[], 3,0)</f>
        <v xml:space="preserve">United States of America </v>
      </c>
      <c r="M56" t="str">
        <f>VLOOKUP(Data[[#This Row],[Company Location]],Codes[], 3,0)</f>
        <v xml:space="preserve">United States of America </v>
      </c>
      <c r="N56" t="str">
        <f>IF(Data[[#This Row],[Employee Residence]]=Data[[#This Row],[Company Location]],"No","Yes")</f>
        <v>No</v>
      </c>
      <c r="O56">
        <f>Data[Salary]/Data[Salary in USD]</f>
        <v>1</v>
      </c>
      <c r="P56" t="str">
        <f>VLOOKUP(Data[[#This Row],[Experience Level]], Experience[],3,0)</f>
        <v>Expert</v>
      </c>
      <c r="Q56" t="str">
        <f>VLOOKUP(Data[[#This Row],[Employment Type]],Employment[],2,0)</f>
        <v>Full-time</v>
      </c>
      <c r="R56" t="str">
        <f>IF(Data[[#This Row],[Remote Ratio]]=100,"Remote",IF(Data[[#This Row],[Remote Ratio]]=50,"Hybrid","On-site"))</f>
        <v>Remote</v>
      </c>
    </row>
    <row r="57" spans="1:18">
      <c r="A57" s="25">
        <v>2023</v>
      </c>
      <c r="B57" t="s">
        <v>11</v>
      </c>
      <c r="C57" t="s">
        <v>12</v>
      </c>
      <c r="D57" t="s">
        <v>30</v>
      </c>
      <c r="E57">
        <v>189110</v>
      </c>
      <c r="F57" t="s">
        <v>20</v>
      </c>
      <c r="G57">
        <v>189110</v>
      </c>
      <c r="H57" t="s">
        <v>21</v>
      </c>
      <c r="I57">
        <v>0</v>
      </c>
      <c r="J57" t="s">
        <v>21</v>
      </c>
      <c r="K57" t="s">
        <v>25</v>
      </c>
      <c r="L57" t="str">
        <f>VLOOKUP(Data[[#This Row],[Employee Residence]],Codes[], 3,0)</f>
        <v xml:space="preserve">United States of America </v>
      </c>
      <c r="M57" t="str">
        <f>VLOOKUP(Data[[#This Row],[Company Location]],Codes[], 3,0)</f>
        <v xml:space="preserve">United States of America </v>
      </c>
      <c r="N57" t="str">
        <f>IF(Data[[#This Row],[Employee Residence]]=Data[[#This Row],[Company Location]],"No","Yes")</f>
        <v>No</v>
      </c>
      <c r="O57">
        <f>Data[Salary]/Data[Salary in USD]</f>
        <v>1</v>
      </c>
      <c r="P57" t="str">
        <f>VLOOKUP(Data[[#This Row],[Experience Level]], Experience[],3,0)</f>
        <v>Expert</v>
      </c>
      <c r="Q57" t="str">
        <f>VLOOKUP(Data[[#This Row],[Employment Type]],Employment[],2,0)</f>
        <v>Full-time</v>
      </c>
      <c r="R57" t="str">
        <f>IF(Data[[#This Row],[Remote Ratio]]=100,"Remote",IF(Data[[#This Row],[Remote Ratio]]=50,"Hybrid","On-site"))</f>
        <v>On-site</v>
      </c>
    </row>
    <row r="58" spans="1:18">
      <c r="A58" s="25">
        <v>2023</v>
      </c>
      <c r="B58" t="s">
        <v>11</v>
      </c>
      <c r="C58" t="s">
        <v>12</v>
      </c>
      <c r="D58" t="s">
        <v>30</v>
      </c>
      <c r="E58">
        <v>139000</v>
      </c>
      <c r="F58" t="s">
        <v>20</v>
      </c>
      <c r="G58">
        <v>139000</v>
      </c>
      <c r="H58" t="s">
        <v>21</v>
      </c>
      <c r="I58">
        <v>0</v>
      </c>
      <c r="J58" t="s">
        <v>21</v>
      </c>
      <c r="K58" t="s">
        <v>25</v>
      </c>
      <c r="L58" t="str">
        <f>VLOOKUP(Data[[#This Row],[Employee Residence]],Codes[], 3,0)</f>
        <v xml:space="preserve">United States of America </v>
      </c>
      <c r="M58" t="str">
        <f>VLOOKUP(Data[[#This Row],[Company Location]],Codes[], 3,0)</f>
        <v xml:space="preserve">United States of America </v>
      </c>
      <c r="N58" t="str">
        <f>IF(Data[[#This Row],[Employee Residence]]=Data[[#This Row],[Company Location]],"No","Yes")</f>
        <v>No</v>
      </c>
      <c r="O58">
        <f>Data[Salary]/Data[Salary in USD]</f>
        <v>1</v>
      </c>
      <c r="P58" t="str">
        <f>VLOOKUP(Data[[#This Row],[Experience Level]], Experience[],3,0)</f>
        <v>Expert</v>
      </c>
      <c r="Q58" t="str">
        <f>VLOOKUP(Data[[#This Row],[Employment Type]],Employment[],2,0)</f>
        <v>Full-time</v>
      </c>
      <c r="R58" t="str">
        <f>IF(Data[[#This Row],[Remote Ratio]]=100,"Remote",IF(Data[[#This Row],[Remote Ratio]]=50,"Hybrid","On-site"))</f>
        <v>On-site</v>
      </c>
    </row>
    <row r="59" spans="1:18">
      <c r="A59" s="25">
        <v>2023</v>
      </c>
      <c r="B59" t="s">
        <v>44</v>
      </c>
      <c r="C59" t="s">
        <v>12</v>
      </c>
      <c r="D59" t="s">
        <v>23</v>
      </c>
      <c r="E59">
        <v>258750</v>
      </c>
      <c r="F59" t="s">
        <v>20</v>
      </c>
      <c r="G59">
        <v>258750</v>
      </c>
      <c r="H59" t="s">
        <v>21</v>
      </c>
      <c r="I59">
        <v>0</v>
      </c>
      <c r="J59" t="s">
        <v>21</v>
      </c>
      <c r="K59" t="s">
        <v>25</v>
      </c>
      <c r="L59" t="str">
        <f>VLOOKUP(Data[[#This Row],[Employee Residence]],Codes[], 3,0)</f>
        <v xml:space="preserve">United States of America </v>
      </c>
      <c r="M59" t="str">
        <f>VLOOKUP(Data[[#This Row],[Company Location]],Codes[], 3,0)</f>
        <v xml:space="preserve">United States of America </v>
      </c>
      <c r="N59" t="str">
        <f>IF(Data[[#This Row],[Employee Residence]]=Data[[#This Row],[Company Location]],"No","Yes")</f>
        <v>No</v>
      </c>
      <c r="O59">
        <f>Data[Salary]/Data[Salary in USD]</f>
        <v>1</v>
      </c>
      <c r="P59" t="str">
        <f>VLOOKUP(Data[[#This Row],[Experience Level]], Experience[],3,0)</f>
        <v>Director</v>
      </c>
      <c r="Q59" t="str">
        <f>VLOOKUP(Data[[#This Row],[Employment Type]],Employment[],2,0)</f>
        <v>Full-time</v>
      </c>
      <c r="R59" t="str">
        <f>IF(Data[[#This Row],[Remote Ratio]]=100,"Remote",IF(Data[[#This Row],[Remote Ratio]]=50,"Hybrid","On-site"))</f>
        <v>On-site</v>
      </c>
    </row>
    <row r="60" spans="1:18">
      <c r="A60" s="25">
        <v>2023</v>
      </c>
      <c r="B60" t="s">
        <v>44</v>
      </c>
      <c r="C60" t="s">
        <v>12</v>
      </c>
      <c r="D60" t="s">
        <v>23</v>
      </c>
      <c r="E60">
        <v>185000</v>
      </c>
      <c r="F60" t="s">
        <v>20</v>
      </c>
      <c r="G60">
        <v>185000</v>
      </c>
      <c r="H60" t="s">
        <v>21</v>
      </c>
      <c r="I60">
        <v>0</v>
      </c>
      <c r="J60" t="s">
        <v>21</v>
      </c>
      <c r="K60" t="s">
        <v>25</v>
      </c>
      <c r="L60" t="str">
        <f>VLOOKUP(Data[[#This Row],[Employee Residence]],Codes[], 3,0)</f>
        <v xml:space="preserve">United States of America </v>
      </c>
      <c r="M60" t="str">
        <f>VLOOKUP(Data[[#This Row],[Company Location]],Codes[], 3,0)</f>
        <v xml:space="preserve">United States of America </v>
      </c>
      <c r="N60" t="str">
        <f>IF(Data[[#This Row],[Employee Residence]]=Data[[#This Row],[Company Location]],"No","Yes")</f>
        <v>No</v>
      </c>
      <c r="O60">
        <f>Data[Salary]/Data[Salary in USD]</f>
        <v>1</v>
      </c>
      <c r="P60" t="str">
        <f>VLOOKUP(Data[[#This Row],[Experience Level]], Experience[],3,0)</f>
        <v>Director</v>
      </c>
      <c r="Q60" t="str">
        <f>VLOOKUP(Data[[#This Row],[Employment Type]],Employment[],2,0)</f>
        <v>Full-time</v>
      </c>
      <c r="R60" t="str">
        <f>IF(Data[[#This Row],[Remote Ratio]]=100,"Remote",IF(Data[[#This Row],[Remote Ratio]]=50,"Hybrid","On-site"))</f>
        <v>On-site</v>
      </c>
    </row>
    <row r="61" spans="1:18">
      <c r="A61" s="25">
        <v>2023</v>
      </c>
      <c r="B61" t="s">
        <v>11</v>
      </c>
      <c r="C61" t="s">
        <v>12</v>
      </c>
      <c r="D61" t="s">
        <v>37</v>
      </c>
      <c r="E61">
        <v>231500</v>
      </c>
      <c r="F61" t="s">
        <v>20</v>
      </c>
      <c r="G61">
        <v>231500</v>
      </c>
      <c r="H61" t="s">
        <v>21</v>
      </c>
      <c r="I61">
        <v>100</v>
      </c>
      <c r="J61" t="s">
        <v>21</v>
      </c>
      <c r="K61" t="s">
        <v>25</v>
      </c>
      <c r="L61" t="str">
        <f>VLOOKUP(Data[[#This Row],[Employee Residence]],Codes[], 3,0)</f>
        <v xml:space="preserve">United States of America </v>
      </c>
      <c r="M61" t="str">
        <f>VLOOKUP(Data[[#This Row],[Company Location]],Codes[], 3,0)</f>
        <v xml:space="preserve">United States of America </v>
      </c>
      <c r="N61" t="str">
        <f>IF(Data[[#This Row],[Employee Residence]]=Data[[#This Row],[Company Location]],"No","Yes")</f>
        <v>No</v>
      </c>
      <c r="O61">
        <f>Data[Salary]/Data[Salary in USD]</f>
        <v>1</v>
      </c>
      <c r="P61" t="str">
        <f>VLOOKUP(Data[[#This Row],[Experience Level]], Experience[],3,0)</f>
        <v>Expert</v>
      </c>
      <c r="Q61" t="str">
        <f>VLOOKUP(Data[[#This Row],[Employment Type]],Employment[],2,0)</f>
        <v>Full-time</v>
      </c>
      <c r="R61" t="str">
        <f>IF(Data[[#This Row],[Remote Ratio]]=100,"Remote",IF(Data[[#This Row],[Remote Ratio]]=50,"Hybrid","On-site"))</f>
        <v>Remote</v>
      </c>
    </row>
    <row r="62" spans="1:18">
      <c r="A62" s="25">
        <v>2023</v>
      </c>
      <c r="B62" t="s">
        <v>11</v>
      </c>
      <c r="C62" t="s">
        <v>12</v>
      </c>
      <c r="D62" t="s">
        <v>37</v>
      </c>
      <c r="E62">
        <v>166000</v>
      </c>
      <c r="F62" t="s">
        <v>20</v>
      </c>
      <c r="G62">
        <v>166000</v>
      </c>
      <c r="H62" t="s">
        <v>21</v>
      </c>
      <c r="I62">
        <v>100</v>
      </c>
      <c r="J62" t="s">
        <v>21</v>
      </c>
      <c r="K62" t="s">
        <v>25</v>
      </c>
      <c r="L62" t="str">
        <f>VLOOKUP(Data[[#This Row],[Employee Residence]],Codes[], 3,0)</f>
        <v xml:space="preserve">United States of America </v>
      </c>
      <c r="M62" t="str">
        <f>VLOOKUP(Data[[#This Row],[Company Location]],Codes[], 3,0)</f>
        <v xml:space="preserve">United States of America </v>
      </c>
      <c r="N62" t="str">
        <f>IF(Data[[#This Row],[Employee Residence]]=Data[[#This Row],[Company Location]],"No","Yes")</f>
        <v>No</v>
      </c>
      <c r="O62">
        <f>Data[Salary]/Data[Salary in USD]</f>
        <v>1</v>
      </c>
      <c r="P62" t="str">
        <f>VLOOKUP(Data[[#This Row],[Experience Level]], Experience[],3,0)</f>
        <v>Expert</v>
      </c>
      <c r="Q62" t="str">
        <f>VLOOKUP(Data[[#This Row],[Employment Type]],Employment[],2,0)</f>
        <v>Full-time</v>
      </c>
      <c r="R62" t="str">
        <f>IF(Data[[#This Row],[Remote Ratio]]=100,"Remote",IF(Data[[#This Row],[Remote Ratio]]=50,"Hybrid","On-site"))</f>
        <v>Remote</v>
      </c>
    </row>
    <row r="63" spans="1:18">
      <c r="A63" s="25">
        <v>2023</v>
      </c>
      <c r="B63" t="s">
        <v>11</v>
      </c>
      <c r="C63" t="s">
        <v>12</v>
      </c>
      <c r="D63" t="s">
        <v>23</v>
      </c>
      <c r="E63">
        <v>172500</v>
      </c>
      <c r="F63" t="s">
        <v>20</v>
      </c>
      <c r="G63">
        <v>172500</v>
      </c>
      <c r="H63" t="s">
        <v>21</v>
      </c>
      <c r="I63">
        <v>100</v>
      </c>
      <c r="J63" t="s">
        <v>21</v>
      </c>
      <c r="K63" t="s">
        <v>25</v>
      </c>
      <c r="L63" t="str">
        <f>VLOOKUP(Data[[#This Row],[Employee Residence]],Codes[], 3,0)</f>
        <v xml:space="preserve">United States of America </v>
      </c>
      <c r="M63" t="str">
        <f>VLOOKUP(Data[[#This Row],[Company Location]],Codes[], 3,0)</f>
        <v xml:space="preserve">United States of America </v>
      </c>
      <c r="N63" t="str">
        <f>IF(Data[[#This Row],[Employee Residence]]=Data[[#This Row],[Company Location]],"No","Yes")</f>
        <v>No</v>
      </c>
      <c r="O63">
        <f>Data[Salary]/Data[Salary in USD]</f>
        <v>1</v>
      </c>
      <c r="P63" t="str">
        <f>VLOOKUP(Data[[#This Row],[Experience Level]], Experience[],3,0)</f>
        <v>Expert</v>
      </c>
      <c r="Q63" t="str">
        <f>VLOOKUP(Data[[#This Row],[Employment Type]],Employment[],2,0)</f>
        <v>Full-time</v>
      </c>
      <c r="R63" t="str">
        <f>IF(Data[[#This Row],[Remote Ratio]]=100,"Remote",IF(Data[[#This Row],[Remote Ratio]]=50,"Hybrid","On-site"))</f>
        <v>Remote</v>
      </c>
    </row>
    <row r="64" spans="1:18">
      <c r="A64" s="25">
        <v>2023</v>
      </c>
      <c r="B64" t="s">
        <v>11</v>
      </c>
      <c r="C64" t="s">
        <v>12</v>
      </c>
      <c r="D64" t="s">
        <v>23</v>
      </c>
      <c r="E64">
        <v>110500</v>
      </c>
      <c r="F64" t="s">
        <v>20</v>
      </c>
      <c r="G64">
        <v>110500</v>
      </c>
      <c r="H64" t="s">
        <v>21</v>
      </c>
      <c r="I64">
        <v>100</v>
      </c>
      <c r="J64" t="s">
        <v>21</v>
      </c>
      <c r="K64" t="s">
        <v>25</v>
      </c>
      <c r="L64" t="str">
        <f>VLOOKUP(Data[[#This Row],[Employee Residence]],Codes[], 3,0)</f>
        <v xml:space="preserve">United States of America </v>
      </c>
      <c r="M64" t="str">
        <f>VLOOKUP(Data[[#This Row],[Company Location]],Codes[], 3,0)</f>
        <v xml:space="preserve">United States of America </v>
      </c>
      <c r="N64" t="str">
        <f>IF(Data[[#This Row],[Employee Residence]]=Data[[#This Row],[Company Location]],"No","Yes")</f>
        <v>No</v>
      </c>
      <c r="O64">
        <f>Data[Salary]/Data[Salary in USD]</f>
        <v>1</v>
      </c>
      <c r="P64" t="str">
        <f>VLOOKUP(Data[[#This Row],[Experience Level]], Experience[],3,0)</f>
        <v>Expert</v>
      </c>
      <c r="Q64" t="str">
        <f>VLOOKUP(Data[[#This Row],[Employment Type]],Employment[],2,0)</f>
        <v>Full-time</v>
      </c>
      <c r="R64" t="str">
        <f>IF(Data[[#This Row],[Remote Ratio]]=100,"Remote",IF(Data[[#This Row],[Remote Ratio]]=50,"Hybrid","On-site"))</f>
        <v>Remote</v>
      </c>
    </row>
    <row r="65" spans="1:18">
      <c r="A65" s="25">
        <v>2023</v>
      </c>
      <c r="B65" t="s">
        <v>11</v>
      </c>
      <c r="C65" t="s">
        <v>12</v>
      </c>
      <c r="D65" t="s">
        <v>37</v>
      </c>
      <c r="E65">
        <v>238000</v>
      </c>
      <c r="F65" t="s">
        <v>20</v>
      </c>
      <c r="G65">
        <v>238000</v>
      </c>
      <c r="H65" t="s">
        <v>21</v>
      </c>
      <c r="I65">
        <v>0</v>
      </c>
      <c r="J65" t="s">
        <v>21</v>
      </c>
      <c r="K65" t="s">
        <v>25</v>
      </c>
      <c r="L65" t="str">
        <f>VLOOKUP(Data[[#This Row],[Employee Residence]],Codes[], 3,0)</f>
        <v xml:space="preserve">United States of America </v>
      </c>
      <c r="M65" t="str">
        <f>VLOOKUP(Data[[#This Row],[Company Location]],Codes[], 3,0)</f>
        <v xml:space="preserve">United States of America </v>
      </c>
      <c r="N65" t="str">
        <f>IF(Data[[#This Row],[Employee Residence]]=Data[[#This Row],[Company Location]],"No","Yes")</f>
        <v>No</v>
      </c>
      <c r="O65">
        <f>Data[Salary]/Data[Salary in USD]</f>
        <v>1</v>
      </c>
      <c r="P65" t="str">
        <f>VLOOKUP(Data[[#This Row],[Experience Level]], Experience[],3,0)</f>
        <v>Expert</v>
      </c>
      <c r="Q65" t="str">
        <f>VLOOKUP(Data[[#This Row],[Employment Type]],Employment[],2,0)</f>
        <v>Full-time</v>
      </c>
      <c r="R65" t="str">
        <f>IF(Data[[#This Row],[Remote Ratio]]=100,"Remote",IF(Data[[#This Row],[Remote Ratio]]=50,"Hybrid","On-site"))</f>
        <v>On-site</v>
      </c>
    </row>
    <row r="66" spans="1:18">
      <c r="A66" s="25">
        <v>2023</v>
      </c>
      <c r="B66" t="s">
        <v>11</v>
      </c>
      <c r="C66" t="s">
        <v>12</v>
      </c>
      <c r="D66" t="s">
        <v>37</v>
      </c>
      <c r="E66">
        <v>176000</v>
      </c>
      <c r="F66" t="s">
        <v>20</v>
      </c>
      <c r="G66">
        <v>176000</v>
      </c>
      <c r="H66" t="s">
        <v>21</v>
      </c>
      <c r="I66">
        <v>0</v>
      </c>
      <c r="J66" t="s">
        <v>21</v>
      </c>
      <c r="K66" t="s">
        <v>25</v>
      </c>
      <c r="L66" t="str">
        <f>VLOOKUP(Data[[#This Row],[Employee Residence]],Codes[], 3,0)</f>
        <v xml:space="preserve">United States of America </v>
      </c>
      <c r="M66" t="str">
        <f>VLOOKUP(Data[[#This Row],[Company Location]],Codes[], 3,0)</f>
        <v xml:space="preserve">United States of America </v>
      </c>
      <c r="N66" t="str">
        <f>IF(Data[[#This Row],[Employee Residence]]=Data[[#This Row],[Company Location]],"No","Yes")</f>
        <v>No</v>
      </c>
      <c r="O66">
        <f>Data[Salary]/Data[Salary in USD]</f>
        <v>1</v>
      </c>
      <c r="P66" t="str">
        <f>VLOOKUP(Data[[#This Row],[Experience Level]], Experience[],3,0)</f>
        <v>Expert</v>
      </c>
      <c r="Q66" t="str">
        <f>VLOOKUP(Data[[#This Row],[Employment Type]],Employment[],2,0)</f>
        <v>Full-time</v>
      </c>
      <c r="R66" t="str">
        <f>IF(Data[[#This Row],[Remote Ratio]]=100,"Remote",IF(Data[[#This Row],[Remote Ratio]]=50,"Hybrid","On-site"))</f>
        <v>On-site</v>
      </c>
    </row>
    <row r="67" spans="1:18">
      <c r="A67" s="25">
        <v>2023</v>
      </c>
      <c r="B67" t="s">
        <v>11</v>
      </c>
      <c r="C67" t="s">
        <v>12</v>
      </c>
      <c r="D67" t="s">
        <v>37</v>
      </c>
      <c r="E67">
        <v>237000</v>
      </c>
      <c r="F67" t="s">
        <v>20</v>
      </c>
      <c r="G67">
        <v>237000</v>
      </c>
      <c r="H67" t="s">
        <v>21</v>
      </c>
      <c r="I67">
        <v>100</v>
      </c>
      <c r="J67" t="s">
        <v>21</v>
      </c>
      <c r="K67" t="s">
        <v>25</v>
      </c>
      <c r="L67" t="str">
        <f>VLOOKUP(Data[[#This Row],[Employee Residence]],Codes[], 3,0)</f>
        <v xml:space="preserve">United States of America </v>
      </c>
      <c r="M67" t="str">
        <f>VLOOKUP(Data[[#This Row],[Company Location]],Codes[], 3,0)</f>
        <v xml:space="preserve">United States of America </v>
      </c>
      <c r="N67" t="str">
        <f>IF(Data[[#This Row],[Employee Residence]]=Data[[#This Row],[Company Location]],"No","Yes")</f>
        <v>No</v>
      </c>
      <c r="O67">
        <f>Data[Salary]/Data[Salary in USD]</f>
        <v>1</v>
      </c>
      <c r="P67" t="str">
        <f>VLOOKUP(Data[[#This Row],[Experience Level]], Experience[],3,0)</f>
        <v>Expert</v>
      </c>
      <c r="Q67" t="str">
        <f>VLOOKUP(Data[[#This Row],[Employment Type]],Employment[],2,0)</f>
        <v>Full-time</v>
      </c>
      <c r="R67" t="str">
        <f>IF(Data[[#This Row],[Remote Ratio]]=100,"Remote",IF(Data[[#This Row],[Remote Ratio]]=50,"Hybrid","On-site"))</f>
        <v>Remote</v>
      </c>
    </row>
    <row r="68" spans="1:18">
      <c r="A68" s="25">
        <v>2023</v>
      </c>
      <c r="B68" t="s">
        <v>11</v>
      </c>
      <c r="C68" t="s">
        <v>12</v>
      </c>
      <c r="D68" t="s">
        <v>37</v>
      </c>
      <c r="E68">
        <v>201450</v>
      </c>
      <c r="F68" t="s">
        <v>20</v>
      </c>
      <c r="G68">
        <v>201450</v>
      </c>
      <c r="H68" t="s">
        <v>21</v>
      </c>
      <c r="I68">
        <v>100</v>
      </c>
      <c r="J68" t="s">
        <v>21</v>
      </c>
      <c r="K68" t="s">
        <v>25</v>
      </c>
      <c r="L68" t="str">
        <f>VLOOKUP(Data[[#This Row],[Employee Residence]],Codes[], 3,0)</f>
        <v xml:space="preserve">United States of America </v>
      </c>
      <c r="M68" t="str">
        <f>VLOOKUP(Data[[#This Row],[Company Location]],Codes[], 3,0)</f>
        <v xml:space="preserve">United States of America </v>
      </c>
      <c r="N68" t="str">
        <f>IF(Data[[#This Row],[Employee Residence]]=Data[[#This Row],[Company Location]],"No","Yes")</f>
        <v>No</v>
      </c>
      <c r="O68">
        <f>Data[Salary]/Data[Salary in USD]</f>
        <v>1</v>
      </c>
      <c r="P68" t="str">
        <f>VLOOKUP(Data[[#This Row],[Experience Level]], Experience[],3,0)</f>
        <v>Expert</v>
      </c>
      <c r="Q68" t="str">
        <f>VLOOKUP(Data[[#This Row],[Employment Type]],Employment[],2,0)</f>
        <v>Full-time</v>
      </c>
      <c r="R68" t="str">
        <f>IF(Data[[#This Row],[Remote Ratio]]=100,"Remote",IF(Data[[#This Row],[Remote Ratio]]=50,"Hybrid","On-site"))</f>
        <v>Remote</v>
      </c>
    </row>
    <row r="69" spans="1:18">
      <c r="A69" s="25">
        <v>2023</v>
      </c>
      <c r="B69" t="s">
        <v>11</v>
      </c>
      <c r="C69" t="s">
        <v>12</v>
      </c>
      <c r="D69" t="s">
        <v>26</v>
      </c>
      <c r="E69">
        <v>309400</v>
      </c>
      <c r="F69" t="s">
        <v>20</v>
      </c>
      <c r="G69">
        <v>309400</v>
      </c>
      <c r="H69" t="s">
        <v>21</v>
      </c>
      <c r="I69">
        <v>0</v>
      </c>
      <c r="J69" t="s">
        <v>21</v>
      </c>
      <c r="K69" t="s">
        <v>16</v>
      </c>
      <c r="L69" t="str">
        <f>VLOOKUP(Data[[#This Row],[Employee Residence]],Codes[], 3,0)</f>
        <v xml:space="preserve">United States of America </v>
      </c>
      <c r="M69" t="str">
        <f>VLOOKUP(Data[[#This Row],[Company Location]],Codes[], 3,0)</f>
        <v xml:space="preserve">United States of America </v>
      </c>
      <c r="N69" t="str">
        <f>IF(Data[[#This Row],[Employee Residence]]=Data[[#This Row],[Company Location]],"No","Yes")</f>
        <v>No</v>
      </c>
      <c r="O69">
        <f>Data[Salary]/Data[Salary in USD]</f>
        <v>1</v>
      </c>
      <c r="P69" t="str">
        <f>VLOOKUP(Data[[#This Row],[Experience Level]], Experience[],3,0)</f>
        <v>Expert</v>
      </c>
      <c r="Q69" t="str">
        <f>VLOOKUP(Data[[#This Row],[Employment Type]],Employment[],2,0)</f>
        <v>Full-time</v>
      </c>
      <c r="R69" t="str">
        <f>IF(Data[[#This Row],[Remote Ratio]]=100,"Remote",IF(Data[[#This Row],[Remote Ratio]]=50,"Hybrid","On-site"))</f>
        <v>On-site</v>
      </c>
    </row>
    <row r="70" spans="1:18">
      <c r="A70" s="25">
        <v>2023</v>
      </c>
      <c r="B70" t="s">
        <v>11</v>
      </c>
      <c r="C70" t="s">
        <v>12</v>
      </c>
      <c r="D70" t="s">
        <v>26</v>
      </c>
      <c r="E70">
        <v>159100</v>
      </c>
      <c r="F70" t="s">
        <v>20</v>
      </c>
      <c r="G70">
        <v>159100</v>
      </c>
      <c r="H70" t="s">
        <v>21</v>
      </c>
      <c r="I70">
        <v>0</v>
      </c>
      <c r="J70" t="s">
        <v>21</v>
      </c>
      <c r="K70" t="s">
        <v>16</v>
      </c>
      <c r="L70" t="str">
        <f>VLOOKUP(Data[[#This Row],[Employee Residence]],Codes[], 3,0)</f>
        <v xml:space="preserve">United States of America </v>
      </c>
      <c r="M70" t="str">
        <f>VLOOKUP(Data[[#This Row],[Company Location]],Codes[], 3,0)</f>
        <v xml:space="preserve">United States of America </v>
      </c>
      <c r="N70" t="str">
        <f>IF(Data[[#This Row],[Employee Residence]]=Data[[#This Row],[Company Location]],"No","Yes")</f>
        <v>No</v>
      </c>
      <c r="O70">
        <f>Data[Salary]/Data[Salary in USD]</f>
        <v>1</v>
      </c>
      <c r="P70" t="str">
        <f>VLOOKUP(Data[[#This Row],[Experience Level]], Experience[],3,0)</f>
        <v>Expert</v>
      </c>
      <c r="Q70" t="str">
        <f>VLOOKUP(Data[[#This Row],[Employment Type]],Employment[],2,0)</f>
        <v>Full-time</v>
      </c>
      <c r="R70" t="str">
        <f>IF(Data[[#This Row],[Remote Ratio]]=100,"Remote",IF(Data[[#This Row],[Remote Ratio]]=50,"Hybrid","On-site"))</f>
        <v>On-site</v>
      </c>
    </row>
    <row r="71" spans="1:18">
      <c r="A71" s="25">
        <v>2023</v>
      </c>
      <c r="B71" t="s">
        <v>11</v>
      </c>
      <c r="C71" t="s">
        <v>12</v>
      </c>
      <c r="D71" t="s">
        <v>37</v>
      </c>
      <c r="E71">
        <v>115000</v>
      </c>
      <c r="F71" t="s">
        <v>20</v>
      </c>
      <c r="G71">
        <v>115000</v>
      </c>
      <c r="H71" t="s">
        <v>21</v>
      </c>
      <c r="I71">
        <v>0</v>
      </c>
      <c r="J71" t="s">
        <v>21</v>
      </c>
      <c r="K71" t="s">
        <v>25</v>
      </c>
      <c r="L71" t="str">
        <f>VLOOKUP(Data[[#This Row],[Employee Residence]],Codes[], 3,0)</f>
        <v xml:space="preserve">United States of America </v>
      </c>
      <c r="M71" t="str">
        <f>VLOOKUP(Data[[#This Row],[Company Location]],Codes[], 3,0)</f>
        <v xml:space="preserve">United States of America </v>
      </c>
      <c r="N71" t="str">
        <f>IF(Data[[#This Row],[Employee Residence]]=Data[[#This Row],[Company Location]],"No","Yes")</f>
        <v>No</v>
      </c>
      <c r="O71">
        <f>Data[Salary]/Data[Salary in USD]</f>
        <v>1</v>
      </c>
      <c r="P71" t="str">
        <f>VLOOKUP(Data[[#This Row],[Experience Level]], Experience[],3,0)</f>
        <v>Expert</v>
      </c>
      <c r="Q71" t="str">
        <f>VLOOKUP(Data[[#This Row],[Employment Type]],Employment[],2,0)</f>
        <v>Full-time</v>
      </c>
      <c r="R71" t="str">
        <f>IF(Data[[#This Row],[Remote Ratio]]=100,"Remote",IF(Data[[#This Row],[Remote Ratio]]=50,"Hybrid","On-site"))</f>
        <v>On-site</v>
      </c>
    </row>
    <row r="72" spans="1:18">
      <c r="A72" s="25">
        <v>2023</v>
      </c>
      <c r="B72" t="s">
        <v>11</v>
      </c>
      <c r="C72" t="s">
        <v>12</v>
      </c>
      <c r="D72" t="s">
        <v>37</v>
      </c>
      <c r="E72">
        <v>81500</v>
      </c>
      <c r="F72" t="s">
        <v>20</v>
      </c>
      <c r="G72">
        <v>81500</v>
      </c>
      <c r="H72" t="s">
        <v>21</v>
      </c>
      <c r="I72">
        <v>0</v>
      </c>
      <c r="J72" t="s">
        <v>21</v>
      </c>
      <c r="K72" t="s">
        <v>25</v>
      </c>
      <c r="L72" t="str">
        <f>VLOOKUP(Data[[#This Row],[Employee Residence]],Codes[], 3,0)</f>
        <v xml:space="preserve">United States of America </v>
      </c>
      <c r="M72" t="str">
        <f>VLOOKUP(Data[[#This Row],[Company Location]],Codes[], 3,0)</f>
        <v xml:space="preserve">United States of America </v>
      </c>
      <c r="N72" t="str">
        <f>IF(Data[[#This Row],[Employee Residence]]=Data[[#This Row],[Company Location]],"No","Yes")</f>
        <v>No</v>
      </c>
      <c r="O72">
        <f>Data[Salary]/Data[Salary in USD]</f>
        <v>1</v>
      </c>
      <c r="P72" t="str">
        <f>VLOOKUP(Data[[#This Row],[Experience Level]], Experience[],3,0)</f>
        <v>Expert</v>
      </c>
      <c r="Q72" t="str">
        <f>VLOOKUP(Data[[#This Row],[Employment Type]],Employment[],2,0)</f>
        <v>Full-time</v>
      </c>
      <c r="R72" t="str">
        <f>IF(Data[[#This Row],[Remote Ratio]]=100,"Remote",IF(Data[[#This Row],[Remote Ratio]]=50,"Hybrid","On-site"))</f>
        <v>On-site</v>
      </c>
    </row>
    <row r="73" spans="1:18">
      <c r="A73" s="25">
        <v>2023</v>
      </c>
      <c r="B73" t="s">
        <v>11</v>
      </c>
      <c r="C73" t="s">
        <v>12</v>
      </c>
      <c r="D73" t="s">
        <v>23</v>
      </c>
      <c r="E73">
        <v>237000</v>
      </c>
      <c r="F73" t="s">
        <v>20</v>
      </c>
      <c r="G73">
        <v>237000</v>
      </c>
      <c r="H73" t="s">
        <v>21</v>
      </c>
      <c r="I73">
        <v>100</v>
      </c>
      <c r="J73" t="s">
        <v>21</v>
      </c>
      <c r="K73" t="s">
        <v>25</v>
      </c>
      <c r="L73" t="str">
        <f>VLOOKUP(Data[[#This Row],[Employee Residence]],Codes[], 3,0)</f>
        <v xml:space="preserve">United States of America </v>
      </c>
      <c r="M73" t="str">
        <f>VLOOKUP(Data[[#This Row],[Company Location]],Codes[], 3,0)</f>
        <v xml:space="preserve">United States of America </v>
      </c>
      <c r="N73" t="str">
        <f>IF(Data[[#This Row],[Employee Residence]]=Data[[#This Row],[Company Location]],"No","Yes")</f>
        <v>No</v>
      </c>
      <c r="O73">
        <f>Data[Salary]/Data[Salary in USD]</f>
        <v>1</v>
      </c>
      <c r="P73" t="str">
        <f>VLOOKUP(Data[[#This Row],[Experience Level]], Experience[],3,0)</f>
        <v>Expert</v>
      </c>
      <c r="Q73" t="str">
        <f>VLOOKUP(Data[[#This Row],[Employment Type]],Employment[],2,0)</f>
        <v>Full-time</v>
      </c>
      <c r="R73" t="str">
        <f>IF(Data[[#This Row],[Remote Ratio]]=100,"Remote",IF(Data[[#This Row],[Remote Ratio]]=50,"Hybrid","On-site"))</f>
        <v>Remote</v>
      </c>
    </row>
    <row r="74" spans="1:18">
      <c r="A74" s="25">
        <v>2023</v>
      </c>
      <c r="B74" t="s">
        <v>11</v>
      </c>
      <c r="C74" t="s">
        <v>12</v>
      </c>
      <c r="D74" t="s">
        <v>23</v>
      </c>
      <c r="E74">
        <v>201450</v>
      </c>
      <c r="F74" t="s">
        <v>20</v>
      </c>
      <c r="G74">
        <v>201450</v>
      </c>
      <c r="H74" t="s">
        <v>21</v>
      </c>
      <c r="I74">
        <v>100</v>
      </c>
      <c r="J74" t="s">
        <v>21</v>
      </c>
      <c r="K74" t="s">
        <v>25</v>
      </c>
      <c r="L74" t="str">
        <f>VLOOKUP(Data[[#This Row],[Employee Residence]],Codes[], 3,0)</f>
        <v xml:space="preserve">United States of America </v>
      </c>
      <c r="M74" t="str">
        <f>VLOOKUP(Data[[#This Row],[Company Location]],Codes[], 3,0)</f>
        <v xml:space="preserve">United States of America </v>
      </c>
      <c r="N74" t="str">
        <f>IF(Data[[#This Row],[Employee Residence]]=Data[[#This Row],[Company Location]],"No","Yes")</f>
        <v>No</v>
      </c>
      <c r="O74">
        <f>Data[Salary]/Data[Salary in USD]</f>
        <v>1</v>
      </c>
      <c r="P74" t="str">
        <f>VLOOKUP(Data[[#This Row],[Experience Level]], Experience[],3,0)</f>
        <v>Expert</v>
      </c>
      <c r="Q74" t="str">
        <f>VLOOKUP(Data[[#This Row],[Employment Type]],Employment[],2,0)</f>
        <v>Full-time</v>
      </c>
      <c r="R74" t="str">
        <f>IF(Data[[#This Row],[Remote Ratio]]=100,"Remote",IF(Data[[#This Row],[Remote Ratio]]=50,"Hybrid","On-site"))</f>
        <v>Remote</v>
      </c>
    </row>
    <row r="75" spans="1:18">
      <c r="A75" s="25">
        <v>2023</v>
      </c>
      <c r="B75" t="s">
        <v>11</v>
      </c>
      <c r="C75" t="s">
        <v>12</v>
      </c>
      <c r="D75" t="s">
        <v>38</v>
      </c>
      <c r="E75">
        <v>280000</v>
      </c>
      <c r="F75" t="s">
        <v>20</v>
      </c>
      <c r="G75">
        <v>280000</v>
      </c>
      <c r="H75" t="s">
        <v>21</v>
      </c>
      <c r="I75">
        <v>0</v>
      </c>
      <c r="J75" t="s">
        <v>21</v>
      </c>
      <c r="K75" t="s">
        <v>25</v>
      </c>
      <c r="L75" t="str">
        <f>VLOOKUP(Data[[#This Row],[Employee Residence]],Codes[], 3,0)</f>
        <v xml:space="preserve">United States of America </v>
      </c>
      <c r="M75" t="str">
        <f>VLOOKUP(Data[[#This Row],[Company Location]],Codes[], 3,0)</f>
        <v xml:space="preserve">United States of America </v>
      </c>
      <c r="N75" t="str">
        <f>IF(Data[[#This Row],[Employee Residence]]=Data[[#This Row],[Company Location]],"No","Yes")</f>
        <v>No</v>
      </c>
      <c r="O75">
        <f>Data[Salary]/Data[Salary in USD]</f>
        <v>1</v>
      </c>
      <c r="P75" t="str">
        <f>VLOOKUP(Data[[#This Row],[Experience Level]], Experience[],3,0)</f>
        <v>Expert</v>
      </c>
      <c r="Q75" t="str">
        <f>VLOOKUP(Data[[#This Row],[Employment Type]],Employment[],2,0)</f>
        <v>Full-time</v>
      </c>
      <c r="R75" t="str">
        <f>IF(Data[[#This Row],[Remote Ratio]]=100,"Remote",IF(Data[[#This Row],[Remote Ratio]]=50,"Hybrid","On-site"))</f>
        <v>On-site</v>
      </c>
    </row>
    <row r="76" spans="1:18">
      <c r="A76" s="25">
        <v>2023</v>
      </c>
      <c r="B76" t="s">
        <v>11</v>
      </c>
      <c r="C76" t="s">
        <v>12</v>
      </c>
      <c r="D76" t="s">
        <v>38</v>
      </c>
      <c r="E76">
        <v>210000</v>
      </c>
      <c r="F76" t="s">
        <v>20</v>
      </c>
      <c r="G76">
        <v>210000</v>
      </c>
      <c r="H76" t="s">
        <v>21</v>
      </c>
      <c r="I76">
        <v>0</v>
      </c>
      <c r="J76" t="s">
        <v>21</v>
      </c>
      <c r="K76" t="s">
        <v>25</v>
      </c>
      <c r="L76" t="str">
        <f>VLOOKUP(Data[[#This Row],[Employee Residence]],Codes[], 3,0)</f>
        <v xml:space="preserve">United States of America </v>
      </c>
      <c r="M76" t="str">
        <f>VLOOKUP(Data[[#This Row],[Company Location]],Codes[], 3,0)</f>
        <v xml:space="preserve">United States of America </v>
      </c>
      <c r="N76" t="str">
        <f>IF(Data[[#This Row],[Employee Residence]]=Data[[#This Row],[Company Location]],"No","Yes")</f>
        <v>No</v>
      </c>
      <c r="O76">
        <f>Data[Salary]/Data[Salary in USD]</f>
        <v>1</v>
      </c>
      <c r="P76" t="str">
        <f>VLOOKUP(Data[[#This Row],[Experience Level]], Experience[],3,0)</f>
        <v>Expert</v>
      </c>
      <c r="Q76" t="str">
        <f>VLOOKUP(Data[[#This Row],[Employment Type]],Employment[],2,0)</f>
        <v>Full-time</v>
      </c>
      <c r="R76" t="str">
        <f>IF(Data[[#This Row],[Remote Ratio]]=100,"Remote",IF(Data[[#This Row],[Remote Ratio]]=50,"Hybrid","On-site"))</f>
        <v>On-site</v>
      </c>
    </row>
    <row r="77" spans="1:18">
      <c r="A77" s="25">
        <v>2023</v>
      </c>
      <c r="B77" t="s">
        <v>11</v>
      </c>
      <c r="C77" t="s">
        <v>12</v>
      </c>
      <c r="D77" t="s">
        <v>45</v>
      </c>
      <c r="E77">
        <v>280100</v>
      </c>
      <c r="F77" t="s">
        <v>20</v>
      </c>
      <c r="G77">
        <v>280100</v>
      </c>
      <c r="H77" t="s">
        <v>21</v>
      </c>
      <c r="I77">
        <v>100</v>
      </c>
      <c r="J77" t="s">
        <v>21</v>
      </c>
      <c r="K77" t="s">
        <v>25</v>
      </c>
      <c r="L77" t="str">
        <f>VLOOKUP(Data[[#This Row],[Employee Residence]],Codes[], 3,0)</f>
        <v xml:space="preserve">United States of America </v>
      </c>
      <c r="M77" t="str">
        <f>VLOOKUP(Data[[#This Row],[Company Location]],Codes[], 3,0)</f>
        <v xml:space="preserve">United States of America </v>
      </c>
      <c r="N77" t="str">
        <f>IF(Data[[#This Row],[Employee Residence]]=Data[[#This Row],[Company Location]],"No","Yes")</f>
        <v>No</v>
      </c>
      <c r="O77">
        <f>Data[Salary]/Data[Salary in USD]</f>
        <v>1</v>
      </c>
      <c r="P77" t="str">
        <f>VLOOKUP(Data[[#This Row],[Experience Level]], Experience[],3,0)</f>
        <v>Expert</v>
      </c>
      <c r="Q77" t="str">
        <f>VLOOKUP(Data[[#This Row],[Employment Type]],Employment[],2,0)</f>
        <v>Full-time</v>
      </c>
      <c r="R77" t="str">
        <f>IF(Data[[#This Row],[Remote Ratio]]=100,"Remote",IF(Data[[#This Row],[Remote Ratio]]=50,"Hybrid","On-site"))</f>
        <v>Remote</v>
      </c>
    </row>
    <row r="78" spans="1:18">
      <c r="A78" s="25">
        <v>2023</v>
      </c>
      <c r="B78" t="s">
        <v>11</v>
      </c>
      <c r="C78" t="s">
        <v>12</v>
      </c>
      <c r="D78" t="s">
        <v>45</v>
      </c>
      <c r="E78">
        <v>168100</v>
      </c>
      <c r="F78" t="s">
        <v>20</v>
      </c>
      <c r="G78">
        <v>168100</v>
      </c>
      <c r="H78" t="s">
        <v>21</v>
      </c>
      <c r="I78">
        <v>100</v>
      </c>
      <c r="J78" t="s">
        <v>21</v>
      </c>
      <c r="K78" t="s">
        <v>25</v>
      </c>
      <c r="L78" t="str">
        <f>VLOOKUP(Data[[#This Row],[Employee Residence]],Codes[], 3,0)</f>
        <v xml:space="preserve">United States of America </v>
      </c>
      <c r="M78" t="str">
        <f>VLOOKUP(Data[[#This Row],[Company Location]],Codes[], 3,0)</f>
        <v xml:space="preserve">United States of America </v>
      </c>
      <c r="N78" t="str">
        <f>IF(Data[[#This Row],[Employee Residence]]=Data[[#This Row],[Company Location]],"No","Yes")</f>
        <v>No</v>
      </c>
      <c r="O78">
        <f>Data[Salary]/Data[Salary in USD]</f>
        <v>1</v>
      </c>
      <c r="P78" t="str">
        <f>VLOOKUP(Data[[#This Row],[Experience Level]], Experience[],3,0)</f>
        <v>Expert</v>
      </c>
      <c r="Q78" t="str">
        <f>VLOOKUP(Data[[#This Row],[Employment Type]],Employment[],2,0)</f>
        <v>Full-time</v>
      </c>
      <c r="R78" t="str">
        <f>IF(Data[[#This Row],[Remote Ratio]]=100,"Remote",IF(Data[[#This Row],[Remote Ratio]]=50,"Hybrid","On-site"))</f>
        <v>Remote</v>
      </c>
    </row>
    <row r="79" spans="1:18">
      <c r="A79" s="25">
        <v>2023</v>
      </c>
      <c r="B79" t="s">
        <v>11</v>
      </c>
      <c r="C79" t="s">
        <v>12</v>
      </c>
      <c r="D79" t="s">
        <v>37</v>
      </c>
      <c r="E79">
        <v>193500</v>
      </c>
      <c r="F79" t="s">
        <v>20</v>
      </c>
      <c r="G79">
        <v>193500</v>
      </c>
      <c r="H79" t="s">
        <v>21</v>
      </c>
      <c r="I79">
        <v>100</v>
      </c>
      <c r="J79" t="s">
        <v>21</v>
      </c>
      <c r="K79" t="s">
        <v>25</v>
      </c>
      <c r="L79" t="str">
        <f>VLOOKUP(Data[[#This Row],[Employee Residence]],Codes[], 3,0)</f>
        <v xml:space="preserve">United States of America </v>
      </c>
      <c r="M79" t="str">
        <f>VLOOKUP(Data[[#This Row],[Company Location]],Codes[], 3,0)</f>
        <v xml:space="preserve">United States of America </v>
      </c>
      <c r="N79" t="str">
        <f>IF(Data[[#This Row],[Employee Residence]]=Data[[#This Row],[Company Location]],"No","Yes")</f>
        <v>No</v>
      </c>
      <c r="O79">
        <f>Data[Salary]/Data[Salary in USD]</f>
        <v>1</v>
      </c>
      <c r="P79" t="str">
        <f>VLOOKUP(Data[[#This Row],[Experience Level]], Experience[],3,0)</f>
        <v>Expert</v>
      </c>
      <c r="Q79" t="str">
        <f>VLOOKUP(Data[[#This Row],[Employment Type]],Employment[],2,0)</f>
        <v>Full-time</v>
      </c>
      <c r="R79" t="str">
        <f>IF(Data[[#This Row],[Remote Ratio]]=100,"Remote",IF(Data[[#This Row],[Remote Ratio]]=50,"Hybrid","On-site"))</f>
        <v>Remote</v>
      </c>
    </row>
    <row r="80" spans="1:18">
      <c r="A80" s="25">
        <v>2023</v>
      </c>
      <c r="B80" t="s">
        <v>11</v>
      </c>
      <c r="C80" t="s">
        <v>12</v>
      </c>
      <c r="D80" t="s">
        <v>37</v>
      </c>
      <c r="E80">
        <v>139000</v>
      </c>
      <c r="F80" t="s">
        <v>20</v>
      </c>
      <c r="G80">
        <v>139000</v>
      </c>
      <c r="H80" t="s">
        <v>21</v>
      </c>
      <c r="I80">
        <v>100</v>
      </c>
      <c r="J80" t="s">
        <v>21</v>
      </c>
      <c r="K80" t="s">
        <v>25</v>
      </c>
      <c r="L80" t="str">
        <f>VLOOKUP(Data[[#This Row],[Employee Residence]],Codes[], 3,0)</f>
        <v xml:space="preserve">United States of America </v>
      </c>
      <c r="M80" t="str">
        <f>VLOOKUP(Data[[#This Row],[Company Location]],Codes[], 3,0)</f>
        <v xml:space="preserve">United States of America </v>
      </c>
      <c r="N80" t="str">
        <f>IF(Data[[#This Row],[Employee Residence]]=Data[[#This Row],[Company Location]],"No","Yes")</f>
        <v>No</v>
      </c>
      <c r="O80">
        <f>Data[Salary]/Data[Salary in USD]</f>
        <v>1</v>
      </c>
      <c r="P80" t="str">
        <f>VLOOKUP(Data[[#This Row],[Experience Level]], Experience[],3,0)</f>
        <v>Expert</v>
      </c>
      <c r="Q80" t="str">
        <f>VLOOKUP(Data[[#This Row],[Employment Type]],Employment[],2,0)</f>
        <v>Full-time</v>
      </c>
      <c r="R80" t="str">
        <f>IF(Data[[#This Row],[Remote Ratio]]=100,"Remote",IF(Data[[#This Row],[Remote Ratio]]=50,"Hybrid","On-site"))</f>
        <v>Remote</v>
      </c>
    </row>
    <row r="81" spans="1:18">
      <c r="A81" s="25">
        <v>2023</v>
      </c>
      <c r="B81" t="s">
        <v>17</v>
      </c>
      <c r="C81" t="s">
        <v>12</v>
      </c>
      <c r="D81" t="s">
        <v>23</v>
      </c>
      <c r="E81">
        <v>510000</v>
      </c>
      <c r="F81" t="s">
        <v>46</v>
      </c>
      <c r="G81">
        <v>65062</v>
      </c>
      <c r="H81" t="s">
        <v>47</v>
      </c>
      <c r="I81">
        <v>0</v>
      </c>
      <c r="J81" t="s">
        <v>47</v>
      </c>
      <c r="K81" t="s">
        <v>16</v>
      </c>
      <c r="L81" t="str">
        <f>VLOOKUP(Data[[#This Row],[Employee Residence]],Codes[], 3,0)</f>
        <v>Hong Kong</v>
      </c>
      <c r="M81" t="str">
        <f>VLOOKUP(Data[[#This Row],[Company Location]],Codes[], 3,0)</f>
        <v>Hong Kong</v>
      </c>
      <c r="N81" t="str">
        <f>IF(Data[[#This Row],[Employee Residence]]=Data[[#This Row],[Company Location]],"No","Yes")</f>
        <v>No</v>
      </c>
      <c r="O81">
        <f>Data[Salary]/Data[Salary in USD]</f>
        <v>7.8386769542897543</v>
      </c>
      <c r="P81" t="str">
        <f>VLOOKUP(Data[[#This Row],[Experience Level]], Experience[],3,0)</f>
        <v>Intermediate</v>
      </c>
      <c r="Q81" t="str">
        <f>VLOOKUP(Data[[#This Row],[Employment Type]],Employment[],2,0)</f>
        <v>Full-time</v>
      </c>
      <c r="R81" t="str">
        <f>IF(Data[[#This Row],[Remote Ratio]]=100,"Remote",IF(Data[[#This Row],[Remote Ratio]]=50,"Hybrid","On-site"))</f>
        <v>On-site</v>
      </c>
    </row>
    <row r="82" spans="1:18">
      <c r="A82" s="25">
        <v>2023</v>
      </c>
      <c r="B82" t="s">
        <v>11</v>
      </c>
      <c r="C82" t="s">
        <v>12</v>
      </c>
      <c r="D82" t="s">
        <v>35</v>
      </c>
      <c r="E82">
        <v>150000</v>
      </c>
      <c r="F82" t="s">
        <v>20</v>
      </c>
      <c r="G82">
        <v>150000</v>
      </c>
      <c r="H82" t="s">
        <v>48</v>
      </c>
      <c r="I82">
        <v>100</v>
      </c>
      <c r="J82" t="s">
        <v>21</v>
      </c>
      <c r="K82" t="s">
        <v>25</v>
      </c>
      <c r="L82" t="str">
        <f>VLOOKUP(Data[[#This Row],[Employee Residence]],Codes[], 3,0)</f>
        <v>Portugal</v>
      </c>
      <c r="M82" t="str">
        <f>VLOOKUP(Data[[#This Row],[Company Location]],Codes[], 3,0)</f>
        <v xml:space="preserve">United States of America </v>
      </c>
      <c r="N82" t="str">
        <f>IF(Data[[#This Row],[Employee Residence]]=Data[[#This Row],[Company Location]],"No","Yes")</f>
        <v>Yes</v>
      </c>
      <c r="O82">
        <f>Data[Salary]/Data[Salary in USD]</f>
        <v>1</v>
      </c>
      <c r="P82" t="str">
        <f>VLOOKUP(Data[[#This Row],[Experience Level]], Experience[],3,0)</f>
        <v>Expert</v>
      </c>
      <c r="Q82" t="str">
        <f>VLOOKUP(Data[[#This Row],[Employment Type]],Employment[],2,0)</f>
        <v>Full-time</v>
      </c>
      <c r="R82" t="str">
        <f>IF(Data[[#This Row],[Remote Ratio]]=100,"Remote",IF(Data[[#This Row],[Remote Ratio]]=50,"Hybrid","On-site"))</f>
        <v>Remote</v>
      </c>
    </row>
    <row r="83" spans="1:18">
      <c r="A83" s="25">
        <v>2023</v>
      </c>
      <c r="B83" t="s">
        <v>17</v>
      </c>
      <c r="C83" t="s">
        <v>12</v>
      </c>
      <c r="D83" t="s">
        <v>49</v>
      </c>
      <c r="E83">
        <v>65000</v>
      </c>
      <c r="F83" t="s">
        <v>14</v>
      </c>
      <c r="G83">
        <v>69751</v>
      </c>
      <c r="H83" t="s">
        <v>43</v>
      </c>
      <c r="I83">
        <v>100</v>
      </c>
      <c r="J83" t="s">
        <v>31</v>
      </c>
      <c r="K83" t="s">
        <v>22</v>
      </c>
      <c r="L83" t="str">
        <f>VLOOKUP(Data[[#This Row],[Employee Residence]],Codes[], 3,0)</f>
        <v>India</v>
      </c>
      <c r="M83" t="str">
        <f>VLOOKUP(Data[[#This Row],[Company Location]],Codes[], 3,0)</f>
        <v>Germany</v>
      </c>
      <c r="N83" t="str">
        <f>IF(Data[[#This Row],[Employee Residence]]=Data[[#This Row],[Company Location]],"No","Yes")</f>
        <v>Yes</v>
      </c>
      <c r="O83">
        <f>Data[Salary]/Data[Salary in USD]</f>
        <v>0.93188628120026951</v>
      </c>
      <c r="P83" t="str">
        <f>VLOOKUP(Data[[#This Row],[Experience Level]], Experience[],3,0)</f>
        <v>Intermediate</v>
      </c>
      <c r="Q83" t="str">
        <f>VLOOKUP(Data[[#This Row],[Employment Type]],Employment[],2,0)</f>
        <v>Full-time</v>
      </c>
      <c r="R83" t="str">
        <f>IF(Data[[#This Row],[Remote Ratio]]=100,"Remote",IF(Data[[#This Row],[Remote Ratio]]=50,"Hybrid","On-site"))</f>
        <v>Remote</v>
      </c>
    </row>
    <row r="84" spans="1:18">
      <c r="A84" s="25">
        <v>2023</v>
      </c>
      <c r="B84" t="s">
        <v>17</v>
      </c>
      <c r="C84" t="s">
        <v>12</v>
      </c>
      <c r="D84" t="s">
        <v>35</v>
      </c>
      <c r="E84">
        <v>90000</v>
      </c>
      <c r="F84" t="s">
        <v>14</v>
      </c>
      <c r="G84">
        <v>96578</v>
      </c>
      <c r="H84" t="s">
        <v>51</v>
      </c>
      <c r="I84">
        <v>100</v>
      </c>
      <c r="J84" t="s">
        <v>51</v>
      </c>
      <c r="K84" t="s">
        <v>16</v>
      </c>
      <c r="L84" t="str">
        <f>VLOOKUP(Data[[#This Row],[Employee Residence]],Codes[], 3,0)</f>
        <v>Netherlands, Kingdom of the</v>
      </c>
      <c r="M84" t="str">
        <f>VLOOKUP(Data[[#This Row],[Company Location]],Codes[], 3,0)</f>
        <v>Netherlands, Kingdom of the</v>
      </c>
      <c r="N84" t="str">
        <f>IF(Data[[#This Row],[Employee Residence]]=Data[[#This Row],[Company Location]],"No","Yes")</f>
        <v>No</v>
      </c>
      <c r="O84">
        <f>Data[Salary]/Data[Salary in USD]</f>
        <v>0.93188925013978341</v>
      </c>
      <c r="P84" t="str">
        <f>VLOOKUP(Data[[#This Row],[Experience Level]], Experience[],3,0)</f>
        <v>Intermediate</v>
      </c>
      <c r="Q84" t="str">
        <f>VLOOKUP(Data[[#This Row],[Employment Type]],Employment[],2,0)</f>
        <v>Full-time</v>
      </c>
      <c r="R84" t="str">
        <f>IF(Data[[#This Row],[Remote Ratio]]=100,"Remote",IF(Data[[#This Row],[Remote Ratio]]=50,"Hybrid","On-site"))</f>
        <v>Remote</v>
      </c>
    </row>
    <row r="85" spans="1:18">
      <c r="A85" s="25">
        <v>2023</v>
      </c>
      <c r="B85" t="s">
        <v>11</v>
      </c>
      <c r="C85" t="s">
        <v>12</v>
      </c>
      <c r="D85" t="s">
        <v>34</v>
      </c>
      <c r="E85">
        <v>185900</v>
      </c>
      <c r="F85" t="s">
        <v>20</v>
      </c>
      <c r="G85">
        <v>185900</v>
      </c>
      <c r="H85" t="s">
        <v>21</v>
      </c>
      <c r="I85">
        <v>0</v>
      </c>
      <c r="J85" t="s">
        <v>21</v>
      </c>
      <c r="K85" t="s">
        <v>25</v>
      </c>
      <c r="L85" t="str">
        <f>VLOOKUP(Data[[#This Row],[Employee Residence]],Codes[], 3,0)</f>
        <v xml:space="preserve">United States of America </v>
      </c>
      <c r="M85" t="str">
        <f>VLOOKUP(Data[[#This Row],[Company Location]],Codes[], 3,0)</f>
        <v xml:space="preserve">United States of America </v>
      </c>
      <c r="N85" t="str">
        <f>IF(Data[[#This Row],[Employee Residence]]=Data[[#This Row],[Company Location]],"No","Yes")</f>
        <v>No</v>
      </c>
      <c r="O85">
        <f>Data[Salary]/Data[Salary in USD]</f>
        <v>1</v>
      </c>
      <c r="P85" t="str">
        <f>VLOOKUP(Data[[#This Row],[Experience Level]], Experience[],3,0)</f>
        <v>Expert</v>
      </c>
      <c r="Q85" t="str">
        <f>VLOOKUP(Data[[#This Row],[Employment Type]],Employment[],2,0)</f>
        <v>Full-time</v>
      </c>
      <c r="R85" t="str">
        <f>IF(Data[[#This Row],[Remote Ratio]]=100,"Remote",IF(Data[[#This Row],[Remote Ratio]]=50,"Hybrid","On-site"))</f>
        <v>On-site</v>
      </c>
    </row>
    <row r="86" spans="1:18">
      <c r="A86" s="25">
        <v>2023</v>
      </c>
      <c r="B86" t="s">
        <v>11</v>
      </c>
      <c r="C86" t="s">
        <v>12</v>
      </c>
      <c r="D86" t="s">
        <v>34</v>
      </c>
      <c r="E86">
        <v>129300</v>
      </c>
      <c r="F86" t="s">
        <v>20</v>
      </c>
      <c r="G86">
        <v>129300</v>
      </c>
      <c r="H86" t="s">
        <v>21</v>
      </c>
      <c r="I86">
        <v>0</v>
      </c>
      <c r="J86" t="s">
        <v>21</v>
      </c>
      <c r="K86" t="s">
        <v>25</v>
      </c>
      <c r="L86" t="str">
        <f>VLOOKUP(Data[[#This Row],[Employee Residence]],Codes[], 3,0)</f>
        <v xml:space="preserve">United States of America </v>
      </c>
      <c r="M86" t="str">
        <f>VLOOKUP(Data[[#This Row],[Company Location]],Codes[], 3,0)</f>
        <v xml:space="preserve">United States of America </v>
      </c>
      <c r="N86" t="str">
        <f>IF(Data[[#This Row],[Employee Residence]]=Data[[#This Row],[Company Location]],"No","Yes")</f>
        <v>No</v>
      </c>
      <c r="O86">
        <f>Data[Salary]/Data[Salary in USD]</f>
        <v>1</v>
      </c>
      <c r="P86" t="str">
        <f>VLOOKUP(Data[[#This Row],[Experience Level]], Experience[],3,0)</f>
        <v>Expert</v>
      </c>
      <c r="Q86" t="str">
        <f>VLOOKUP(Data[[#This Row],[Employment Type]],Employment[],2,0)</f>
        <v>Full-time</v>
      </c>
      <c r="R86" t="str">
        <f>IF(Data[[#This Row],[Remote Ratio]]=100,"Remote",IF(Data[[#This Row],[Remote Ratio]]=50,"Hybrid","On-site"))</f>
        <v>On-site</v>
      </c>
    </row>
    <row r="87" spans="1:18">
      <c r="A87" s="25">
        <v>2023</v>
      </c>
      <c r="B87" t="s">
        <v>11</v>
      </c>
      <c r="C87" t="s">
        <v>12</v>
      </c>
      <c r="D87" t="s">
        <v>37</v>
      </c>
      <c r="E87">
        <v>225000</v>
      </c>
      <c r="F87" t="s">
        <v>20</v>
      </c>
      <c r="G87">
        <v>225000</v>
      </c>
      <c r="H87" t="s">
        <v>21</v>
      </c>
      <c r="I87">
        <v>100</v>
      </c>
      <c r="J87" t="s">
        <v>21</v>
      </c>
      <c r="K87" t="s">
        <v>25</v>
      </c>
      <c r="L87" t="str">
        <f>VLOOKUP(Data[[#This Row],[Employee Residence]],Codes[], 3,0)</f>
        <v xml:space="preserve">United States of America </v>
      </c>
      <c r="M87" t="str">
        <f>VLOOKUP(Data[[#This Row],[Company Location]],Codes[], 3,0)</f>
        <v xml:space="preserve">United States of America </v>
      </c>
      <c r="N87" t="str">
        <f>IF(Data[[#This Row],[Employee Residence]]=Data[[#This Row],[Company Location]],"No","Yes")</f>
        <v>No</v>
      </c>
      <c r="O87">
        <f>Data[Salary]/Data[Salary in USD]</f>
        <v>1</v>
      </c>
      <c r="P87" t="str">
        <f>VLOOKUP(Data[[#This Row],[Experience Level]], Experience[],3,0)</f>
        <v>Expert</v>
      </c>
      <c r="Q87" t="str">
        <f>VLOOKUP(Data[[#This Row],[Employment Type]],Employment[],2,0)</f>
        <v>Full-time</v>
      </c>
      <c r="R87" t="str">
        <f>IF(Data[[#This Row],[Remote Ratio]]=100,"Remote",IF(Data[[#This Row],[Remote Ratio]]=50,"Hybrid","On-site"))</f>
        <v>Remote</v>
      </c>
    </row>
    <row r="88" spans="1:18">
      <c r="A88" s="25">
        <v>2023</v>
      </c>
      <c r="B88" t="s">
        <v>11</v>
      </c>
      <c r="C88" t="s">
        <v>12</v>
      </c>
      <c r="D88" t="s">
        <v>37</v>
      </c>
      <c r="E88">
        <v>175000</v>
      </c>
      <c r="F88" t="s">
        <v>20</v>
      </c>
      <c r="G88">
        <v>175000</v>
      </c>
      <c r="H88" t="s">
        <v>21</v>
      </c>
      <c r="I88">
        <v>100</v>
      </c>
      <c r="J88" t="s">
        <v>21</v>
      </c>
      <c r="K88" t="s">
        <v>25</v>
      </c>
      <c r="L88" t="str">
        <f>VLOOKUP(Data[[#This Row],[Employee Residence]],Codes[], 3,0)</f>
        <v xml:space="preserve">United States of America </v>
      </c>
      <c r="M88" t="str">
        <f>VLOOKUP(Data[[#This Row],[Company Location]],Codes[], 3,0)</f>
        <v xml:space="preserve">United States of America </v>
      </c>
      <c r="N88" t="str">
        <f>IF(Data[[#This Row],[Employee Residence]]=Data[[#This Row],[Company Location]],"No","Yes")</f>
        <v>No</v>
      </c>
      <c r="O88">
        <f>Data[Salary]/Data[Salary in USD]</f>
        <v>1</v>
      </c>
      <c r="P88" t="str">
        <f>VLOOKUP(Data[[#This Row],[Experience Level]], Experience[],3,0)</f>
        <v>Expert</v>
      </c>
      <c r="Q88" t="str">
        <f>VLOOKUP(Data[[#This Row],[Employment Type]],Employment[],2,0)</f>
        <v>Full-time</v>
      </c>
      <c r="R88" t="str">
        <f>IF(Data[[#This Row],[Remote Ratio]]=100,"Remote",IF(Data[[#This Row],[Remote Ratio]]=50,"Hybrid","On-site"))</f>
        <v>Remote</v>
      </c>
    </row>
    <row r="89" spans="1:18">
      <c r="A89" s="25">
        <v>2023</v>
      </c>
      <c r="B89" t="s">
        <v>11</v>
      </c>
      <c r="C89" t="s">
        <v>12</v>
      </c>
      <c r="D89" t="s">
        <v>37</v>
      </c>
      <c r="E89">
        <v>185000</v>
      </c>
      <c r="F89" t="s">
        <v>20</v>
      </c>
      <c r="G89">
        <v>185000</v>
      </c>
      <c r="H89" t="s">
        <v>21</v>
      </c>
      <c r="I89">
        <v>0</v>
      </c>
      <c r="J89" t="s">
        <v>21</v>
      </c>
      <c r="K89" t="s">
        <v>25</v>
      </c>
      <c r="L89" t="str">
        <f>VLOOKUP(Data[[#This Row],[Employee Residence]],Codes[], 3,0)</f>
        <v xml:space="preserve">United States of America </v>
      </c>
      <c r="M89" t="str">
        <f>VLOOKUP(Data[[#This Row],[Company Location]],Codes[], 3,0)</f>
        <v xml:space="preserve">United States of America </v>
      </c>
      <c r="N89" t="str">
        <f>IF(Data[[#This Row],[Employee Residence]]=Data[[#This Row],[Company Location]],"No","Yes")</f>
        <v>No</v>
      </c>
      <c r="O89">
        <f>Data[Salary]/Data[Salary in USD]</f>
        <v>1</v>
      </c>
      <c r="P89" t="str">
        <f>VLOOKUP(Data[[#This Row],[Experience Level]], Experience[],3,0)</f>
        <v>Expert</v>
      </c>
      <c r="Q89" t="str">
        <f>VLOOKUP(Data[[#This Row],[Employment Type]],Employment[],2,0)</f>
        <v>Full-time</v>
      </c>
      <c r="R89" t="str">
        <f>IF(Data[[#This Row],[Remote Ratio]]=100,"Remote",IF(Data[[#This Row],[Remote Ratio]]=50,"Hybrid","On-site"))</f>
        <v>On-site</v>
      </c>
    </row>
    <row r="90" spans="1:18">
      <c r="A90" s="25">
        <v>2023</v>
      </c>
      <c r="B90" t="s">
        <v>11</v>
      </c>
      <c r="C90" t="s">
        <v>12</v>
      </c>
      <c r="D90" t="s">
        <v>37</v>
      </c>
      <c r="E90">
        <v>140000</v>
      </c>
      <c r="F90" t="s">
        <v>20</v>
      </c>
      <c r="G90">
        <v>140000</v>
      </c>
      <c r="H90" t="s">
        <v>21</v>
      </c>
      <c r="I90">
        <v>0</v>
      </c>
      <c r="J90" t="s">
        <v>21</v>
      </c>
      <c r="K90" t="s">
        <v>25</v>
      </c>
      <c r="L90" t="str">
        <f>VLOOKUP(Data[[#This Row],[Employee Residence]],Codes[], 3,0)</f>
        <v xml:space="preserve">United States of America </v>
      </c>
      <c r="M90" t="str">
        <f>VLOOKUP(Data[[#This Row],[Company Location]],Codes[], 3,0)</f>
        <v xml:space="preserve">United States of America </v>
      </c>
      <c r="N90" t="str">
        <f>IF(Data[[#This Row],[Employee Residence]]=Data[[#This Row],[Company Location]],"No","Yes")</f>
        <v>No</v>
      </c>
      <c r="O90">
        <f>Data[Salary]/Data[Salary in USD]</f>
        <v>1</v>
      </c>
      <c r="P90" t="str">
        <f>VLOOKUP(Data[[#This Row],[Experience Level]], Experience[],3,0)</f>
        <v>Expert</v>
      </c>
      <c r="Q90" t="str">
        <f>VLOOKUP(Data[[#This Row],[Employment Type]],Employment[],2,0)</f>
        <v>Full-time</v>
      </c>
      <c r="R90" t="str">
        <f>IF(Data[[#This Row],[Remote Ratio]]=100,"Remote",IF(Data[[#This Row],[Remote Ratio]]=50,"Hybrid","On-site"))</f>
        <v>On-site</v>
      </c>
    </row>
    <row r="91" spans="1:18">
      <c r="A91" s="25">
        <v>2023</v>
      </c>
      <c r="B91" t="s">
        <v>11</v>
      </c>
      <c r="C91" t="s">
        <v>12</v>
      </c>
      <c r="D91" t="s">
        <v>23</v>
      </c>
      <c r="E91">
        <v>45000</v>
      </c>
      <c r="F91" t="s">
        <v>14</v>
      </c>
      <c r="G91">
        <v>48289</v>
      </c>
      <c r="H91" t="s">
        <v>15</v>
      </c>
      <c r="I91">
        <v>0</v>
      </c>
      <c r="J91" t="s">
        <v>15</v>
      </c>
      <c r="K91" t="s">
        <v>25</v>
      </c>
      <c r="L91" t="str">
        <f>VLOOKUP(Data[[#This Row],[Employee Residence]],Codes[], 3,0)</f>
        <v>Spain</v>
      </c>
      <c r="M91" t="str">
        <f>VLOOKUP(Data[[#This Row],[Company Location]],Codes[], 3,0)</f>
        <v>Spain</v>
      </c>
      <c r="N91" t="str">
        <f>IF(Data[[#This Row],[Employee Residence]]=Data[[#This Row],[Company Location]],"No","Yes")</f>
        <v>No</v>
      </c>
      <c r="O91">
        <f>Data[Salary]/Data[Salary in USD]</f>
        <v>0.93188925013978341</v>
      </c>
      <c r="P91" t="str">
        <f>VLOOKUP(Data[[#This Row],[Experience Level]], Experience[],3,0)</f>
        <v>Expert</v>
      </c>
      <c r="Q91" t="str">
        <f>VLOOKUP(Data[[#This Row],[Employment Type]],Employment[],2,0)</f>
        <v>Full-time</v>
      </c>
      <c r="R91" t="str">
        <f>IF(Data[[#This Row],[Remote Ratio]]=100,"Remote",IF(Data[[#This Row],[Remote Ratio]]=50,"Hybrid","On-site"))</f>
        <v>On-site</v>
      </c>
    </row>
    <row r="92" spans="1:18">
      <c r="A92" s="25">
        <v>2023</v>
      </c>
      <c r="B92" t="s">
        <v>11</v>
      </c>
      <c r="C92" t="s">
        <v>12</v>
      </c>
      <c r="D92" t="s">
        <v>23</v>
      </c>
      <c r="E92">
        <v>36000</v>
      </c>
      <c r="F92" t="s">
        <v>14</v>
      </c>
      <c r="G92">
        <v>38631</v>
      </c>
      <c r="H92" t="s">
        <v>15</v>
      </c>
      <c r="I92">
        <v>0</v>
      </c>
      <c r="J92" t="s">
        <v>15</v>
      </c>
      <c r="K92" t="s">
        <v>25</v>
      </c>
      <c r="L92" t="str">
        <f>VLOOKUP(Data[[#This Row],[Employee Residence]],Codes[], 3,0)</f>
        <v>Spain</v>
      </c>
      <c r="M92" t="str">
        <f>VLOOKUP(Data[[#This Row],[Company Location]],Codes[], 3,0)</f>
        <v>Spain</v>
      </c>
      <c r="N92" t="str">
        <f>IF(Data[[#This Row],[Employee Residence]]=Data[[#This Row],[Company Location]],"No","Yes")</f>
        <v>No</v>
      </c>
      <c r="O92">
        <f>Data[Salary]/Data[Salary in USD]</f>
        <v>0.9318940747068416</v>
      </c>
      <c r="P92" t="str">
        <f>VLOOKUP(Data[[#This Row],[Experience Level]], Experience[],3,0)</f>
        <v>Expert</v>
      </c>
      <c r="Q92" t="str">
        <f>VLOOKUP(Data[[#This Row],[Employment Type]],Employment[],2,0)</f>
        <v>Full-time</v>
      </c>
      <c r="R92" t="str">
        <f>IF(Data[[#This Row],[Remote Ratio]]=100,"Remote",IF(Data[[#This Row],[Remote Ratio]]=50,"Hybrid","On-site"))</f>
        <v>On-site</v>
      </c>
    </row>
    <row r="93" spans="1:18">
      <c r="A93" s="25">
        <v>2023</v>
      </c>
      <c r="B93" t="s">
        <v>11</v>
      </c>
      <c r="C93" t="s">
        <v>12</v>
      </c>
      <c r="D93" t="s">
        <v>23</v>
      </c>
      <c r="E93">
        <v>105000</v>
      </c>
      <c r="F93" t="s">
        <v>20</v>
      </c>
      <c r="G93">
        <v>105000</v>
      </c>
      <c r="H93" t="s">
        <v>21</v>
      </c>
      <c r="I93">
        <v>0</v>
      </c>
      <c r="J93" t="s">
        <v>21</v>
      </c>
      <c r="K93" t="s">
        <v>25</v>
      </c>
      <c r="L93" t="str">
        <f>VLOOKUP(Data[[#This Row],[Employee Residence]],Codes[], 3,0)</f>
        <v xml:space="preserve">United States of America </v>
      </c>
      <c r="M93" t="str">
        <f>VLOOKUP(Data[[#This Row],[Company Location]],Codes[], 3,0)</f>
        <v xml:space="preserve">United States of America </v>
      </c>
      <c r="N93" t="str">
        <f>IF(Data[[#This Row],[Employee Residence]]=Data[[#This Row],[Company Location]],"No","Yes")</f>
        <v>No</v>
      </c>
      <c r="O93">
        <f>Data[Salary]/Data[Salary in USD]</f>
        <v>1</v>
      </c>
      <c r="P93" t="str">
        <f>VLOOKUP(Data[[#This Row],[Experience Level]], Experience[],3,0)</f>
        <v>Expert</v>
      </c>
      <c r="Q93" t="str">
        <f>VLOOKUP(Data[[#This Row],[Employment Type]],Employment[],2,0)</f>
        <v>Full-time</v>
      </c>
      <c r="R93" t="str">
        <f>IF(Data[[#This Row],[Remote Ratio]]=100,"Remote",IF(Data[[#This Row],[Remote Ratio]]=50,"Hybrid","On-site"))</f>
        <v>On-site</v>
      </c>
    </row>
    <row r="94" spans="1:18">
      <c r="A94" s="25">
        <v>2023</v>
      </c>
      <c r="B94" t="s">
        <v>11</v>
      </c>
      <c r="C94" t="s">
        <v>12</v>
      </c>
      <c r="D94" t="s">
        <v>23</v>
      </c>
      <c r="E94">
        <v>70000</v>
      </c>
      <c r="F94" t="s">
        <v>20</v>
      </c>
      <c r="G94">
        <v>70000</v>
      </c>
      <c r="H94" t="s">
        <v>21</v>
      </c>
      <c r="I94">
        <v>0</v>
      </c>
      <c r="J94" t="s">
        <v>21</v>
      </c>
      <c r="K94" t="s">
        <v>25</v>
      </c>
      <c r="L94" t="str">
        <f>VLOOKUP(Data[[#This Row],[Employee Residence]],Codes[], 3,0)</f>
        <v xml:space="preserve">United States of America </v>
      </c>
      <c r="M94" t="str">
        <f>VLOOKUP(Data[[#This Row],[Company Location]],Codes[], 3,0)</f>
        <v xml:space="preserve">United States of America </v>
      </c>
      <c r="N94" t="str">
        <f>IF(Data[[#This Row],[Employee Residence]]=Data[[#This Row],[Company Location]],"No","Yes")</f>
        <v>No</v>
      </c>
      <c r="O94">
        <f>Data[Salary]/Data[Salary in USD]</f>
        <v>1</v>
      </c>
      <c r="P94" t="str">
        <f>VLOOKUP(Data[[#This Row],[Experience Level]], Experience[],3,0)</f>
        <v>Expert</v>
      </c>
      <c r="Q94" t="str">
        <f>VLOOKUP(Data[[#This Row],[Employment Type]],Employment[],2,0)</f>
        <v>Full-time</v>
      </c>
      <c r="R94" t="str">
        <f>IF(Data[[#This Row],[Remote Ratio]]=100,"Remote",IF(Data[[#This Row],[Remote Ratio]]=50,"Hybrid","On-site"))</f>
        <v>On-site</v>
      </c>
    </row>
    <row r="95" spans="1:18">
      <c r="A95" s="25">
        <v>2023</v>
      </c>
      <c r="B95" t="s">
        <v>28</v>
      </c>
      <c r="C95" t="s">
        <v>12</v>
      </c>
      <c r="D95" t="s">
        <v>35</v>
      </c>
      <c r="E95">
        <v>163196</v>
      </c>
      <c r="F95" t="s">
        <v>20</v>
      </c>
      <c r="G95">
        <v>163196</v>
      </c>
      <c r="H95" t="s">
        <v>21</v>
      </c>
      <c r="I95">
        <v>0</v>
      </c>
      <c r="J95" t="s">
        <v>21</v>
      </c>
      <c r="K95" t="s">
        <v>25</v>
      </c>
      <c r="L95" t="str">
        <f>VLOOKUP(Data[[#This Row],[Employee Residence]],Codes[], 3,0)</f>
        <v xml:space="preserve">United States of America </v>
      </c>
      <c r="M95" t="str">
        <f>VLOOKUP(Data[[#This Row],[Company Location]],Codes[], 3,0)</f>
        <v xml:space="preserve">United States of America </v>
      </c>
      <c r="N95" t="str">
        <f>IF(Data[[#This Row],[Employee Residence]]=Data[[#This Row],[Company Location]],"No","Yes")</f>
        <v>No</v>
      </c>
      <c r="O95">
        <f>Data[Salary]/Data[Salary in USD]</f>
        <v>1</v>
      </c>
      <c r="P95" t="str">
        <f>VLOOKUP(Data[[#This Row],[Experience Level]], Experience[],3,0)</f>
        <v>Junior</v>
      </c>
      <c r="Q95" t="str">
        <f>VLOOKUP(Data[[#This Row],[Employment Type]],Employment[],2,0)</f>
        <v>Full-time</v>
      </c>
      <c r="R95" t="str">
        <f>IF(Data[[#This Row],[Remote Ratio]]=100,"Remote",IF(Data[[#This Row],[Remote Ratio]]=50,"Hybrid","On-site"))</f>
        <v>On-site</v>
      </c>
    </row>
    <row r="96" spans="1:18">
      <c r="A96" s="25">
        <v>2023</v>
      </c>
      <c r="B96" t="s">
        <v>28</v>
      </c>
      <c r="C96" t="s">
        <v>12</v>
      </c>
      <c r="D96" t="s">
        <v>35</v>
      </c>
      <c r="E96">
        <v>145885</v>
      </c>
      <c r="F96" t="s">
        <v>20</v>
      </c>
      <c r="G96">
        <v>145885</v>
      </c>
      <c r="H96" t="s">
        <v>21</v>
      </c>
      <c r="I96">
        <v>0</v>
      </c>
      <c r="J96" t="s">
        <v>21</v>
      </c>
      <c r="K96" t="s">
        <v>25</v>
      </c>
      <c r="L96" t="str">
        <f>VLOOKUP(Data[[#This Row],[Employee Residence]],Codes[], 3,0)</f>
        <v xml:space="preserve">United States of America </v>
      </c>
      <c r="M96" t="str">
        <f>VLOOKUP(Data[[#This Row],[Company Location]],Codes[], 3,0)</f>
        <v xml:space="preserve">United States of America </v>
      </c>
      <c r="N96" t="str">
        <f>IF(Data[[#This Row],[Employee Residence]]=Data[[#This Row],[Company Location]],"No","Yes")</f>
        <v>No</v>
      </c>
      <c r="O96">
        <f>Data[Salary]/Data[Salary in USD]</f>
        <v>1</v>
      </c>
      <c r="P96" t="str">
        <f>VLOOKUP(Data[[#This Row],[Experience Level]], Experience[],3,0)</f>
        <v>Junior</v>
      </c>
      <c r="Q96" t="str">
        <f>VLOOKUP(Data[[#This Row],[Employment Type]],Employment[],2,0)</f>
        <v>Full-time</v>
      </c>
      <c r="R96" t="str">
        <f>IF(Data[[#This Row],[Remote Ratio]]=100,"Remote",IF(Data[[#This Row],[Remote Ratio]]=50,"Hybrid","On-site"))</f>
        <v>On-site</v>
      </c>
    </row>
    <row r="97" spans="1:18">
      <c r="A97" s="25">
        <v>2023</v>
      </c>
      <c r="B97" t="s">
        <v>11</v>
      </c>
      <c r="C97" t="s">
        <v>12</v>
      </c>
      <c r="D97" t="s">
        <v>37</v>
      </c>
      <c r="E97">
        <v>217000</v>
      </c>
      <c r="F97" t="s">
        <v>20</v>
      </c>
      <c r="G97">
        <v>217000</v>
      </c>
      <c r="H97" t="s">
        <v>21</v>
      </c>
      <c r="I97">
        <v>100</v>
      </c>
      <c r="J97" t="s">
        <v>21</v>
      </c>
      <c r="K97" t="s">
        <v>25</v>
      </c>
      <c r="L97" t="str">
        <f>VLOOKUP(Data[[#This Row],[Employee Residence]],Codes[], 3,0)</f>
        <v xml:space="preserve">United States of America </v>
      </c>
      <c r="M97" t="str">
        <f>VLOOKUP(Data[[#This Row],[Company Location]],Codes[], 3,0)</f>
        <v xml:space="preserve">United States of America </v>
      </c>
      <c r="N97" t="str">
        <f>IF(Data[[#This Row],[Employee Residence]]=Data[[#This Row],[Company Location]],"No","Yes")</f>
        <v>No</v>
      </c>
      <c r="O97">
        <f>Data[Salary]/Data[Salary in USD]</f>
        <v>1</v>
      </c>
      <c r="P97" t="str">
        <f>VLOOKUP(Data[[#This Row],[Experience Level]], Experience[],3,0)</f>
        <v>Expert</v>
      </c>
      <c r="Q97" t="str">
        <f>VLOOKUP(Data[[#This Row],[Employment Type]],Employment[],2,0)</f>
        <v>Full-time</v>
      </c>
      <c r="R97" t="str">
        <f>IF(Data[[#This Row],[Remote Ratio]]=100,"Remote",IF(Data[[#This Row],[Remote Ratio]]=50,"Hybrid","On-site"))</f>
        <v>Remote</v>
      </c>
    </row>
    <row r="98" spans="1:18">
      <c r="A98" s="25">
        <v>2023</v>
      </c>
      <c r="B98" t="s">
        <v>11</v>
      </c>
      <c r="C98" t="s">
        <v>12</v>
      </c>
      <c r="D98" t="s">
        <v>37</v>
      </c>
      <c r="E98">
        <v>185000</v>
      </c>
      <c r="F98" t="s">
        <v>20</v>
      </c>
      <c r="G98">
        <v>185000</v>
      </c>
      <c r="H98" t="s">
        <v>21</v>
      </c>
      <c r="I98">
        <v>100</v>
      </c>
      <c r="J98" t="s">
        <v>21</v>
      </c>
      <c r="K98" t="s">
        <v>25</v>
      </c>
      <c r="L98" t="str">
        <f>VLOOKUP(Data[[#This Row],[Employee Residence]],Codes[], 3,0)</f>
        <v xml:space="preserve">United States of America </v>
      </c>
      <c r="M98" t="str">
        <f>VLOOKUP(Data[[#This Row],[Company Location]],Codes[], 3,0)</f>
        <v xml:space="preserve">United States of America </v>
      </c>
      <c r="N98" t="str">
        <f>IF(Data[[#This Row],[Employee Residence]]=Data[[#This Row],[Company Location]],"No","Yes")</f>
        <v>No</v>
      </c>
      <c r="O98">
        <f>Data[Salary]/Data[Salary in USD]</f>
        <v>1</v>
      </c>
      <c r="P98" t="str">
        <f>VLOOKUP(Data[[#This Row],[Experience Level]], Experience[],3,0)</f>
        <v>Expert</v>
      </c>
      <c r="Q98" t="str">
        <f>VLOOKUP(Data[[#This Row],[Employment Type]],Employment[],2,0)</f>
        <v>Full-time</v>
      </c>
      <c r="R98" t="str">
        <f>IF(Data[[#This Row],[Remote Ratio]]=100,"Remote",IF(Data[[#This Row],[Remote Ratio]]=50,"Hybrid","On-site"))</f>
        <v>Remote</v>
      </c>
    </row>
    <row r="99" spans="1:18">
      <c r="A99" s="25">
        <v>2023</v>
      </c>
      <c r="B99" t="s">
        <v>11</v>
      </c>
      <c r="C99" t="s">
        <v>12</v>
      </c>
      <c r="D99" t="s">
        <v>27</v>
      </c>
      <c r="E99">
        <v>202800</v>
      </c>
      <c r="F99" t="s">
        <v>20</v>
      </c>
      <c r="G99">
        <v>202800</v>
      </c>
      <c r="H99" t="s">
        <v>21</v>
      </c>
      <c r="I99">
        <v>0</v>
      </c>
      <c r="J99" t="s">
        <v>21</v>
      </c>
      <c r="K99" t="s">
        <v>16</v>
      </c>
      <c r="L99" t="str">
        <f>VLOOKUP(Data[[#This Row],[Employee Residence]],Codes[], 3,0)</f>
        <v xml:space="preserve">United States of America </v>
      </c>
      <c r="M99" t="str">
        <f>VLOOKUP(Data[[#This Row],[Company Location]],Codes[], 3,0)</f>
        <v xml:space="preserve">United States of America </v>
      </c>
      <c r="N99" t="str">
        <f>IF(Data[[#This Row],[Employee Residence]]=Data[[#This Row],[Company Location]],"No","Yes")</f>
        <v>No</v>
      </c>
      <c r="O99">
        <f>Data[Salary]/Data[Salary in USD]</f>
        <v>1</v>
      </c>
      <c r="P99" t="str">
        <f>VLOOKUP(Data[[#This Row],[Experience Level]], Experience[],3,0)</f>
        <v>Expert</v>
      </c>
      <c r="Q99" t="str">
        <f>VLOOKUP(Data[[#This Row],[Employment Type]],Employment[],2,0)</f>
        <v>Full-time</v>
      </c>
      <c r="R99" t="str">
        <f>IF(Data[[#This Row],[Remote Ratio]]=100,"Remote",IF(Data[[#This Row],[Remote Ratio]]=50,"Hybrid","On-site"))</f>
        <v>On-site</v>
      </c>
    </row>
    <row r="100" spans="1:18">
      <c r="A100" s="25">
        <v>2023</v>
      </c>
      <c r="B100" t="s">
        <v>11</v>
      </c>
      <c r="C100" t="s">
        <v>12</v>
      </c>
      <c r="D100" t="s">
        <v>27</v>
      </c>
      <c r="E100">
        <v>104300</v>
      </c>
      <c r="F100" t="s">
        <v>20</v>
      </c>
      <c r="G100">
        <v>104300</v>
      </c>
      <c r="H100" t="s">
        <v>21</v>
      </c>
      <c r="I100">
        <v>0</v>
      </c>
      <c r="J100" t="s">
        <v>21</v>
      </c>
      <c r="K100" t="s">
        <v>16</v>
      </c>
      <c r="L100" t="str">
        <f>VLOOKUP(Data[[#This Row],[Employee Residence]],Codes[], 3,0)</f>
        <v xml:space="preserve">United States of America </v>
      </c>
      <c r="M100" t="str">
        <f>VLOOKUP(Data[[#This Row],[Company Location]],Codes[], 3,0)</f>
        <v xml:space="preserve">United States of America </v>
      </c>
      <c r="N100" t="str">
        <f>IF(Data[[#This Row],[Employee Residence]]=Data[[#This Row],[Company Location]],"No","Yes")</f>
        <v>No</v>
      </c>
      <c r="O100">
        <f>Data[Salary]/Data[Salary in USD]</f>
        <v>1</v>
      </c>
      <c r="P100" t="str">
        <f>VLOOKUP(Data[[#This Row],[Experience Level]], Experience[],3,0)</f>
        <v>Expert</v>
      </c>
      <c r="Q100" t="str">
        <f>VLOOKUP(Data[[#This Row],[Employment Type]],Employment[],2,0)</f>
        <v>Full-time</v>
      </c>
      <c r="R100" t="str">
        <f>IF(Data[[#This Row],[Remote Ratio]]=100,"Remote",IF(Data[[#This Row],[Remote Ratio]]=50,"Hybrid","On-site"))</f>
        <v>On-site</v>
      </c>
    </row>
    <row r="101" spans="1:18">
      <c r="A101" s="25">
        <v>2023</v>
      </c>
      <c r="B101" t="s">
        <v>11</v>
      </c>
      <c r="C101" t="s">
        <v>12</v>
      </c>
      <c r="D101" t="s">
        <v>27</v>
      </c>
      <c r="E101">
        <v>145000</v>
      </c>
      <c r="F101" t="s">
        <v>20</v>
      </c>
      <c r="G101">
        <v>145000</v>
      </c>
      <c r="H101" t="s">
        <v>21</v>
      </c>
      <c r="I101">
        <v>0</v>
      </c>
      <c r="J101" t="s">
        <v>21</v>
      </c>
      <c r="K101" t="s">
        <v>25</v>
      </c>
      <c r="L101" t="str">
        <f>VLOOKUP(Data[[#This Row],[Employee Residence]],Codes[], 3,0)</f>
        <v xml:space="preserve">United States of America </v>
      </c>
      <c r="M101" t="str">
        <f>VLOOKUP(Data[[#This Row],[Company Location]],Codes[], 3,0)</f>
        <v xml:space="preserve">United States of America </v>
      </c>
      <c r="N101" t="str">
        <f>IF(Data[[#This Row],[Employee Residence]]=Data[[#This Row],[Company Location]],"No","Yes")</f>
        <v>No</v>
      </c>
      <c r="O101">
        <f>Data[Salary]/Data[Salary in USD]</f>
        <v>1</v>
      </c>
      <c r="P101" t="str">
        <f>VLOOKUP(Data[[#This Row],[Experience Level]], Experience[],3,0)</f>
        <v>Expert</v>
      </c>
      <c r="Q101" t="str">
        <f>VLOOKUP(Data[[#This Row],[Employment Type]],Employment[],2,0)</f>
        <v>Full-time</v>
      </c>
      <c r="R101" t="str">
        <f>IF(Data[[#This Row],[Remote Ratio]]=100,"Remote",IF(Data[[#This Row],[Remote Ratio]]=50,"Hybrid","On-site"))</f>
        <v>On-site</v>
      </c>
    </row>
    <row r="102" spans="1:18">
      <c r="A102" s="25">
        <v>2023</v>
      </c>
      <c r="B102" t="s">
        <v>11</v>
      </c>
      <c r="C102" t="s">
        <v>12</v>
      </c>
      <c r="D102" t="s">
        <v>27</v>
      </c>
      <c r="E102">
        <v>65000</v>
      </c>
      <c r="F102" t="s">
        <v>20</v>
      </c>
      <c r="G102">
        <v>65000</v>
      </c>
      <c r="H102" t="s">
        <v>21</v>
      </c>
      <c r="I102">
        <v>0</v>
      </c>
      <c r="J102" t="s">
        <v>21</v>
      </c>
      <c r="K102" t="s">
        <v>25</v>
      </c>
      <c r="L102" t="str">
        <f>VLOOKUP(Data[[#This Row],[Employee Residence]],Codes[], 3,0)</f>
        <v xml:space="preserve">United States of America </v>
      </c>
      <c r="M102" t="str">
        <f>VLOOKUP(Data[[#This Row],[Company Location]],Codes[], 3,0)</f>
        <v xml:space="preserve">United States of America </v>
      </c>
      <c r="N102" t="str">
        <f>IF(Data[[#This Row],[Employee Residence]]=Data[[#This Row],[Company Location]],"No","Yes")</f>
        <v>No</v>
      </c>
      <c r="O102">
        <f>Data[Salary]/Data[Salary in USD]</f>
        <v>1</v>
      </c>
      <c r="P102" t="str">
        <f>VLOOKUP(Data[[#This Row],[Experience Level]], Experience[],3,0)</f>
        <v>Expert</v>
      </c>
      <c r="Q102" t="str">
        <f>VLOOKUP(Data[[#This Row],[Employment Type]],Employment[],2,0)</f>
        <v>Full-time</v>
      </c>
      <c r="R102" t="str">
        <f>IF(Data[[#This Row],[Remote Ratio]]=100,"Remote",IF(Data[[#This Row],[Remote Ratio]]=50,"Hybrid","On-site"))</f>
        <v>On-site</v>
      </c>
    </row>
    <row r="103" spans="1:18">
      <c r="A103" s="25">
        <v>2023</v>
      </c>
      <c r="B103" t="s">
        <v>11</v>
      </c>
      <c r="C103" t="s">
        <v>12</v>
      </c>
      <c r="D103" t="s">
        <v>37</v>
      </c>
      <c r="E103">
        <v>165000</v>
      </c>
      <c r="F103" t="s">
        <v>20</v>
      </c>
      <c r="G103">
        <v>165000</v>
      </c>
      <c r="H103" t="s">
        <v>21</v>
      </c>
      <c r="I103">
        <v>0</v>
      </c>
      <c r="J103" t="s">
        <v>21</v>
      </c>
      <c r="K103" t="s">
        <v>25</v>
      </c>
      <c r="L103" t="str">
        <f>VLOOKUP(Data[[#This Row],[Employee Residence]],Codes[], 3,0)</f>
        <v xml:space="preserve">United States of America </v>
      </c>
      <c r="M103" t="str">
        <f>VLOOKUP(Data[[#This Row],[Company Location]],Codes[], 3,0)</f>
        <v xml:space="preserve">United States of America </v>
      </c>
      <c r="N103" t="str">
        <f>IF(Data[[#This Row],[Employee Residence]]=Data[[#This Row],[Company Location]],"No","Yes")</f>
        <v>No</v>
      </c>
      <c r="O103">
        <f>Data[Salary]/Data[Salary in USD]</f>
        <v>1</v>
      </c>
      <c r="P103" t="str">
        <f>VLOOKUP(Data[[#This Row],[Experience Level]], Experience[],3,0)</f>
        <v>Expert</v>
      </c>
      <c r="Q103" t="str">
        <f>VLOOKUP(Data[[#This Row],[Employment Type]],Employment[],2,0)</f>
        <v>Full-time</v>
      </c>
      <c r="R103" t="str">
        <f>IF(Data[[#This Row],[Remote Ratio]]=100,"Remote",IF(Data[[#This Row],[Remote Ratio]]=50,"Hybrid","On-site"))</f>
        <v>On-site</v>
      </c>
    </row>
    <row r="104" spans="1:18">
      <c r="A104" s="25">
        <v>2023</v>
      </c>
      <c r="B104" t="s">
        <v>11</v>
      </c>
      <c r="C104" t="s">
        <v>12</v>
      </c>
      <c r="D104" t="s">
        <v>37</v>
      </c>
      <c r="E104">
        <v>132300</v>
      </c>
      <c r="F104" t="s">
        <v>20</v>
      </c>
      <c r="G104">
        <v>132300</v>
      </c>
      <c r="H104" t="s">
        <v>21</v>
      </c>
      <c r="I104">
        <v>0</v>
      </c>
      <c r="J104" t="s">
        <v>21</v>
      </c>
      <c r="K104" t="s">
        <v>25</v>
      </c>
      <c r="L104" t="str">
        <f>VLOOKUP(Data[[#This Row],[Employee Residence]],Codes[], 3,0)</f>
        <v xml:space="preserve">United States of America </v>
      </c>
      <c r="M104" t="str">
        <f>VLOOKUP(Data[[#This Row],[Company Location]],Codes[], 3,0)</f>
        <v xml:space="preserve">United States of America </v>
      </c>
      <c r="N104" t="str">
        <f>IF(Data[[#This Row],[Employee Residence]]=Data[[#This Row],[Company Location]],"No","Yes")</f>
        <v>No</v>
      </c>
      <c r="O104">
        <f>Data[Salary]/Data[Salary in USD]</f>
        <v>1</v>
      </c>
      <c r="P104" t="str">
        <f>VLOOKUP(Data[[#This Row],[Experience Level]], Experience[],3,0)</f>
        <v>Expert</v>
      </c>
      <c r="Q104" t="str">
        <f>VLOOKUP(Data[[#This Row],[Employment Type]],Employment[],2,0)</f>
        <v>Full-time</v>
      </c>
      <c r="R104" t="str">
        <f>IF(Data[[#This Row],[Remote Ratio]]=100,"Remote",IF(Data[[#This Row],[Remote Ratio]]=50,"Hybrid","On-site"))</f>
        <v>On-site</v>
      </c>
    </row>
    <row r="105" spans="1:18">
      <c r="A105" s="25">
        <v>2023</v>
      </c>
      <c r="B105" t="s">
        <v>11</v>
      </c>
      <c r="C105" t="s">
        <v>12</v>
      </c>
      <c r="D105" t="s">
        <v>37</v>
      </c>
      <c r="E105">
        <v>179170</v>
      </c>
      <c r="F105" t="s">
        <v>20</v>
      </c>
      <c r="G105">
        <v>179170</v>
      </c>
      <c r="H105" t="s">
        <v>21</v>
      </c>
      <c r="I105">
        <v>0</v>
      </c>
      <c r="J105" t="s">
        <v>21</v>
      </c>
      <c r="K105" t="s">
        <v>25</v>
      </c>
      <c r="L105" t="str">
        <f>VLOOKUP(Data[[#This Row],[Employee Residence]],Codes[], 3,0)</f>
        <v xml:space="preserve">United States of America </v>
      </c>
      <c r="M105" t="str">
        <f>VLOOKUP(Data[[#This Row],[Company Location]],Codes[], 3,0)</f>
        <v xml:space="preserve">United States of America </v>
      </c>
      <c r="N105" t="str">
        <f>IF(Data[[#This Row],[Employee Residence]]=Data[[#This Row],[Company Location]],"No","Yes")</f>
        <v>No</v>
      </c>
      <c r="O105">
        <f>Data[Salary]/Data[Salary in USD]</f>
        <v>1</v>
      </c>
      <c r="P105" t="str">
        <f>VLOOKUP(Data[[#This Row],[Experience Level]], Experience[],3,0)</f>
        <v>Expert</v>
      </c>
      <c r="Q105" t="str">
        <f>VLOOKUP(Data[[#This Row],[Employment Type]],Employment[],2,0)</f>
        <v>Full-time</v>
      </c>
      <c r="R105" t="str">
        <f>IF(Data[[#This Row],[Remote Ratio]]=100,"Remote",IF(Data[[#This Row],[Remote Ratio]]=50,"Hybrid","On-site"))</f>
        <v>On-site</v>
      </c>
    </row>
    <row r="106" spans="1:18">
      <c r="A106" s="25">
        <v>2023</v>
      </c>
      <c r="B106" t="s">
        <v>11</v>
      </c>
      <c r="C106" t="s">
        <v>12</v>
      </c>
      <c r="D106" t="s">
        <v>37</v>
      </c>
      <c r="E106">
        <v>94300</v>
      </c>
      <c r="F106" t="s">
        <v>20</v>
      </c>
      <c r="G106">
        <v>94300</v>
      </c>
      <c r="H106" t="s">
        <v>21</v>
      </c>
      <c r="I106">
        <v>0</v>
      </c>
      <c r="J106" t="s">
        <v>21</v>
      </c>
      <c r="K106" t="s">
        <v>25</v>
      </c>
      <c r="L106" t="str">
        <f>VLOOKUP(Data[[#This Row],[Employee Residence]],Codes[], 3,0)</f>
        <v xml:space="preserve">United States of America </v>
      </c>
      <c r="M106" t="str">
        <f>VLOOKUP(Data[[#This Row],[Company Location]],Codes[], 3,0)</f>
        <v xml:space="preserve">United States of America </v>
      </c>
      <c r="N106" t="str">
        <f>IF(Data[[#This Row],[Employee Residence]]=Data[[#This Row],[Company Location]],"No","Yes")</f>
        <v>No</v>
      </c>
      <c r="O106">
        <f>Data[Salary]/Data[Salary in USD]</f>
        <v>1</v>
      </c>
      <c r="P106" t="str">
        <f>VLOOKUP(Data[[#This Row],[Experience Level]], Experience[],3,0)</f>
        <v>Expert</v>
      </c>
      <c r="Q106" t="str">
        <f>VLOOKUP(Data[[#This Row],[Employment Type]],Employment[],2,0)</f>
        <v>Full-time</v>
      </c>
      <c r="R106" t="str">
        <f>IF(Data[[#This Row],[Remote Ratio]]=100,"Remote",IF(Data[[#This Row],[Remote Ratio]]=50,"Hybrid","On-site"))</f>
        <v>On-site</v>
      </c>
    </row>
    <row r="107" spans="1:18">
      <c r="A107" s="25">
        <v>2023</v>
      </c>
      <c r="B107" t="s">
        <v>11</v>
      </c>
      <c r="C107" t="s">
        <v>12</v>
      </c>
      <c r="D107" t="s">
        <v>32</v>
      </c>
      <c r="E107">
        <v>152500</v>
      </c>
      <c r="F107" t="s">
        <v>20</v>
      </c>
      <c r="G107">
        <v>152500</v>
      </c>
      <c r="H107" t="s">
        <v>21</v>
      </c>
      <c r="I107">
        <v>0</v>
      </c>
      <c r="J107" t="s">
        <v>21</v>
      </c>
      <c r="K107" t="s">
        <v>25</v>
      </c>
      <c r="L107" t="str">
        <f>VLOOKUP(Data[[#This Row],[Employee Residence]],Codes[], 3,0)</f>
        <v xml:space="preserve">United States of America </v>
      </c>
      <c r="M107" t="str">
        <f>VLOOKUP(Data[[#This Row],[Company Location]],Codes[], 3,0)</f>
        <v xml:space="preserve">United States of America </v>
      </c>
      <c r="N107" t="str">
        <f>IF(Data[[#This Row],[Employee Residence]]=Data[[#This Row],[Company Location]],"No","Yes")</f>
        <v>No</v>
      </c>
      <c r="O107">
        <f>Data[Salary]/Data[Salary in USD]</f>
        <v>1</v>
      </c>
      <c r="P107" t="str">
        <f>VLOOKUP(Data[[#This Row],[Experience Level]], Experience[],3,0)</f>
        <v>Expert</v>
      </c>
      <c r="Q107" t="str">
        <f>VLOOKUP(Data[[#This Row],[Employment Type]],Employment[],2,0)</f>
        <v>Full-time</v>
      </c>
      <c r="R107" t="str">
        <f>IF(Data[[#This Row],[Remote Ratio]]=100,"Remote",IF(Data[[#This Row],[Remote Ratio]]=50,"Hybrid","On-site"))</f>
        <v>On-site</v>
      </c>
    </row>
    <row r="108" spans="1:18">
      <c r="A108" s="25">
        <v>2023</v>
      </c>
      <c r="B108" t="s">
        <v>11</v>
      </c>
      <c r="C108" t="s">
        <v>12</v>
      </c>
      <c r="D108" t="s">
        <v>32</v>
      </c>
      <c r="E108">
        <v>116450</v>
      </c>
      <c r="F108" t="s">
        <v>20</v>
      </c>
      <c r="G108">
        <v>116450</v>
      </c>
      <c r="H108" t="s">
        <v>21</v>
      </c>
      <c r="I108">
        <v>0</v>
      </c>
      <c r="J108" t="s">
        <v>21</v>
      </c>
      <c r="K108" t="s">
        <v>25</v>
      </c>
      <c r="L108" t="str">
        <f>VLOOKUP(Data[[#This Row],[Employee Residence]],Codes[], 3,0)</f>
        <v xml:space="preserve">United States of America </v>
      </c>
      <c r="M108" t="str">
        <f>VLOOKUP(Data[[#This Row],[Company Location]],Codes[], 3,0)</f>
        <v xml:space="preserve">United States of America </v>
      </c>
      <c r="N108" t="str">
        <f>IF(Data[[#This Row],[Employee Residence]]=Data[[#This Row],[Company Location]],"No","Yes")</f>
        <v>No</v>
      </c>
      <c r="O108">
        <f>Data[Salary]/Data[Salary in USD]</f>
        <v>1</v>
      </c>
      <c r="P108" t="str">
        <f>VLOOKUP(Data[[#This Row],[Experience Level]], Experience[],3,0)</f>
        <v>Expert</v>
      </c>
      <c r="Q108" t="str">
        <f>VLOOKUP(Data[[#This Row],[Employment Type]],Employment[],2,0)</f>
        <v>Full-time</v>
      </c>
      <c r="R108" t="str">
        <f>IF(Data[[#This Row],[Remote Ratio]]=100,"Remote",IF(Data[[#This Row],[Remote Ratio]]=50,"Hybrid","On-site"))</f>
        <v>On-site</v>
      </c>
    </row>
    <row r="109" spans="1:18">
      <c r="A109" s="25">
        <v>2023</v>
      </c>
      <c r="B109" t="s">
        <v>11</v>
      </c>
      <c r="C109" t="s">
        <v>12</v>
      </c>
      <c r="D109" t="s">
        <v>37</v>
      </c>
      <c r="E109">
        <v>247300</v>
      </c>
      <c r="F109" t="s">
        <v>20</v>
      </c>
      <c r="G109">
        <v>247300</v>
      </c>
      <c r="H109" t="s">
        <v>21</v>
      </c>
      <c r="I109">
        <v>0</v>
      </c>
      <c r="J109" t="s">
        <v>21</v>
      </c>
      <c r="K109" t="s">
        <v>25</v>
      </c>
      <c r="L109" t="str">
        <f>VLOOKUP(Data[[#This Row],[Employee Residence]],Codes[], 3,0)</f>
        <v xml:space="preserve">United States of America </v>
      </c>
      <c r="M109" t="str">
        <f>VLOOKUP(Data[[#This Row],[Company Location]],Codes[], 3,0)</f>
        <v xml:space="preserve">United States of America </v>
      </c>
      <c r="N109" t="str">
        <f>IF(Data[[#This Row],[Employee Residence]]=Data[[#This Row],[Company Location]],"No","Yes")</f>
        <v>No</v>
      </c>
      <c r="O109">
        <f>Data[Salary]/Data[Salary in USD]</f>
        <v>1</v>
      </c>
      <c r="P109" t="str">
        <f>VLOOKUP(Data[[#This Row],[Experience Level]], Experience[],3,0)</f>
        <v>Expert</v>
      </c>
      <c r="Q109" t="str">
        <f>VLOOKUP(Data[[#This Row],[Employment Type]],Employment[],2,0)</f>
        <v>Full-time</v>
      </c>
      <c r="R109" t="str">
        <f>IF(Data[[#This Row],[Remote Ratio]]=100,"Remote",IF(Data[[#This Row],[Remote Ratio]]=50,"Hybrid","On-site"))</f>
        <v>On-site</v>
      </c>
    </row>
    <row r="110" spans="1:18">
      <c r="A110" s="25">
        <v>2023</v>
      </c>
      <c r="B110" t="s">
        <v>11</v>
      </c>
      <c r="C110" t="s">
        <v>12</v>
      </c>
      <c r="D110" t="s">
        <v>37</v>
      </c>
      <c r="E110">
        <v>133800</v>
      </c>
      <c r="F110" t="s">
        <v>20</v>
      </c>
      <c r="G110">
        <v>133800</v>
      </c>
      <c r="H110" t="s">
        <v>21</v>
      </c>
      <c r="I110">
        <v>0</v>
      </c>
      <c r="J110" t="s">
        <v>21</v>
      </c>
      <c r="K110" t="s">
        <v>25</v>
      </c>
      <c r="L110" t="str">
        <f>VLOOKUP(Data[[#This Row],[Employee Residence]],Codes[], 3,0)</f>
        <v xml:space="preserve">United States of America </v>
      </c>
      <c r="M110" t="str">
        <f>VLOOKUP(Data[[#This Row],[Company Location]],Codes[], 3,0)</f>
        <v xml:space="preserve">United States of America </v>
      </c>
      <c r="N110" t="str">
        <f>IF(Data[[#This Row],[Employee Residence]]=Data[[#This Row],[Company Location]],"No","Yes")</f>
        <v>No</v>
      </c>
      <c r="O110">
        <f>Data[Salary]/Data[Salary in USD]</f>
        <v>1</v>
      </c>
      <c r="P110" t="str">
        <f>VLOOKUP(Data[[#This Row],[Experience Level]], Experience[],3,0)</f>
        <v>Expert</v>
      </c>
      <c r="Q110" t="str">
        <f>VLOOKUP(Data[[#This Row],[Employment Type]],Employment[],2,0)</f>
        <v>Full-time</v>
      </c>
      <c r="R110" t="str">
        <f>IF(Data[[#This Row],[Remote Ratio]]=100,"Remote",IF(Data[[#This Row],[Remote Ratio]]=50,"Hybrid","On-site"))</f>
        <v>On-site</v>
      </c>
    </row>
    <row r="111" spans="1:18">
      <c r="A111" s="25">
        <v>2023</v>
      </c>
      <c r="B111" t="s">
        <v>11</v>
      </c>
      <c r="C111" t="s">
        <v>12</v>
      </c>
      <c r="D111" t="s">
        <v>30</v>
      </c>
      <c r="E111">
        <v>203000</v>
      </c>
      <c r="F111" t="s">
        <v>20</v>
      </c>
      <c r="G111">
        <v>203000</v>
      </c>
      <c r="H111" t="s">
        <v>21</v>
      </c>
      <c r="I111">
        <v>0</v>
      </c>
      <c r="J111" t="s">
        <v>21</v>
      </c>
      <c r="K111" t="s">
        <v>25</v>
      </c>
      <c r="L111" t="str">
        <f>VLOOKUP(Data[[#This Row],[Employee Residence]],Codes[], 3,0)</f>
        <v xml:space="preserve">United States of America </v>
      </c>
      <c r="M111" t="str">
        <f>VLOOKUP(Data[[#This Row],[Company Location]],Codes[], 3,0)</f>
        <v xml:space="preserve">United States of America </v>
      </c>
      <c r="N111" t="str">
        <f>IF(Data[[#This Row],[Employee Residence]]=Data[[#This Row],[Company Location]],"No","Yes")</f>
        <v>No</v>
      </c>
      <c r="O111">
        <f>Data[Salary]/Data[Salary in USD]</f>
        <v>1</v>
      </c>
      <c r="P111" t="str">
        <f>VLOOKUP(Data[[#This Row],[Experience Level]], Experience[],3,0)</f>
        <v>Expert</v>
      </c>
      <c r="Q111" t="str">
        <f>VLOOKUP(Data[[#This Row],[Employment Type]],Employment[],2,0)</f>
        <v>Full-time</v>
      </c>
      <c r="R111" t="str">
        <f>IF(Data[[#This Row],[Remote Ratio]]=100,"Remote",IF(Data[[#This Row],[Remote Ratio]]=50,"Hybrid","On-site"))</f>
        <v>On-site</v>
      </c>
    </row>
    <row r="112" spans="1:18">
      <c r="A112" s="25">
        <v>2023</v>
      </c>
      <c r="B112" t="s">
        <v>11</v>
      </c>
      <c r="C112" t="s">
        <v>12</v>
      </c>
      <c r="D112" t="s">
        <v>30</v>
      </c>
      <c r="E112">
        <v>133000</v>
      </c>
      <c r="F112" t="s">
        <v>20</v>
      </c>
      <c r="G112">
        <v>133000</v>
      </c>
      <c r="H112" t="s">
        <v>21</v>
      </c>
      <c r="I112">
        <v>0</v>
      </c>
      <c r="J112" t="s">
        <v>21</v>
      </c>
      <c r="K112" t="s">
        <v>25</v>
      </c>
      <c r="L112" t="str">
        <f>VLOOKUP(Data[[#This Row],[Employee Residence]],Codes[], 3,0)</f>
        <v xml:space="preserve">United States of America </v>
      </c>
      <c r="M112" t="str">
        <f>VLOOKUP(Data[[#This Row],[Company Location]],Codes[], 3,0)</f>
        <v xml:space="preserve">United States of America </v>
      </c>
      <c r="N112" t="str">
        <f>IF(Data[[#This Row],[Employee Residence]]=Data[[#This Row],[Company Location]],"No","Yes")</f>
        <v>No</v>
      </c>
      <c r="O112">
        <f>Data[Salary]/Data[Salary in USD]</f>
        <v>1</v>
      </c>
      <c r="P112" t="str">
        <f>VLOOKUP(Data[[#This Row],[Experience Level]], Experience[],3,0)</f>
        <v>Expert</v>
      </c>
      <c r="Q112" t="str">
        <f>VLOOKUP(Data[[#This Row],[Employment Type]],Employment[],2,0)</f>
        <v>Full-time</v>
      </c>
      <c r="R112" t="str">
        <f>IF(Data[[#This Row],[Remote Ratio]]=100,"Remote",IF(Data[[#This Row],[Remote Ratio]]=50,"Hybrid","On-site"))</f>
        <v>On-site</v>
      </c>
    </row>
    <row r="113" spans="1:18">
      <c r="A113" s="25">
        <v>2023</v>
      </c>
      <c r="B113" t="s">
        <v>28</v>
      </c>
      <c r="C113" t="s">
        <v>12</v>
      </c>
      <c r="D113" t="s">
        <v>52</v>
      </c>
      <c r="E113">
        <v>220000</v>
      </c>
      <c r="F113" t="s">
        <v>20</v>
      </c>
      <c r="G113">
        <v>220000</v>
      </c>
      <c r="H113" t="s">
        <v>21</v>
      </c>
      <c r="I113">
        <v>50</v>
      </c>
      <c r="J113" t="s">
        <v>21</v>
      </c>
      <c r="K113" t="s">
        <v>16</v>
      </c>
      <c r="L113" t="str">
        <f>VLOOKUP(Data[[#This Row],[Employee Residence]],Codes[], 3,0)</f>
        <v xml:space="preserve">United States of America </v>
      </c>
      <c r="M113" t="str">
        <f>VLOOKUP(Data[[#This Row],[Company Location]],Codes[], 3,0)</f>
        <v xml:space="preserve">United States of America </v>
      </c>
      <c r="N113" t="str">
        <f>IF(Data[[#This Row],[Employee Residence]]=Data[[#This Row],[Company Location]],"No","Yes")</f>
        <v>No</v>
      </c>
      <c r="O113">
        <f>Data[Salary]/Data[Salary in USD]</f>
        <v>1</v>
      </c>
      <c r="P113" t="str">
        <f>VLOOKUP(Data[[#This Row],[Experience Level]], Experience[],3,0)</f>
        <v>Junior</v>
      </c>
      <c r="Q113" t="str">
        <f>VLOOKUP(Data[[#This Row],[Employment Type]],Employment[],2,0)</f>
        <v>Full-time</v>
      </c>
      <c r="R113" t="str">
        <f>IF(Data[[#This Row],[Remote Ratio]]=100,"Remote",IF(Data[[#This Row],[Remote Ratio]]=50,"Hybrid","On-site"))</f>
        <v>Hybrid</v>
      </c>
    </row>
    <row r="114" spans="1:18">
      <c r="A114" s="25">
        <v>2023</v>
      </c>
      <c r="B114" t="s">
        <v>11</v>
      </c>
      <c r="C114" t="s">
        <v>12</v>
      </c>
      <c r="D114" t="s">
        <v>23</v>
      </c>
      <c r="E114">
        <v>150000</v>
      </c>
      <c r="F114" t="s">
        <v>20</v>
      </c>
      <c r="G114">
        <v>150000</v>
      </c>
      <c r="H114" t="s">
        <v>21</v>
      </c>
      <c r="I114">
        <v>0</v>
      </c>
      <c r="J114" t="s">
        <v>21</v>
      </c>
      <c r="K114" t="s">
        <v>25</v>
      </c>
      <c r="L114" t="str">
        <f>VLOOKUP(Data[[#This Row],[Employee Residence]],Codes[], 3,0)</f>
        <v xml:space="preserve">United States of America </v>
      </c>
      <c r="M114" t="str">
        <f>VLOOKUP(Data[[#This Row],[Company Location]],Codes[], 3,0)</f>
        <v xml:space="preserve">United States of America </v>
      </c>
      <c r="N114" t="str">
        <f>IF(Data[[#This Row],[Employee Residence]]=Data[[#This Row],[Company Location]],"No","Yes")</f>
        <v>No</v>
      </c>
      <c r="O114">
        <f>Data[Salary]/Data[Salary in USD]</f>
        <v>1</v>
      </c>
      <c r="P114" t="str">
        <f>VLOOKUP(Data[[#This Row],[Experience Level]], Experience[],3,0)</f>
        <v>Expert</v>
      </c>
      <c r="Q114" t="str">
        <f>VLOOKUP(Data[[#This Row],[Employment Type]],Employment[],2,0)</f>
        <v>Full-time</v>
      </c>
      <c r="R114" t="str">
        <f>IF(Data[[#This Row],[Remote Ratio]]=100,"Remote",IF(Data[[#This Row],[Remote Ratio]]=50,"Hybrid","On-site"))</f>
        <v>On-site</v>
      </c>
    </row>
    <row r="115" spans="1:18">
      <c r="A115" s="25">
        <v>2023</v>
      </c>
      <c r="B115" t="s">
        <v>11</v>
      </c>
      <c r="C115" t="s">
        <v>12</v>
      </c>
      <c r="D115" t="s">
        <v>23</v>
      </c>
      <c r="E115">
        <v>120000</v>
      </c>
      <c r="F115" t="s">
        <v>20</v>
      </c>
      <c r="G115">
        <v>120000</v>
      </c>
      <c r="H115" t="s">
        <v>21</v>
      </c>
      <c r="I115">
        <v>0</v>
      </c>
      <c r="J115" t="s">
        <v>21</v>
      </c>
      <c r="K115" t="s">
        <v>25</v>
      </c>
      <c r="L115" t="str">
        <f>VLOOKUP(Data[[#This Row],[Employee Residence]],Codes[], 3,0)</f>
        <v xml:space="preserve">United States of America </v>
      </c>
      <c r="M115" t="str">
        <f>VLOOKUP(Data[[#This Row],[Company Location]],Codes[], 3,0)</f>
        <v xml:space="preserve">United States of America </v>
      </c>
      <c r="N115" t="str">
        <f>IF(Data[[#This Row],[Employee Residence]]=Data[[#This Row],[Company Location]],"No","Yes")</f>
        <v>No</v>
      </c>
      <c r="O115">
        <f>Data[Salary]/Data[Salary in USD]</f>
        <v>1</v>
      </c>
      <c r="P115" t="str">
        <f>VLOOKUP(Data[[#This Row],[Experience Level]], Experience[],3,0)</f>
        <v>Expert</v>
      </c>
      <c r="Q115" t="str">
        <f>VLOOKUP(Data[[#This Row],[Employment Type]],Employment[],2,0)</f>
        <v>Full-time</v>
      </c>
      <c r="R115" t="str">
        <f>IF(Data[[#This Row],[Remote Ratio]]=100,"Remote",IF(Data[[#This Row],[Remote Ratio]]=50,"Hybrid","On-site"))</f>
        <v>On-site</v>
      </c>
    </row>
    <row r="116" spans="1:18">
      <c r="A116" s="25">
        <v>2023</v>
      </c>
      <c r="B116" t="s">
        <v>11</v>
      </c>
      <c r="C116" t="s">
        <v>12</v>
      </c>
      <c r="D116" t="s">
        <v>32</v>
      </c>
      <c r="E116">
        <v>289800</v>
      </c>
      <c r="F116" t="s">
        <v>20</v>
      </c>
      <c r="G116">
        <v>289800</v>
      </c>
      <c r="H116" t="s">
        <v>21</v>
      </c>
      <c r="I116">
        <v>0</v>
      </c>
      <c r="J116" t="s">
        <v>21</v>
      </c>
      <c r="K116" t="s">
        <v>25</v>
      </c>
      <c r="L116" t="str">
        <f>VLOOKUP(Data[[#This Row],[Employee Residence]],Codes[], 3,0)</f>
        <v xml:space="preserve">United States of America </v>
      </c>
      <c r="M116" t="str">
        <f>VLOOKUP(Data[[#This Row],[Company Location]],Codes[], 3,0)</f>
        <v xml:space="preserve">United States of America </v>
      </c>
      <c r="N116" t="str">
        <f>IF(Data[[#This Row],[Employee Residence]]=Data[[#This Row],[Company Location]],"No","Yes")</f>
        <v>No</v>
      </c>
      <c r="O116">
        <f>Data[Salary]/Data[Salary in USD]</f>
        <v>1</v>
      </c>
      <c r="P116" t="str">
        <f>VLOOKUP(Data[[#This Row],[Experience Level]], Experience[],3,0)</f>
        <v>Expert</v>
      </c>
      <c r="Q116" t="str">
        <f>VLOOKUP(Data[[#This Row],[Employment Type]],Employment[],2,0)</f>
        <v>Full-time</v>
      </c>
      <c r="R116" t="str">
        <f>IF(Data[[#This Row],[Remote Ratio]]=100,"Remote",IF(Data[[#This Row],[Remote Ratio]]=50,"Hybrid","On-site"))</f>
        <v>On-site</v>
      </c>
    </row>
    <row r="117" spans="1:18">
      <c r="A117" s="25">
        <v>2023</v>
      </c>
      <c r="B117" t="s">
        <v>11</v>
      </c>
      <c r="C117" t="s">
        <v>12</v>
      </c>
      <c r="D117" t="s">
        <v>32</v>
      </c>
      <c r="E117">
        <v>214000</v>
      </c>
      <c r="F117" t="s">
        <v>20</v>
      </c>
      <c r="G117">
        <v>214000</v>
      </c>
      <c r="H117" t="s">
        <v>21</v>
      </c>
      <c r="I117">
        <v>0</v>
      </c>
      <c r="J117" t="s">
        <v>21</v>
      </c>
      <c r="K117" t="s">
        <v>25</v>
      </c>
      <c r="L117" t="str">
        <f>VLOOKUP(Data[[#This Row],[Employee Residence]],Codes[], 3,0)</f>
        <v xml:space="preserve">United States of America </v>
      </c>
      <c r="M117" t="str">
        <f>VLOOKUP(Data[[#This Row],[Company Location]],Codes[], 3,0)</f>
        <v xml:space="preserve">United States of America </v>
      </c>
      <c r="N117" t="str">
        <f>IF(Data[[#This Row],[Employee Residence]]=Data[[#This Row],[Company Location]],"No","Yes")</f>
        <v>No</v>
      </c>
      <c r="O117">
        <f>Data[Salary]/Data[Salary in USD]</f>
        <v>1</v>
      </c>
      <c r="P117" t="str">
        <f>VLOOKUP(Data[[#This Row],[Experience Level]], Experience[],3,0)</f>
        <v>Expert</v>
      </c>
      <c r="Q117" t="str">
        <f>VLOOKUP(Data[[#This Row],[Employment Type]],Employment[],2,0)</f>
        <v>Full-time</v>
      </c>
      <c r="R117" t="str">
        <f>IF(Data[[#This Row],[Remote Ratio]]=100,"Remote",IF(Data[[#This Row],[Remote Ratio]]=50,"Hybrid","On-site"))</f>
        <v>On-site</v>
      </c>
    </row>
    <row r="118" spans="1:18">
      <c r="A118" s="25">
        <v>2023</v>
      </c>
      <c r="B118" t="s">
        <v>11</v>
      </c>
      <c r="C118" t="s">
        <v>12</v>
      </c>
      <c r="D118" t="s">
        <v>32</v>
      </c>
      <c r="E118">
        <v>179820</v>
      </c>
      <c r="F118" t="s">
        <v>20</v>
      </c>
      <c r="G118">
        <v>179820</v>
      </c>
      <c r="H118" t="s">
        <v>21</v>
      </c>
      <c r="I118">
        <v>0</v>
      </c>
      <c r="J118" t="s">
        <v>21</v>
      </c>
      <c r="K118" t="s">
        <v>25</v>
      </c>
      <c r="L118" t="str">
        <f>VLOOKUP(Data[[#This Row],[Employee Residence]],Codes[], 3,0)</f>
        <v xml:space="preserve">United States of America </v>
      </c>
      <c r="M118" t="str">
        <f>VLOOKUP(Data[[#This Row],[Company Location]],Codes[], 3,0)</f>
        <v xml:space="preserve">United States of America </v>
      </c>
      <c r="N118" t="str">
        <f>IF(Data[[#This Row],[Employee Residence]]=Data[[#This Row],[Company Location]],"No","Yes")</f>
        <v>No</v>
      </c>
      <c r="O118">
        <f>Data[Salary]/Data[Salary in USD]</f>
        <v>1</v>
      </c>
      <c r="P118" t="str">
        <f>VLOOKUP(Data[[#This Row],[Experience Level]], Experience[],3,0)</f>
        <v>Expert</v>
      </c>
      <c r="Q118" t="str">
        <f>VLOOKUP(Data[[#This Row],[Employment Type]],Employment[],2,0)</f>
        <v>Full-time</v>
      </c>
      <c r="R118" t="str">
        <f>IF(Data[[#This Row],[Remote Ratio]]=100,"Remote",IF(Data[[#This Row],[Remote Ratio]]=50,"Hybrid","On-site"))</f>
        <v>On-site</v>
      </c>
    </row>
    <row r="119" spans="1:18">
      <c r="A119" s="25">
        <v>2023</v>
      </c>
      <c r="B119" t="s">
        <v>11</v>
      </c>
      <c r="C119" t="s">
        <v>12</v>
      </c>
      <c r="D119" t="s">
        <v>32</v>
      </c>
      <c r="E119">
        <v>143860</v>
      </c>
      <c r="F119" t="s">
        <v>20</v>
      </c>
      <c r="G119">
        <v>143860</v>
      </c>
      <c r="H119" t="s">
        <v>21</v>
      </c>
      <c r="I119">
        <v>0</v>
      </c>
      <c r="J119" t="s">
        <v>21</v>
      </c>
      <c r="K119" t="s">
        <v>25</v>
      </c>
      <c r="L119" t="str">
        <f>VLOOKUP(Data[[#This Row],[Employee Residence]],Codes[], 3,0)</f>
        <v xml:space="preserve">United States of America </v>
      </c>
      <c r="M119" t="str">
        <f>VLOOKUP(Data[[#This Row],[Company Location]],Codes[], 3,0)</f>
        <v xml:space="preserve">United States of America </v>
      </c>
      <c r="N119" t="str">
        <f>IF(Data[[#This Row],[Employee Residence]]=Data[[#This Row],[Company Location]],"No","Yes")</f>
        <v>No</v>
      </c>
      <c r="O119">
        <f>Data[Salary]/Data[Salary in USD]</f>
        <v>1</v>
      </c>
      <c r="P119" t="str">
        <f>VLOOKUP(Data[[#This Row],[Experience Level]], Experience[],3,0)</f>
        <v>Expert</v>
      </c>
      <c r="Q119" t="str">
        <f>VLOOKUP(Data[[#This Row],[Employment Type]],Employment[],2,0)</f>
        <v>Full-time</v>
      </c>
      <c r="R119" t="str">
        <f>IF(Data[[#This Row],[Remote Ratio]]=100,"Remote",IF(Data[[#This Row],[Remote Ratio]]=50,"Hybrid","On-site"))</f>
        <v>On-site</v>
      </c>
    </row>
    <row r="120" spans="1:18">
      <c r="A120" s="25">
        <v>2023</v>
      </c>
      <c r="B120" t="s">
        <v>11</v>
      </c>
      <c r="C120" t="s">
        <v>12</v>
      </c>
      <c r="D120" t="s">
        <v>35</v>
      </c>
      <c r="E120">
        <v>283200</v>
      </c>
      <c r="F120" t="s">
        <v>20</v>
      </c>
      <c r="G120">
        <v>283200</v>
      </c>
      <c r="H120" t="s">
        <v>21</v>
      </c>
      <c r="I120">
        <v>100</v>
      </c>
      <c r="J120" t="s">
        <v>21</v>
      </c>
      <c r="K120" t="s">
        <v>25</v>
      </c>
      <c r="L120" t="str">
        <f>VLOOKUP(Data[[#This Row],[Employee Residence]],Codes[], 3,0)</f>
        <v xml:space="preserve">United States of America </v>
      </c>
      <c r="M120" t="str">
        <f>VLOOKUP(Data[[#This Row],[Company Location]],Codes[], 3,0)</f>
        <v xml:space="preserve">United States of America </v>
      </c>
      <c r="N120" t="str">
        <f>IF(Data[[#This Row],[Employee Residence]]=Data[[#This Row],[Company Location]],"No","Yes")</f>
        <v>No</v>
      </c>
      <c r="O120">
        <f>Data[Salary]/Data[Salary in USD]</f>
        <v>1</v>
      </c>
      <c r="P120" t="str">
        <f>VLOOKUP(Data[[#This Row],[Experience Level]], Experience[],3,0)</f>
        <v>Expert</v>
      </c>
      <c r="Q120" t="str">
        <f>VLOOKUP(Data[[#This Row],[Employment Type]],Employment[],2,0)</f>
        <v>Full-time</v>
      </c>
      <c r="R120" t="str">
        <f>IF(Data[[#This Row],[Remote Ratio]]=100,"Remote",IF(Data[[#This Row],[Remote Ratio]]=50,"Hybrid","On-site"))</f>
        <v>Remote</v>
      </c>
    </row>
    <row r="121" spans="1:18">
      <c r="A121" s="25">
        <v>2023</v>
      </c>
      <c r="B121" t="s">
        <v>11</v>
      </c>
      <c r="C121" t="s">
        <v>12</v>
      </c>
      <c r="D121" t="s">
        <v>35</v>
      </c>
      <c r="E121">
        <v>188800</v>
      </c>
      <c r="F121" t="s">
        <v>20</v>
      </c>
      <c r="G121">
        <v>188800</v>
      </c>
      <c r="H121" t="s">
        <v>21</v>
      </c>
      <c r="I121">
        <v>100</v>
      </c>
      <c r="J121" t="s">
        <v>21</v>
      </c>
      <c r="K121" t="s">
        <v>25</v>
      </c>
      <c r="L121" t="str">
        <f>VLOOKUP(Data[[#This Row],[Employee Residence]],Codes[], 3,0)</f>
        <v xml:space="preserve">United States of America </v>
      </c>
      <c r="M121" t="str">
        <f>VLOOKUP(Data[[#This Row],[Company Location]],Codes[], 3,0)</f>
        <v xml:space="preserve">United States of America </v>
      </c>
      <c r="N121" t="str">
        <f>IF(Data[[#This Row],[Employee Residence]]=Data[[#This Row],[Company Location]],"No","Yes")</f>
        <v>No</v>
      </c>
      <c r="O121">
        <f>Data[Salary]/Data[Salary in USD]</f>
        <v>1</v>
      </c>
      <c r="P121" t="str">
        <f>VLOOKUP(Data[[#This Row],[Experience Level]], Experience[],3,0)</f>
        <v>Expert</v>
      </c>
      <c r="Q121" t="str">
        <f>VLOOKUP(Data[[#This Row],[Employment Type]],Employment[],2,0)</f>
        <v>Full-time</v>
      </c>
      <c r="R121" t="str">
        <f>IF(Data[[#This Row],[Remote Ratio]]=100,"Remote",IF(Data[[#This Row],[Remote Ratio]]=50,"Hybrid","On-site"))</f>
        <v>Remote</v>
      </c>
    </row>
    <row r="122" spans="1:18">
      <c r="A122" s="25">
        <v>2023</v>
      </c>
      <c r="B122" t="s">
        <v>11</v>
      </c>
      <c r="C122" t="s">
        <v>12</v>
      </c>
      <c r="D122" t="s">
        <v>32</v>
      </c>
      <c r="E122">
        <v>289800</v>
      </c>
      <c r="F122" t="s">
        <v>20</v>
      </c>
      <c r="G122">
        <v>289800</v>
      </c>
      <c r="H122" t="s">
        <v>21</v>
      </c>
      <c r="I122">
        <v>0</v>
      </c>
      <c r="J122" t="s">
        <v>21</v>
      </c>
      <c r="K122" t="s">
        <v>25</v>
      </c>
      <c r="L122" t="str">
        <f>VLOOKUP(Data[[#This Row],[Employee Residence]],Codes[], 3,0)</f>
        <v xml:space="preserve">United States of America </v>
      </c>
      <c r="M122" t="str">
        <f>VLOOKUP(Data[[#This Row],[Company Location]],Codes[], 3,0)</f>
        <v xml:space="preserve">United States of America </v>
      </c>
      <c r="N122" t="str">
        <f>IF(Data[[#This Row],[Employee Residence]]=Data[[#This Row],[Company Location]],"No","Yes")</f>
        <v>No</v>
      </c>
      <c r="O122">
        <f>Data[Salary]/Data[Salary in USD]</f>
        <v>1</v>
      </c>
      <c r="P122" t="str">
        <f>VLOOKUP(Data[[#This Row],[Experience Level]], Experience[],3,0)</f>
        <v>Expert</v>
      </c>
      <c r="Q122" t="str">
        <f>VLOOKUP(Data[[#This Row],[Employment Type]],Employment[],2,0)</f>
        <v>Full-time</v>
      </c>
      <c r="R122" t="str">
        <f>IF(Data[[#This Row],[Remote Ratio]]=100,"Remote",IF(Data[[#This Row],[Remote Ratio]]=50,"Hybrid","On-site"))</f>
        <v>On-site</v>
      </c>
    </row>
    <row r="123" spans="1:18">
      <c r="A123" s="25">
        <v>2023</v>
      </c>
      <c r="B123" t="s">
        <v>11</v>
      </c>
      <c r="C123" t="s">
        <v>12</v>
      </c>
      <c r="D123" t="s">
        <v>32</v>
      </c>
      <c r="E123">
        <v>214200</v>
      </c>
      <c r="F123" t="s">
        <v>20</v>
      </c>
      <c r="G123">
        <v>214200</v>
      </c>
      <c r="H123" t="s">
        <v>21</v>
      </c>
      <c r="I123">
        <v>0</v>
      </c>
      <c r="J123" t="s">
        <v>21</v>
      </c>
      <c r="K123" t="s">
        <v>25</v>
      </c>
      <c r="L123" t="str">
        <f>VLOOKUP(Data[[#This Row],[Employee Residence]],Codes[], 3,0)</f>
        <v xml:space="preserve">United States of America </v>
      </c>
      <c r="M123" t="str">
        <f>VLOOKUP(Data[[#This Row],[Company Location]],Codes[], 3,0)</f>
        <v xml:space="preserve">United States of America </v>
      </c>
      <c r="N123" t="str">
        <f>IF(Data[[#This Row],[Employee Residence]]=Data[[#This Row],[Company Location]],"No","Yes")</f>
        <v>No</v>
      </c>
      <c r="O123">
        <f>Data[Salary]/Data[Salary in USD]</f>
        <v>1</v>
      </c>
      <c r="P123" t="str">
        <f>VLOOKUP(Data[[#This Row],[Experience Level]], Experience[],3,0)</f>
        <v>Expert</v>
      </c>
      <c r="Q123" t="str">
        <f>VLOOKUP(Data[[#This Row],[Employment Type]],Employment[],2,0)</f>
        <v>Full-time</v>
      </c>
      <c r="R123" t="str">
        <f>IF(Data[[#This Row],[Remote Ratio]]=100,"Remote",IF(Data[[#This Row],[Remote Ratio]]=50,"Hybrid","On-site"))</f>
        <v>On-site</v>
      </c>
    </row>
    <row r="124" spans="1:18">
      <c r="A124" s="25">
        <v>2023</v>
      </c>
      <c r="B124" t="s">
        <v>11</v>
      </c>
      <c r="C124" t="s">
        <v>12</v>
      </c>
      <c r="D124" t="s">
        <v>37</v>
      </c>
      <c r="E124">
        <v>185900</v>
      </c>
      <c r="F124" t="s">
        <v>20</v>
      </c>
      <c r="G124">
        <v>185900</v>
      </c>
      <c r="H124" t="s">
        <v>21</v>
      </c>
      <c r="I124">
        <v>0</v>
      </c>
      <c r="J124" t="s">
        <v>21</v>
      </c>
      <c r="K124" t="s">
        <v>25</v>
      </c>
      <c r="L124" t="str">
        <f>VLOOKUP(Data[[#This Row],[Employee Residence]],Codes[], 3,0)</f>
        <v xml:space="preserve">United States of America </v>
      </c>
      <c r="M124" t="str">
        <f>VLOOKUP(Data[[#This Row],[Company Location]],Codes[], 3,0)</f>
        <v xml:space="preserve">United States of America </v>
      </c>
      <c r="N124" t="str">
        <f>IF(Data[[#This Row],[Employee Residence]]=Data[[#This Row],[Company Location]],"No","Yes")</f>
        <v>No</v>
      </c>
      <c r="O124">
        <f>Data[Salary]/Data[Salary in USD]</f>
        <v>1</v>
      </c>
      <c r="P124" t="str">
        <f>VLOOKUP(Data[[#This Row],[Experience Level]], Experience[],3,0)</f>
        <v>Expert</v>
      </c>
      <c r="Q124" t="str">
        <f>VLOOKUP(Data[[#This Row],[Employment Type]],Employment[],2,0)</f>
        <v>Full-time</v>
      </c>
      <c r="R124" t="str">
        <f>IF(Data[[#This Row],[Remote Ratio]]=100,"Remote",IF(Data[[#This Row],[Remote Ratio]]=50,"Hybrid","On-site"))</f>
        <v>On-site</v>
      </c>
    </row>
    <row r="125" spans="1:18">
      <c r="A125" s="25">
        <v>2023</v>
      </c>
      <c r="B125" t="s">
        <v>11</v>
      </c>
      <c r="C125" t="s">
        <v>12</v>
      </c>
      <c r="D125" t="s">
        <v>37</v>
      </c>
      <c r="E125">
        <v>129300</v>
      </c>
      <c r="F125" t="s">
        <v>20</v>
      </c>
      <c r="G125">
        <v>129300</v>
      </c>
      <c r="H125" t="s">
        <v>21</v>
      </c>
      <c r="I125">
        <v>0</v>
      </c>
      <c r="J125" t="s">
        <v>21</v>
      </c>
      <c r="K125" t="s">
        <v>25</v>
      </c>
      <c r="L125" t="str">
        <f>VLOOKUP(Data[[#This Row],[Employee Residence]],Codes[], 3,0)</f>
        <v xml:space="preserve">United States of America </v>
      </c>
      <c r="M125" t="str">
        <f>VLOOKUP(Data[[#This Row],[Company Location]],Codes[], 3,0)</f>
        <v xml:space="preserve">United States of America </v>
      </c>
      <c r="N125" t="str">
        <f>IF(Data[[#This Row],[Employee Residence]]=Data[[#This Row],[Company Location]],"No","Yes")</f>
        <v>No</v>
      </c>
      <c r="O125">
        <f>Data[Salary]/Data[Salary in USD]</f>
        <v>1</v>
      </c>
      <c r="P125" t="str">
        <f>VLOOKUP(Data[[#This Row],[Experience Level]], Experience[],3,0)</f>
        <v>Expert</v>
      </c>
      <c r="Q125" t="str">
        <f>VLOOKUP(Data[[#This Row],[Employment Type]],Employment[],2,0)</f>
        <v>Full-time</v>
      </c>
      <c r="R125" t="str">
        <f>IF(Data[[#This Row],[Remote Ratio]]=100,"Remote",IF(Data[[#This Row],[Remote Ratio]]=50,"Hybrid","On-site"))</f>
        <v>On-site</v>
      </c>
    </row>
    <row r="126" spans="1:18">
      <c r="A126" s="25">
        <v>2023</v>
      </c>
      <c r="B126" t="s">
        <v>11</v>
      </c>
      <c r="C126" t="s">
        <v>12</v>
      </c>
      <c r="D126" t="s">
        <v>37</v>
      </c>
      <c r="E126">
        <v>252000</v>
      </c>
      <c r="F126" t="s">
        <v>20</v>
      </c>
      <c r="G126">
        <v>252000</v>
      </c>
      <c r="H126" t="s">
        <v>21</v>
      </c>
      <c r="I126">
        <v>0</v>
      </c>
      <c r="J126" t="s">
        <v>21</v>
      </c>
      <c r="K126" t="s">
        <v>25</v>
      </c>
      <c r="L126" t="str">
        <f>VLOOKUP(Data[[#This Row],[Employee Residence]],Codes[], 3,0)</f>
        <v xml:space="preserve">United States of America </v>
      </c>
      <c r="M126" t="str">
        <f>VLOOKUP(Data[[#This Row],[Company Location]],Codes[], 3,0)</f>
        <v xml:space="preserve">United States of America </v>
      </c>
      <c r="N126" t="str">
        <f>IF(Data[[#This Row],[Employee Residence]]=Data[[#This Row],[Company Location]],"No","Yes")</f>
        <v>No</v>
      </c>
      <c r="O126">
        <f>Data[Salary]/Data[Salary in USD]</f>
        <v>1</v>
      </c>
      <c r="P126" t="str">
        <f>VLOOKUP(Data[[#This Row],[Experience Level]], Experience[],3,0)</f>
        <v>Expert</v>
      </c>
      <c r="Q126" t="str">
        <f>VLOOKUP(Data[[#This Row],[Employment Type]],Employment[],2,0)</f>
        <v>Full-time</v>
      </c>
      <c r="R126" t="str">
        <f>IF(Data[[#This Row],[Remote Ratio]]=100,"Remote",IF(Data[[#This Row],[Remote Ratio]]=50,"Hybrid","On-site"))</f>
        <v>On-site</v>
      </c>
    </row>
    <row r="127" spans="1:18">
      <c r="A127" s="25">
        <v>2023</v>
      </c>
      <c r="B127" t="s">
        <v>11</v>
      </c>
      <c r="C127" t="s">
        <v>12</v>
      </c>
      <c r="D127" t="s">
        <v>37</v>
      </c>
      <c r="E127">
        <v>129000</v>
      </c>
      <c r="F127" t="s">
        <v>20</v>
      </c>
      <c r="G127">
        <v>129000</v>
      </c>
      <c r="H127" t="s">
        <v>21</v>
      </c>
      <c r="I127">
        <v>0</v>
      </c>
      <c r="J127" t="s">
        <v>21</v>
      </c>
      <c r="K127" t="s">
        <v>25</v>
      </c>
      <c r="L127" t="str">
        <f>VLOOKUP(Data[[#This Row],[Employee Residence]],Codes[], 3,0)</f>
        <v xml:space="preserve">United States of America </v>
      </c>
      <c r="M127" t="str">
        <f>VLOOKUP(Data[[#This Row],[Company Location]],Codes[], 3,0)</f>
        <v xml:space="preserve">United States of America </v>
      </c>
      <c r="N127" t="str">
        <f>IF(Data[[#This Row],[Employee Residence]]=Data[[#This Row],[Company Location]],"No","Yes")</f>
        <v>No</v>
      </c>
      <c r="O127">
        <f>Data[Salary]/Data[Salary in USD]</f>
        <v>1</v>
      </c>
      <c r="P127" t="str">
        <f>VLOOKUP(Data[[#This Row],[Experience Level]], Experience[],3,0)</f>
        <v>Expert</v>
      </c>
      <c r="Q127" t="str">
        <f>VLOOKUP(Data[[#This Row],[Employment Type]],Employment[],2,0)</f>
        <v>Full-time</v>
      </c>
      <c r="R127" t="str">
        <f>IF(Data[[#This Row],[Remote Ratio]]=100,"Remote",IF(Data[[#This Row],[Remote Ratio]]=50,"Hybrid","On-site"))</f>
        <v>On-site</v>
      </c>
    </row>
    <row r="128" spans="1:18">
      <c r="A128" s="25">
        <v>2023</v>
      </c>
      <c r="B128" t="s">
        <v>17</v>
      </c>
      <c r="C128" t="s">
        <v>12</v>
      </c>
      <c r="D128" t="s">
        <v>55</v>
      </c>
      <c r="E128">
        <v>155000</v>
      </c>
      <c r="F128" t="s">
        <v>20</v>
      </c>
      <c r="G128">
        <v>155000</v>
      </c>
      <c r="H128" t="s">
        <v>21</v>
      </c>
      <c r="I128">
        <v>0</v>
      </c>
      <c r="J128" t="s">
        <v>21</v>
      </c>
      <c r="K128" t="s">
        <v>25</v>
      </c>
      <c r="L128" t="str">
        <f>VLOOKUP(Data[[#This Row],[Employee Residence]],Codes[], 3,0)</f>
        <v xml:space="preserve">United States of America </v>
      </c>
      <c r="M128" t="str">
        <f>VLOOKUP(Data[[#This Row],[Company Location]],Codes[], 3,0)</f>
        <v xml:space="preserve">United States of America </v>
      </c>
      <c r="N128" t="str">
        <f>IF(Data[[#This Row],[Employee Residence]]=Data[[#This Row],[Company Location]],"No","Yes")</f>
        <v>No</v>
      </c>
      <c r="O128">
        <f>Data[Salary]/Data[Salary in USD]</f>
        <v>1</v>
      </c>
      <c r="P128" t="str">
        <f>VLOOKUP(Data[[#This Row],[Experience Level]], Experience[],3,0)</f>
        <v>Intermediate</v>
      </c>
      <c r="Q128" t="str">
        <f>VLOOKUP(Data[[#This Row],[Employment Type]],Employment[],2,0)</f>
        <v>Full-time</v>
      </c>
      <c r="R128" t="str">
        <f>IF(Data[[#This Row],[Remote Ratio]]=100,"Remote",IF(Data[[#This Row],[Remote Ratio]]=50,"Hybrid","On-site"))</f>
        <v>On-site</v>
      </c>
    </row>
    <row r="129" spans="1:18">
      <c r="A129" s="25">
        <v>2023</v>
      </c>
      <c r="B129" t="s">
        <v>17</v>
      </c>
      <c r="C129" t="s">
        <v>12</v>
      </c>
      <c r="D129" t="s">
        <v>55</v>
      </c>
      <c r="E129">
        <v>140000</v>
      </c>
      <c r="F129" t="s">
        <v>20</v>
      </c>
      <c r="G129">
        <v>140000</v>
      </c>
      <c r="H129" t="s">
        <v>21</v>
      </c>
      <c r="I129">
        <v>0</v>
      </c>
      <c r="J129" t="s">
        <v>21</v>
      </c>
      <c r="K129" t="s">
        <v>25</v>
      </c>
      <c r="L129" t="str">
        <f>VLOOKUP(Data[[#This Row],[Employee Residence]],Codes[], 3,0)</f>
        <v xml:space="preserve">United States of America </v>
      </c>
      <c r="M129" t="str">
        <f>VLOOKUP(Data[[#This Row],[Company Location]],Codes[], 3,0)</f>
        <v xml:space="preserve">United States of America </v>
      </c>
      <c r="N129" t="str">
        <f>IF(Data[[#This Row],[Employee Residence]]=Data[[#This Row],[Company Location]],"No","Yes")</f>
        <v>No</v>
      </c>
      <c r="O129">
        <f>Data[Salary]/Data[Salary in USD]</f>
        <v>1</v>
      </c>
      <c r="P129" t="str">
        <f>VLOOKUP(Data[[#This Row],[Experience Level]], Experience[],3,0)</f>
        <v>Intermediate</v>
      </c>
      <c r="Q129" t="str">
        <f>VLOOKUP(Data[[#This Row],[Employment Type]],Employment[],2,0)</f>
        <v>Full-time</v>
      </c>
      <c r="R129" t="str">
        <f>IF(Data[[#This Row],[Remote Ratio]]=100,"Remote",IF(Data[[#This Row],[Remote Ratio]]=50,"Hybrid","On-site"))</f>
        <v>On-site</v>
      </c>
    </row>
    <row r="130" spans="1:18">
      <c r="A130" s="25">
        <v>2023</v>
      </c>
      <c r="B130" t="s">
        <v>11</v>
      </c>
      <c r="C130" t="s">
        <v>12</v>
      </c>
      <c r="D130" t="s">
        <v>37</v>
      </c>
      <c r="E130">
        <v>161800</v>
      </c>
      <c r="F130" t="s">
        <v>20</v>
      </c>
      <c r="G130">
        <v>161800</v>
      </c>
      <c r="H130" t="s">
        <v>21</v>
      </c>
      <c r="I130">
        <v>100</v>
      </c>
      <c r="J130" t="s">
        <v>21</v>
      </c>
      <c r="K130" t="s">
        <v>25</v>
      </c>
      <c r="L130" t="str">
        <f>VLOOKUP(Data[[#This Row],[Employee Residence]],Codes[], 3,0)</f>
        <v xml:space="preserve">United States of America </v>
      </c>
      <c r="M130" t="str">
        <f>VLOOKUP(Data[[#This Row],[Company Location]],Codes[], 3,0)</f>
        <v xml:space="preserve">United States of America </v>
      </c>
      <c r="N130" t="str">
        <f>IF(Data[[#This Row],[Employee Residence]]=Data[[#This Row],[Company Location]],"No","Yes")</f>
        <v>No</v>
      </c>
      <c r="O130">
        <f>Data[Salary]/Data[Salary in USD]</f>
        <v>1</v>
      </c>
      <c r="P130" t="str">
        <f>VLOOKUP(Data[[#This Row],[Experience Level]], Experience[],3,0)</f>
        <v>Expert</v>
      </c>
      <c r="Q130" t="str">
        <f>VLOOKUP(Data[[#This Row],[Employment Type]],Employment[],2,0)</f>
        <v>Full-time</v>
      </c>
      <c r="R130" t="str">
        <f>IF(Data[[#This Row],[Remote Ratio]]=100,"Remote",IF(Data[[#This Row],[Remote Ratio]]=50,"Hybrid","On-site"))</f>
        <v>Remote</v>
      </c>
    </row>
    <row r="131" spans="1:18">
      <c r="A131" s="25">
        <v>2023</v>
      </c>
      <c r="B131" t="s">
        <v>11</v>
      </c>
      <c r="C131" t="s">
        <v>12</v>
      </c>
      <c r="D131" t="s">
        <v>37</v>
      </c>
      <c r="E131">
        <v>141600</v>
      </c>
      <c r="F131" t="s">
        <v>20</v>
      </c>
      <c r="G131">
        <v>141600</v>
      </c>
      <c r="H131" t="s">
        <v>21</v>
      </c>
      <c r="I131">
        <v>100</v>
      </c>
      <c r="J131" t="s">
        <v>21</v>
      </c>
      <c r="K131" t="s">
        <v>25</v>
      </c>
      <c r="L131" t="str">
        <f>VLOOKUP(Data[[#This Row],[Employee Residence]],Codes[], 3,0)</f>
        <v xml:space="preserve">United States of America </v>
      </c>
      <c r="M131" t="str">
        <f>VLOOKUP(Data[[#This Row],[Company Location]],Codes[], 3,0)</f>
        <v xml:space="preserve">United States of America </v>
      </c>
      <c r="N131" t="str">
        <f>IF(Data[[#This Row],[Employee Residence]]=Data[[#This Row],[Company Location]],"No","Yes")</f>
        <v>No</v>
      </c>
      <c r="O131">
        <f>Data[Salary]/Data[Salary in USD]</f>
        <v>1</v>
      </c>
      <c r="P131" t="str">
        <f>VLOOKUP(Data[[#This Row],[Experience Level]], Experience[],3,0)</f>
        <v>Expert</v>
      </c>
      <c r="Q131" t="str">
        <f>VLOOKUP(Data[[#This Row],[Employment Type]],Employment[],2,0)</f>
        <v>Full-time</v>
      </c>
      <c r="R131" t="str">
        <f>IF(Data[[#This Row],[Remote Ratio]]=100,"Remote",IF(Data[[#This Row],[Remote Ratio]]=50,"Hybrid","On-site"))</f>
        <v>Remote</v>
      </c>
    </row>
    <row r="132" spans="1:18">
      <c r="A132" s="25">
        <v>2023</v>
      </c>
      <c r="B132" t="s">
        <v>11</v>
      </c>
      <c r="C132" t="s">
        <v>12</v>
      </c>
      <c r="D132" t="s">
        <v>35</v>
      </c>
      <c r="E132">
        <v>342300</v>
      </c>
      <c r="F132" t="s">
        <v>20</v>
      </c>
      <c r="G132">
        <v>342300</v>
      </c>
      <c r="H132" t="s">
        <v>21</v>
      </c>
      <c r="I132">
        <v>0</v>
      </c>
      <c r="J132" t="s">
        <v>21</v>
      </c>
      <c r="K132" t="s">
        <v>16</v>
      </c>
      <c r="L132" t="str">
        <f>VLOOKUP(Data[[#This Row],[Employee Residence]],Codes[], 3,0)</f>
        <v xml:space="preserve">United States of America </v>
      </c>
      <c r="M132" t="str">
        <f>VLOOKUP(Data[[#This Row],[Company Location]],Codes[], 3,0)</f>
        <v xml:space="preserve">United States of America </v>
      </c>
      <c r="N132" t="str">
        <f>IF(Data[[#This Row],[Employee Residence]]=Data[[#This Row],[Company Location]],"No","Yes")</f>
        <v>No</v>
      </c>
      <c r="O132">
        <f>Data[Salary]/Data[Salary in USD]</f>
        <v>1</v>
      </c>
      <c r="P132" t="str">
        <f>VLOOKUP(Data[[#This Row],[Experience Level]], Experience[],3,0)</f>
        <v>Expert</v>
      </c>
      <c r="Q132" t="str">
        <f>VLOOKUP(Data[[#This Row],[Employment Type]],Employment[],2,0)</f>
        <v>Full-time</v>
      </c>
      <c r="R132" t="str">
        <f>IF(Data[[#This Row],[Remote Ratio]]=100,"Remote",IF(Data[[#This Row],[Remote Ratio]]=50,"Hybrid","On-site"))</f>
        <v>On-site</v>
      </c>
    </row>
    <row r="133" spans="1:18">
      <c r="A133" s="25">
        <v>2023</v>
      </c>
      <c r="B133" t="s">
        <v>11</v>
      </c>
      <c r="C133" t="s">
        <v>12</v>
      </c>
      <c r="D133" t="s">
        <v>35</v>
      </c>
      <c r="E133">
        <v>176100</v>
      </c>
      <c r="F133" t="s">
        <v>20</v>
      </c>
      <c r="G133">
        <v>176100</v>
      </c>
      <c r="H133" t="s">
        <v>21</v>
      </c>
      <c r="I133">
        <v>0</v>
      </c>
      <c r="J133" t="s">
        <v>21</v>
      </c>
      <c r="K133" t="s">
        <v>16</v>
      </c>
      <c r="L133" t="str">
        <f>VLOOKUP(Data[[#This Row],[Employee Residence]],Codes[], 3,0)</f>
        <v xml:space="preserve">United States of America </v>
      </c>
      <c r="M133" t="str">
        <f>VLOOKUP(Data[[#This Row],[Company Location]],Codes[], 3,0)</f>
        <v xml:space="preserve">United States of America </v>
      </c>
      <c r="N133" t="str">
        <f>IF(Data[[#This Row],[Employee Residence]]=Data[[#This Row],[Company Location]],"No","Yes")</f>
        <v>No</v>
      </c>
      <c r="O133">
        <f>Data[Salary]/Data[Salary in USD]</f>
        <v>1</v>
      </c>
      <c r="P133" t="str">
        <f>VLOOKUP(Data[[#This Row],[Experience Level]], Experience[],3,0)</f>
        <v>Expert</v>
      </c>
      <c r="Q133" t="str">
        <f>VLOOKUP(Data[[#This Row],[Employment Type]],Employment[],2,0)</f>
        <v>Full-time</v>
      </c>
      <c r="R133" t="str">
        <f>IF(Data[[#This Row],[Remote Ratio]]=100,"Remote",IF(Data[[#This Row],[Remote Ratio]]=50,"Hybrid","On-site"))</f>
        <v>On-site</v>
      </c>
    </row>
    <row r="134" spans="1:18">
      <c r="A134" s="25">
        <v>2023</v>
      </c>
      <c r="B134" t="s">
        <v>17</v>
      </c>
      <c r="C134" t="s">
        <v>12</v>
      </c>
      <c r="D134" t="s">
        <v>37</v>
      </c>
      <c r="E134">
        <v>100000</v>
      </c>
      <c r="F134" t="s">
        <v>20</v>
      </c>
      <c r="G134">
        <v>100000</v>
      </c>
      <c r="H134" t="s">
        <v>21</v>
      </c>
      <c r="I134">
        <v>100</v>
      </c>
      <c r="J134" t="s">
        <v>21</v>
      </c>
      <c r="K134" t="s">
        <v>25</v>
      </c>
      <c r="L134" t="str">
        <f>VLOOKUP(Data[[#This Row],[Employee Residence]],Codes[], 3,0)</f>
        <v xml:space="preserve">United States of America </v>
      </c>
      <c r="M134" t="str">
        <f>VLOOKUP(Data[[#This Row],[Company Location]],Codes[], 3,0)</f>
        <v xml:space="preserve">United States of America </v>
      </c>
      <c r="N134" t="str">
        <f>IF(Data[[#This Row],[Employee Residence]]=Data[[#This Row],[Company Location]],"No","Yes")</f>
        <v>No</v>
      </c>
      <c r="O134">
        <f>Data[Salary]/Data[Salary in USD]</f>
        <v>1</v>
      </c>
      <c r="P134" t="str">
        <f>VLOOKUP(Data[[#This Row],[Experience Level]], Experience[],3,0)</f>
        <v>Intermediate</v>
      </c>
      <c r="Q134" t="str">
        <f>VLOOKUP(Data[[#This Row],[Employment Type]],Employment[],2,0)</f>
        <v>Full-time</v>
      </c>
      <c r="R134" t="str">
        <f>IF(Data[[#This Row],[Remote Ratio]]=100,"Remote",IF(Data[[#This Row],[Remote Ratio]]=50,"Hybrid","On-site"))</f>
        <v>Remote</v>
      </c>
    </row>
    <row r="135" spans="1:18">
      <c r="A135" s="25">
        <v>2023</v>
      </c>
      <c r="B135" t="s">
        <v>17</v>
      </c>
      <c r="C135" t="s">
        <v>12</v>
      </c>
      <c r="D135" t="s">
        <v>37</v>
      </c>
      <c r="E135">
        <v>70000</v>
      </c>
      <c r="F135" t="s">
        <v>20</v>
      </c>
      <c r="G135">
        <v>70000</v>
      </c>
      <c r="H135" t="s">
        <v>21</v>
      </c>
      <c r="I135">
        <v>100</v>
      </c>
      <c r="J135" t="s">
        <v>21</v>
      </c>
      <c r="K135" t="s">
        <v>25</v>
      </c>
      <c r="L135" t="str">
        <f>VLOOKUP(Data[[#This Row],[Employee Residence]],Codes[], 3,0)</f>
        <v xml:space="preserve">United States of America </v>
      </c>
      <c r="M135" t="str">
        <f>VLOOKUP(Data[[#This Row],[Company Location]],Codes[], 3,0)</f>
        <v xml:space="preserve">United States of America </v>
      </c>
      <c r="N135" t="str">
        <f>IF(Data[[#This Row],[Employee Residence]]=Data[[#This Row],[Company Location]],"No","Yes")</f>
        <v>No</v>
      </c>
      <c r="O135">
        <f>Data[Salary]/Data[Salary in USD]</f>
        <v>1</v>
      </c>
      <c r="P135" t="str">
        <f>VLOOKUP(Data[[#This Row],[Experience Level]], Experience[],3,0)</f>
        <v>Intermediate</v>
      </c>
      <c r="Q135" t="str">
        <f>VLOOKUP(Data[[#This Row],[Employment Type]],Employment[],2,0)</f>
        <v>Full-time</v>
      </c>
      <c r="R135" t="str">
        <f>IF(Data[[#This Row],[Remote Ratio]]=100,"Remote",IF(Data[[#This Row],[Remote Ratio]]=50,"Hybrid","On-site"))</f>
        <v>Remote</v>
      </c>
    </row>
    <row r="136" spans="1:18">
      <c r="A136" s="25">
        <v>2023</v>
      </c>
      <c r="B136" t="s">
        <v>28</v>
      </c>
      <c r="C136" t="s">
        <v>12</v>
      </c>
      <c r="D136" t="s">
        <v>37</v>
      </c>
      <c r="E136">
        <v>85000</v>
      </c>
      <c r="F136" t="s">
        <v>20</v>
      </c>
      <c r="G136">
        <v>85000</v>
      </c>
      <c r="H136" t="s">
        <v>21</v>
      </c>
      <c r="I136">
        <v>0</v>
      </c>
      <c r="J136" t="s">
        <v>21</v>
      </c>
      <c r="K136" t="s">
        <v>25</v>
      </c>
      <c r="L136" t="str">
        <f>VLOOKUP(Data[[#This Row],[Employee Residence]],Codes[], 3,0)</f>
        <v xml:space="preserve">United States of America </v>
      </c>
      <c r="M136" t="str">
        <f>VLOOKUP(Data[[#This Row],[Company Location]],Codes[], 3,0)</f>
        <v xml:space="preserve">United States of America </v>
      </c>
      <c r="N136" t="str">
        <f>IF(Data[[#This Row],[Employee Residence]]=Data[[#This Row],[Company Location]],"No","Yes")</f>
        <v>No</v>
      </c>
      <c r="O136">
        <f>Data[Salary]/Data[Salary in USD]</f>
        <v>1</v>
      </c>
      <c r="P136" t="str">
        <f>VLOOKUP(Data[[#This Row],[Experience Level]], Experience[],3,0)</f>
        <v>Junior</v>
      </c>
      <c r="Q136" t="str">
        <f>VLOOKUP(Data[[#This Row],[Employment Type]],Employment[],2,0)</f>
        <v>Full-time</v>
      </c>
      <c r="R136" t="str">
        <f>IF(Data[[#This Row],[Remote Ratio]]=100,"Remote",IF(Data[[#This Row],[Remote Ratio]]=50,"Hybrid","On-site"))</f>
        <v>On-site</v>
      </c>
    </row>
    <row r="137" spans="1:18">
      <c r="A137" s="25">
        <v>2023</v>
      </c>
      <c r="B137" t="s">
        <v>28</v>
      </c>
      <c r="C137" t="s">
        <v>12</v>
      </c>
      <c r="D137" t="s">
        <v>37</v>
      </c>
      <c r="E137">
        <v>65000</v>
      </c>
      <c r="F137" t="s">
        <v>20</v>
      </c>
      <c r="G137">
        <v>65000</v>
      </c>
      <c r="H137" t="s">
        <v>21</v>
      </c>
      <c r="I137">
        <v>0</v>
      </c>
      <c r="J137" t="s">
        <v>21</v>
      </c>
      <c r="K137" t="s">
        <v>25</v>
      </c>
      <c r="L137" t="str">
        <f>VLOOKUP(Data[[#This Row],[Employee Residence]],Codes[], 3,0)</f>
        <v xml:space="preserve">United States of America </v>
      </c>
      <c r="M137" t="str">
        <f>VLOOKUP(Data[[#This Row],[Company Location]],Codes[], 3,0)</f>
        <v xml:space="preserve">United States of America </v>
      </c>
      <c r="N137" t="str">
        <f>IF(Data[[#This Row],[Employee Residence]]=Data[[#This Row],[Company Location]],"No","Yes")</f>
        <v>No</v>
      </c>
      <c r="O137">
        <f>Data[Salary]/Data[Salary in USD]</f>
        <v>1</v>
      </c>
      <c r="P137" t="str">
        <f>VLOOKUP(Data[[#This Row],[Experience Level]], Experience[],3,0)</f>
        <v>Junior</v>
      </c>
      <c r="Q137" t="str">
        <f>VLOOKUP(Data[[#This Row],[Employment Type]],Employment[],2,0)</f>
        <v>Full-time</v>
      </c>
      <c r="R137" t="str">
        <f>IF(Data[[#This Row],[Remote Ratio]]=100,"Remote",IF(Data[[#This Row],[Remote Ratio]]=50,"Hybrid","On-site"))</f>
        <v>On-site</v>
      </c>
    </row>
    <row r="138" spans="1:18">
      <c r="A138" s="25">
        <v>2023</v>
      </c>
      <c r="B138" t="s">
        <v>11</v>
      </c>
      <c r="C138" t="s">
        <v>12</v>
      </c>
      <c r="D138" t="s">
        <v>23</v>
      </c>
      <c r="E138">
        <v>138784</v>
      </c>
      <c r="F138" t="s">
        <v>20</v>
      </c>
      <c r="G138">
        <v>138784</v>
      </c>
      <c r="H138" t="s">
        <v>21</v>
      </c>
      <c r="I138">
        <v>100</v>
      </c>
      <c r="J138" t="s">
        <v>21</v>
      </c>
      <c r="K138" t="s">
        <v>25</v>
      </c>
      <c r="L138" t="str">
        <f>VLOOKUP(Data[[#This Row],[Employee Residence]],Codes[], 3,0)</f>
        <v xml:space="preserve">United States of America </v>
      </c>
      <c r="M138" t="str">
        <f>VLOOKUP(Data[[#This Row],[Company Location]],Codes[], 3,0)</f>
        <v xml:space="preserve">United States of America </v>
      </c>
      <c r="N138" t="str">
        <f>IF(Data[[#This Row],[Employee Residence]]=Data[[#This Row],[Company Location]],"No","Yes")</f>
        <v>No</v>
      </c>
      <c r="O138">
        <f>Data[Salary]/Data[Salary in USD]</f>
        <v>1</v>
      </c>
      <c r="P138" t="str">
        <f>VLOOKUP(Data[[#This Row],[Experience Level]], Experience[],3,0)</f>
        <v>Expert</v>
      </c>
      <c r="Q138" t="str">
        <f>VLOOKUP(Data[[#This Row],[Employment Type]],Employment[],2,0)</f>
        <v>Full-time</v>
      </c>
      <c r="R138" t="str">
        <f>IF(Data[[#This Row],[Remote Ratio]]=100,"Remote",IF(Data[[#This Row],[Remote Ratio]]=50,"Hybrid","On-site"))</f>
        <v>Remote</v>
      </c>
    </row>
    <row r="139" spans="1:18">
      <c r="A139" s="25">
        <v>2023</v>
      </c>
      <c r="B139" t="s">
        <v>11</v>
      </c>
      <c r="C139" t="s">
        <v>12</v>
      </c>
      <c r="D139" t="s">
        <v>23</v>
      </c>
      <c r="E139">
        <v>83270</v>
      </c>
      <c r="F139" t="s">
        <v>20</v>
      </c>
      <c r="G139">
        <v>83270</v>
      </c>
      <c r="H139" t="s">
        <v>21</v>
      </c>
      <c r="I139">
        <v>100</v>
      </c>
      <c r="J139" t="s">
        <v>21</v>
      </c>
      <c r="K139" t="s">
        <v>25</v>
      </c>
      <c r="L139" t="str">
        <f>VLOOKUP(Data[[#This Row],[Employee Residence]],Codes[], 3,0)</f>
        <v xml:space="preserve">United States of America </v>
      </c>
      <c r="M139" t="str">
        <f>VLOOKUP(Data[[#This Row],[Company Location]],Codes[], 3,0)</f>
        <v xml:space="preserve">United States of America </v>
      </c>
      <c r="N139" t="str">
        <f>IF(Data[[#This Row],[Employee Residence]]=Data[[#This Row],[Company Location]],"No","Yes")</f>
        <v>No</v>
      </c>
      <c r="O139">
        <f>Data[Salary]/Data[Salary in USD]</f>
        <v>1</v>
      </c>
      <c r="P139" t="str">
        <f>VLOOKUP(Data[[#This Row],[Experience Level]], Experience[],3,0)</f>
        <v>Expert</v>
      </c>
      <c r="Q139" t="str">
        <f>VLOOKUP(Data[[#This Row],[Employment Type]],Employment[],2,0)</f>
        <v>Full-time</v>
      </c>
      <c r="R139" t="str">
        <f>IF(Data[[#This Row],[Remote Ratio]]=100,"Remote",IF(Data[[#This Row],[Remote Ratio]]=50,"Hybrid","On-site"))</f>
        <v>Remote</v>
      </c>
    </row>
    <row r="140" spans="1:18">
      <c r="A140" s="25">
        <v>2023</v>
      </c>
      <c r="B140" t="s">
        <v>28</v>
      </c>
      <c r="C140" t="s">
        <v>12</v>
      </c>
      <c r="D140" t="s">
        <v>27</v>
      </c>
      <c r="E140">
        <v>75000</v>
      </c>
      <c r="F140" t="s">
        <v>20</v>
      </c>
      <c r="G140">
        <v>75000</v>
      </c>
      <c r="H140" t="s">
        <v>21</v>
      </c>
      <c r="I140">
        <v>0</v>
      </c>
      <c r="J140" t="s">
        <v>21</v>
      </c>
      <c r="K140" t="s">
        <v>25</v>
      </c>
      <c r="L140" t="str">
        <f>VLOOKUP(Data[[#This Row],[Employee Residence]],Codes[], 3,0)</f>
        <v xml:space="preserve">United States of America </v>
      </c>
      <c r="M140" t="str">
        <f>VLOOKUP(Data[[#This Row],[Company Location]],Codes[], 3,0)</f>
        <v xml:space="preserve">United States of America </v>
      </c>
      <c r="N140" t="str">
        <f>IF(Data[[#This Row],[Employee Residence]]=Data[[#This Row],[Company Location]],"No","Yes")</f>
        <v>No</v>
      </c>
      <c r="O140">
        <f>Data[Salary]/Data[Salary in USD]</f>
        <v>1</v>
      </c>
      <c r="P140" t="str">
        <f>VLOOKUP(Data[[#This Row],[Experience Level]], Experience[],3,0)</f>
        <v>Junior</v>
      </c>
      <c r="Q140" t="str">
        <f>VLOOKUP(Data[[#This Row],[Employment Type]],Employment[],2,0)</f>
        <v>Full-time</v>
      </c>
      <c r="R140" t="str">
        <f>IF(Data[[#This Row],[Remote Ratio]]=100,"Remote",IF(Data[[#This Row],[Remote Ratio]]=50,"Hybrid","On-site"))</f>
        <v>On-site</v>
      </c>
    </row>
    <row r="141" spans="1:18">
      <c r="A141" s="25">
        <v>2023</v>
      </c>
      <c r="B141" t="s">
        <v>28</v>
      </c>
      <c r="C141" t="s">
        <v>12</v>
      </c>
      <c r="D141" t="s">
        <v>27</v>
      </c>
      <c r="E141">
        <v>70000</v>
      </c>
      <c r="F141" t="s">
        <v>20</v>
      </c>
      <c r="G141">
        <v>70000</v>
      </c>
      <c r="H141" t="s">
        <v>21</v>
      </c>
      <c r="I141">
        <v>0</v>
      </c>
      <c r="J141" t="s">
        <v>21</v>
      </c>
      <c r="K141" t="s">
        <v>25</v>
      </c>
      <c r="L141" t="str">
        <f>VLOOKUP(Data[[#This Row],[Employee Residence]],Codes[], 3,0)</f>
        <v xml:space="preserve">United States of America </v>
      </c>
      <c r="M141" t="str">
        <f>VLOOKUP(Data[[#This Row],[Company Location]],Codes[], 3,0)</f>
        <v xml:space="preserve">United States of America </v>
      </c>
      <c r="N141" t="str">
        <f>IF(Data[[#This Row],[Employee Residence]]=Data[[#This Row],[Company Location]],"No","Yes")</f>
        <v>No</v>
      </c>
      <c r="O141">
        <f>Data[Salary]/Data[Salary in USD]</f>
        <v>1</v>
      </c>
      <c r="P141" t="str">
        <f>VLOOKUP(Data[[#This Row],[Experience Level]], Experience[],3,0)</f>
        <v>Junior</v>
      </c>
      <c r="Q141" t="str">
        <f>VLOOKUP(Data[[#This Row],[Employment Type]],Employment[],2,0)</f>
        <v>Full-time</v>
      </c>
      <c r="R141" t="str">
        <f>IF(Data[[#This Row],[Remote Ratio]]=100,"Remote",IF(Data[[#This Row],[Remote Ratio]]=50,"Hybrid","On-site"))</f>
        <v>On-site</v>
      </c>
    </row>
    <row r="142" spans="1:18">
      <c r="A142" s="25">
        <v>2023</v>
      </c>
      <c r="B142" t="s">
        <v>11</v>
      </c>
      <c r="C142" t="s">
        <v>12</v>
      </c>
      <c r="D142" t="s">
        <v>27</v>
      </c>
      <c r="E142">
        <v>204500</v>
      </c>
      <c r="F142" t="s">
        <v>20</v>
      </c>
      <c r="G142">
        <v>204500</v>
      </c>
      <c r="H142" t="s">
        <v>21</v>
      </c>
      <c r="I142">
        <v>0</v>
      </c>
      <c r="J142" t="s">
        <v>21</v>
      </c>
      <c r="K142" t="s">
        <v>25</v>
      </c>
      <c r="L142" t="str">
        <f>VLOOKUP(Data[[#This Row],[Employee Residence]],Codes[], 3,0)</f>
        <v xml:space="preserve">United States of America </v>
      </c>
      <c r="M142" t="str">
        <f>VLOOKUP(Data[[#This Row],[Company Location]],Codes[], 3,0)</f>
        <v xml:space="preserve">United States of America </v>
      </c>
      <c r="N142" t="str">
        <f>IF(Data[[#This Row],[Employee Residence]]=Data[[#This Row],[Company Location]],"No","Yes")</f>
        <v>No</v>
      </c>
      <c r="O142">
        <f>Data[Salary]/Data[Salary in USD]</f>
        <v>1</v>
      </c>
      <c r="P142" t="str">
        <f>VLOOKUP(Data[[#This Row],[Experience Level]], Experience[],3,0)</f>
        <v>Expert</v>
      </c>
      <c r="Q142" t="str">
        <f>VLOOKUP(Data[[#This Row],[Employment Type]],Employment[],2,0)</f>
        <v>Full-time</v>
      </c>
      <c r="R142" t="str">
        <f>IF(Data[[#This Row],[Remote Ratio]]=100,"Remote",IF(Data[[#This Row],[Remote Ratio]]=50,"Hybrid","On-site"))</f>
        <v>On-site</v>
      </c>
    </row>
    <row r="143" spans="1:18">
      <c r="A143" s="25">
        <v>2023</v>
      </c>
      <c r="B143" t="s">
        <v>11</v>
      </c>
      <c r="C143" t="s">
        <v>12</v>
      </c>
      <c r="D143" t="s">
        <v>27</v>
      </c>
      <c r="E143">
        <v>138900</v>
      </c>
      <c r="F143" t="s">
        <v>20</v>
      </c>
      <c r="G143">
        <v>138900</v>
      </c>
      <c r="H143" t="s">
        <v>21</v>
      </c>
      <c r="I143">
        <v>0</v>
      </c>
      <c r="J143" t="s">
        <v>21</v>
      </c>
      <c r="K143" t="s">
        <v>25</v>
      </c>
      <c r="L143" t="str">
        <f>VLOOKUP(Data[[#This Row],[Employee Residence]],Codes[], 3,0)</f>
        <v xml:space="preserve">United States of America </v>
      </c>
      <c r="M143" t="str">
        <f>VLOOKUP(Data[[#This Row],[Company Location]],Codes[], 3,0)</f>
        <v xml:space="preserve">United States of America </v>
      </c>
      <c r="N143" t="str">
        <f>IF(Data[[#This Row],[Employee Residence]]=Data[[#This Row],[Company Location]],"No","Yes")</f>
        <v>No</v>
      </c>
      <c r="O143">
        <f>Data[Salary]/Data[Salary in USD]</f>
        <v>1</v>
      </c>
      <c r="P143" t="str">
        <f>VLOOKUP(Data[[#This Row],[Experience Level]], Experience[],3,0)</f>
        <v>Expert</v>
      </c>
      <c r="Q143" t="str">
        <f>VLOOKUP(Data[[#This Row],[Employment Type]],Employment[],2,0)</f>
        <v>Full-time</v>
      </c>
      <c r="R143" t="str">
        <f>IF(Data[[#This Row],[Remote Ratio]]=100,"Remote",IF(Data[[#This Row],[Remote Ratio]]=50,"Hybrid","On-site"))</f>
        <v>On-site</v>
      </c>
    </row>
    <row r="144" spans="1:18">
      <c r="A144" s="25">
        <v>2023</v>
      </c>
      <c r="B144" t="s">
        <v>11</v>
      </c>
      <c r="C144" t="s">
        <v>12</v>
      </c>
      <c r="D144" t="s">
        <v>35</v>
      </c>
      <c r="E144">
        <v>318300</v>
      </c>
      <c r="F144" t="s">
        <v>20</v>
      </c>
      <c r="G144">
        <v>318300</v>
      </c>
      <c r="H144" t="s">
        <v>21</v>
      </c>
      <c r="I144">
        <v>100</v>
      </c>
      <c r="J144" t="s">
        <v>21</v>
      </c>
      <c r="K144" t="s">
        <v>25</v>
      </c>
      <c r="L144" t="str">
        <f>VLOOKUP(Data[[#This Row],[Employee Residence]],Codes[], 3,0)</f>
        <v xml:space="preserve">United States of America </v>
      </c>
      <c r="M144" t="str">
        <f>VLOOKUP(Data[[#This Row],[Company Location]],Codes[], 3,0)</f>
        <v xml:space="preserve">United States of America </v>
      </c>
      <c r="N144" t="str">
        <f>IF(Data[[#This Row],[Employee Residence]]=Data[[#This Row],[Company Location]],"No","Yes")</f>
        <v>No</v>
      </c>
      <c r="O144">
        <f>Data[Salary]/Data[Salary in USD]</f>
        <v>1</v>
      </c>
      <c r="P144" t="str">
        <f>VLOOKUP(Data[[#This Row],[Experience Level]], Experience[],3,0)</f>
        <v>Expert</v>
      </c>
      <c r="Q144" t="str">
        <f>VLOOKUP(Data[[#This Row],[Employment Type]],Employment[],2,0)</f>
        <v>Full-time</v>
      </c>
      <c r="R144" t="str">
        <f>IF(Data[[#This Row],[Remote Ratio]]=100,"Remote",IF(Data[[#This Row],[Remote Ratio]]=50,"Hybrid","On-site"))</f>
        <v>Remote</v>
      </c>
    </row>
    <row r="145" spans="1:18">
      <c r="A145" s="25">
        <v>2023</v>
      </c>
      <c r="B145" t="s">
        <v>11</v>
      </c>
      <c r="C145" t="s">
        <v>12</v>
      </c>
      <c r="D145" t="s">
        <v>35</v>
      </c>
      <c r="E145">
        <v>212200</v>
      </c>
      <c r="F145" t="s">
        <v>20</v>
      </c>
      <c r="G145">
        <v>212200</v>
      </c>
      <c r="H145" t="s">
        <v>21</v>
      </c>
      <c r="I145">
        <v>100</v>
      </c>
      <c r="J145" t="s">
        <v>21</v>
      </c>
      <c r="K145" t="s">
        <v>25</v>
      </c>
      <c r="L145" t="str">
        <f>VLOOKUP(Data[[#This Row],[Employee Residence]],Codes[], 3,0)</f>
        <v xml:space="preserve">United States of America </v>
      </c>
      <c r="M145" t="str">
        <f>VLOOKUP(Data[[#This Row],[Company Location]],Codes[], 3,0)</f>
        <v xml:space="preserve">United States of America </v>
      </c>
      <c r="N145" t="str">
        <f>IF(Data[[#This Row],[Employee Residence]]=Data[[#This Row],[Company Location]],"No","Yes")</f>
        <v>No</v>
      </c>
      <c r="O145">
        <f>Data[Salary]/Data[Salary in USD]</f>
        <v>1</v>
      </c>
      <c r="P145" t="str">
        <f>VLOOKUP(Data[[#This Row],[Experience Level]], Experience[],3,0)</f>
        <v>Expert</v>
      </c>
      <c r="Q145" t="str">
        <f>VLOOKUP(Data[[#This Row],[Employment Type]],Employment[],2,0)</f>
        <v>Full-time</v>
      </c>
      <c r="R145" t="str">
        <f>IF(Data[[#This Row],[Remote Ratio]]=100,"Remote",IF(Data[[#This Row],[Remote Ratio]]=50,"Hybrid","On-site"))</f>
        <v>Remote</v>
      </c>
    </row>
    <row r="146" spans="1:18">
      <c r="A146" s="25">
        <v>2023</v>
      </c>
      <c r="B146" t="s">
        <v>11</v>
      </c>
      <c r="C146" t="s">
        <v>12</v>
      </c>
      <c r="D146" t="s">
        <v>37</v>
      </c>
      <c r="E146">
        <v>95000</v>
      </c>
      <c r="F146" t="s">
        <v>20</v>
      </c>
      <c r="G146">
        <v>95000</v>
      </c>
      <c r="H146" t="s">
        <v>21</v>
      </c>
      <c r="I146">
        <v>100</v>
      </c>
      <c r="J146" t="s">
        <v>21</v>
      </c>
      <c r="K146" t="s">
        <v>25</v>
      </c>
      <c r="L146" t="str">
        <f>VLOOKUP(Data[[#This Row],[Employee Residence]],Codes[], 3,0)</f>
        <v xml:space="preserve">United States of America </v>
      </c>
      <c r="M146" t="str">
        <f>VLOOKUP(Data[[#This Row],[Company Location]],Codes[], 3,0)</f>
        <v xml:space="preserve">United States of America </v>
      </c>
      <c r="N146" t="str">
        <f>IF(Data[[#This Row],[Employee Residence]]=Data[[#This Row],[Company Location]],"No","Yes")</f>
        <v>No</v>
      </c>
      <c r="O146">
        <f>Data[Salary]/Data[Salary in USD]</f>
        <v>1</v>
      </c>
      <c r="P146" t="str">
        <f>VLOOKUP(Data[[#This Row],[Experience Level]], Experience[],3,0)</f>
        <v>Expert</v>
      </c>
      <c r="Q146" t="str">
        <f>VLOOKUP(Data[[#This Row],[Employment Type]],Employment[],2,0)</f>
        <v>Full-time</v>
      </c>
      <c r="R146" t="str">
        <f>IF(Data[[#This Row],[Remote Ratio]]=100,"Remote",IF(Data[[#This Row],[Remote Ratio]]=50,"Hybrid","On-site"))</f>
        <v>Remote</v>
      </c>
    </row>
    <row r="147" spans="1:18">
      <c r="A147" s="25">
        <v>2023</v>
      </c>
      <c r="B147" t="s">
        <v>11</v>
      </c>
      <c r="C147" t="s">
        <v>12</v>
      </c>
      <c r="D147" t="s">
        <v>37</v>
      </c>
      <c r="E147">
        <v>75000</v>
      </c>
      <c r="F147" t="s">
        <v>20</v>
      </c>
      <c r="G147">
        <v>75000</v>
      </c>
      <c r="H147" t="s">
        <v>21</v>
      </c>
      <c r="I147">
        <v>100</v>
      </c>
      <c r="J147" t="s">
        <v>21</v>
      </c>
      <c r="K147" t="s">
        <v>25</v>
      </c>
      <c r="L147" t="str">
        <f>VLOOKUP(Data[[#This Row],[Employee Residence]],Codes[], 3,0)</f>
        <v xml:space="preserve">United States of America </v>
      </c>
      <c r="M147" t="str">
        <f>VLOOKUP(Data[[#This Row],[Company Location]],Codes[], 3,0)</f>
        <v xml:space="preserve">United States of America </v>
      </c>
      <c r="N147" t="str">
        <f>IF(Data[[#This Row],[Employee Residence]]=Data[[#This Row],[Company Location]],"No","Yes")</f>
        <v>No</v>
      </c>
      <c r="O147">
        <f>Data[Salary]/Data[Salary in USD]</f>
        <v>1</v>
      </c>
      <c r="P147" t="str">
        <f>VLOOKUP(Data[[#This Row],[Experience Level]], Experience[],3,0)</f>
        <v>Expert</v>
      </c>
      <c r="Q147" t="str">
        <f>VLOOKUP(Data[[#This Row],[Employment Type]],Employment[],2,0)</f>
        <v>Full-time</v>
      </c>
      <c r="R147" t="str">
        <f>IF(Data[[#This Row],[Remote Ratio]]=100,"Remote",IF(Data[[#This Row],[Remote Ratio]]=50,"Hybrid","On-site"))</f>
        <v>Remote</v>
      </c>
    </row>
    <row r="148" spans="1:18">
      <c r="A148" s="25">
        <v>2023</v>
      </c>
      <c r="B148" t="s">
        <v>11</v>
      </c>
      <c r="C148" t="s">
        <v>12</v>
      </c>
      <c r="D148" t="s">
        <v>23</v>
      </c>
      <c r="E148">
        <v>195000</v>
      </c>
      <c r="F148" t="s">
        <v>20</v>
      </c>
      <c r="G148">
        <v>195000</v>
      </c>
      <c r="H148" t="s">
        <v>21</v>
      </c>
      <c r="I148">
        <v>0</v>
      </c>
      <c r="J148" t="s">
        <v>21</v>
      </c>
      <c r="K148" t="s">
        <v>25</v>
      </c>
      <c r="L148" t="str">
        <f>VLOOKUP(Data[[#This Row],[Employee Residence]],Codes[], 3,0)</f>
        <v xml:space="preserve">United States of America </v>
      </c>
      <c r="M148" t="str">
        <f>VLOOKUP(Data[[#This Row],[Company Location]],Codes[], 3,0)</f>
        <v xml:space="preserve">United States of America </v>
      </c>
      <c r="N148" t="str">
        <f>IF(Data[[#This Row],[Employee Residence]]=Data[[#This Row],[Company Location]],"No","Yes")</f>
        <v>No</v>
      </c>
      <c r="O148">
        <f>Data[Salary]/Data[Salary in USD]</f>
        <v>1</v>
      </c>
      <c r="P148" t="str">
        <f>VLOOKUP(Data[[#This Row],[Experience Level]], Experience[],3,0)</f>
        <v>Expert</v>
      </c>
      <c r="Q148" t="str">
        <f>VLOOKUP(Data[[#This Row],[Employment Type]],Employment[],2,0)</f>
        <v>Full-time</v>
      </c>
      <c r="R148" t="str">
        <f>IF(Data[[#This Row],[Remote Ratio]]=100,"Remote",IF(Data[[#This Row],[Remote Ratio]]=50,"Hybrid","On-site"))</f>
        <v>On-site</v>
      </c>
    </row>
    <row r="149" spans="1:18">
      <c r="A149" s="25">
        <v>2023</v>
      </c>
      <c r="B149" t="s">
        <v>11</v>
      </c>
      <c r="C149" t="s">
        <v>12</v>
      </c>
      <c r="D149" t="s">
        <v>23</v>
      </c>
      <c r="E149">
        <v>160000</v>
      </c>
      <c r="F149" t="s">
        <v>20</v>
      </c>
      <c r="G149">
        <v>160000</v>
      </c>
      <c r="H149" t="s">
        <v>21</v>
      </c>
      <c r="I149">
        <v>0</v>
      </c>
      <c r="J149" t="s">
        <v>21</v>
      </c>
      <c r="K149" t="s">
        <v>25</v>
      </c>
      <c r="L149" t="str">
        <f>VLOOKUP(Data[[#This Row],[Employee Residence]],Codes[], 3,0)</f>
        <v xml:space="preserve">United States of America </v>
      </c>
      <c r="M149" t="str">
        <f>VLOOKUP(Data[[#This Row],[Company Location]],Codes[], 3,0)</f>
        <v xml:space="preserve">United States of America </v>
      </c>
      <c r="N149" t="str">
        <f>IF(Data[[#This Row],[Employee Residence]]=Data[[#This Row],[Company Location]],"No","Yes")</f>
        <v>No</v>
      </c>
      <c r="O149">
        <f>Data[Salary]/Data[Salary in USD]</f>
        <v>1</v>
      </c>
      <c r="P149" t="str">
        <f>VLOOKUP(Data[[#This Row],[Experience Level]], Experience[],3,0)</f>
        <v>Expert</v>
      </c>
      <c r="Q149" t="str">
        <f>VLOOKUP(Data[[#This Row],[Employment Type]],Employment[],2,0)</f>
        <v>Full-time</v>
      </c>
      <c r="R149" t="str">
        <f>IF(Data[[#This Row],[Remote Ratio]]=100,"Remote",IF(Data[[#This Row],[Remote Ratio]]=50,"Hybrid","On-site"))</f>
        <v>On-site</v>
      </c>
    </row>
    <row r="150" spans="1:18">
      <c r="A150" s="25">
        <v>2023</v>
      </c>
      <c r="B150" t="s">
        <v>11</v>
      </c>
      <c r="C150" t="s">
        <v>12</v>
      </c>
      <c r="D150" t="s">
        <v>32</v>
      </c>
      <c r="E150">
        <v>230000</v>
      </c>
      <c r="F150" t="s">
        <v>20</v>
      </c>
      <c r="G150">
        <v>230000</v>
      </c>
      <c r="H150" t="s">
        <v>21</v>
      </c>
      <c r="I150">
        <v>0</v>
      </c>
      <c r="J150" t="s">
        <v>21</v>
      </c>
      <c r="K150" t="s">
        <v>25</v>
      </c>
      <c r="L150" t="str">
        <f>VLOOKUP(Data[[#This Row],[Employee Residence]],Codes[], 3,0)</f>
        <v xml:space="preserve">United States of America </v>
      </c>
      <c r="M150" t="str">
        <f>VLOOKUP(Data[[#This Row],[Company Location]],Codes[], 3,0)</f>
        <v xml:space="preserve">United States of America </v>
      </c>
      <c r="N150" t="str">
        <f>IF(Data[[#This Row],[Employee Residence]]=Data[[#This Row],[Company Location]],"No","Yes")</f>
        <v>No</v>
      </c>
      <c r="O150">
        <f>Data[Salary]/Data[Salary in USD]</f>
        <v>1</v>
      </c>
      <c r="P150" t="str">
        <f>VLOOKUP(Data[[#This Row],[Experience Level]], Experience[],3,0)</f>
        <v>Expert</v>
      </c>
      <c r="Q150" t="str">
        <f>VLOOKUP(Data[[#This Row],[Employment Type]],Employment[],2,0)</f>
        <v>Full-time</v>
      </c>
      <c r="R150" t="str">
        <f>IF(Data[[#This Row],[Remote Ratio]]=100,"Remote",IF(Data[[#This Row],[Remote Ratio]]=50,"Hybrid","On-site"))</f>
        <v>On-site</v>
      </c>
    </row>
    <row r="151" spans="1:18">
      <c r="A151" s="25">
        <v>2023</v>
      </c>
      <c r="B151" t="s">
        <v>11</v>
      </c>
      <c r="C151" t="s">
        <v>12</v>
      </c>
      <c r="D151" t="s">
        <v>32</v>
      </c>
      <c r="E151">
        <v>143200</v>
      </c>
      <c r="F151" t="s">
        <v>20</v>
      </c>
      <c r="G151">
        <v>143200</v>
      </c>
      <c r="H151" t="s">
        <v>21</v>
      </c>
      <c r="I151">
        <v>0</v>
      </c>
      <c r="J151" t="s">
        <v>21</v>
      </c>
      <c r="K151" t="s">
        <v>25</v>
      </c>
      <c r="L151" t="str">
        <f>VLOOKUP(Data[[#This Row],[Employee Residence]],Codes[], 3,0)</f>
        <v xml:space="preserve">United States of America </v>
      </c>
      <c r="M151" t="str">
        <f>VLOOKUP(Data[[#This Row],[Company Location]],Codes[], 3,0)</f>
        <v xml:space="preserve">United States of America </v>
      </c>
      <c r="N151" t="str">
        <f>IF(Data[[#This Row],[Employee Residence]]=Data[[#This Row],[Company Location]],"No","Yes")</f>
        <v>No</v>
      </c>
      <c r="O151">
        <f>Data[Salary]/Data[Salary in USD]</f>
        <v>1</v>
      </c>
      <c r="P151" t="str">
        <f>VLOOKUP(Data[[#This Row],[Experience Level]], Experience[],3,0)</f>
        <v>Expert</v>
      </c>
      <c r="Q151" t="str">
        <f>VLOOKUP(Data[[#This Row],[Employment Type]],Employment[],2,0)</f>
        <v>Full-time</v>
      </c>
      <c r="R151" t="str">
        <f>IF(Data[[#This Row],[Remote Ratio]]=100,"Remote",IF(Data[[#This Row],[Remote Ratio]]=50,"Hybrid","On-site"))</f>
        <v>On-site</v>
      </c>
    </row>
    <row r="152" spans="1:18">
      <c r="A152" s="25">
        <v>2023</v>
      </c>
      <c r="B152" t="s">
        <v>17</v>
      </c>
      <c r="C152" t="s">
        <v>12</v>
      </c>
      <c r="D152" t="s">
        <v>37</v>
      </c>
      <c r="E152">
        <v>100000</v>
      </c>
      <c r="F152" t="s">
        <v>20</v>
      </c>
      <c r="G152">
        <v>100000</v>
      </c>
      <c r="H152" t="s">
        <v>21</v>
      </c>
      <c r="I152">
        <v>100</v>
      </c>
      <c r="J152" t="s">
        <v>21</v>
      </c>
      <c r="K152" t="s">
        <v>25</v>
      </c>
      <c r="L152" t="str">
        <f>VLOOKUP(Data[[#This Row],[Employee Residence]],Codes[], 3,0)</f>
        <v xml:space="preserve">United States of America </v>
      </c>
      <c r="M152" t="str">
        <f>VLOOKUP(Data[[#This Row],[Company Location]],Codes[], 3,0)</f>
        <v xml:space="preserve">United States of America </v>
      </c>
      <c r="N152" t="str">
        <f>IF(Data[[#This Row],[Employee Residence]]=Data[[#This Row],[Company Location]],"No","Yes")</f>
        <v>No</v>
      </c>
      <c r="O152">
        <f>Data[Salary]/Data[Salary in USD]</f>
        <v>1</v>
      </c>
      <c r="P152" t="str">
        <f>VLOOKUP(Data[[#This Row],[Experience Level]], Experience[],3,0)</f>
        <v>Intermediate</v>
      </c>
      <c r="Q152" t="str">
        <f>VLOOKUP(Data[[#This Row],[Employment Type]],Employment[],2,0)</f>
        <v>Full-time</v>
      </c>
      <c r="R152" t="str">
        <f>IF(Data[[#This Row],[Remote Ratio]]=100,"Remote",IF(Data[[#This Row],[Remote Ratio]]=50,"Hybrid","On-site"))</f>
        <v>Remote</v>
      </c>
    </row>
    <row r="153" spans="1:18">
      <c r="A153" s="25">
        <v>2023</v>
      </c>
      <c r="B153" t="s">
        <v>17</v>
      </c>
      <c r="C153" t="s">
        <v>12</v>
      </c>
      <c r="D153" t="s">
        <v>37</v>
      </c>
      <c r="E153">
        <v>70000</v>
      </c>
      <c r="F153" t="s">
        <v>20</v>
      </c>
      <c r="G153">
        <v>70000</v>
      </c>
      <c r="H153" t="s">
        <v>21</v>
      </c>
      <c r="I153">
        <v>100</v>
      </c>
      <c r="J153" t="s">
        <v>21</v>
      </c>
      <c r="K153" t="s">
        <v>25</v>
      </c>
      <c r="L153" t="str">
        <f>VLOOKUP(Data[[#This Row],[Employee Residence]],Codes[], 3,0)</f>
        <v xml:space="preserve">United States of America </v>
      </c>
      <c r="M153" t="str">
        <f>VLOOKUP(Data[[#This Row],[Company Location]],Codes[], 3,0)</f>
        <v xml:space="preserve">United States of America </v>
      </c>
      <c r="N153" t="str">
        <f>IF(Data[[#This Row],[Employee Residence]]=Data[[#This Row],[Company Location]],"No","Yes")</f>
        <v>No</v>
      </c>
      <c r="O153">
        <f>Data[Salary]/Data[Salary in USD]</f>
        <v>1</v>
      </c>
      <c r="P153" t="str">
        <f>VLOOKUP(Data[[#This Row],[Experience Level]], Experience[],3,0)</f>
        <v>Intermediate</v>
      </c>
      <c r="Q153" t="str">
        <f>VLOOKUP(Data[[#This Row],[Employment Type]],Employment[],2,0)</f>
        <v>Full-time</v>
      </c>
      <c r="R153" t="str">
        <f>IF(Data[[#This Row],[Remote Ratio]]=100,"Remote",IF(Data[[#This Row],[Remote Ratio]]=50,"Hybrid","On-site"))</f>
        <v>Remote</v>
      </c>
    </row>
    <row r="154" spans="1:18">
      <c r="A154" s="25">
        <v>2023</v>
      </c>
      <c r="B154" t="s">
        <v>17</v>
      </c>
      <c r="C154" t="s">
        <v>12</v>
      </c>
      <c r="D154" t="s">
        <v>56</v>
      </c>
      <c r="E154">
        <v>105000</v>
      </c>
      <c r="F154" t="s">
        <v>20</v>
      </c>
      <c r="G154">
        <v>105000</v>
      </c>
      <c r="H154" t="s">
        <v>21</v>
      </c>
      <c r="I154">
        <v>50</v>
      </c>
      <c r="J154" t="s">
        <v>21</v>
      </c>
      <c r="K154" t="s">
        <v>16</v>
      </c>
      <c r="L154" t="str">
        <f>VLOOKUP(Data[[#This Row],[Employee Residence]],Codes[], 3,0)</f>
        <v xml:space="preserve">United States of America </v>
      </c>
      <c r="M154" t="str">
        <f>VLOOKUP(Data[[#This Row],[Company Location]],Codes[], 3,0)</f>
        <v xml:space="preserve">United States of America </v>
      </c>
      <c r="N154" t="str">
        <f>IF(Data[[#This Row],[Employee Residence]]=Data[[#This Row],[Company Location]],"No","Yes")</f>
        <v>No</v>
      </c>
      <c r="O154">
        <f>Data[Salary]/Data[Salary in USD]</f>
        <v>1</v>
      </c>
      <c r="P154" t="str">
        <f>VLOOKUP(Data[[#This Row],[Experience Level]], Experience[],3,0)</f>
        <v>Intermediate</v>
      </c>
      <c r="Q154" t="str">
        <f>VLOOKUP(Data[[#This Row],[Employment Type]],Employment[],2,0)</f>
        <v>Full-time</v>
      </c>
      <c r="R154" t="str">
        <f>IF(Data[[#This Row],[Remote Ratio]]=100,"Remote",IF(Data[[#This Row],[Remote Ratio]]=50,"Hybrid","On-site"))</f>
        <v>Hybrid</v>
      </c>
    </row>
    <row r="155" spans="1:18">
      <c r="A155" s="25">
        <v>2023</v>
      </c>
      <c r="B155" t="s">
        <v>17</v>
      </c>
      <c r="C155" t="s">
        <v>12</v>
      </c>
      <c r="D155" t="s">
        <v>57</v>
      </c>
      <c r="E155">
        <v>1700000</v>
      </c>
      <c r="F155" t="s">
        <v>42</v>
      </c>
      <c r="G155">
        <v>20670</v>
      </c>
      <c r="H155" t="s">
        <v>43</v>
      </c>
      <c r="I155">
        <v>100</v>
      </c>
      <c r="J155" t="s">
        <v>43</v>
      </c>
      <c r="K155" t="s">
        <v>16</v>
      </c>
      <c r="L155" t="str">
        <f>VLOOKUP(Data[[#This Row],[Employee Residence]],Codes[], 3,0)</f>
        <v>India</v>
      </c>
      <c r="M155" t="str">
        <f>VLOOKUP(Data[[#This Row],[Company Location]],Codes[], 3,0)</f>
        <v>India</v>
      </c>
      <c r="N155" t="str">
        <f>IF(Data[[#This Row],[Employee Residence]]=Data[[#This Row],[Company Location]],"No","Yes")</f>
        <v>No</v>
      </c>
      <c r="O155">
        <f>Data[Salary]/Data[Salary in USD]</f>
        <v>82.244799225931303</v>
      </c>
      <c r="P155" t="str">
        <f>VLOOKUP(Data[[#This Row],[Experience Level]], Experience[],3,0)</f>
        <v>Intermediate</v>
      </c>
      <c r="Q155" t="str">
        <f>VLOOKUP(Data[[#This Row],[Employment Type]],Employment[],2,0)</f>
        <v>Full-time</v>
      </c>
      <c r="R155" t="str">
        <f>IF(Data[[#This Row],[Remote Ratio]]=100,"Remote",IF(Data[[#This Row],[Remote Ratio]]=50,"Hybrid","On-site"))</f>
        <v>Remote</v>
      </c>
    </row>
    <row r="156" spans="1:18">
      <c r="A156" s="25">
        <v>2023</v>
      </c>
      <c r="B156" t="s">
        <v>17</v>
      </c>
      <c r="C156" t="s">
        <v>12</v>
      </c>
      <c r="D156" t="s">
        <v>27</v>
      </c>
      <c r="E156">
        <v>38000</v>
      </c>
      <c r="F156" t="s">
        <v>58</v>
      </c>
      <c r="G156">
        <v>46178</v>
      </c>
      <c r="H156" t="s">
        <v>33</v>
      </c>
      <c r="I156">
        <v>0</v>
      </c>
      <c r="J156" t="s">
        <v>33</v>
      </c>
      <c r="K156" t="s">
        <v>25</v>
      </c>
      <c r="L156" t="str">
        <f>VLOOKUP(Data[[#This Row],[Employee Residence]],Codes[], 3,0)</f>
        <v xml:space="preserve">United Kingdom of Great Britain </v>
      </c>
      <c r="M156" t="str">
        <f>VLOOKUP(Data[[#This Row],[Company Location]],Codes[], 3,0)</f>
        <v xml:space="preserve">United Kingdom of Great Britain </v>
      </c>
      <c r="N156" t="str">
        <f>IF(Data[[#This Row],[Employee Residence]]=Data[[#This Row],[Company Location]],"No","Yes")</f>
        <v>No</v>
      </c>
      <c r="O156">
        <f>Data[Salary]/Data[Salary in USD]</f>
        <v>0.82290268093031316</v>
      </c>
      <c r="P156" t="str">
        <f>VLOOKUP(Data[[#This Row],[Experience Level]], Experience[],3,0)</f>
        <v>Intermediate</v>
      </c>
      <c r="Q156" t="str">
        <f>VLOOKUP(Data[[#This Row],[Employment Type]],Employment[],2,0)</f>
        <v>Full-time</v>
      </c>
      <c r="R156" t="str">
        <f>IF(Data[[#This Row],[Remote Ratio]]=100,"Remote",IF(Data[[#This Row],[Remote Ratio]]=50,"Hybrid","On-site"))</f>
        <v>On-site</v>
      </c>
    </row>
    <row r="157" spans="1:18">
      <c r="A157" s="25">
        <v>2023</v>
      </c>
      <c r="B157" t="s">
        <v>17</v>
      </c>
      <c r="C157" t="s">
        <v>12</v>
      </c>
      <c r="D157" t="s">
        <v>27</v>
      </c>
      <c r="E157">
        <v>35000</v>
      </c>
      <c r="F157" t="s">
        <v>58</v>
      </c>
      <c r="G157">
        <v>42533</v>
      </c>
      <c r="H157" t="s">
        <v>33</v>
      </c>
      <c r="I157">
        <v>0</v>
      </c>
      <c r="J157" t="s">
        <v>33</v>
      </c>
      <c r="K157" t="s">
        <v>25</v>
      </c>
      <c r="L157" t="str">
        <f>VLOOKUP(Data[[#This Row],[Employee Residence]],Codes[], 3,0)</f>
        <v xml:space="preserve">United Kingdom of Great Britain </v>
      </c>
      <c r="M157" t="str">
        <f>VLOOKUP(Data[[#This Row],[Company Location]],Codes[], 3,0)</f>
        <v xml:space="preserve">United Kingdom of Great Britain </v>
      </c>
      <c r="N157" t="str">
        <f>IF(Data[[#This Row],[Employee Residence]]=Data[[#This Row],[Company Location]],"No","Yes")</f>
        <v>No</v>
      </c>
      <c r="O157">
        <f>Data[Salary]/Data[Salary in USD]</f>
        <v>0.82289046152399314</v>
      </c>
      <c r="P157" t="str">
        <f>VLOOKUP(Data[[#This Row],[Experience Level]], Experience[],3,0)</f>
        <v>Intermediate</v>
      </c>
      <c r="Q157" t="str">
        <f>VLOOKUP(Data[[#This Row],[Employment Type]],Employment[],2,0)</f>
        <v>Full-time</v>
      </c>
      <c r="R157" t="str">
        <f>IF(Data[[#This Row],[Remote Ratio]]=100,"Remote",IF(Data[[#This Row],[Remote Ratio]]=50,"Hybrid","On-site"))</f>
        <v>On-site</v>
      </c>
    </row>
    <row r="158" spans="1:18">
      <c r="A158" s="25">
        <v>2023</v>
      </c>
      <c r="B158" t="s">
        <v>11</v>
      </c>
      <c r="C158" t="s">
        <v>12</v>
      </c>
      <c r="D158" t="s">
        <v>37</v>
      </c>
      <c r="E158">
        <v>145000</v>
      </c>
      <c r="F158" t="s">
        <v>20</v>
      </c>
      <c r="G158">
        <v>145000</v>
      </c>
      <c r="H158" t="s">
        <v>21</v>
      </c>
      <c r="I158">
        <v>0</v>
      </c>
      <c r="J158" t="s">
        <v>21</v>
      </c>
      <c r="K158" t="s">
        <v>25</v>
      </c>
      <c r="L158" t="str">
        <f>VLOOKUP(Data[[#This Row],[Employee Residence]],Codes[], 3,0)</f>
        <v xml:space="preserve">United States of America </v>
      </c>
      <c r="M158" t="str">
        <f>VLOOKUP(Data[[#This Row],[Company Location]],Codes[], 3,0)</f>
        <v xml:space="preserve">United States of America </v>
      </c>
      <c r="N158" t="str">
        <f>IF(Data[[#This Row],[Employee Residence]]=Data[[#This Row],[Company Location]],"No","Yes")</f>
        <v>No</v>
      </c>
      <c r="O158">
        <f>Data[Salary]/Data[Salary in USD]</f>
        <v>1</v>
      </c>
      <c r="P158" t="str">
        <f>VLOOKUP(Data[[#This Row],[Experience Level]], Experience[],3,0)</f>
        <v>Expert</v>
      </c>
      <c r="Q158" t="str">
        <f>VLOOKUP(Data[[#This Row],[Employment Type]],Employment[],2,0)</f>
        <v>Full-time</v>
      </c>
      <c r="R158" t="str">
        <f>IF(Data[[#This Row],[Remote Ratio]]=100,"Remote",IF(Data[[#This Row],[Remote Ratio]]=50,"Hybrid","On-site"))</f>
        <v>On-site</v>
      </c>
    </row>
    <row r="159" spans="1:18">
      <c r="A159" s="25">
        <v>2023</v>
      </c>
      <c r="B159" t="s">
        <v>11</v>
      </c>
      <c r="C159" t="s">
        <v>12</v>
      </c>
      <c r="D159" t="s">
        <v>37</v>
      </c>
      <c r="E159">
        <v>115000</v>
      </c>
      <c r="F159" t="s">
        <v>20</v>
      </c>
      <c r="G159">
        <v>115000</v>
      </c>
      <c r="H159" t="s">
        <v>21</v>
      </c>
      <c r="I159">
        <v>0</v>
      </c>
      <c r="J159" t="s">
        <v>21</v>
      </c>
      <c r="K159" t="s">
        <v>25</v>
      </c>
      <c r="L159" t="str">
        <f>VLOOKUP(Data[[#This Row],[Employee Residence]],Codes[], 3,0)</f>
        <v xml:space="preserve">United States of America </v>
      </c>
      <c r="M159" t="str">
        <f>VLOOKUP(Data[[#This Row],[Company Location]],Codes[], 3,0)</f>
        <v xml:space="preserve">United States of America </v>
      </c>
      <c r="N159" t="str">
        <f>IF(Data[[#This Row],[Employee Residence]]=Data[[#This Row],[Company Location]],"No","Yes")</f>
        <v>No</v>
      </c>
      <c r="O159">
        <f>Data[Salary]/Data[Salary in USD]</f>
        <v>1</v>
      </c>
      <c r="P159" t="str">
        <f>VLOOKUP(Data[[#This Row],[Experience Level]], Experience[],3,0)</f>
        <v>Expert</v>
      </c>
      <c r="Q159" t="str">
        <f>VLOOKUP(Data[[#This Row],[Employment Type]],Employment[],2,0)</f>
        <v>Full-time</v>
      </c>
      <c r="R159" t="str">
        <f>IF(Data[[#This Row],[Remote Ratio]]=100,"Remote",IF(Data[[#This Row],[Remote Ratio]]=50,"Hybrid","On-site"))</f>
        <v>On-site</v>
      </c>
    </row>
    <row r="160" spans="1:18">
      <c r="A160" s="25">
        <v>2023</v>
      </c>
      <c r="B160" t="s">
        <v>11</v>
      </c>
      <c r="C160" t="s">
        <v>12</v>
      </c>
      <c r="D160" t="s">
        <v>27</v>
      </c>
      <c r="E160">
        <v>168400</v>
      </c>
      <c r="F160" t="s">
        <v>20</v>
      </c>
      <c r="G160">
        <v>168400</v>
      </c>
      <c r="H160" t="s">
        <v>21</v>
      </c>
      <c r="I160">
        <v>0</v>
      </c>
      <c r="J160" t="s">
        <v>21</v>
      </c>
      <c r="K160" t="s">
        <v>25</v>
      </c>
      <c r="L160" t="str">
        <f>VLOOKUP(Data[[#This Row],[Employee Residence]],Codes[], 3,0)</f>
        <v xml:space="preserve">United States of America </v>
      </c>
      <c r="M160" t="str">
        <f>VLOOKUP(Data[[#This Row],[Company Location]],Codes[], 3,0)</f>
        <v xml:space="preserve">United States of America </v>
      </c>
      <c r="N160" t="str">
        <f>IF(Data[[#This Row],[Employee Residence]]=Data[[#This Row],[Company Location]],"No","Yes")</f>
        <v>No</v>
      </c>
      <c r="O160">
        <f>Data[Salary]/Data[Salary in USD]</f>
        <v>1</v>
      </c>
      <c r="P160" t="str">
        <f>VLOOKUP(Data[[#This Row],[Experience Level]], Experience[],3,0)</f>
        <v>Expert</v>
      </c>
      <c r="Q160" t="str">
        <f>VLOOKUP(Data[[#This Row],[Employment Type]],Employment[],2,0)</f>
        <v>Full-time</v>
      </c>
      <c r="R160" t="str">
        <f>IF(Data[[#This Row],[Remote Ratio]]=100,"Remote",IF(Data[[#This Row],[Remote Ratio]]=50,"Hybrid","On-site"))</f>
        <v>On-site</v>
      </c>
    </row>
    <row r="161" spans="1:18">
      <c r="A161" s="25">
        <v>2023</v>
      </c>
      <c r="B161" t="s">
        <v>11</v>
      </c>
      <c r="C161" t="s">
        <v>12</v>
      </c>
      <c r="D161" t="s">
        <v>27</v>
      </c>
      <c r="E161">
        <v>105200</v>
      </c>
      <c r="F161" t="s">
        <v>20</v>
      </c>
      <c r="G161">
        <v>105200</v>
      </c>
      <c r="H161" t="s">
        <v>21</v>
      </c>
      <c r="I161">
        <v>0</v>
      </c>
      <c r="J161" t="s">
        <v>21</v>
      </c>
      <c r="K161" t="s">
        <v>25</v>
      </c>
      <c r="L161" t="str">
        <f>VLOOKUP(Data[[#This Row],[Employee Residence]],Codes[], 3,0)</f>
        <v xml:space="preserve">United States of America </v>
      </c>
      <c r="M161" t="str">
        <f>VLOOKUP(Data[[#This Row],[Company Location]],Codes[], 3,0)</f>
        <v xml:space="preserve">United States of America </v>
      </c>
      <c r="N161" t="str">
        <f>IF(Data[[#This Row],[Employee Residence]]=Data[[#This Row],[Company Location]],"No","Yes")</f>
        <v>No</v>
      </c>
      <c r="O161">
        <f>Data[Salary]/Data[Salary in USD]</f>
        <v>1</v>
      </c>
      <c r="P161" t="str">
        <f>VLOOKUP(Data[[#This Row],[Experience Level]], Experience[],3,0)</f>
        <v>Expert</v>
      </c>
      <c r="Q161" t="str">
        <f>VLOOKUP(Data[[#This Row],[Employment Type]],Employment[],2,0)</f>
        <v>Full-time</v>
      </c>
      <c r="R161" t="str">
        <f>IF(Data[[#This Row],[Remote Ratio]]=100,"Remote",IF(Data[[#This Row],[Remote Ratio]]=50,"Hybrid","On-site"))</f>
        <v>On-site</v>
      </c>
    </row>
    <row r="162" spans="1:18">
      <c r="A162" s="25">
        <v>2023</v>
      </c>
      <c r="B162" t="s">
        <v>11</v>
      </c>
      <c r="C162" t="s">
        <v>12</v>
      </c>
      <c r="D162" t="s">
        <v>26</v>
      </c>
      <c r="E162">
        <v>309400</v>
      </c>
      <c r="F162" t="s">
        <v>20</v>
      </c>
      <c r="G162">
        <v>309400</v>
      </c>
      <c r="H162" t="s">
        <v>21</v>
      </c>
      <c r="I162">
        <v>0</v>
      </c>
      <c r="J162" t="s">
        <v>21</v>
      </c>
      <c r="K162" t="s">
        <v>16</v>
      </c>
      <c r="L162" t="str">
        <f>VLOOKUP(Data[[#This Row],[Employee Residence]],Codes[], 3,0)</f>
        <v xml:space="preserve">United States of America </v>
      </c>
      <c r="M162" t="str">
        <f>VLOOKUP(Data[[#This Row],[Company Location]],Codes[], 3,0)</f>
        <v xml:space="preserve">United States of America </v>
      </c>
      <c r="N162" t="str">
        <f>IF(Data[[#This Row],[Employee Residence]]=Data[[#This Row],[Company Location]],"No","Yes")</f>
        <v>No</v>
      </c>
      <c r="O162">
        <f>Data[Salary]/Data[Salary in USD]</f>
        <v>1</v>
      </c>
      <c r="P162" t="str">
        <f>VLOOKUP(Data[[#This Row],[Experience Level]], Experience[],3,0)</f>
        <v>Expert</v>
      </c>
      <c r="Q162" t="str">
        <f>VLOOKUP(Data[[#This Row],[Employment Type]],Employment[],2,0)</f>
        <v>Full-time</v>
      </c>
      <c r="R162" t="str">
        <f>IF(Data[[#This Row],[Remote Ratio]]=100,"Remote",IF(Data[[#This Row],[Remote Ratio]]=50,"Hybrid","On-site"))</f>
        <v>On-site</v>
      </c>
    </row>
    <row r="163" spans="1:18">
      <c r="A163" s="25">
        <v>2023</v>
      </c>
      <c r="B163" t="s">
        <v>11</v>
      </c>
      <c r="C163" t="s">
        <v>12</v>
      </c>
      <c r="D163" t="s">
        <v>26</v>
      </c>
      <c r="E163">
        <v>159100</v>
      </c>
      <c r="F163" t="s">
        <v>20</v>
      </c>
      <c r="G163">
        <v>159100</v>
      </c>
      <c r="H163" t="s">
        <v>21</v>
      </c>
      <c r="I163">
        <v>0</v>
      </c>
      <c r="J163" t="s">
        <v>21</v>
      </c>
      <c r="K163" t="s">
        <v>16</v>
      </c>
      <c r="L163" t="str">
        <f>VLOOKUP(Data[[#This Row],[Employee Residence]],Codes[], 3,0)</f>
        <v xml:space="preserve">United States of America </v>
      </c>
      <c r="M163" t="str">
        <f>VLOOKUP(Data[[#This Row],[Company Location]],Codes[], 3,0)</f>
        <v xml:space="preserve">United States of America </v>
      </c>
      <c r="N163" t="str">
        <f>IF(Data[[#This Row],[Employee Residence]]=Data[[#This Row],[Company Location]],"No","Yes")</f>
        <v>No</v>
      </c>
      <c r="O163">
        <f>Data[Salary]/Data[Salary in USD]</f>
        <v>1</v>
      </c>
      <c r="P163" t="str">
        <f>VLOOKUP(Data[[#This Row],[Experience Level]], Experience[],3,0)</f>
        <v>Expert</v>
      </c>
      <c r="Q163" t="str">
        <f>VLOOKUP(Data[[#This Row],[Employment Type]],Employment[],2,0)</f>
        <v>Full-time</v>
      </c>
      <c r="R163" t="str">
        <f>IF(Data[[#This Row],[Remote Ratio]]=100,"Remote",IF(Data[[#This Row],[Remote Ratio]]=50,"Hybrid","On-site"))</f>
        <v>On-site</v>
      </c>
    </row>
    <row r="164" spans="1:18">
      <c r="A164" s="25">
        <v>2023</v>
      </c>
      <c r="B164" t="s">
        <v>11</v>
      </c>
      <c r="C164" t="s">
        <v>12</v>
      </c>
      <c r="D164" t="s">
        <v>35</v>
      </c>
      <c r="E164">
        <v>190000</v>
      </c>
      <c r="F164" t="s">
        <v>20</v>
      </c>
      <c r="G164">
        <v>190000</v>
      </c>
      <c r="H164" t="s">
        <v>21</v>
      </c>
      <c r="I164">
        <v>0</v>
      </c>
      <c r="J164" t="s">
        <v>21</v>
      </c>
      <c r="K164" t="s">
        <v>25</v>
      </c>
      <c r="L164" t="str">
        <f>VLOOKUP(Data[[#This Row],[Employee Residence]],Codes[], 3,0)</f>
        <v xml:space="preserve">United States of America </v>
      </c>
      <c r="M164" t="str">
        <f>VLOOKUP(Data[[#This Row],[Company Location]],Codes[], 3,0)</f>
        <v xml:space="preserve">United States of America </v>
      </c>
      <c r="N164" t="str">
        <f>IF(Data[[#This Row],[Employee Residence]]=Data[[#This Row],[Company Location]],"No","Yes")</f>
        <v>No</v>
      </c>
      <c r="O164">
        <f>Data[Salary]/Data[Salary in USD]</f>
        <v>1</v>
      </c>
      <c r="P164" t="str">
        <f>VLOOKUP(Data[[#This Row],[Experience Level]], Experience[],3,0)</f>
        <v>Expert</v>
      </c>
      <c r="Q164" t="str">
        <f>VLOOKUP(Data[[#This Row],[Employment Type]],Employment[],2,0)</f>
        <v>Full-time</v>
      </c>
      <c r="R164" t="str">
        <f>IF(Data[[#This Row],[Remote Ratio]]=100,"Remote",IF(Data[[#This Row],[Remote Ratio]]=50,"Hybrid","On-site"))</f>
        <v>On-site</v>
      </c>
    </row>
    <row r="165" spans="1:18">
      <c r="A165" s="25">
        <v>2023</v>
      </c>
      <c r="B165" t="s">
        <v>11</v>
      </c>
      <c r="C165" t="s">
        <v>12</v>
      </c>
      <c r="D165" t="s">
        <v>35</v>
      </c>
      <c r="E165">
        <v>150000</v>
      </c>
      <c r="F165" t="s">
        <v>20</v>
      </c>
      <c r="G165">
        <v>150000</v>
      </c>
      <c r="H165" t="s">
        <v>21</v>
      </c>
      <c r="I165">
        <v>0</v>
      </c>
      <c r="J165" t="s">
        <v>21</v>
      </c>
      <c r="K165" t="s">
        <v>25</v>
      </c>
      <c r="L165" t="str">
        <f>VLOOKUP(Data[[#This Row],[Employee Residence]],Codes[], 3,0)</f>
        <v xml:space="preserve">United States of America </v>
      </c>
      <c r="M165" t="str">
        <f>VLOOKUP(Data[[#This Row],[Company Location]],Codes[], 3,0)</f>
        <v xml:space="preserve">United States of America </v>
      </c>
      <c r="N165" t="str">
        <f>IF(Data[[#This Row],[Employee Residence]]=Data[[#This Row],[Company Location]],"No","Yes")</f>
        <v>No</v>
      </c>
      <c r="O165">
        <f>Data[Salary]/Data[Salary in USD]</f>
        <v>1</v>
      </c>
      <c r="P165" t="str">
        <f>VLOOKUP(Data[[#This Row],[Experience Level]], Experience[],3,0)</f>
        <v>Expert</v>
      </c>
      <c r="Q165" t="str">
        <f>VLOOKUP(Data[[#This Row],[Employment Type]],Employment[],2,0)</f>
        <v>Full-time</v>
      </c>
      <c r="R165" t="str">
        <f>IF(Data[[#This Row],[Remote Ratio]]=100,"Remote",IF(Data[[#This Row],[Remote Ratio]]=50,"Hybrid","On-site"))</f>
        <v>On-site</v>
      </c>
    </row>
    <row r="166" spans="1:18">
      <c r="A166" s="25">
        <v>2023</v>
      </c>
      <c r="B166" t="s">
        <v>17</v>
      </c>
      <c r="C166" t="s">
        <v>12</v>
      </c>
      <c r="D166" t="s">
        <v>37</v>
      </c>
      <c r="E166">
        <v>162500</v>
      </c>
      <c r="F166" t="s">
        <v>20</v>
      </c>
      <c r="G166">
        <v>162500</v>
      </c>
      <c r="H166" t="s">
        <v>21</v>
      </c>
      <c r="I166">
        <v>0</v>
      </c>
      <c r="J166" t="s">
        <v>21</v>
      </c>
      <c r="K166" t="s">
        <v>25</v>
      </c>
      <c r="L166" t="str">
        <f>VLOOKUP(Data[[#This Row],[Employee Residence]],Codes[], 3,0)</f>
        <v xml:space="preserve">United States of America </v>
      </c>
      <c r="M166" t="str">
        <f>VLOOKUP(Data[[#This Row],[Company Location]],Codes[], 3,0)</f>
        <v xml:space="preserve">United States of America </v>
      </c>
      <c r="N166" t="str">
        <f>IF(Data[[#This Row],[Employee Residence]]=Data[[#This Row],[Company Location]],"No","Yes")</f>
        <v>No</v>
      </c>
      <c r="O166">
        <f>Data[Salary]/Data[Salary in USD]</f>
        <v>1</v>
      </c>
      <c r="P166" t="str">
        <f>VLOOKUP(Data[[#This Row],[Experience Level]], Experience[],3,0)</f>
        <v>Intermediate</v>
      </c>
      <c r="Q166" t="str">
        <f>VLOOKUP(Data[[#This Row],[Employment Type]],Employment[],2,0)</f>
        <v>Full-time</v>
      </c>
      <c r="R166" t="str">
        <f>IF(Data[[#This Row],[Remote Ratio]]=100,"Remote",IF(Data[[#This Row],[Remote Ratio]]=50,"Hybrid","On-site"))</f>
        <v>On-site</v>
      </c>
    </row>
    <row r="167" spans="1:18">
      <c r="A167" s="25">
        <v>2023</v>
      </c>
      <c r="B167" t="s">
        <v>17</v>
      </c>
      <c r="C167" t="s">
        <v>12</v>
      </c>
      <c r="D167" t="s">
        <v>37</v>
      </c>
      <c r="E167">
        <v>130000</v>
      </c>
      <c r="F167" t="s">
        <v>20</v>
      </c>
      <c r="G167">
        <v>130000</v>
      </c>
      <c r="H167" t="s">
        <v>21</v>
      </c>
      <c r="I167">
        <v>0</v>
      </c>
      <c r="J167" t="s">
        <v>21</v>
      </c>
      <c r="K167" t="s">
        <v>25</v>
      </c>
      <c r="L167" t="str">
        <f>VLOOKUP(Data[[#This Row],[Employee Residence]],Codes[], 3,0)</f>
        <v xml:space="preserve">United States of America </v>
      </c>
      <c r="M167" t="str">
        <f>VLOOKUP(Data[[#This Row],[Company Location]],Codes[], 3,0)</f>
        <v xml:space="preserve">United States of America </v>
      </c>
      <c r="N167" t="str">
        <f>IF(Data[[#This Row],[Employee Residence]]=Data[[#This Row],[Company Location]],"No","Yes")</f>
        <v>No</v>
      </c>
      <c r="O167">
        <f>Data[Salary]/Data[Salary in USD]</f>
        <v>1</v>
      </c>
      <c r="P167" t="str">
        <f>VLOOKUP(Data[[#This Row],[Experience Level]], Experience[],3,0)</f>
        <v>Intermediate</v>
      </c>
      <c r="Q167" t="str">
        <f>VLOOKUP(Data[[#This Row],[Employment Type]],Employment[],2,0)</f>
        <v>Full-time</v>
      </c>
      <c r="R167" t="str">
        <f>IF(Data[[#This Row],[Remote Ratio]]=100,"Remote",IF(Data[[#This Row],[Remote Ratio]]=50,"Hybrid","On-site"))</f>
        <v>On-site</v>
      </c>
    </row>
    <row r="168" spans="1:18">
      <c r="A168" s="25">
        <v>2023</v>
      </c>
      <c r="B168" t="s">
        <v>11</v>
      </c>
      <c r="C168" t="s">
        <v>12</v>
      </c>
      <c r="D168" t="s">
        <v>32</v>
      </c>
      <c r="E168">
        <v>150000</v>
      </c>
      <c r="F168" t="s">
        <v>20</v>
      </c>
      <c r="G168">
        <v>150000</v>
      </c>
      <c r="H168" t="s">
        <v>21</v>
      </c>
      <c r="I168">
        <v>100</v>
      </c>
      <c r="J168" t="s">
        <v>21</v>
      </c>
      <c r="K168" t="s">
        <v>25</v>
      </c>
      <c r="L168" t="str">
        <f>VLOOKUP(Data[[#This Row],[Employee Residence]],Codes[], 3,0)</f>
        <v xml:space="preserve">United States of America </v>
      </c>
      <c r="M168" t="str">
        <f>VLOOKUP(Data[[#This Row],[Company Location]],Codes[], 3,0)</f>
        <v xml:space="preserve">United States of America </v>
      </c>
      <c r="N168" t="str">
        <f>IF(Data[[#This Row],[Employee Residence]]=Data[[#This Row],[Company Location]],"No","Yes")</f>
        <v>No</v>
      </c>
      <c r="O168">
        <f>Data[Salary]/Data[Salary in USD]</f>
        <v>1</v>
      </c>
      <c r="P168" t="str">
        <f>VLOOKUP(Data[[#This Row],[Experience Level]], Experience[],3,0)</f>
        <v>Expert</v>
      </c>
      <c r="Q168" t="str">
        <f>VLOOKUP(Data[[#This Row],[Employment Type]],Employment[],2,0)</f>
        <v>Full-time</v>
      </c>
      <c r="R168" t="str">
        <f>IF(Data[[#This Row],[Remote Ratio]]=100,"Remote",IF(Data[[#This Row],[Remote Ratio]]=50,"Hybrid","On-site"))</f>
        <v>Remote</v>
      </c>
    </row>
    <row r="169" spans="1:18">
      <c r="A169" s="25">
        <v>2023</v>
      </c>
      <c r="B169" t="s">
        <v>11</v>
      </c>
      <c r="C169" t="s">
        <v>12</v>
      </c>
      <c r="D169" t="s">
        <v>32</v>
      </c>
      <c r="E169">
        <v>120000</v>
      </c>
      <c r="F169" t="s">
        <v>20</v>
      </c>
      <c r="G169">
        <v>120000</v>
      </c>
      <c r="H169" t="s">
        <v>21</v>
      </c>
      <c r="I169">
        <v>100</v>
      </c>
      <c r="J169" t="s">
        <v>21</v>
      </c>
      <c r="K169" t="s">
        <v>25</v>
      </c>
      <c r="L169" t="str">
        <f>VLOOKUP(Data[[#This Row],[Employee Residence]],Codes[], 3,0)</f>
        <v xml:space="preserve">United States of America </v>
      </c>
      <c r="M169" t="str">
        <f>VLOOKUP(Data[[#This Row],[Company Location]],Codes[], 3,0)</f>
        <v xml:space="preserve">United States of America </v>
      </c>
      <c r="N169" t="str">
        <f>IF(Data[[#This Row],[Employee Residence]]=Data[[#This Row],[Company Location]],"No","Yes")</f>
        <v>No</v>
      </c>
      <c r="O169">
        <f>Data[Salary]/Data[Salary in USD]</f>
        <v>1</v>
      </c>
      <c r="P169" t="str">
        <f>VLOOKUP(Data[[#This Row],[Experience Level]], Experience[],3,0)</f>
        <v>Expert</v>
      </c>
      <c r="Q169" t="str">
        <f>VLOOKUP(Data[[#This Row],[Employment Type]],Employment[],2,0)</f>
        <v>Full-time</v>
      </c>
      <c r="R169" t="str">
        <f>IF(Data[[#This Row],[Remote Ratio]]=100,"Remote",IF(Data[[#This Row],[Remote Ratio]]=50,"Hybrid","On-site"))</f>
        <v>Remote</v>
      </c>
    </row>
    <row r="170" spans="1:18">
      <c r="A170" s="25">
        <v>2023</v>
      </c>
      <c r="B170" t="s">
        <v>11</v>
      </c>
      <c r="C170" t="s">
        <v>12</v>
      </c>
      <c r="D170" t="s">
        <v>37</v>
      </c>
      <c r="E170">
        <v>145000</v>
      </c>
      <c r="F170" t="s">
        <v>20</v>
      </c>
      <c r="G170">
        <v>145000</v>
      </c>
      <c r="H170" t="s">
        <v>21</v>
      </c>
      <c r="I170">
        <v>0</v>
      </c>
      <c r="J170" t="s">
        <v>21</v>
      </c>
      <c r="K170" t="s">
        <v>25</v>
      </c>
      <c r="L170" t="str">
        <f>VLOOKUP(Data[[#This Row],[Employee Residence]],Codes[], 3,0)</f>
        <v xml:space="preserve">United States of America </v>
      </c>
      <c r="M170" t="str">
        <f>VLOOKUP(Data[[#This Row],[Company Location]],Codes[], 3,0)</f>
        <v xml:space="preserve">United States of America </v>
      </c>
      <c r="N170" t="str">
        <f>IF(Data[[#This Row],[Employee Residence]]=Data[[#This Row],[Company Location]],"No","Yes")</f>
        <v>No</v>
      </c>
      <c r="O170">
        <f>Data[Salary]/Data[Salary in USD]</f>
        <v>1</v>
      </c>
      <c r="P170" t="str">
        <f>VLOOKUP(Data[[#This Row],[Experience Level]], Experience[],3,0)</f>
        <v>Expert</v>
      </c>
      <c r="Q170" t="str">
        <f>VLOOKUP(Data[[#This Row],[Employment Type]],Employment[],2,0)</f>
        <v>Full-time</v>
      </c>
      <c r="R170" t="str">
        <f>IF(Data[[#This Row],[Remote Ratio]]=100,"Remote",IF(Data[[#This Row],[Remote Ratio]]=50,"Hybrid","On-site"))</f>
        <v>On-site</v>
      </c>
    </row>
    <row r="171" spans="1:18">
      <c r="A171" s="25">
        <v>2023</v>
      </c>
      <c r="B171" t="s">
        <v>11</v>
      </c>
      <c r="C171" t="s">
        <v>12</v>
      </c>
      <c r="D171" t="s">
        <v>37</v>
      </c>
      <c r="E171">
        <v>120000</v>
      </c>
      <c r="F171" t="s">
        <v>20</v>
      </c>
      <c r="G171">
        <v>120000</v>
      </c>
      <c r="H171" t="s">
        <v>21</v>
      </c>
      <c r="I171">
        <v>0</v>
      </c>
      <c r="J171" t="s">
        <v>21</v>
      </c>
      <c r="K171" t="s">
        <v>25</v>
      </c>
      <c r="L171" t="str">
        <f>VLOOKUP(Data[[#This Row],[Employee Residence]],Codes[], 3,0)</f>
        <v xml:space="preserve">United States of America </v>
      </c>
      <c r="M171" t="str">
        <f>VLOOKUP(Data[[#This Row],[Company Location]],Codes[], 3,0)</f>
        <v xml:space="preserve">United States of America </v>
      </c>
      <c r="N171" t="str">
        <f>IF(Data[[#This Row],[Employee Residence]]=Data[[#This Row],[Company Location]],"No","Yes")</f>
        <v>No</v>
      </c>
      <c r="O171">
        <f>Data[Salary]/Data[Salary in USD]</f>
        <v>1</v>
      </c>
      <c r="P171" t="str">
        <f>VLOOKUP(Data[[#This Row],[Experience Level]], Experience[],3,0)</f>
        <v>Expert</v>
      </c>
      <c r="Q171" t="str">
        <f>VLOOKUP(Data[[#This Row],[Employment Type]],Employment[],2,0)</f>
        <v>Full-time</v>
      </c>
      <c r="R171" t="str">
        <f>IF(Data[[#This Row],[Remote Ratio]]=100,"Remote",IF(Data[[#This Row],[Remote Ratio]]=50,"Hybrid","On-site"))</f>
        <v>On-site</v>
      </c>
    </row>
    <row r="172" spans="1:18">
      <c r="A172" s="25">
        <v>2023</v>
      </c>
      <c r="B172" t="s">
        <v>11</v>
      </c>
      <c r="C172" t="s">
        <v>12</v>
      </c>
      <c r="D172" t="s">
        <v>26</v>
      </c>
      <c r="E172">
        <v>222200</v>
      </c>
      <c r="F172" t="s">
        <v>20</v>
      </c>
      <c r="G172">
        <v>222200</v>
      </c>
      <c r="H172" t="s">
        <v>21</v>
      </c>
      <c r="I172">
        <v>0</v>
      </c>
      <c r="J172" t="s">
        <v>21</v>
      </c>
      <c r="K172" t="s">
        <v>16</v>
      </c>
      <c r="L172" t="str">
        <f>VLOOKUP(Data[[#This Row],[Employee Residence]],Codes[], 3,0)</f>
        <v xml:space="preserve">United States of America </v>
      </c>
      <c r="M172" t="str">
        <f>VLOOKUP(Data[[#This Row],[Company Location]],Codes[], 3,0)</f>
        <v xml:space="preserve">United States of America </v>
      </c>
      <c r="N172" t="str">
        <f>IF(Data[[#This Row],[Employee Residence]]=Data[[#This Row],[Company Location]],"No","Yes")</f>
        <v>No</v>
      </c>
      <c r="O172">
        <f>Data[Salary]/Data[Salary in USD]</f>
        <v>1</v>
      </c>
      <c r="P172" t="str">
        <f>VLOOKUP(Data[[#This Row],[Experience Level]], Experience[],3,0)</f>
        <v>Expert</v>
      </c>
      <c r="Q172" t="str">
        <f>VLOOKUP(Data[[#This Row],[Employment Type]],Employment[],2,0)</f>
        <v>Full-time</v>
      </c>
      <c r="R172" t="str">
        <f>IF(Data[[#This Row],[Remote Ratio]]=100,"Remote",IF(Data[[#This Row],[Remote Ratio]]=50,"Hybrid","On-site"))</f>
        <v>On-site</v>
      </c>
    </row>
    <row r="173" spans="1:18">
      <c r="A173" s="25">
        <v>2023</v>
      </c>
      <c r="B173" t="s">
        <v>11</v>
      </c>
      <c r="C173" t="s">
        <v>12</v>
      </c>
      <c r="D173" t="s">
        <v>26</v>
      </c>
      <c r="E173">
        <v>136000</v>
      </c>
      <c r="F173" t="s">
        <v>20</v>
      </c>
      <c r="G173">
        <v>136000</v>
      </c>
      <c r="H173" t="s">
        <v>21</v>
      </c>
      <c r="I173">
        <v>0</v>
      </c>
      <c r="J173" t="s">
        <v>21</v>
      </c>
      <c r="K173" t="s">
        <v>16</v>
      </c>
      <c r="L173" t="str">
        <f>VLOOKUP(Data[[#This Row],[Employee Residence]],Codes[], 3,0)</f>
        <v xml:space="preserve">United States of America </v>
      </c>
      <c r="M173" t="str">
        <f>VLOOKUP(Data[[#This Row],[Company Location]],Codes[], 3,0)</f>
        <v xml:space="preserve">United States of America </v>
      </c>
      <c r="N173" t="str">
        <f>IF(Data[[#This Row],[Employee Residence]]=Data[[#This Row],[Company Location]],"No","Yes")</f>
        <v>No</v>
      </c>
      <c r="O173">
        <f>Data[Salary]/Data[Salary in USD]</f>
        <v>1</v>
      </c>
      <c r="P173" t="str">
        <f>VLOOKUP(Data[[#This Row],[Experience Level]], Experience[],3,0)</f>
        <v>Expert</v>
      </c>
      <c r="Q173" t="str">
        <f>VLOOKUP(Data[[#This Row],[Employment Type]],Employment[],2,0)</f>
        <v>Full-time</v>
      </c>
      <c r="R173" t="str">
        <f>IF(Data[[#This Row],[Remote Ratio]]=100,"Remote",IF(Data[[#This Row],[Remote Ratio]]=50,"Hybrid","On-site"))</f>
        <v>On-site</v>
      </c>
    </row>
    <row r="174" spans="1:18">
      <c r="A174" s="25">
        <v>2023</v>
      </c>
      <c r="B174" t="s">
        <v>11</v>
      </c>
      <c r="C174" t="s">
        <v>12</v>
      </c>
      <c r="D174" t="s">
        <v>27</v>
      </c>
      <c r="E174">
        <v>45000</v>
      </c>
      <c r="F174" t="s">
        <v>58</v>
      </c>
      <c r="G174">
        <v>54685</v>
      </c>
      <c r="H174" t="s">
        <v>59</v>
      </c>
      <c r="I174">
        <v>100</v>
      </c>
      <c r="J174" t="s">
        <v>59</v>
      </c>
      <c r="K174" t="s">
        <v>25</v>
      </c>
      <c r="L174" t="str">
        <f>VLOOKUP(Data[[#This Row],[Employee Residence]],Codes[], 3,0)</f>
        <v xml:space="preserve">Central African Republic </v>
      </c>
      <c r="M174" t="str">
        <f>VLOOKUP(Data[[#This Row],[Company Location]],Codes[], 3,0)</f>
        <v xml:space="preserve">Central African Republic </v>
      </c>
      <c r="N174" t="str">
        <f>IF(Data[[#This Row],[Employee Residence]]=Data[[#This Row],[Company Location]],"No","Yes")</f>
        <v>No</v>
      </c>
      <c r="O174">
        <f>Data[Salary]/Data[Salary in USD]</f>
        <v>0.82289476090335556</v>
      </c>
      <c r="P174" t="str">
        <f>VLOOKUP(Data[[#This Row],[Experience Level]], Experience[],3,0)</f>
        <v>Expert</v>
      </c>
      <c r="Q174" t="str">
        <f>VLOOKUP(Data[[#This Row],[Employment Type]],Employment[],2,0)</f>
        <v>Full-time</v>
      </c>
      <c r="R174" t="str">
        <f>IF(Data[[#This Row],[Remote Ratio]]=100,"Remote",IF(Data[[#This Row],[Remote Ratio]]=50,"Hybrid","On-site"))</f>
        <v>Remote</v>
      </c>
    </row>
    <row r="175" spans="1:18">
      <c r="A175" s="25">
        <v>2023</v>
      </c>
      <c r="B175" t="s">
        <v>11</v>
      </c>
      <c r="C175" t="s">
        <v>12</v>
      </c>
      <c r="D175" t="s">
        <v>27</v>
      </c>
      <c r="E175">
        <v>35000</v>
      </c>
      <c r="F175" t="s">
        <v>58</v>
      </c>
      <c r="G175">
        <v>42533</v>
      </c>
      <c r="H175" t="s">
        <v>59</v>
      </c>
      <c r="I175">
        <v>100</v>
      </c>
      <c r="J175" t="s">
        <v>59</v>
      </c>
      <c r="K175" t="s">
        <v>25</v>
      </c>
      <c r="L175" t="str">
        <f>VLOOKUP(Data[[#This Row],[Employee Residence]],Codes[], 3,0)</f>
        <v xml:space="preserve">Central African Republic </v>
      </c>
      <c r="M175" t="str">
        <f>VLOOKUP(Data[[#This Row],[Company Location]],Codes[], 3,0)</f>
        <v xml:space="preserve">Central African Republic </v>
      </c>
      <c r="N175" t="str">
        <f>IF(Data[[#This Row],[Employee Residence]]=Data[[#This Row],[Company Location]],"No","Yes")</f>
        <v>No</v>
      </c>
      <c r="O175">
        <f>Data[Salary]/Data[Salary in USD]</f>
        <v>0.82289046152399314</v>
      </c>
      <c r="P175" t="str">
        <f>VLOOKUP(Data[[#This Row],[Experience Level]], Experience[],3,0)</f>
        <v>Expert</v>
      </c>
      <c r="Q175" t="str">
        <f>VLOOKUP(Data[[#This Row],[Employment Type]],Employment[],2,0)</f>
        <v>Full-time</v>
      </c>
      <c r="R175" t="str">
        <f>IF(Data[[#This Row],[Remote Ratio]]=100,"Remote",IF(Data[[#This Row],[Remote Ratio]]=50,"Hybrid","On-site"))</f>
        <v>Remote</v>
      </c>
    </row>
    <row r="176" spans="1:18">
      <c r="A176" s="25">
        <v>2023</v>
      </c>
      <c r="B176" t="s">
        <v>11</v>
      </c>
      <c r="C176" t="s">
        <v>12</v>
      </c>
      <c r="D176" t="s">
        <v>37</v>
      </c>
      <c r="E176">
        <v>241000</v>
      </c>
      <c r="F176" t="s">
        <v>20</v>
      </c>
      <c r="G176">
        <v>241000</v>
      </c>
      <c r="H176" t="s">
        <v>21</v>
      </c>
      <c r="I176">
        <v>0</v>
      </c>
      <c r="J176" t="s">
        <v>21</v>
      </c>
      <c r="K176" t="s">
        <v>25</v>
      </c>
      <c r="L176" t="str">
        <f>VLOOKUP(Data[[#This Row],[Employee Residence]],Codes[], 3,0)</f>
        <v xml:space="preserve">United States of America </v>
      </c>
      <c r="M176" t="str">
        <f>VLOOKUP(Data[[#This Row],[Company Location]],Codes[], 3,0)</f>
        <v xml:space="preserve">United States of America </v>
      </c>
      <c r="N176" t="str">
        <f>IF(Data[[#This Row],[Employee Residence]]=Data[[#This Row],[Company Location]],"No","Yes")</f>
        <v>No</v>
      </c>
      <c r="O176">
        <f>Data[Salary]/Data[Salary in USD]</f>
        <v>1</v>
      </c>
      <c r="P176" t="str">
        <f>VLOOKUP(Data[[#This Row],[Experience Level]], Experience[],3,0)</f>
        <v>Expert</v>
      </c>
      <c r="Q176" t="str">
        <f>VLOOKUP(Data[[#This Row],[Employment Type]],Employment[],2,0)</f>
        <v>Full-time</v>
      </c>
      <c r="R176" t="str">
        <f>IF(Data[[#This Row],[Remote Ratio]]=100,"Remote",IF(Data[[#This Row],[Remote Ratio]]=50,"Hybrid","On-site"))</f>
        <v>On-site</v>
      </c>
    </row>
    <row r="177" spans="1:18">
      <c r="A177" s="25">
        <v>2023</v>
      </c>
      <c r="B177" t="s">
        <v>11</v>
      </c>
      <c r="C177" t="s">
        <v>12</v>
      </c>
      <c r="D177" t="s">
        <v>37</v>
      </c>
      <c r="E177">
        <v>155000</v>
      </c>
      <c r="F177" t="s">
        <v>20</v>
      </c>
      <c r="G177">
        <v>155000</v>
      </c>
      <c r="H177" t="s">
        <v>21</v>
      </c>
      <c r="I177">
        <v>0</v>
      </c>
      <c r="J177" t="s">
        <v>21</v>
      </c>
      <c r="K177" t="s">
        <v>25</v>
      </c>
      <c r="L177" t="str">
        <f>VLOOKUP(Data[[#This Row],[Employee Residence]],Codes[], 3,0)</f>
        <v xml:space="preserve">United States of America </v>
      </c>
      <c r="M177" t="str">
        <f>VLOOKUP(Data[[#This Row],[Company Location]],Codes[], 3,0)</f>
        <v xml:space="preserve">United States of America </v>
      </c>
      <c r="N177" t="str">
        <f>IF(Data[[#This Row],[Employee Residence]]=Data[[#This Row],[Company Location]],"No","Yes")</f>
        <v>No</v>
      </c>
      <c r="O177">
        <f>Data[Salary]/Data[Salary in USD]</f>
        <v>1</v>
      </c>
      <c r="P177" t="str">
        <f>VLOOKUP(Data[[#This Row],[Experience Level]], Experience[],3,0)</f>
        <v>Expert</v>
      </c>
      <c r="Q177" t="str">
        <f>VLOOKUP(Data[[#This Row],[Employment Type]],Employment[],2,0)</f>
        <v>Full-time</v>
      </c>
      <c r="R177" t="str">
        <f>IF(Data[[#This Row],[Remote Ratio]]=100,"Remote",IF(Data[[#This Row],[Remote Ratio]]=50,"Hybrid","On-site"))</f>
        <v>On-site</v>
      </c>
    </row>
    <row r="178" spans="1:18">
      <c r="A178" s="25">
        <v>2023</v>
      </c>
      <c r="B178" t="s">
        <v>11</v>
      </c>
      <c r="C178" t="s">
        <v>12</v>
      </c>
      <c r="D178" t="s">
        <v>37</v>
      </c>
      <c r="E178">
        <v>220000</v>
      </c>
      <c r="F178" t="s">
        <v>20</v>
      </c>
      <c r="G178">
        <v>220000</v>
      </c>
      <c r="H178" t="s">
        <v>21</v>
      </c>
      <c r="I178">
        <v>100</v>
      </c>
      <c r="J178" t="s">
        <v>21</v>
      </c>
      <c r="K178" t="s">
        <v>25</v>
      </c>
      <c r="L178" t="str">
        <f>VLOOKUP(Data[[#This Row],[Employee Residence]],Codes[], 3,0)</f>
        <v xml:space="preserve">United States of America </v>
      </c>
      <c r="M178" t="str">
        <f>VLOOKUP(Data[[#This Row],[Company Location]],Codes[], 3,0)</f>
        <v xml:space="preserve">United States of America </v>
      </c>
      <c r="N178" t="str">
        <f>IF(Data[[#This Row],[Employee Residence]]=Data[[#This Row],[Company Location]],"No","Yes")</f>
        <v>No</v>
      </c>
      <c r="O178">
        <f>Data[Salary]/Data[Salary in USD]</f>
        <v>1</v>
      </c>
      <c r="P178" t="str">
        <f>VLOOKUP(Data[[#This Row],[Experience Level]], Experience[],3,0)</f>
        <v>Expert</v>
      </c>
      <c r="Q178" t="str">
        <f>VLOOKUP(Data[[#This Row],[Employment Type]],Employment[],2,0)</f>
        <v>Full-time</v>
      </c>
      <c r="R178" t="str">
        <f>IF(Data[[#This Row],[Remote Ratio]]=100,"Remote",IF(Data[[#This Row],[Remote Ratio]]=50,"Hybrid","On-site"))</f>
        <v>Remote</v>
      </c>
    </row>
    <row r="179" spans="1:18">
      <c r="A179" s="25">
        <v>2023</v>
      </c>
      <c r="B179" t="s">
        <v>11</v>
      </c>
      <c r="C179" t="s">
        <v>12</v>
      </c>
      <c r="D179" t="s">
        <v>37</v>
      </c>
      <c r="E179">
        <v>190000</v>
      </c>
      <c r="F179" t="s">
        <v>20</v>
      </c>
      <c r="G179">
        <v>190000</v>
      </c>
      <c r="H179" t="s">
        <v>21</v>
      </c>
      <c r="I179">
        <v>100</v>
      </c>
      <c r="J179" t="s">
        <v>21</v>
      </c>
      <c r="K179" t="s">
        <v>25</v>
      </c>
      <c r="L179" t="str">
        <f>VLOOKUP(Data[[#This Row],[Employee Residence]],Codes[], 3,0)</f>
        <v xml:space="preserve">United States of America </v>
      </c>
      <c r="M179" t="str">
        <f>VLOOKUP(Data[[#This Row],[Company Location]],Codes[], 3,0)</f>
        <v xml:space="preserve">United States of America </v>
      </c>
      <c r="N179" t="str">
        <f>IF(Data[[#This Row],[Employee Residence]]=Data[[#This Row],[Company Location]],"No","Yes")</f>
        <v>No</v>
      </c>
      <c r="O179">
        <f>Data[Salary]/Data[Salary in USD]</f>
        <v>1</v>
      </c>
      <c r="P179" t="str">
        <f>VLOOKUP(Data[[#This Row],[Experience Level]], Experience[],3,0)</f>
        <v>Expert</v>
      </c>
      <c r="Q179" t="str">
        <f>VLOOKUP(Data[[#This Row],[Employment Type]],Employment[],2,0)</f>
        <v>Full-time</v>
      </c>
      <c r="R179" t="str">
        <f>IF(Data[[#This Row],[Remote Ratio]]=100,"Remote",IF(Data[[#This Row],[Remote Ratio]]=50,"Hybrid","On-site"))</f>
        <v>Remote</v>
      </c>
    </row>
    <row r="180" spans="1:18">
      <c r="A180" s="25">
        <v>2023</v>
      </c>
      <c r="B180" t="s">
        <v>17</v>
      </c>
      <c r="C180" t="s">
        <v>12</v>
      </c>
      <c r="D180" t="s">
        <v>23</v>
      </c>
      <c r="E180">
        <v>55000</v>
      </c>
      <c r="F180" t="s">
        <v>58</v>
      </c>
      <c r="G180">
        <v>66837</v>
      </c>
      <c r="H180" t="s">
        <v>33</v>
      </c>
      <c r="I180">
        <v>0</v>
      </c>
      <c r="J180" t="s">
        <v>33</v>
      </c>
      <c r="K180" t="s">
        <v>25</v>
      </c>
      <c r="L180" t="str">
        <f>VLOOKUP(Data[[#This Row],[Employee Residence]],Codes[], 3,0)</f>
        <v xml:space="preserve">United Kingdom of Great Britain </v>
      </c>
      <c r="M180" t="str">
        <f>VLOOKUP(Data[[#This Row],[Company Location]],Codes[], 3,0)</f>
        <v xml:space="preserve">United Kingdom of Great Britain </v>
      </c>
      <c r="N180" t="str">
        <f>IF(Data[[#This Row],[Employee Residence]]=Data[[#This Row],[Company Location]],"No","Yes")</f>
        <v>No</v>
      </c>
      <c r="O180">
        <f>Data[Salary]/Data[Salary in USD]</f>
        <v>0.82289749689543212</v>
      </c>
      <c r="P180" t="str">
        <f>VLOOKUP(Data[[#This Row],[Experience Level]], Experience[],3,0)</f>
        <v>Intermediate</v>
      </c>
      <c r="Q180" t="str">
        <f>VLOOKUP(Data[[#This Row],[Employment Type]],Employment[],2,0)</f>
        <v>Full-time</v>
      </c>
      <c r="R180" t="str">
        <f>IF(Data[[#This Row],[Remote Ratio]]=100,"Remote",IF(Data[[#This Row],[Remote Ratio]]=50,"Hybrid","On-site"))</f>
        <v>On-site</v>
      </c>
    </row>
    <row r="181" spans="1:18">
      <c r="A181" s="25">
        <v>2023</v>
      </c>
      <c r="B181" t="s">
        <v>17</v>
      </c>
      <c r="C181" t="s">
        <v>12</v>
      </c>
      <c r="D181" t="s">
        <v>23</v>
      </c>
      <c r="E181">
        <v>45000</v>
      </c>
      <c r="F181" t="s">
        <v>58</v>
      </c>
      <c r="G181">
        <v>54685</v>
      </c>
      <c r="H181" t="s">
        <v>33</v>
      </c>
      <c r="I181">
        <v>0</v>
      </c>
      <c r="J181" t="s">
        <v>33</v>
      </c>
      <c r="K181" t="s">
        <v>25</v>
      </c>
      <c r="L181" t="str">
        <f>VLOOKUP(Data[[#This Row],[Employee Residence]],Codes[], 3,0)</f>
        <v xml:space="preserve">United Kingdom of Great Britain </v>
      </c>
      <c r="M181" t="str">
        <f>VLOOKUP(Data[[#This Row],[Company Location]],Codes[], 3,0)</f>
        <v xml:space="preserve">United Kingdom of Great Britain </v>
      </c>
      <c r="N181" t="str">
        <f>IF(Data[[#This Row],[Employee Residence]]=Data[[#This Row],[Company Location]],"No","Yes")</f>
        <v>No</v>
      </c>
      <c r="O181">
        <f>Data[Salary]/Data[Salary in USD]</f>
        <v>0.82289476090335556</v>
      </c>
      <c r="P181" t="str">
        <f>VLOOKUP(Data[[#This Row],[Experience Level]], Experience[],3,0)</f>
        <v>Intermediate</v>
      </c>
      <c r="Q181" t="str">
        <f>VLOOKUP(Data[[#This Row],[Employment Type]],Employment[],2,0)</f>
        <v>Full-time</v>
      </c>
      <c r="R181" t="str">
        <f>IF(Data[[#This Row],[Remote Ratio]]=100,"Remote",IF(Data[[#This Row],[Remote Ratio]]=50,"Hybrid","On-site"))</f>
        <v>On-site</v>
      </c>
    </row>
    <row r="182" spans="1:18">
      <c r="A182" s="25">
        <v>2023</v>
      </c>
      <c r="B182" t="s">
        <v>17</v>
      </c>
      <c r="C182" t="s">
        <v>12</v>
      </c>
      <c r="D182" t="s">
        <v>61</v>
      </c>
      <c r="E182">
        <v>70000</v>
      </c>
      <c r="F182" t="s">
        <v>58</v>
      </c>
      <c r="G182">
        <v>85066</v>
      </c>
      <c r="H182" t="s">
        <v>33</v>
      </c>
      <c r="I182">
        <v>100</v>
      </c>
      <c r="J182" t="s">
        <v>33</v>
      </c>
      <c r="K182" t="s">
        <v>25</v>
      </c>
      <c r="L182" t="str">
        <f>VLOOKUP(Data[[#This Row],[Employee Residence]],Codes[], 3,0)</f>
        <v xml:space="preserve">United Kingdom of Great Britain </v>
      </c>
      <c r="M182" t="str">
        <f>VLOOKUP(Data[[#This Row],[Company Location]],Codes[], 3,0)</f>
        <v xml:space="preserve">United Kingdom of Great Britain </v>
      </c>
      <c r="N182" t="str">
        <f>IF(Data[[#This Row],[Employee Residence]]=Data[[#This Row],[Company Location]],"No","Yes")</f>
        <v>No</v>
      </c>
      <c r="O182">
        <f>Data[Salary]/Data[Salary in USD]</f>
        <v>0.82289046152399314</v>
      </c>
      <c r="P182" t="str">
        <f>VLOOKUP(Data[[#This Row],[Experience Level]], Experience[],3,0)</f>
        <v>Intermediate</v>
      </c>
      <c r="Q182" t="str">
        <f>VLOOKUP(Data[[#This Row],[Employment Type]],Employment[],2,0)</f>
        <v>Full-time</v>
      </c>
      <c r="R182" t="str">
        <f>IF(Data[[#This Row],[Remote Ratio]]=100,"Remote",IF(Data[[#This Row],[Remote Ratio]]=50,"Hybrid","On-site"))</f>
        <v>Remote</v>
      </c>
    </row>
    <row r="183" spans="1:18">
      <c r="A183" s="25">
        <v>2023</v>
      </c>
      <c r="B183" t="s">
        <v>17</v>
      </c>
      <c r="C183" t="s">
        <v>12</v>
      </c>
      <c r="D183" t="s">
        <v>61</v>
      </c>
      <c r="E183">
        <v>47500</v>
      </c>
      <c r="F183" t="s">
        <v>58</v>
      </c>
      <c r="G183">
        <v>57723</v>
      </c>
      <c r="H183" t="s">
        <v>33</v>
      </c>
      <c r="I183">
        <v>100</v>
      </c>
      <c r="J183" t="s">
        <v>33</v>
      </c>
      <c r="K183" t="s">
        <v>25</v>
      </c>
      <c r="L183" t="str">
        <f>VLOOKUP(Data[[#This Row],[Employee Residence]],Codes[], 3,0)</f>
        <v xml:space="preserve">United Kingdom of Great Britain </v>
      </c>
      <c r="M183" t="str">
        <f>VLOOKUP(Data[[#This Row],[Company Location]],Codes[], 3,0)</f>
        <v xml:space="preserve">United Kingdom of Great Britain </v>
      </c>
      <c r="N183" t="str">
        <f>IF(Data[[#This Row],[Employee Residence]]=Data[[#This Row],[Company Location]],"No","Yes")</f>
        <v>No</v>
      </c>
      <c r="O183">
        <f>Data[Salary]/Data[Salary in USD]</f>
        <v>0.82289555289919092</v>
      </c>
      <c r="P183" t="str">
        <f>VLOOKUP(Data[[#This Row],[Experience Level]], Experience[],3,0)</f>
        <v>Intermediate</v>
      </c>
      <c r="Q183" t="str">
        <f>VLOOKUP(Data[[#This Row],[Employment Type]],Employment[],2,0)</f>
        <v>Full-time</v>
      </c>
      <c r="R183" t="str">
        <f>IF(Data[[#This Row],[Remote Ratio]]=100,"Remote",IF(Data[[#This Row],[Remote Ratio]]=50,"Hybrid","On-site"))</f>
        <v>Remote</v>
      </c>
    </row>
    <row r="184" spans="1:18">
      <c r="A184" s="25">
        <v>2023</v>
      </c>
      <c r="B184" t="s">
        <v>28</v>
      </c>
      <c r="C184" t="s">
        <v>12</v>
      </c>
      <c r="D184" t="s">
        <v>27</v>
      </c>
      <c r="E184">
        <v>85000</v>
      </c>
      <c r="F184" t="s">
        <v>20</v>
      </c>
      <c r="G184">
        <v>85000</v>
      </c>
      <c r="H184" t="s">
        <v>21</v>
      </c>
      <c r="I184">
        <v>100</v>
      </c>
      <c r="J184" t="s">
        <v>21</v>
      </c>
      <c r="K184" t="s">
        <v>25</v>
      </c>
      <c r="L184" t="str">
        <f>VLOOKUP(Data[[#This Row],[Employee Residence]],Codes[], 3,0)</f>
        <v xml:space="preserve">United States of America </v>
      </c>
      <c r="M184" t="str">
        <f>VLOOKUP(Data[[#This Row],[Company Location]],Codes[], 3,0)</f>
        <v xml:space="preserve">United States of America </v>
      </c>
      <c r="N184" t="str">
        <f>IF(Data[[#This Row],[Employee Residence]]=Data[[#This Row],[Company Location]],"No","Yes")</f>
        <v>No</v>
      </c>
      <c r="O184">
        <f>Data[Salary]/Data[Salary in USD]</f>
        <v>1</v>
      </c>
      <c r="P184" t="str">
        <f>VLOOKUP(Data[[#This Row],[Experience Level]], Experience[],3,0)</f>
        <v>Junior</v>
      </c>
      <c r="Q184" t="str">
        <f>VLOOKUP(Data[[#This Row],[Employment Type]],Employment[],2,0)</f>
        <v>Full-time</v>
      </c>
      <c r="R184" t="str">
        <f>IF(Data[[#This Row],[Remote Ratio]]=100,"Remote",IF(Data[[#This Row],[Remote Ratio]]=50,"Hybrid","On-site"))</f>
        <v>Remote</v>
      </c>
    </row>
    <row r="185" spans="1:18">
      <c r="A185" s="25">
        <v>2023</v>
      </c>
      <c r="B185" t="s">
        <v>28</v>
      </c>
      <c r="C185" t="s">
        <v>12</v>
      </c>
      <c r="D185" t="s">
        <v>27</v>
      </c>
      <c r="E185">
        <v>75000</v>
      </c>
      <c r="F185" t="s">
        <v>20</v>
      </c>
      <c r="G185">
        <v>75000</v>
      </c>
      <c r="H185" t="s">
        <v>21</v>
      </c>
      <c r="I185">
        <v>100</v>
      </c>
      <c r="J185" t="s">
        <v>21</v>
      </c>
      <c r="K185" t="s">
        <v>25</v>
      </c>
      <c r="L185" t="str">
        <f>VLOOKUP(Data[[#This Row],[Employee Residence]],Codes[], 3,0)</f>
        <v xml:space="preserve">United States of America </v>
      </c>
      <c r="M185" t="str">
        <f>VLOOKUP(Data[[#This Row],[Company Location]],Codes[], 3,0)</f>
        <v xml:space="preserve">United States of America </v>
      </c>
      <c r="N185" t="str">
        <f>IF(Data[[#This Row],[Employee Residence]]=Data[[#This Row],[Company Location]],"No","Yes")</f>
        <v>No</v>
      </c>
      <c r="O185">
        <f>Data[Salary]/Data[Salary in USD]</f>
        <v>1</v>
      </c>
      <c r="P185" t="str">
        <f>VLOOKUP(Data[[#This Row],[Experience Level]], Experience[],3,0)</f>
        <v>Junior</v>
      </c>
      <c r="Q185" t="str">
        <f>VLOOKUP(Data[[#This Row],[Employment Type]],Employment[],2,0)</f>
        <v>Full-time</v>
      </c>
      <c r="R185" t="str">
        <f>IF(Data[[#This Row],[Remote Ratio]]=100,"Remote",IF(Data[[#This Row],[Remote Ratio]]=50,"Hybrid","On-site"))</f>
        <v>Remote</v>
      </c>
    </row>
    <row r="186" spans="1:18">
      <c r="A186" s="25">
        <v>2023</v>
      </c>
      <c r="B186" t="s">
        <v>11</v>
      </c>
      <c r="C186" t="s">
        <v>12</v>
      </c>
      <c r="D186" t="s">
        <v>37</v>
      </c>
      <c r="E186">
        <v>160000</v>
      </c>
      <c r="F186" t="s">
        <v>20</v>
      </c>
      <c r="G186">
        <v>160000</v>
      </c>
      <c r="H186" t="s">
        <v>21</v>
      </c>
      <c r="I186">
        <v>0</v>
      </c>
      <c r="J186" t="s">
        <v>21</v>
      </c>
      <c r="K186" t="s">
        <v>25</v>
      </c>
      <c r="L186" t="str">
        <f>VLOOKUP(Data[[#This Row],[Employee Residence]],Codes[], 3,0)</f>
        <v xml:space="preserve">United States of America </v>
      </c>
      <c r="M186" t="str">
        <f>VLOOKUP(Data[[#This Row],[Company Location]],Codes[], 3,0)</f>
        <v xml:space="preserve">United States of America </v>
      </c>
      <c r="N186" t="str">
        <f>IF(Data[[#This Row],[Employee Residence]]=Data[[#This Row],[Company Location]],"No","Yes")</f>
        <v>No</v>
      </c>
      <c r="O186">
        <f>Data[Salary]/Data[Salary in USD]</f>
        <v>1</v>
      </c>
      <c r="P186" t="str">
        <f>VLOOKUP(Data[[#This Row],[Experience Level]], Experience[],3,0)</f>
        <v>Expert</v>
      </c>
      <c r="Q186" t="str">
        <f>VLOOKUP(Data[[#This Row],[Employment Type]],Employment[],2,0)</f>
        <v>Full-time</v>
      </c>
      <c r="R186" t="str">
        <f>IF(Data[[#This Row],[Remote Ratio]]=100,"Remote",IF(Data[[#This Row],[Remote Ratio]]=50,"Hybrid","On-site"))</f>
        <v>On-site</v>
      </c>
    </row>
    <row r="187" spans="1:18">
      <c r="A187" s="25">
        <v>2023</v>
      </c>
      <c r="B187" t="s">
        <v>11</v>
      </c>
      <c r="C187" t="s">
        <v>12</v>
      </c>
      <c r="D187" t="s">
        <v>37</v>
      </c>
      <c r="E187">
        <v>140000</v>
      </c>
      <c r="F187" t="s">
        <v>20</v>
      </c>
      <c r="G187">
        <v>140000</v>
      </c>
      <c r="H187" t="s">
        <v>21</v>
      </c>
      <c r="I187">
        <v>0</v>
      </c>
      <c r="J187" t="s">
        <v>21</v>
      </c>
      <c r="K187" t="s">
        <v>25</v>
      </c>
      <c r="L187" t="str">
        <f>VLOOKUP(Data[[#This Row],[Employee Residence]],Codes[], 3,0)</f>
        <v xml:space="preserve">United States of America </v>
      </c>
      <c r="M187" t="str">
        <f>VLOOKUP(Data[[#This Row],[Company Location]],Codes[], 3,0)</f>
        <v xml:space="preserve">United States of America </v>
      </c>
      <c r="N187" t="str">
        <f>IF(Data[[#This Row],[Employee Residence]]=Data[[#This Row],[Company Location]],"No","Yes")</f>
        <v>No</v>
      </c>
      <c r="O187">
        <f>Data[Salary]/Data[Salary in USD]</f>
        <v>1</v>
      </c>
      <c r="P187" t="str">
        <f>VLOOKUP(Data[[#This Row],[Experience Level]], Experience[],3,0)</f>
        <v>Expert</v>
      </c>
      <c r="Q187" t="str">
        <f>VLOOKUP(Data[[#This Row],[Employment Type]],Employment[],2,0)</f>
        <v>Full-time</v>
      </c>
      <c r="R187" t="str">
        <f>IF(Data[[#This Row],[Remote Ratio]]=100,"Remote",IF(Data[[#This Row],[Remote Ratio]]=50,"Hybrid","On-site"))</f>
        <v>On-site</v>
      </c>
    </row>
    <row r="188" spans="1:18">
      <c r="A188" s="25">
        <v>2023</v>
      </c>
      <c r="B188" t="s">
        <v>17</v>
      </c>
      <c r="C188" t="s">
        <v>12</v>
      </c>
      <c r="D188" t="s">
        <v>35</v>
      </c>
      <c r="E188">
        <v>300000</v>
      </c>
      <c r="F188" t="s">
        <v>20</v>
      </c>
      <c r="G188">
        <v>300000</v>
      </c>
      <c r="H188" t="s">
        <v>21</v>
      </c>
      <c r="I188">
        <v>0</v>
      </c>
      <c r="J188" t="s">
        <v>21</v>
      </c>
      <c r="K188" t="s">
        <v>25</v>
      </c>
      <c r="L188" t="str">
        <f>VLOOKUP(Data[[#This Row],[Employee Residence]],Codes[], 3,0)</f>
        <v xml:space="preserve">United States of America </v>
      </c>
      <c r="M188" t="str">
        <f>VLOOKUP(Data[[#This Row],[Company Location]],Codes[], 3,0)</f>
        <v xml:space="preserve">United States of America </v>
      </c>
      <c r="N188" t="str">
        <f>IF(Data[[#This Row],[Employee Residence]]=Data[[#This Row],[Company Location]],"No","Yes")</f>
        <v>No</v>
      </c>
      <c r="O188">
        <f>Data[Salary]/Data[Salary in USD]</f>
        <v>1</v>
      </c>
      <c r="P188" t="str">
        <f>VLOOKUP(Data[[#This Row],[Experience Level]], Experience[],3,0)</f>
        <v>Intermediate</v>
      </c>
      <c r="Q188" t="str">
        <f>VLOOKUP(Data[[#This Row],[Employment Type]],Employment[],2,0)</f>
        <v>Full-time</v>
      </c>
      <c r="R188" t="str">
        <f>IF(Data[[#This Row],[Remote Ratio]]=100,"Remote",IF(Data[[#This Row],[Remote Ratio]]=50,"Hybrid","On-site"))</f>
        <v>On-site</v>
      </c>
    </row>
    <row r="189" spans="1:18">
      <c r="A189" s="25">
        <v>2023</v>
      </c>
      <c r="B189" t="s">
        <v>17</v>
      </c>
      <c r="C189" t="s">
        <v>12</v>
      </c>
      <c r="D189" t="s">
        <v>35</v>
      </c>
      <c r="E189">
        <v>250000</v>
      </c>
      <c r="F189" t="s">
        <v>20</v>
      </c>
      <c r="G189">
        <v>250000</v>
      </c>
      <c r="H189" t="s">
        <v>21</v>
      </c>
      <c r="I189">
        <v>0</v>
      </c>
      <c r="J189" t="s">
        <v>21</v>
      </c>
      <c r="K189" t="s">
        <v>25</v>
      </c>
      <c r="L189" t="str">
        <f>VLOOKUP(Data[[#This Row],[Employee Residence]],Codes[], 3,0)</f>
        <v xml:space="preserve">United States of America </v>
      </c>
      <c r="M189" t="str">
        <f>VLOOKUP(Data[[#This Row],[Company Location]],Codes[], 3,0)</f>
        <v xml:space="preserve">United States of America </v>
      </c>
      <c r="N189" t="str">
        <f>IF(Data[[#This Row],[Employee Residence]]=Data[[#This Row],[Company Location]],"No","Yes")</f>
        <v>No</v>
      </c>
      <c r="O189">
        <f>Data[Salary]/Data[Salary in USD]</f>
        <v>1</v>
      </c>
      <c r="P189" t="str">
        <f>VLOOKUP(Data[[#This Row],[Experience Level]], Experience[],3,0)</f>
        <v>Intermediate</v>
      </c>
      <c r="Q189" t="str">
        <f>VLOOKUP(Data[[#This Row],[Employment Type]],Employment[],2,0)</f>
        <v>Full-time</v>
      </c>
      <c r="R189" t="str">
        <f>IF(Data[[#This Row],[Remote Ratio]]=100,"Remote",IF(Data[[#This Row],[Remote Ratio]]=50,"Hybrid","On-site"))</f>
        <v>On-site</v>
      </c>
    </row>
    <row r="190" spans="1:18">
      <c r="A190" s="25">
        <v>2023</v>
      </c>
      <c r="B190" t="s">
        <v>11</v>
      </c>
      <c r="C190" t="s">
        <v>12</v>
      </c>
      <c r="D190" t="s">
        <v>23</v>
      </c>
      <c r="E190">
        <v>228000</v>
      </c>
      <c r="F190" t="s">
        <v>20</v>
      </c>
      <c r="G190">
        <v>228000</v>
      </c>
      <c r="H190" t="s">
        <v>21</v>
      </c>
      <c r="I190">
        <v>0</v>
      </c>
      <c r="J190" t="s">
        <v>21</v>
      </c>
      <c r="K190" t="s">
        <v>25</v>
      </c>
      <c r="L190" t="str">
        <f>VLOOKUP(Data[[#This Row],[Employee Residence]],Codes[], 3,0)</f>
        <v xml:space="preserve">United States of America </v>
      </c>
      <c r="M190" t="str">
        <f>VLOOKUP(Data[[#This Row],[Company Location]],Codes[], 3,0)</f>
        <v xml:space="preserve">United States of America </v>
      </c>
      <c r="N190" t="str">
        <f>IF(Data[[#This Row],[Employee Residence]]=Data[[#This Row],[Company Location]],"No","Yes")</f>
        <v>No</v>
      </c>
      <c r="O190">
        <f>Data[Salary]/Data[Salary in USD]</f>
        <v>1</v>
      </c>
      <c r="P190" t="str">
        <f>VLOOKUP(Data[[#This Row],[Experience Level]], Experience[],3,0)</f>
        <v>Expert</v>
      </c>
      <c r="Q190" t="str">
        <f>VLOOKUP(Data[[#This Row],[Employment Type]],Employment[],2,0)</f>
        <v>Full-time</v>
      </c>
      <c r="R190" t="str">
        <f>IF(Data[[#This Row],[Remote Ratio]]=100,"Remote",IF(Data[[#This Row],[Remote Ratio]]=50,"Hybrid","On-site"))</f>
        <v>On-site</v>
      </c>
    </row>
    <row r="191" spans="1:18">
      <c r="A191" s="25">
        <v>2023</v>
      </c>
      <c r="B191" t="s">
        <v>11</v>
      </c>
      <c r="C191" t="s">
        <v>12</v>
      </c>
      <c r="D191" t="s">
        <v>23</v>
      </c>
      <c r="E191">
        <v>186000</v>
      </c>
      <c r="F191" t="s">
        <v>20</v>
      </c>
      <c r="G191">
        <v>186000</v>
      </c>
      <c r="H191" t="s">
        <v>21</v>
      </c>
      <c r="I191">
        <v>0</v>
      </c>
      <c r="J191" t="s">
        <v>21</v>
      </c>
      <c r="K191" t="s">
        <v>25</v>
      </c>
      <c r="L191" t="str">
        <f>VLOOKUP(Data[[#This Row],[Employee Residence]],Codes[], 3,0)</f>
        <v xml:space="preserve">United States of America </v>
      </c>
      <c r="M191" t="str">
        <f>VLOOKUP(Data[[#This Row],[Company Location]],Codes[], 3,0)</f>
        <v xml:space="preserve">United States of America </v>
      </c>
      <c r="N191" t="str">
        <f>IF(Data[[#This Row],[Employee Residence]]=Data[[#This Row],[Company Location]],"No","Yes")</f>
        <v>No</v>
      </c>
      <c r="O191">
        <f>Data[Salary]/Data[Salary in USD]</f>
        <v>1</v>
      </c>
      <c r="P191" t="str">
        <f>VLOOKUP(Data[[#This Row],[Experience Level]], Experience[],3,0)</f>
        <v>Expert</v>
      </c>
      <c r="Q191" t="str">
        <f>VLOOKUP(Data[[#This Row],[Employment Type]],Employment[],2,0)</f>
        <v>Full-time</v>
      </c>
      <c r="R191" t="str">
        <f>IF(Data[[#This Row],[Remote Ratio]]=100,"Remote",IF(Data[[#This Row],[Remote Ratio]]=50,"Hybrid","On-site"))</f>
        <v>On-site</v>
      </c>
    </row>
    <row r="192" spans="1:18">
      <c r="A192" s="25">
        <v>2023</v>
      </c>
      <c r="B192" t="s">
        <v>11</v>
      </c>
      <c r="C192" t="s">
        <v>12</v>
      </c>
      <c r="D192" t="s">
        <v>23</v>
      </c>
      <c r="E192">
        <v>190000</v>
      </c>
      <c r="F192" t="s">
        <v>20</v>
      </c>
      <c r="G192">
        <v>190000</v>
      </c>
      <c r="H192" t="s">
        <v>21</v>
      </c>
      <c r="I192">
        <v>0</v>
      </c>
      <c r="J192" t="s">
        <v>21</v>
      </c>
      <c r="K192" t="s">
        <v>25</v>
      </c>
      <c r="L192" t="str">
        <f>VLOOKUP(Data[[#This Row],[Employee Residence]],Codes[], 3,0)</f>
        <v xml:space="preserve">United States of America </v>
      </c>
      <c r="M192" t="str">
        <f>VLOOKUP(Data[[#This Row],[Company Location]],Codes[], 3,0)</f>
        <v xml:space="preserve">United States of America </v>
      </c>
      <c r="N192" t="str">
        <f>IF(Data[[#This Row],[Employee Residence]]=Data[[#This Row],[Company Location]],"No","Yes")</f>
        <v>No</v>
      </c>
      <c r="O192">
        <f>Data[Salary]/Data[Salary in USD]</f>
        <v>1</v>
      </c>
      <c r="P192" t="str">
        <f>VLOOKUP(Data[[#This Row],[Experience Level]], Experience[],3,0)</f>
        <v>Expert</v>
      </c>
      <c r="Q192" t="str">
        <f>VLOOKUP(Data[[#This Row],[Employment Type]],Employment[],2,0)</f>
        <v>Full-time</v>
      </c>
      <c r="R192" t="str">
        <f>IF(Data[[#This Row],[Remote Ratio]]=100,"Remote",IF(Data[[#This Row],[Remote Ratio]]=50,"Hybrid","On-site"))</f>
        <v>On-site</v>
      </c>
    </row>
    <row r="193" spans="1:18">
      <c r="A193" s="25">
        <v>2023</v>
      </c>
      <c r="B193" t="s">
        <v>11</v>
      </c>
      <c r="C193" t="s">
        <v>12</v>
      </c>
      <c r="D193" t="s">
        <v>23</v>
      </c>
      <c r="E193">
        <v>170000</v>
      </c>
      <c r="F193" t="s">
        <v>20</v>
      </c>
      <c r="G193">
        <v>170000</v>
      </c>
      <c r="H193" t="s">
        <v>21</v>
      </c>
      <c r="I193">
        <v>0</v>
      </c>
      <c r="J193" t="s">
        <v>21</v>
      </c>
      <c r="K193" t="s">
        <v>25</v>
      </c>
      <c r="L193" t="str">
        <f>VLOOKUP(Data[[#This Row],[Employee Residence]],Codes[], 3,0)</f>
        <v xml:space="preserve">United States of America </v>
      </c>
      <c r="M193" t="str">
        <f>VLOOKUP(Data[[#This Row],[Company Location]],Codes[], 3,0)</f>
        <v xml:space="preserve">United States of America </v>
      </c>
      <c r="N193" t="str">
        <f>IF(Data[[#This Row],[Employee Residence]]=Data[[#This Row],[Company Location]],"No","Yes")</f>
        <v>No</v>
      </c>
      <c r="O193">
        <f>Data[Salary]/Data[Salary in USD]</f>
        <v>1</v>
      </c>
      <c r="P193" t="str">
        <f>VLOOKUP(Data[[#This Row],[Experience Level]], Experience[],3,0)</f>
        <v>Expert</v>
      </c>
      <c r="Q193" t="str">
        <f>VLOOKUP(Data[[#This Row],[Employment Type]],Employment[],2,0)</f>
        <v>Full-time</v>
      </c>
      <c r="R193" t="str">
        <f>IF(Data[[#This Row],[Remote Ratio]]=100,"Remote",IF(Data[[#This Row],[Remote Ratio]]=50,"Hybrid","On-site"))</f>
        <v>On-site</v>
      </c>
    </row>
    <row r="194" spans="1:18">
      <c r="A194" s="25">
        <v>2023</v>
      </c>
      <c r="B194" t="s">
        <v>17</v>
      </c>
      <c r="C194" t="s">
        <v>12</v>
      </c>
      <c r="D194" t="s">
        <v>30</v>
      </c>
      <c r="E194">
        <v>230000</v>
      </c>
      <c r="F194" t="s">
        <v>20</v>
      </c>
      <c r="G194">
        <v>230000</v>
      </c>
      <c r="H194" t="s">
        <v>21</v>
      </c>
      <c r="I194">
        <v>0</v>
      </c>
      <c r="J194" t="s">
        <v>21</v>
      </c>
      <c r="K194" t="s">
        <v>25</v>
      </c>
      <c r="L194" t="str">
        <f>VLOOKUP(Data[[#This Row],[Employee Residence]],Codes[], 3,0)</f>
        <v xml:space="preserve">United States of America </v>
      </c>
      <c r="M194" t="str">
        <f>VLOOKUP(Data[[#This Row],[Company Location]],Codes[], 3,0)</f>
        <v xml:space="preserve">United States of America </v>
      </c>
      <c r="N194" t="str">
        <f>IF(Data[[#This Row],[Employee Residence]]=Data[[#This Row],[Company Location]],"No","Yes")</f>
        <v>No</v>
      </c>
      <c r="O194">
        <f>Data[Salary]/Data[Salary in USD]</f>
        <v>1</v>
      </c>
      <c r="P194" t="str">
        <f>VLOOKUP(Data[[#This Row],[Experience Level]], Experience[],3,0)</f>
        <v>Intermediate</v>
      </c>
      <c r="Q194" t="str">
        <f>VLOOKUP(Data[[#This Row],[Employment Type]],Employment[],2,0)</f>
        <v>Full-time</v>
      </c>
      <c r="R194" t="str">
        <f>IF(Data[[#This Row],[Remote Ratio]]=100,"Remote",IF(Data[[#This Row],[Remote Ratio]]=50,"Hybrid","On-site"))</f>
        <v>On-site</v>
      </c>
    </row>
    <row r="195" spans="1:18">
      <c r="A195" s="25">
        <v>2023</v>
      </c>
      <c r="B195" t="s">
        <v>17</v>
      </c>
      <c r="C195" t="s">
        <v>12</v>
      </c>
      <c r="D195" t="s">
        <v>30</v>
      </c>
      <c r="E195">
        <v>200000</v>
      </c>
      <c r="F195" t="s">
        <v>20</v>
      </c>
      <c r="G195">
        <v>200000</v>
      </c>
      <c r="H195" t="s">
        <v>21</v>
      </c>
      <c r="I195">
        <v>0</v>
      </c>
      <c r="J195" t="s">
        <v>21</v>
      </c>
      <c r="K195" t="s">
        <v>25</v>
      </c>
      <c r="L195" t="str">
        <f>VLOOKUP(Data[[#This Row],[Employee Residence]],Codes[], 3,0)</f>
        <v xml:space="preserve">United States of America </v>
      </c>
      <c r="M195" t="str">
        <f>VLOOKUP(Data[[#This Row],[Company Location]],Codes[], 3,0)</f>
        <v xml:space="preserve">United States of America </v>
      </c>
      <c r="N195" t="str">
        <f>IF(Data[[#This Row],[Employee Residence]]=Data[[#This Row],[Company Location]],"No","Yes")</f>
        <v>No</v>
      </c>
      <c r="O195">
        <f>Data[Salary]/Data[Salary in USD]</f>
        <v>1</v>
      </c>
      <c r="P195" t="str">
        <f>VLOOKUP(Data[[#This Row],[Experience Level]], Experience[],3,0)</f>
        <v>Intermediate</v>
      </c>
      <c r="Q195" t="str">
        <f>VLOOKUP(Data[[#This Row],[Employment Type]],Employment[],2,0)</f>
        <v>Full-time</v>
      </c>
      <c r="R195" t="str">
        <f>IF(Data[[#This Row],[Remote Ratio]]=100,"Remote",IF(Data[[#This Row],[Remote Ratio]]=50,"Hybrid","On-site"))</f>
        <v>On-site</v>
      </c>
    </row>
    <row r="196" spans="1:18">
      <c r="A196" s="25">
        <v>2023</v>
      </c>
      <c r="B196" t="s">
        <v>11</v>
      </c>
      <c r="C196" t="s">
        <v>12</v>
      </c>
      <c r="D196" t="s">
        <v>45</v>
      </c>
      <c r="E196">
        <v>180000</v>
      </c>
      <c r="F196" t="s">
        <v>20</v>
      </c>
      <c r="G196">
        <v>180000</v>
      </c>
      <c r="H196" t="s">
        <v>21</v>
      </c>
      <c r="I196">
        <v>100</v>
      </c>
      <c r="J196" t="s">
        <v>21</v>
      </c>
      <c r="K196" t="s">
        <v>25</v>
      </c>
      <c r="L196" t="str">
        <f>VLOOKUP(Data[[#This Row],[Employee Residence]],Codes[], 3,0)</f>
        <v xml:space="preserve">United States of America </v>
      </c>
      <c r="M196" t="str">
        <f>VLOOKUP(Data[[#This Row],[Company Location]],Codes[], 3,0)</f>
        <v xml:space="preserve">United States of America </v>
      </c>
      <c r="N196" t="str">
        <f>IF(Data[[#This Row],[Employee Residence]]=Data[[#This Row],[Company Location]],"No","Yes")</f>
        <v>No</v>
      </c>
      <c r="O196">
        <f>Data[Salary]/Data[Salary in USD]</f>
        <v>1</v>
      </c>
      <c r="P196" t="str">
        <f>VLOOKUP(Data[[#This Row],[Experience Level]], Experience[],3,0)</f>
        <v>Expert</v>
      </c>
      <c r="Q196" t="str">
        <f>VLOOKUP(Data[[#This Row],[Employment Type]],Employment[],2,0)</f>
        <v>Full-time</v>
      </c>
      <c r="R196" t="str">
        <f>IF(Data[[#This Row],[Remote Ratio]]=100,"Remote",IF(Data[[#This Row],[Remote Ratio]]=50,"Hybrid","On-site"))</f>
        <v>Remote</v>
      </c>
    </row>
    <row r="197" spans="1:18">
      <c r="A197" s="25">
        <v>2023</v>
      </c>
      <c r="B197" t="s">
        <v>11</v>
      </c>
      <c r="C197" t="s">
        <v>12</v>
      </c>
      <c r="D197" t="s">
        <v>45</v>
      </c>
      <c r="E197">
        <v>115000</v>
      </c>
      <c r="F197" t="s">
        <v>20</v>
      </c>
      <c r="G197">
        <v>115000</v>
      </c>
      <c r="H197" t="s">
        <v>21</v>
      </c>
      <c r="I197">
        <v>100</v>
      </c>
      <c r="J197" t="s">
        <v>21</v>
      </c>
      <c r="K197" t="s">
        <v>25</v>
      </c>
      <c r="L197" t="str">
        <f>VLOOKUP(Data[[#This Row],[Employee Residence]],Codes[], 3,0)</f>
        <v xml:space="preserve">United States of America </v>
      </c>
      <c r="M197" t="str">
        <f>VLOOKUP(Data[[#This Row],[Company Location]],Codes[], 3,0)</f>
        <v xml:space="preserve">United States of America </v>
      </c>
      <c r="N197" t="str">
        <f>IF(Data[[#This Row],[Employee Residence]]=Data[[#This Row],[Company Location]],"No","Yes")</f>
        <v>No</v>
      </c>
      <c r="O197">
        <f>Data[Salary]/Data[Salary in USD]</f>
        <v>1</v>
      </c>
      <c r="P197" t="str">
        <f>VLOOKUP(Data[[#This Row],[Experience Level]], Experience[],3,0)</f>
        <v>Expert</v>
      </c>
      <c r="Q197" t="str">
        <f>VLOOKUP(Data[[#This Row],[Employment Type]],Employment[],2,0)</f>
        <v>Full-time</v>
      </c>
      <c r="R197" t="str">
        <f>IF(Data[[#This Row],[Remote Ratio]]=100,"Remote",IF(Data[[#This Row],[Remote Ratio]]=50,"Hybrid","On-site"))</f>
        <v>Remote</v>
      </c>
    </row>
    <row r="198" spans="1:18">
      <c r="A198" s="25">
        <v>2023</v>
      </c>
      <c r="B198" t="s">
        <v>11</v>
      </c>
      <c r="C198" t="s">
        <v>12</v>
      </c>
      <c r="D198" t="s">
        <v>45</v>
      </c>
      <c r="E198">
        <v>200000</v>
      </c>
      <c r="F198" t="s">
        <v>20</v>
      </c>
      <c r="G198">
        <v>200000</v>
      </c>
      <c r="H198" t="s">
        <v>21</v>
      </c>
      <c r="I198">
        <v>100</v>
      </c>
      <c r="J198" t="s">
        <v>21</v>
      </c>
      <c r="K198" t="s">
        <v>25</v>
      </c>
      <c r="L198" t="str">
        <f>VLOOKUP(Data[[#This Row],[Employee Residence]],Codes[], 3,0)</f>
        <v xml:space="preserve">United States of America </v>
      </c>
      <c r="M198" t="str">
        <f>VLOOKUP(Data[[#This Row],[Company Location]],Codes[], 3,0)</f>
        <v xml:space="preserve">United States of America </v>
      </c>
      <c r="N198" t="str">
        <f>IF(Data[[#This Row],[Employee Residence]]=Data[[#This Row],[Company Location]],"No","Yes")</f>
        <v>No</v>
      </c>
      <c r="O198">
        <f>Data[Salary]/Data[Salary in USD]</f>
        <v>1</v>
      </c>
      <c r="P198" t="str">
        <f>VLOOKUP(Data[[#This Row],[Experience Level]], Experience[],3,0)</f>
        <v>Expert</v>
      </c>
      <c r="Q198" t="str">
        <f>VLOOKUP(Data[[#This Row],[Employment Type]],Employment[],2,0)</f>
        <v>Full-time</v>
      </c>
      <c r="R198" t="str">
        <f>IF(Data[[#This Row],[Remote Ratio]]=100,"Remote",IF(Data[[#This Row],[Remote Ratio]]=50,"Hybrid","On-site"))</f>
        <v>Remote</v>
      </c>
    </row>
    <row r="199" spans="1:18">
      <c r="A199" s="25">
        <v>2023</v>
      </c>
      <c r="B199" t="s">
        <v>11</v>
      </c>
      <c r="C199" t="s">
        <v>12</v>
      </c>
      <c r="D199" t="s">
        <v>45</v>
      </c>
      <c r="E199">
        <v>115000</v>
      </c>
      <c r="F199" t="s">
        <v>20</v>
      </c>
      <c r="G199">
        <v>115000</v>
      </c>
      <c r="H199" t="s">
        <v>21</v>
      </c>
      <c r="I199">
        <v>100</v>
      </c>
      <c r="J199" t="s">
        <v>21</v>
      </c>
      <c r="K199" t="s">
        <v>25</v>
      </c>
      <c r="L199" t="str">
        <f>VLOOKUP(Data[[#This Row],[Employee Residence]],Codes[], 3,0)</f>
        <v xml:space="preserve">United States of America </v>
      </c>
      <c r="M199" t="str">
        <f>VLOOKUP(Data[[#This Row],[Company Location]],Codes[], 3,0)</f>
        <v xml:space="preserve">United States of America </v>
      </c>
      <c r="N199" t="str">
        <f>IF(Data[[#This Row],[Employee Residence]]=Data[[#This Row],[Company Location]],"No","Yes")</f>
        <v>No</v>
      </c>
      <c r="O199">
        <f>Data[Salary]/Data[Salary in USD]</f>
        <v>1</v>
      </c>
      <c r="P199" t="str">
        <f>VLOOKUP(Data[[#This Row],[Experience Level]], Experience[],3,0)</f>
        <v>Expert</v>
      </c>
      <c r="Q199" t="str">
        <f>VLOOKUP(Data[[#This Row],[Employment Type]],Employment[],2,0)</f>
        <v>Full-time</v>
      </c>
      <c r="R199" t="str">
        <f>IF(Data[[#This Row],[Remote Ratio]]=100,"Remote",IF(Data[[#This Row],[Remote Ratio]]=50,"Hybrid","On-site"))</f>
        <v>Remote</v>
      </c>
    </row>
    <row r="200" spans="1:18">
      <c r="A200" s="25">
        <v>2023</v>
      </c>
      <c r="B200" t="s">
        <v>11</v>
      </c>
      <c r="C200" t="s">
        <v>12</v>
      </c>
      <c r="D200" t="s">
        <v>62</v>
      </c>
      <c r="E200">
        <v>50000</v>
      </c>
      <c r="F200" t="s">
        <v>14</v>
      </c>
      <c r="G200">
        <v>53654</v>
      </c>
      <c r="H200" t="s">
        <v>63</v>
      </c>
      <c r="I200">
        <v>50</v>
      </c>
      <c r="J200" t="s">
        <v>63</v>
      </c>
      <c r="K200" t="s">
        <v>22</v>
      </c>
      <c r="L200" t="str">
        <f>VLOOKUP(Data[[#This Row],[Employee Residence]],Codes[], 3,0)</f>
        <v>France</v>
      </c>
      <c r="M200" t="str">
        <f>VLOOKUP(Data[[#This Row],[Company Location]],Codes[], 3,0)</f>
        <v>France</v>
      </c>
      <c r="N200" t="str">
        <f>IF(Data[[#This Row],[Employee Residence]]=Data[[#This Row],[Company Location]],"No","Yes")</f>
        <v>No</v>
      </c>
      <c r="O200">
        <f>Data[Salary]/Data[Salary in USD]</f>
        <v>0.93189696947105527</v>
      </c>
      <c r="P200" t="str">
        <f>VLOOKUP(Data[[#This Row],[Experience Level]], Experience[],3,0)</f>
        <v>Expert</v>
      </c>
      <c r="Q200" t="str">
        <f>VLOOKUP(Data[[#This Row],[Employment Type]],Employment[],2,0)</f>
        <v>Full-time</v>
      </c>
      <c r="R200" t="str">
        <f>IF(Data[[#This Row],[Remote Ratio]]=100,"Remote",IF(Data[[#This Row],[Remote Ratio]]=50,"Hybrid","On-site"))</f>
        <v>Hybrid</v>
      </c>
    </row>
    <row r="201" spans="1:18">
      <c r="A201" s="25">
        <v>2023</v>
      </c>
      <c r="B201" t="s">
        <v>44</v>
      </c>
      <c r="C201" t="s">
        <v>12</v>
      </c>
      <c r="D201" t="s">
        <v>37</v>
      </c>
      <c r="E201">
        <v>220000</v>
      </c>
      <c r="F201" t="s">
        <v>20</v>
      </c>
      <c r="G201">
        <v>220000</v>
      </c>
      <c r="H201" t="s">
        <v>21</v>
      </c>
      <c r="I201">
        <v>0</v>
      </c>
      <c r="J201" t="s">
        <v>21</v>
      </c>
      <c r="K201" t="s">
        <v>25</v>
      </c>
      <c r="L201" t="str">
        <f>VLOOKUP(Data[[#This Row],[Employee Residence]],Codes[], 3,0)</f>
        <v xml:space="preserve">United States of America </v>
      </c>
      <c r="M201" t="str">
        <f>VLOOKUP(Data[[#This Row],[Company Location]],Codes[], 3,0)</f>
        <v xml:space="preserve">United States of America </v>
      </c>
      <c r="N201" t="str">
        <f>IF(Data[[#This Row],[Employee Residence]]=Data[[#This Row],[Company Location]],"No","Yes")</f>
        <v>No</v>
      </c>
      <c r="O201">
        <f>Data[Salary]/Data[Salary in USD]</f>
        <v>1</v>
      </c>
      <c r="P201" t="str">
        <f>VLOOKUP(Data[[#This Row],[Experience Level]], Experience[],3,0)</f>
        <v>Director</v>
      </c>
      <c r="Q201" t="str">
        <f>VLOOKUP(Data[[#This Row],[Employment Type]],Employment[],2,0)</f>
        <v>Full-time</v>
      </c>
      <c r="R201" t="str">
        <f>IF(Data[[#This Row],[Remote Ratio]]=100,"Remote",IF(Data[[#This Row],[Remote Ratio]]=50,"Hybrid","On-site"))</f>
        <v>On-site</v>
      </c>
    </row>
    <row r="202" spans="1:18">
      <c r="A202" s="25">
        <v>2023</v>
      </c>
      <c r="B202" t="s">
        <v>44</v>
      </c>
      <c r="C202" t="s">
        <v>12</v>
      </c>
      <c r="D202" t="s">
        <v>37</v>
      </c>
      <c r="E202">
        <v>205000</v>
      </c>
      <c r="F202" t="s">
        <v>20</v>
      </c>
      <c r="G202">
        <v>205000</v>
      </c>
      <c r="H202" t="s">
        <v>21</v>
      </c>
      <c r="I202">
        <v>0</v>
      </c>
      <c r="J202" t="s">
        <v>21</v>
      </c>
      <c r="K202" t="s">
        <v>25</v>
      </c>
      <c r="L202" t="str">
        <f>VLOOKUP(Data[[#This Row],[Employee Residence]],Codes[], 3,0)</f>
        <v xml:space="preserve">United States of America </v>
      </c>
      <c r="M202" t="str">
        <f>VLOOKUP(Data[[#This Row],[Company Location]],Codes[], 3,0)</f>
        <v xml:space="preserve">United States of America </v>
      </c>
      <c r="N202" t="str">
        <f>IF(Data[[#This Row],[Employee Residence]]=Data[[#This Row],[Company Location]],"No","Yes")</f>
        <v>No</v>
      </c>
      <c r="O202">
        <f>Data[Salary]/Data[Salary in USD]</f>
        <v>1</v>
      </c>
      <c r="P202" t="str">
        <f>VLOOKUP(Data[[#This Row],[Experience Level]], Experience[],3,0)</f>
        <v>Director</v>
      </c>
      <c r="Q202" t="str">
        <f>VLOOKUP(Data[[#This Row],[Employment Type]],Employment[],2,0)</f>
        <v>Full-time</v>
      </c>
      <c r="R202" t="str">
        <f>IF(Data[[#This Row],[Remote Ratio]]=100,"Remote",IF(Data[[#This Row],[Remote Ratio]]=50,"Hybrid","On-site"))</f>
        <v>On-site</v>
      </c>
    </row>
    <row r="203" spans="1:18">
      <c r="A203" s="25">
        <v>2023</v>
      </c>
      <c r="B203" t="s">
        <v>17</v>
      </c>
      <c r="C203" t="s">
        <v>12</v>
      </c>
      <c r="D203" t="s">
        <v>37</v>
      </c>
      <c r="E203">
        <v>180000</v>
      </c>
      <c r="F203" t="s">
        <v>20</v>
      </c>
      <c r="G203">
        <v>180000</v>
      </c>
      <c r="H203" t="s">
        <v>21</v>
      </c>
      <c r="I203">
        <v>0</v>
      </c>
      <c r="J203" t="s">
        <v>21</v>
      </c>
      <c r="K203" t="s">
        <v>25</v>
      </c>
      <c r="L203" t="str">
        <f>VLOOKUP(Data[[#This Row],[Employee Residence]],Codes[], 3,0)</f>
        <v xml:space="preserve">United States of America </v>
      </c>
      <c r="M203" t="str">
        <f>VLOOKUP(Data[[#This Row],[Company Location]],Codes[], 3,0)</f>
        <v xml:space="preserve">United States of America </v>
      </c>
      <c r="N203" t="str">
        <f>IF(Data[[#This Row],[Employee Residence]]=Data[[#This Row],[Company Location]],"No","Yes")</f>
        <v>No</v>
      </c>
      <c r="O203">
        <f>Data[Salary]/Data[Salary in USD]</f>
        <v>1</v>
      </c>
      <c r="P203" t="str">
        <f>VLOOKUP(Data[[#This Row],[Experience Level]], Experience[],3,0)</f>
        <v>Intermediate</v>
      </c>
      <c r="Q203" t="str">
        <f>VLOOKUP(Data[[#This Row],[Employment Type]],Employment[],2,0)</f>
        <v>Full-time</v>
      </c>
      <c r="R203" t="str">
        <f>IF(Data[[#This Row],[Remote Ratio]]=100,"Remote",IF(Data[[#This Row],[Remote Ratio]]=50,"Hybrid","On-site"))</f>
        <v>On-site</v>
      </c>
    </row>
    <row r="204" spans="1:18">
      <c r="A204" s="25">
        <v>2023</v>
      </c>
      <c r="B204" t="s">
        <v>17</v>
      </c>
      <c r="C204" t="s">
        <v>12</v>
      </c>
      <c r="D204" t="s">
        <v>37</v>
      </c>
      <c r="E204">
        <v>130000</v>
      </c>
      <c r="F204" t="s">
        <v>20</v>
      </c>
      <c r="G204">
        <v>130000</v>
      </c>
      <c r="H204" t="s">
        <v>21</v>
      </c>
      <c r="I204">
        <v>0</v>
      </c>
      <c r="J204" t="s">
        <v>21</v>
      </c>
      <c r="K204" t="s">
        <v>25</v>
      </c>
      <c r="L204" t="str">
        <f>VLOOKUP(Data[[#This Row],[Employee Residence]],Codes[], 3,0)</f>
        <v xml:space="preserve">United States of America </v>
      </c>
      <c r="M204" t="str">
        <f>VLOOKUP(Data[[#This Row],[Company Location]],Codes[], 3,0)</f>
        <v xml:space="preserve">United States of America </v>
      </c>
      <c r="N204" t="str">
        <f>IF(Data[[#This Row],[Employee Residence]]=Data[[#This Row],[Company Location]],"No","Yes")</f>
        <v>No</v>
      </c>
      <c r="O204">
        <f>Data[Salary]/Data[Salary in USD]</f>
        <v>1</v>
      </c>
      <c r="P204" t="str">
        <f>VLOOKUP(Data[[#This Row],[Experience Level]], Experience[],3,0)</f>
        <v>Intermediate</v>
      </c>
      <c r="Q204" t="str">
        <f>VLOOKUP(Data[[#This Row],[Employment Type]],Employment[],2,0)</f>
        <v>Full-time</v>
      </c>
      <c r="R204" t="str">
        <f>IF(Data[[#This Row],[Remote Ratio]]=100,"Remote",IF(Data[[#This Row],[Remote Ratio]]=50,"Hybrid","On-site"))</f>
        <v>On-site</v>
      </c>
    </row>
    <row r="205" spans="1:18">
      <c r="A205" s="25">
        <v>2023</v>
      </c>
      <c r="B205" t="s">
        <v>11</v>
      </c>
      <c r="C205" t="s">
        <v>12</v>
      </c>
      <c r="D205" t="s">
        <v>37</v>
      </c>
      <c r="E205">
        <v>200000</v>
      </c>
      <c r="F205" t="s">
        <v>20</v>
      </c>
      <c r="G205">
        <v>200000</v>
      </c>
      <c r="H205" t="s">
        <v>21</v>
      </c>
      <c r="I205">
        <v>100</v>
      </c>
      <c r="J205" t="s">
        <v>21</v>
      </c>
      <c r="K205" t="s">
        <v>25</v>
      </c>
      <c r="L205" t="str">
        <f>VLOOKUP(Data[[#This Row],[Employee Residence]],Codes[], 3,0)</f>
        <v xml:space="preserve">United States of America </v>
      </c>
      <c r="M205" t="str">
        <f>VLOOKUP(Data[[#This Row],[Company Location]],Codes[], 3,0)</f>
        <v xml:space="preserve">United States of America </v>
      </c>
      <c r="N205" t="str">
        <f>IF(Data[[#This Row],[Employee Residence]]=Data[[#This Row],[Company Location]],"No","Yes")</f>
        <v>No</v>
      </c>
      <c r="O205">
        <f>Data[Salary]/Data[Salary in USD]</f>
        <v>1</v>
      </c>
      <c r="P205" t="str">
        <f>VLOOKUP(Data[[#This Row],[Experience Level]], Experience[],3,0)</f>
        <v>Expert</v>
      </c>
      <c r="Q205" t="str">
        <f>VLOOKUP(Data[[#This Row],[Employment Type]],Employment[],2,0)</f>
        <v>Full-time</v>
      </c>
      <c r="R205" t="str">
        <f>IF(Data[[#This Row],[Remote Ratio]]=100,"Remote",IF(Data[[#This Row],[Remote Ratio]]=50,"Hybrid","On-site"))</f>
        <v>Remote</v>
      </c>
    </row>
    <row r="206" spans="1:18">
      <c r="A206" s="25">
        <v>2023</v>
      </c>
      <c r="B206" t="s">
        <v>11</v>
      </c>
      <c r="C206" t="s">
        <v>12</v>
      </c>
      <c r="D206" t="s">
        <v>37</v>
      </c>
      <c r="E206">
        <v>150000</v>
      </c>
      <c r="F206" t="s">
        <v>20</v>
      </c>
      <c r="G206">
        <v>150000</v>
      </c>
      <c r="H206" t="s">
        <v>21</v>
      </c>
      <c r="I206">
        <v>100</v>
      </c>
      <c r="J206" t="s">
        <v>21</v>
      </c>
      <c r="K206" t="s">
        <v>25</v>
      </c>
      <c r="L206" t="str">
        <f>VLOOKUP(Data[[#This Row],[Employee Residence]],Codes[], 3,0)</f>
        <v xml:space="preserve">United States of America </v>
      </c>
      <c r="M206" t="str">
        <f>VLOOKUP(Data[[#This Row],[Company Location]],Codes[], 3,0)</f>
        <v xml:space="preserve">United States of America </v>
      </c>
      <c r="N206" t="str">
        <f>IF(Data[[#This Row],[Employee Residence]]=Data[[#This Row],[Company Location]],"No","Yes")</f>
        <v>No</v>
      </c>
      <c r="O206">
        <f>Data[Salary]/Data[Salary in USD]</f>
        <v>1</v>
      </c>
      <c r="P206" t="str">
        <f>VLOOKUP(Data[[#This Row],[Experience Level]], Experience[],3,0)</f>
        <v>Expert</v>
      </c>
      <c r="Q206" t="str">
        <f>VLOOKUP(Data[[#This Row],[Employment Type]],Employment[],2,0)</f>
        <v>Full-time</v>
      </c>
      <c r="R206" t="str">
        <f>IF(Data[[#This Row],[Remote Ratio]]=100,"Remote",IF(Data[[#This Row],[Remote Ratio]]=50,"Hybrid","On-site"))</f>
        <v>Remote</v>
      </c>
    </row>
    <row r="207" spans="1:18">
      <c r="A207" s="25">
        <v>2023</v>
      </c>
      <c r="B207" t="s">
        <v>11</v>
      </c>
      <c r="C207" t="s">
        <v>12</v>
      </c>
      <c r="D207" t="s">
        <v>38</v>
      </c>
      <c r="E207">
        <v>215000</v>
      </c>
      <c r="F207" t="s">
        <v>20</v>
      </c>
      <c r="G207">
        <v>215000</v>
      </c>
      <c r="H207" t="s">
        <v>21</v>
      </c>
      <c r="I207">
        <v>0</v>
      </c>
      <c r="J207" t="s">
        <v>21</v>
      </c>
      <c r="K207" t="s">
        <v>25</v>
      </c>
      <c r="L207" t="str">
        <f>VLOOKUP(Data[[#This Row],[Employee Residence]],Codes[], 3,0)</f>
        <v xml:space="preserve">United States of America </v>
      </c>
      <c r="M207" t="str">
        <f>VLOOKUP(Data[[#This Row],[Company Location]],Codes[], 3,0)</f>
        <v xml:space="preserve">United States of America </v>
      </c>
      <c r="N207" t="str">
        <f>IF(Data[[#This Row],[Employee Residence]]=Data[[#This Row],[Company Location]],"No","Yes")</f>
        <v>No</v>
      </c>
      <c r="O207">
        <f>Data[Salary]/Data[Salary in USD]</f>
        <v>1</v>
      </c>
      <c r="P207" t="str">
        <f>VLOOKUP(Data[[#This Row],[Experience Level]], Experience[],3,0)</f>
        <v>Expert</v>
      </c>
      <c r="Q207" t="str">
        <f>VLOOKUP(Data[[#This Row],[Employment Type]],Employment[],2,0)</f>
        <v>Full-time</v>
      </c>
      <c r="R207" t="str">
        <f>IF(Data[[#This Row],[Remote Ratio]]=100,"Remote",IF(Data[[#This Row],[Remote Ratio]]=50,"Hybrid","On-site"))</f>
        <v>On-site</v>
      </c>
    </row>
    <row r="208" spans="1:18">
      <c r="A208" s="25">
        <v>2023</v>
      </c>
      <c r="B208" t="s">
        <v>11</v>
      </c>
      <c r="C208" t="s">
        <v>12</v>
      </c>
      <c r="D208" t="s">
        <v>38</v>
      </c>
      <c r="E208">
        <v>170000</v>
      </c>
      <c r="F208" t="s">
        <v>20</v>
      </c>
      <c r="G208">
        <v>170000</v>
      </c>
      <c r="H208" t="s">
        <v>21</v>
      </c>
      <c r="I208">
        <v>0</v>
      </c>
      <c r="J208" t="s">
        <v>21</v>
      </c>
      <c r="K208" t="s">
        <v>25</v>
      </c>
      <c r="L208" t="str">
        <f>VLOOKUP(Data[[#This Row],[Employee Residence]],Codes[], 3,0)</f>
        <v xml:space="preserve">United States of America </v>
      </c>
      <c r="M208" t="str">
        <f>VLOOKUP(Data[[#This Row],[Company Location]],Codes[], 3,0)</f>
        <v xml:space="preserve">United States of America </v>
      </c>
      <c r="N208" t="str">
        <f>IF(Data[[#This Row],[Employee Residence]]=Data[[#This Row],[Company Location]],"No","Yes")</f>
        <v>No</v>
      </c>
      <c r="O208">
        <f>Data[Salary]/Data[Salary in USD]</f>
        <v>1</v>
      </c>
      <c r="P208" t="str">
        <f>VLOOKUP(Data[[#This Row],[Experience Level]], Experience[],3,0)</f>
        <v>Expert</v>
      </c>
      <c r="Q208" t="str">
        <f>VLOOKUP(Data[[#This Row],[Employment Type]],Employment[],2,0)</f>
        <v>Full-time</v>
      </c>
      <c r="R208" t="str">
        <f>IF(Data[[#This Row],[Remote Ratio]]=100,"Remote",IF(Data[[#This Row],[Remote Ratio]]=50,"Hybrid","On-site"))</f>
        <v>On-site</v>
      </c>
    </row>
    <row r="209" spans="1:18">
      <c r="A209" s="25">
        <v>2023</v>
      </c>
      <c r="B209" t="s">
        <v>11</v>
      </c>
      <c r="C209" t="s">
        <v>12</v>
      </c>
      <c r="D209" t="s">
        <v>35</v>
      </c>
      <c r="E209">
        <v>247500</v>
      </c>
      <c r="F209" t="s">
        <v>20</v>
      </c>
      <c r="G209">
        <v>247500</v>
      </c>
      <c r="H209" t="s">
        <v>21</v>
      </c>
      <c r="I209">
        <v>0</v>
      </c>
      <c r="J209" t="s">
        <v>21</v>
      </c>
      <c r="K209" t="s">
        <v>25</v>
      </c>
      <c r="L209" t="str">
        <f>VLOOKUP(Data[[#This Row],[Employee Residence]],Codes[], 3,0)</f>
        <v xml:space="preserve">United States of America </v>
      </c>
      <c r="M209" t="str">
        <f>VLOOKUP(Data[[#This Row],[Company Location]],Codes[], 3,0)</f>
        <v xml:space="preserve">United States of America </v>
      </c>
      <c r="N209" t="str">
        <f>IF(Data[[#This Row],[Employee Residence]]=Data[[#This Row],[Company Location]],"No","Yes")</f>
        <v>No</v>
      </c>
      <c r="O209">
        <f>Data[Salary]/Data[Salary in USD]</f>
        <v>1</v>
      </c>
      <c r="P209" t="str">
        <f>VLOOKUP(Data[[#This Row],[Experience Level]], Experience[],3,0)</f>
        <v>Expert</v>
      </c>
      <c r="Q209" t="str">
        <f>VLOOKUP(Data[[#This Row],[Employment Type]],Employment[],2,0)</f>
        <v>Full-time</v>
      </c>
      <c r="R209" t="str">
        <f>IF(Data[[#This Row],[Remote Ratio]]=100,"Remote",IF(Data[[#This Row],[Remote Ratio]]=50,"Hybrid","On-site"))</f>
        <v>On-site</v>
      </c>
    </row>
    <row r="210" spans="1:18">
      <c r="A210" s="25">
        <v>2023</v>
      </c>
      <c r="B210" t="s">
        <v>11</v>
      </c>
      <c r="C210" t="s">
        <v>12</v>
      </c>
      <c r="D210" t="s">
        <v>35</v>
      </c>
      <c r="E210">
        <v>172200</v>
      </c>
      <c r="F210" t="s">
        <v>20</v>
      </c>
      <c r="G210">
        <v>172200</v>
      </c>
      <c r="H210" t="s">
        <v>21</v>
      </c>
      <c r="I210">
        <v>0</v>
      </c>
      <c r="J210" t="s">
        <v>21</v>
      </c>
      <c r="K210" t="s">
        <v>25</v>
      </c>
      <c r="L210" t="str">
        <f>VLOOKUP(Data[[#This Row],[Employee Residence]],Codes[], 3,0)</f>
        <v xml:space="preserve">United States of America </v>
      </c>
      <c r="M210" t="str">
        <f>VLOOKUP(Data[[#This Row],[Company Location]],Codes[], 3,0)</f>
        <v xml:space="preserve">United States of America </v>
      </c>
      <c r="N210" t="str">
        <f>IF(Data[[#This Row],[Employee Residence]]=Data[[#This Row],[Company Location]],"No","Yes")</f>
        <v>No</v>
      </c>
      <c r="O210">
        <f>Data[Salary]/Data[Salary in USD]</f>
        <v>1</v>
      </c>
      <c r="P210" t="str">
        <f>VLOOKUP(Data[[#This Row],[Experience Level]], Experience[],3,0)</f>
        <v>Expert</v>
      </c>
      <c r="Q210" t="str">
        <f>VLOOKUP(Data[[#This Row],[Employment Type]],Employment[],2,0)</f>
        <v>Full-time</v>
      </c>
      <c r="R210" t="str">
        <f>IF(Data[[#This Row],[Remote Ratio]]=100,"Remote",IF(Data[[#This Row],[Remote Ratio]]=50,"Hybrid","On-site"))</f>
        <v>On-site</v>
      </c>
    </row>
    <row r="211" spans="1:18">
      <c r="A211" s="25">
        <v>2023</v>
      </c>
      <c r="B211" t="s">
        <v>11</v>
      </c>
      <c r="C211" t="s">
        <v>12</v>
      </c>
      <c r="D211" t="s">
        <v>23</v>
      </c>
      <c r="E211">
        <v>224000</v>
      </c>
      <c r="F211" t="s">
        <v>20</v>
      </c>
      <c r="G211">
        <v>224000</v>
      </c>
      <c r="H211" t="s">
        <v>24</v>
      </c>
      <c r="I211">
        <v>0</v>
      </c>
      <c r="J211" t="s">
        <v>24</v>
      </c>
      <c r="K211" t="s">
        <v>25</v>
      </c>
      <c r="L211" t="str">
        <f>VLOOKUP(Data[[#This Row],[Employee Residence]],Codes[], 3,0)</f>
        <v>Canada</v>
      </c>
      <c r="M211" t="str">
        <f>VLOOKUP(Data[[#This Row],[Company Location]],Codes[], 3,0)</f>
        <v>Canada</v>
      </c>
      <c r="N211" t="str">
        <f>IF(Data[[#This Row],[Employee Residence]]=Data[[#This Row],[Company Location]],"No","Yes")</f>
        <v>No</v>
      </c>
      <c r="O211">
        <f>Data[Salary]/Data[Salary in USD]</f>
        <v>1</v>
      </c>
      <c r="P211" t="str">
        <f>VLOOKUP(Data[[#This Row],[Experience Level]], Experience[],3,0)</f>
        <v>Expert</v>
      </c>
      <c r="Q211" t="str">
        <f>VLOOKUP(Data[[#This Row],[Employment Type]],Employment[],2,0)</f>
        <v>Full-time</v>
      </c>
      <c r="R211" t="str">
        <f>IF(Data[[#This Row],[Remote Ratio]]=100,"Remote",IF(Data[[#This Row],[Remote Ratio]]=50,"Hybrid","On-site"))</f>
        <v>On-site</v>
      </c>
    </row>
    <row r="212" spans="1:18">
      <c r="A212" s="25">
        <v>2023</v>
      </c>
      <c r="B212" t="s">
        <v>11</v>
      </c>
      <c r="C212" t="s">
        <v>12</v>
      </c>
      <c r="D212" t="s">
        <v>23</v>
      </c>
      <c r="E212">
        <v>176000</v>
      </c>
      <c r="F212" t="s">
        <v>20</v>
      </c>
      <c r="G212">
        <v>176000</v>
      </c>
      <c r="H212" t="s">
        <v>24</v>
      </c>
      <c r="I212">
        <v>0</v>
      </c>
      <c r="J212" t="s">
        <v>24</v>
      </c>
      <c r="K212" t="s">
        <v>25</v>
      </c>
      <c r="L212" t="str">
        <f>VLOOKUP(Data[[#This Row],[Employee Residence]],Codes[], 3,0)</f>
        <v>Canada</v>
      </c>
      <c r="M212" t="str">
        <f>VLOOKUP(Data[[#This Row],[Company Location]],Codes[], 3,0)</f>
        <v>Canada</v>
      </c>
      <c r="N212" t="str">
        <f>IF(Data[[#This Row],[Employee Residence]]=Data[[#This Row],[Company Location]],"No","Yes")</f>
        <v>No</v>
      </c>
      <c r="O212">
        <f>Data[Salary]/Data[Salary in USD]</f>
        <v>1</v>
      </c>
      <c r="P212" t="str">
        <f>VLOOKUP(Data[[#This Row],[Experience Level]], Experience[],3,0)</f>
        <v>Expert</v>
      </c>
      <c r="Q212" t="str">
        <f>VLOOKUP(Data[[#This Row],[Employment Type]],Employment[],2,0)</f>
        <v>Full-time</v>
      </c>
      <c r="R212" t="str">
        <f>IF(Data[[#This Row],[Remote Ratio]]=100,"Remote",IF(Data[[#This Row],[Remote Ratio]]=50,"Hybrid","On-site"))</f>
        <v>On-site</v>
      </c>
    </row>
    <row r="213" spans="1:18">
      <c r="A213" s="25">
        <v>2023</v>
      </c>
      <c r="B213" t="s">
        <v>11</v>
      </c>
      <c r="C213" t="s">
        <v>12</v>
      </c>
      <c r="D213" t="s">
        <v>27</v>
      </c>
      <c r="E213">
        <v>120000</v>
      </c>
      <c r="F213" t="s">
        <v>20</v>
      </c>
      <c r="G213">
        <v>120000</v>
      </c>
      <c r="H213" t="s">
        <v>21</v>
      </c>
      <c r="I213">
        <v>100</v>
      </c>
      <c r="J213" t="s">
        <v>21</v>
      </c>
      <c r="K213" t="s">
        <v>25</v>
      </c>
      <c r="L213" t="str">
        <f>VLOOKUP(Data[[#This Row],[Employee Residence]],Codes[], 3,0)</f>
        <v xml:space="preserve">United States of America </v>
      </c>
      <c r="M213" t="str">
        <f>VLOOKUP(Data[[#This Row],[Company Location]],Codes[], 3,0)</f>
        <v xml:space="preserve">United States of America </v>
      </c>
      <c r="N213" t="str">
        <f>IF(Data[[#This Row],[Employee Residence]]=Data[[#This Row],[Company Location]],"No","Yes")</f>
        <v>No</v>
      </c>
      <c r="O213">
        <f>Data[Salary]/Data[Salary in USD]</f>
        <v>1</v>
      </c>
      <c r="P213" t="str">
        <f>VLOOKUP(Data[[#This Row],[Experience Level]], Experience[],3,0)</f>
        <v>Expert</v>
      </c>
      <c r="Q213" t="str">
        <f>VLOOKUP(Data[[#This Row],[Employment Type]],Employment[],2,0)</f>
        <v>Full-time</v>
      </c>
      <c r="R213" t="str">
        <f>IF(Data[[#This Row],[Remote Ratio]]=100,"Remote",IF(Data[[#This Row],[Remote Ratio]]=50,"Hybrid","On-site"))</f>
        <v>Remote</v>
      </c>
    </row>
    <row r="214" spans="1:18">
      <c r="A214" s="25">
        <v>2023</v>
      </c>
      <c r="B214" t="s">
        <v>11</v>
      </c>
      <c r="C214" t="s">
        <v>12</v>
      </c>
      <c r="D214" t="s">
        <v>27</v>
      </c>
      <c r="E214">
        <v>75000</v>
      </c>
      <c r="F214" t="s">
        <v>20</v>
      </c>
      <c r="G214">
        <v>75000</v>
      </c>
      <c r="H214" t="s">
        <v>21</v>
      </c>
      <c r="I214">
        <v>100</v>
      </c>
      <c r="J214" t="s">
        <v>21</v>
      </c>
      <c r="K214" t="s">
        <v>25</v>
      </c>
      <c r="L214" t="str">
        <f>VLOOKUP(Data[[#This Row],[Employee Residence]],Codes[], 3,0)</f>
        <v xml:space="preserve">United States of America </v>
      </c>
      <c r="M214" t="str">
        <f>VLOOKUP(Data[[#This Row],[Company Location]],Codes[], 3,0)</f>
        <v xml:space="preserve">United States of America </v>
      </c>
      <c r="N214" t="str">
        <f>IF(Data[[#This Row],[Employee Residence]]=Data[[#This Row],[Company Location]],"No","Yes")</f>
        <v>No</v>
      </c>
      <c r="O214">
        <f>Data[Salary]/Data[Salary in USD]</f>
        <v>1</v>
      </c>
      <c r="P214" t="str">
        <f>VLOOKUP(Data[[#This Row],[Experience Level]], Experience[],3,0)</f>
        <v>Expert</v>
      </c>
      <c r="Q214" t="str">
        <f>VLOOKUP(Data[[#This Row],[Employment Type]],Employment[],2,0)</f>
        <v>Full-time</v>
      </c>
      <c r="R214" t="str">
        <f>IF(Data[[#This Row],[Remote Ratio]]=100,"Remote",IF(Data[[#This Row],[Remote Ratio]]=50,"Hybrid","On-site"))</f>
        <v>Remote</v>
      </c>
    </row>
    <row r="215" spans="1:18">
      <c r="A215" s="25">
        <v>2023</v>
      </c>
      <c r="B215" t="s">
        <v>28</v>
      </c>
      <c r="C215" t="s">
        <v>12</v>
      </c>
      <c r="D215" t="s">
        <v>37</v>
      </c>
      <c r="E215">
        <v>1400000</v>
      </c>
      <c r="F215" t="s">
        <v>42</v>
      </c>
      <c r="G215">
        <v>17022</v>
      </c>
      <c r="H215" t="s">
        <v>43</v>
      </c>
      <c r="I215">
        <v>100</v>
      </c>
      <c r="J215" t="s">
        <v>43</v>
      </c>
      <c r="K215" t="s">
        <v>16</v>
      </c>
      <c r="L215" t="str">
        <f>VLOOKUP(Data[[#This Row],[Employee Residence]],Codes[], 3,0)</f>
        <v>India</v>
      </c>
      <c r="M215" t="str">
        <f>VLOOKUP(Data[[#This Row],[Company Location]],Codes[], 3,0)</f>
        <v>India</v>
      </c>
      <c r="N215" t="str">
        <f>IF(Data[[#This Row],[Employee Residence]]=Data[[#This Row],[Company Location]],"No","Yes")</f>
        <v>No</v>
      </c>
      <c r="O215">
        <f>Data[Salary]/Data[Salary in USD]</f>
        <v>82.246504523557746</v>
      </c>
      <c r="P215" t="str">
        <f>VLOOKUP(Data[[#This Row],[Experience Level]], Experience[],3,0)</f>
        <v>Junior</v>
      </c>
      <c r="Q215" t="str">
        <f>VLOOKUP(Data[[#This Row],[Employment Type]],Employment[],2,0)</f>
        <v>Full-time</v>
      </c>
      <c r="R215" t="str">
        <f>IF(Data[[#This Row],[Remote Ratio]]=100,"Remote",IF(Data[[#This Row],[Remote Ratio]]=50,"Hybrid","On-site"))</f>
        <v>Remote</v>
      </c>
    </row>
    <row r="216" spans="1:18">
      <c r="A216" s="25">
        <v>2023</v>
      </c>
      <c r="B216" t="s">
        <v>11</v>
      </c>
      <c r="C216" t="s">
        <v>12</v>
      </c>
      <c r="D216" t="s">
        <v>57</v>
      </c>
      <c r="E216">
        <v>100000</v>
      </c>
      <c r="F216" t="s">
        <v>64</v>
      </c>
      <c r="G216">
        <v>68318</v>
      </c>
      <c r="H216" t="s">
        <v>65</v>
      </c>
      <c r="I216">
        <v>100</v>
      </c>
      <c r="J216" t="s">
        <v>66</v>
      </c>
      <c r="K216" t="s">
        <v>25</v>
      </c>
      <c r="L216" t="str">
        <f>VLOOKUP(Data[[#This Row],[Employee Residence]],Codes[], 3,0)</f>
        <v>Australia</v>
      </c>
      <c r="M216" t="str">
        <f>VLOOKUP(Data[[#This Row],[Company Location]],Codes[], 3,0)</f>
        <v>Finland</v>
      </c>
      <c r="N216" t="str">
        <f>IF(Data[[#This Row],[Employee Residence]]=Data[[#This Row],[Company Location]],"No","Yes")</f>
        <v>Yes</v>
      </c>
      <c r="O216">
        <f>Data[Salary]/Data[Salary in USD]</f>
        <v>1.4637430838139289</v>
      </c>
      <c r="P216" t="str">
        <f>VLOOKUP(Data[[#This Row],[Experience Level]], Experience[],3,0)</f>
        <v>Expert</v>
      </c>
      <c r="Q216" t="str">
        <f>VLOOKUP(Data[[#This Row],[Employment Type]],Employment[],2,0)</f>
        <v>Full-time</v>
      </c>
      <c r="R216" t="str">
        <f>IF(Data[[#This Row],[Remote Ratio]]=100,"Remote",IF(Data[[#This Row],[Remote Ratio]]=50,"Hybrid","On-site"))</f>
        <v>Remote</v>
      </c>
    </row>
    <row r="217" spans="1:18">
      <c r="A217" s="25">
        <v>2023</v>
      </c>
      <c r="B217" t="s">
        <v>17</v>
      </c>
      <c r="C217" t="s">
        <v>12</v>
      </c>
      <c r="D217" t="s">
        <v>50</v>
      </c>
      <c r="E217">
        <v>100000</v>
      </c>
      <c r="F217" t="s">
        <v>67</v>
      </c>
      <c r="G217">
        <v>75020</v>
      </c>
      <c r="H217" t="s">
        <v>66</v>
      </c>
      <c r="I217">
        <v>0</v>
      </c>
      <c r="J217" t="s">
        <v>66</v>
      </c>
      <c r="K217" t="s">
        <v>25</v>
      </c>
      <c r="L217" t="str">
        <f>VLOOKUP(Data[[#This Row],[Employee Residence]],Codes[], 3,0)</f>
        <v>Finland</v>
      </c>
      <c r="M217" t="str">
        <f>VLOOKUP(Data[[#This Row],[Company Location]],Codes[], 3,0)</f>
        <v>Finland</v>
      </c>
      <c r="N217" t="str">
        <f>IF(Data[[#This Row],[Employee Residence]]=Data[[#This Row],[Company Location]],"No","Yes")</f>
        <v>No</v>
      </c>
      <c r="O217">
        <f>Data[Salary]/Data[Salary in USD]</f>
        <v>1.3329778725673154</v>
      </c>
      <c r="P217" t="str">
        <f>VLOOKUP(Data[[#This Row],[Experience Level]], Experience[],3,0)</f>
        <v>Intermediate</v>
      </c>
      <c r="Q217" t="str">
        <f>VLOOKUP(Data[[#This Row],[Employment Type]],Employment[],2,0)</f>
        <v>Full-time</v>
      </c>
      <c r="R217" t="str">
        <f>IF(Data[[#This Row],[Remote Ratio]]=100,"Remote",IF(Data[[#This Row],[Remote Ratio]]=50,"Hybrid","On-site"))</f>
        <v>On-site</v>
      </c>
    </row>
    <row r="218" spans="1:18">
      <c r="A218" s="25">
        <v>2023</v>
      </c>
      <c r="B218" t="s">
        <v>11</v>
      </c>
      <c r="C218" t="s">
        <v>12</v>
      </c>
      <c r="D218" t="s">
        <v>27</v>
      </c>
      <c r="E218">
        <v>140000</v>
      </c>
      <c r="F218" t="s">
        <v>20</v>
      </c>
      <c r="G218">
        <v>140000</v>
      </c>
      <c r="H218" t="s">
        <v>21</v>
      </c>
      <c r="I218">
        <v>0</v>
      </c>
      <c r="J218" t="s">
        <v>21</v>
      </c>
      <c r="K218" t="s">
        <v>25</v>
      </c>
      <c r="L218" t="str">
        <f>VLOOKUP(Data[[#This Row],[Employee Residence]],Codes[], 3,0)</f>
        <v xml:space="preserve">United States of America </v>
      </c>
      <c r="M218" t="str">
        <f>VLOOKUP(Data[[#This Row],[Company Location]],Codes[], 3,0)</f>
        <v xml:space="preserve">United States of America </v>
      </c>
      <c r="N218" t="str">
        <f>IF(Data[[#This Row],[Employee Residence]]=Data[[#This Row],[Company Location]],"No","Yes")</f>
        <v>No</v>
      </c>
      <c r="O218">
        <f>Data[Salary]/Data[Salary in USD]</f>
        <v>1</v>
      </c>
      <c r="P218" t="str">
        <f>VLOOKUP(Data[[#This Row],[Experience Level]], Experience[],3,0)</f>
        <v>Expert</v>
      </c>
      <c r="Q218" t="str">
        <f>VLOOKUP(Data[[#This Row],[Employment Type]],Employment[],2,0)</f>
        <v>Full-time</v>
      </c>
      <c r="R218" t="str">
        <f>IF(Data[[#This Row],[Remote Ratio]]=100,"Remote",IF(Data[[#This Row],[Remote Ratio]]=50,"Hybrid","On-site"))</f>
        <v>On-site</v>
      </c>
    </row>
    <row r="219" spans="1:18">
      <c r="A219" s="25">
        <v>2023</v>
      </c>
      <c r="B219" t="s">
        <v>11</v>
      </c>
      <c r="C219" t="s">
        <v>12</v>
      </c>
      <c r="D219" t="s">
        <v>27</v>
      </c>
      <c r="E219">
        <v>120000</v>
      </c>
      <c r="F219" t="s">
        <v>20</v>
      </c>
      <c r="G219">
        <v>120000</v>
      </c>
      <c r="H219" t="s">
        <v>21</v>
      </c>
      <c r="I219">
        <v>0</v>
      </c>
      <c r="J219" t="s">
        <v>21</v>
      </c>
      <c r="K219" t="s">
        <v>25</v>
      </c>
      <c r="L219" t="str">
        <f>VLOOKUP(Data[[#This Row],[Employee Residence]],Codes[], 3,0)</f>
        <v xml:space="preserve">United States of America </v>
      </c>
      <c r="M219" t="str">
        <f>VLOOKUP(Data[[#This Row],[Company Location]],Codes[], 3,0)</f>
        <v xml:space="preserve">United States of America </v>
      </c>
      <c r="N219" t="str">
        <f>IF(Data[[#This Row],[Employee Residence]]=Data[[#This Row],[Company Location]],"No","Yes")</f>
        <v>No</v>
      </c>
      <c r="O219">
        <f>Data[Salary]/Data[Salary in USD]</f>
        <v>1</v>
      </c>
      <c r="P219" t="str">
        <f>VLOOKUP(Data[[#This Row],[Experience Level]], Experience[],3,0)</f>
        <v>Expert</v>
      </c>
      <c r="Q219" t="str">
        <f>VLOOKUP(Data[[#This Row],[Employment Type]],Employment[],2,0)</f>
        <v>Full-time</v>
      </c>
      <c r="R219" t="str">
        <f>IF(Data[[#This Row],[Remote Ratio]]=100,"Remote",IF(Data[[#This Row],[Remote Ratio]]=50,"Hybrid","On-site"))</f>
        <v>On-site</v>
      </c>
    </row>
    <row r="220" spans="1:18">
      <c r="A220" s="25">
        <v>2023</v>
      </c>
      <c r="B220" t="s">
        <v>11</v>
      </c>
      <c r="C220" t="s">
        <v>12</v>
      </c>
      <c r="D220" t="s">
        <v>37</v>
      </c>
      <c r="E220">
        <v>128000</v>
      </c>
      <c r="F220" t="s">
        <v>20</v>
      </c>
      <c r="G220">
        <v>128000</v>
      </c>
      <c r="H220" t="s">
        <v>21</v>
      </c>
      <c r="I220">
        <v>0</v>
      </c>
      <c r="J220" t="s">
        <v>21</v>
      </c>
      <c r="K220" t="s">
        <v>25</v>
      </c>
      <c r="L220" t="str">
        <f>VLOOKUP(Data[[#This Row],[Employee Residence]],Codes[], 3,0)</f>
        <v xml:space="preserve">United States of America </v>
      </c>
      <c r="M220" t="str">
        <f>VLOOKUP(Data[[#This Row],[Company Location]],Codes[], 3,0)</f>
        <v xml:space="preserve">United States of America </v>
      </c>
      <c r="N220" t="str">
        <f>IF(Data[[#This Row],[Employee Residence]]=Data[[#This Row],[Company Location]],"No","Yes")</f>
        <v>No</v>
      </c>
      <c r="O220">
        <f>Data[Salary]/Data[Salary in USD]</f>
        <v>1</v>
      </c>
      <c r="P220" t="str">
        <f>VLOOKUP(Data[[#This Row],[Experience Level]], Experience[],3,0)</f>
        <v>Expert</v>
      </c>
      <c r="Q220" t="str">
        <f>VLOOKUP(Data[[#This Row],[Employment Type]],Employment[],2,0)</f>
        <v>Full-time</v>
      </c>
      <c r="R220" t="str">
        <f>IF(Data[[#This Row],[Remote Ratio]]=100,"Remote",IF(Data[[#This Row],[Remote Ratio]]=50,"Hybrid","On-site"))</f>
        <v>On-site</v>
      </c>
    </row>
    <row r="221" spans="1:18">
      <c r="A221" s="25">
        <v>2023</v>
      </c>
      <c r="B221" t="s">
        <v>11</v>
      </c>
      <c r="C221" t="s">
        <v>12</v>
      </c>
      <c r="D221" t="s">
        <v>37</v>
      </c>
      <c r="E221">
        <v>81500</v>
      </c>
      <c r="F221" t="s">
        <v>20</v>
      </c>
      <c r="G221">
        <v>81500</v>
      </c>
      <c r="H221" t="s">
        <v>21</v>
      </c>
      <c r="I221">
        <v>0</v>
      </c>
      <c r="J221" t="s">
        <v>21</v>
      </c>
      <c r="K221" t="s">
        <v>25</v>
      </c>
      <c r="L221" t="str">
        <f>VLOOKUP(Data[[#This Row],[Employee Residence]],Codes[], 3,0)</f>
        <v xml:space="preserve">United States of America </v>
      </c>
      <c r="M221" t="str">
        <f>VLOOKUP(Data[[#This Row],[Company Location]],Codes[], 3,0)</f>
        <v xml:space="preserve">United States of America </v>
      </c>
      <c r="N221" t="str">
        <f>IF(Data[[#This Row],[Employee Residence]]=Data[[#This Row],[Company Location]],"No","Yes")</f>
        <v>No</v>
      </c>
      <c r="O221">
        <f>Data[Salary]/Data[Salary in USD]</f>
        <v>1</v>
      </c>
      <c r="P221" t="str">
        <f>VLOOKUP(Data[[#This Row],[Experience Level]], Experience[],3,0)</f>
        <v>Expert</v>
      </c>
      <c r="Q221" t="str">
        <f>VLOOKUP(Data[[#This Row],[Employment Type]],Employment[],2,0)</f>
        <v>Full-time</v>
      </c>
      <c r="R221" t="str">
        <f>IF(Data[[#This Row],[Remote Ratio]]=100,"Remote",IF(Data[[#This Row],[Remote Ratio]]=50,"Hybrid","On-site"))</f>
        <v>On-site</v>
      </c>
    </row>
    <row r="222" spans="1:18">
      <c r="A222" s="25">
        <v>2023</v>
      </c>
      <c r="B222" t="s">
        <v>11</v>
      </c>
      <c r="C222" t="s">
        <v>12</v>
      </c>
      <c r="D222" t="s">
        <v>37</v>
      </c>
      <c r="E222">
        <v>145000</v>
      </c>
      <c r="F222" t="s">
        <v>20</v>
      </c>
      <c r="G222">
        <v>145000</v>
      </c>
      <c r="H222" t="s">
        <v>21</v>
      </c>
      <c r="I222">
        <v>0</v>
      </c>
      <c r="J222" t="s">
        <v>21</v>
      </c>
      <c r="K222" t="s">
        <v>25</v>
      </c>
      <c r="L222" t="str">
        <f>VLOOKUP(Data[[#This Row],[Employee Residence]],Codes[], 3,0)</f>
        <v xml:space="preserve">United States of America </v>
      </c>
      <c r="M222" t="str">
        <f>VLOOKUP(Data[[#This Row],[Company Location]],Codes[], 3,0)</f>
        <v xml:space="preserve">United States of America </v>
      </c>
      <c r="N222" t="str">
        <f>IF(Data[[#This Row],[Employee Residence]]=Data[[#This Row],[Company Location]],"No","Yes")</f>
        <v>No</v>
      </c>
      <c r="O222">
        <f>Data[Salary]/Data[Salary in USD]</f>
        <v>1</v>
      </c>
      <c r="P222" t="str">
        <f>VLOOKUP(Data[[#This Row],[Experience Level]], Experience[],3,0)</f>
        <v>Expert</v>
      </c>
      <c r="Q222" t="str">
        <f>VLOOKUP(Data[[#This Row],[Employment Type]],Employment[],2,0)</f>
        <v>Full-time</v>
      </c>
      <c r="R222" t="str">
        <f>IF(Data[[#This Row],[Remote Ratio]]=100,"Remote",IF(Data[[#This Row],[Remote Ratio]]=50,"Hybrid","On-site"))</f>
        <v>On-site</v>
      </c>
    </row>
    <row r="223" spans="1:18">
      <c r="A223" s="25">
        <v>2023</v>
      </c>
      <c r="B223" t="s">
        <v>11</v>
      </c>
      <c r="C223" t="s">
        <v>12</v>
      </c>
      <c r="D223" t="s">
        <v>37</v>
      </c>
      <c r="E223">
        <v>115000</v>
      </c>
      <c r="F223" t="s">
        <v>20</v>
      </c>
      <c r="G223">
        <v>115000</v>
      </c>
      <c r="H223" t="s">
        <v>21</v>
      </c>
      <c r="I223">
        <v>0</v>
      </c>
      <c r="J223" t="s">
        <v>21</v>
      </c>
      <c r="K223" t="s">
        <v>25</v>
      </c>
      <c r="L223" t="str">
        <f>VLOOKUP(Data[[#This Row],[Employee Residence]],Codes[], 3,0)</f>
        <v xml:space="preserve">United States of America </v>
      </c>
      <c r="M223" t="str">
        <f>VLOOKUP(Data[[#This Row],[Company Location]],Codes[], 3,0)</f>
        <v xml:space="preserve">United States of America </v>
      </c>
      <c r="N223" t="str">
        <f>IF(Data[[#This Row],[Employee Residence]]=Data[[#This Row],[Company Location]],"No","Yes")</f>
        <v>No</v>
      </c>
      <c r="O223">
        <f>Data[Salary]/Data[Salary in USD]</f>
        <v>1</v>
      </c>
      <c r="P223" t="str">
        <f>VLOOKUP(Data[[#This Row],[Experience Level]], Experience[],3,0)</f>
        <v>Expert</v>
      </c>
      <c r="Q223" t="str">
        <f>VLOOKUP(Data[[#This Row],[Employment Type]],Employment[],2,0)</f>
        <v>Full-time</v>
      </c>
      <c r="R223" t="str">
        <f>IF(Data[[#This Row],[Remote Ratio]]=100,"Remote",IF(Data[[#This Row],[Remote Ratio]]=50,"Hybrid","On-site"))</f>
        <v>On-site</v>
      </c>
    </row>
    <row r="224" spans="1:18">
      <c r="A224" s="25">
        <v>2023</v>
      </c>
      <c r="B224" t="s">
        <v>11</v>
      </c>
      <c r="C224" t="s">
        <v>12</v>
      </c>
      <c r="D224" t="s">
        <v>37</v>
      </c>
      <c r="E224">
        <v>185000</v>
      </c>
      <c r="F224" t="s">
        <v>20</v>
      </c>
      <c r="G224">
        <v>185000</v>
      </c>
      <c r="H224" t="s">
        <v>21</v>
      </c>
      <c r="I224">
        <v>0</v>
      </c>
      <c r="J224" t="s">
        <v>21</v>
      </c>
      <c r="K224" t="s">
        <v>25</v>
      </c>
      <c r="L224" t="str">
        <f>VLOOKUP(Data[[#This Row],[Employee Residence]],Codes[], 3,0)</f>
        <v xml:space="preserve">United States of America </v>
      </c>
      <c r="M224" t="str">
        <f>VLOOKUP(Data[[#This Row],[Company Location]],Codes[], 3,0)</f>
        <v xml:space="preserve">United States of America </v>
      </c>
      <c r="N224" t="str">
        <f>IF(Data[[#This Row],[Employee Residence]]=Data[[#This Row],[Company Location]],"No","Yes")</f>
        <v>No</v>
      </c>
      <c r="O224">
        <f>Data[Salary]/Data[Salary in USD]</f>
        <v>1</v>
      </c>
      <c r="P224" t="str">
        <f>VLOOKUP(Data[[#This Row],[Experience Level]], Experience[],3,0)</f>
        <v>Expert</v>
      </c>
      <c r="Q224" t="str">
        <f>VLOOKUP(Data[[#This Row],[Employment Type]],Employment[],2,0)</f>
        <v>Full-time</v>
      </c>
      <c r="R224" t="str">
        <f>IF(Data[[#This Row],[Remote Ratio]]=100,"Remote",IF(Data[[#This Row],[Remote Ratio]]=50,"Hybrid","On-site"))</f>
        <v>On-site</v>
      </c>
    </row>
    <row r="225" spans="1:18">
      <c r="A225" s="25">
        <v>2023</v>
      </c>
      <c r="B225" t="s">
        <v>11</v>
      </c>
      <c r="C225" t="s">
        <v>12</v>
      </c>
      <c r="D225" t="s">
        <v>37</v>
      </c>
      <c r="E225">
        <v>140000</v>
      </c>
      <c r="F225" t="s">
        <v>20</v>
      </c>
      <c r="G225">
        <v>140000</v>
      </c>
      <c r="H225" t="s">
        <v>21</v>
      </c>
      <c r="I225">
        <v>0</v>
      </c>
      <c r="J225" t="s">
        <v>21</v>
      </c>
      <c r="K225" t="s">
        <v>25</v>
      </c>
      <c r="L225" t="str">
        <f>VLOOKUP(Data[[#This Row],[Employee Residence]],Codes[], 3,0)</f>
        <v xml:space="preserve">United States of America </v>
      </c>
      <c r="M225" t="str">
        <f>VLOOKUP(Data[[#This Row],[Company Location]],Codes[], 3,0)</f>
        <v xml:space="preserve">United States of America </v>
      </c>
      <c r="N225" t="str">
        <f>IF(Data[[#This Row],[Employee Residence]]=Data[[#This Row],[Company Location]],"No","Yes")</f>
        <v>No</v>
      </c>
      <c r="O225">
        <f>Data[Salary]/Data[Salary in USD]</f>
        <v>1</v>
      </c>
      <c r="P225" t="str">
        <f>VLOOKUP(Data[[#This Row],[Experience Level]], Experience[],3,0)</f>
        <v>Expert</v>
      </c>
      <c r="Q225" t="str">
        <f>VLOOKUP(Data[[#This Row],[Employment Type]],Employment[],2,0)</f>
        <v>Full-time</v>
      </c>
      <c r="R225" t="str">
        <f>IF(Data[[#This Row],[Remote Ratio]]=100,"Remote",IF(Data[[#This Row],[Remote Ratio]]=50,"Hybrid","On-site"))</f>
        <v>On-site</v>
      </c>
    </row>
    <row r="226" spans="1:18">
      <c r="A226" s="25">
        <v>2023</v>
      </c>
      <c r="B226" t="s">
        <v>44</v>
      </c>
      <c r="C226" t="s">
        <v>12</v>
      </c>
      <c r="D226" t="s">
        <v>68</v>
      </c>
      <c r="E226">
        <v>329500</v>
      </c>
      <c r="F226" t="s">
        <v>20</v>
      </c>
      <c r="G226">
        <v>329500</v>
      </c>
      <c r="H226" t="s">
        <v>21</v>
      </c>
      <c r="I226">
        <v>0</v>
      </c>
      <c r="J226" t="s">
        <v>21</v>
      </c>
      <c r="K226" t="s">
        <v>25</v>
      </c>
      <c r="L226" t="str">
        <f>VLOOKUP(Data[[#This Row],[Employee Residence]],Codes[], 3,0)</f>
        <v xml:space="preserve">United States of America </v>
      </c>
      <c r="M226" t="str">
        <f>VLOOKUP(Data[[#This Row],[Company Location]],Codes[], 3,0)</f>
        <v xml:space="preserve">United States of America </v>
      </c>
      <c r="N226" t="str">
        <f>IF(Data[[#This Row],[Employee Residence]]=Data[[#This Row],[Company Location]],"No","Yes")</f>
        <v>No</v>
      </c>
      <c r="O226">
        <f>Data[Salary]/Data[Salary in USD]</f>
        <v>1</v>
      </c>
      <c r="P226" t="str">
        <f>VLOOKUP(Data[[#This Row],[Experience Level]], Experience[],3,0)</f>
        <v>Director</v>
      </c>
      <c r="Q226" t="str">
        <f>VLOOKUP(Data[[#This Row],[Employment Type]],Employment[],2,0)</f>
        <v>Full-time</v>
      </c>
      <c r="R226" t="str">
        <f>IF(Data[[#This Row],[Remote Ratio]]=100,"Remote",IF(Data[[#This Row],[Remote Ratio]]=50,"Hybrid","On-site"))</f>
        <v>On-site</v>
      </c>
    </row>
    <row r="227" spans="1:18">
      <c r="A227" s="25">
        <v>2023</v>
      </c>
      <c r="B227" t="s">
        <v>44</v>
      </c>
      <c r="C227" t="s">
        <v>12</v>
      </c>
      <c r="D227" t="s">
        <v>68</v>
      </c>
      <c r="E227">
        <v>269600</v>
      </c>
      <c r="F227" t="s">
        <v>20</v>
      </c>
      <c r="G227">
        <v>269600</v>
      </c>
      <c r="H227" t="s">
        <v>21</v>
      </c>
      <c r="I227">
        <v>0</v>
      </c>
      <c r="J227" t="s">
        <v>21</v>
      </c>
      <c r="K227" t="s">
        <v>25</v>
      </c>
      <c r="L227" t="str">
        <f>VLOOKUP(Data[[#This Row],[Employee Residence]],Codes[], 3,0)</f>
        <v xml:space="preserve">United States of America </v>
      </c>
      <c r="M227" t="str">
        <f>VLOOKUP(Data[[#This Row],[Company Location]],Codes[], 3,0)</f>
        <v xml:space="preserve">United States of America </v>
      </c>
      <c r="N227" t="str">
        <f>IF(Data[[#This Row],[Employee Residence]]=Data[[#This Row],[Company Location]],"No","Yes")</f>
        <v>No</v>
      </c>
      <c r="O227">
        <f>Data[Salary]/Data[Salary in USD]</f>
        <v>1</v>
      </c>
      <c r="P227" t="str">
        <f>VLOOKUP(Data[[#This Row],[Experience Level]], Experience[],3,0)</f>
        <v>Director</v>
      </c>
      <c r="Q227" t="str">
        <f>VLOOKUP(Data[[#This Row],[Employment Type]],Employment[],2,0)</f>
        <v>Full-time</v>
      </c>
      <c r="R227" t="str">
        <f>IF(Data[[#This Row],[Remote Ratio]]=100,"Remote",IF(Data[[#This Row],[Remote Ratio]]=50,"Hybrid","On-site"))</f>
        <v>On-site</v>
      </c>
    </row>
    <row r="228" spans="1:18">
      <c r="A228" s="25">
        <v>2023</v>
      </c>
      <c r="B228" t="s">
        <v>11</v>
      </c>
      <c r="C228" t="s">
        <v>12</v>
      </c>
      <c r="D228" t="s">
        <v>39</v>
      </c>
      <c r="E228">
        <v>100000</v>
      </c>
      <c r="F228" t="s">
        <v>20</v>
      </c>
      <c r="G228">
        <v>100000</v>
      </c>
      <c r="H228" t="s">
        <v>21</v>
      </c>
      <c r="I228">
        <v>0</v>
      </c>
      <c r="J228" t="s">
        <v>21</v>
      </c>
      <c r="K228" t="s">
        <v>25</v>
      </c>
      <c r="L228" t="str">
        <f>VLOOKUP(Data[[#This Row],[Employee Residence]],Codes[], 3,0)</f>
        <v xml:space="preserve">United States of America </v>
      </c>
      <c r="M228" t="str">
        <f>VLOOKUP(Data[[#This Row],[Company Location]],Codes[], 3,0)</f>
        <v xml:space="preserve">United States of America </v>
      </c>
      <c r="N228" t="str">
        <f>IF(Data[[#This Row],[Employee Residence]]=Data[[#This Row],[Company Location]],"No","Yes")</f>
        <v>No</v>
      </c>
      <c r="O228">
        <f>Data[Salary]/Data[Salary in USD]</f>
        <v>1</v>
      </c>
      <c r="P228" t="str">
        <f>VLOOKUP(Data[[#This Row],[Experience Level]], Experience[],3,0)</f>
        <v>Expert</v>
      </c>
      <c r="Q228" t="str">
        <f>VLOOKUP(Data[[#This Row],[Employment Type]],Employment[],2,0)</f>
        <v>Full-time</v>
      </c>
      <c r="R228" t="str">
        <f>IF(Data[[#This Row],[Remote Ratio]]=100,"Remote",IF(Data[[#This Row],[Remote Ratio]]=50,"Hybrid","On-site"))</f>
        <v>On-site</v>
      </c>
    </row>
    <row r="229" spans="1:18">
      <c r="A229" s="25">
        <v>2023</v>
      </c>
      <c r="B229" t="s">
        <v>11</v>
      </c>
      <c r="C229" t="s">
        <v>12</v>
      </c>
      <c r="D229" t="s">
        <v>39</v>
      </c>
      <c r="E229">
        <v>80000</v>
      </c>
      <c r="F229" t="s">
        <v>20</v>
      </c>
      <c r="G229">
        <v>80000</v>
      </c>
      <c r="H229" t="s">
        <v>21</v>
      </c>
      <c r="I229">
        <v>0</v>
      </c>
      <c r="J229" t="s">
        <v>21</v>
      </c>
      <c r="K229" t="s">
        <v>25</v>
      </c>
      <c r="L229" t="str">
        <f>VLOOKUP(Data[[#This Row],[Employee Residence]],Codes[], 3,0)</f>
        <v xml:space="preserve">United States of America </v>
      </c>
      <c r="M229" t="str">
        <f>VLOOKUP(Data[[#This Row],[Company Location]],Codes[], 3,0)</f>
        <v xml:space="preserve">United States of America </v>
      </c>
      <c r="N229" t="str">
        <f>IF(Data[[#This Row],[Employee Residence]]=Data[[#This Row],[Company Location]],"No","Yes")</f>
        <v>No</v>
      </c>
      <c r="O229">
        <f>Data[Salary]/Data[Salary in USD]</f>
        <v>1</v>
      </c>
      <c r="P229" t="str">
        <f>VLOOKUP(Data[[#This Row],[Experience Level]], Experience[],3,0)</f>
        <v>Expert</v>
      </c>
      <c r="Q229" t="str">
        <f>VLOOKUP(Data[[#This Row],[Employment Type]],Employment[],2,0)</f>
        <v>Full-time</v>
      </c>
      <c r="R229" t="str">
        <f>IF(Data[[#This Row],[Remote Ratio]]=100,"Remote",IF(Data[[#This Row],[Remote Ratio]]=50,"Hybrid","On-site"))</f>
        <v>On-site</v>
      </c>
    </row>
    <row r="230" spans="1:18">
      <c r="A230" s="25">
        <v>2023</v>
      </c>
      <c r="B230" t="s">
        <v>11</v>
      </c>
      <c r="C230" t="s">
        <v>12</v>
      </c>
      <c r="D230" t="s">
        <v>23</v>
      </c>
      <c r="E230">
        <v>250000</v>
      </c>
      <c r="F230" t="s">
        <v>20</v>
      </c>
      <c r="G230">
        <v>250000</v>
      </c>
      <c r="H230" t="s">
        <v>21</v>
      </c>
      <c r="I230">
        <v>0</v>
      </c>
      <c r="J230" t="s">
        <v>21</v>
      </c>
      <c r="K230" t="s">
        <v>25</v>
      </c>
      <c r="L230" t="str">
        <f>VLOOKUP(Data[[#This Row],[Employee Residence]],Codes[], 3,0)</f>
        <v xml:space="preserve">United States of America </v>
      </c>
      <c r="M230" t="str">
        <f>VLOOKUP(Data[[#This Row],[Company Location]],Codes[], 3,0)</f>
        <v xml:space="preserve">United States of America </v>
      </c>
      <c r="N230" t="str">
        <f>IF(Data[[#This Row],[Employee Residence]]=Data[[#This Row],[Company Location]],"No","Yes")</f>
        <v>No</v>
      </c>
      <c r="O230">
        <f>Data[Salary]/Data[Salary in USD]</f>
        <v>1</v>
      </c>
      <c r="P230" t="str">
        <f>VLOOKUP(Data[[#This Row],[Experience Level]], Experience[],3,0)</f>
        <v>Expert</v>
      </c>
      <c r="Q230" t="str">
        <f>VLOOKUP(Data[[#This Row],[Employment Type]],Employment[],2,0)</f>
        <v>Full-time</v>
      </c>
      <c r="R230" t="str">
        <f>IF(Data[[#This Row],[Remote Ratio]]=100,"Remote",IF(Data[[#This Row],[Remote Ratio]]=50,"Hybrid","On-site"))</f>
        <v>On-site</v>
      </c>
    </row>
    <row r="231" spans="1:18">
      <c r="A231" s="25">
        <v>2023</v>
      </c>
      <c r="B231" t="s">
        <v>11</v>
      </c>
      <c r="C231" t="s">
        <v>12</v>
      </c>
      <c r="D231" t="s">
        <v>23</v>
      </c>
      <c r="E231">
        <v>162500</v>
      </c>
      <c r="F231" t="s">
        <v>20</v>
      </c>
      <c r="G231">
        <v>162500</v>
      </c>
      <c r="H231" t="s">
        <v>21</v>
      </c>
      <c r="I231">
        <v>0</v>
      </c>
      <c r="J231" t="s">
        <v>21</v>
      </c>
      <c r="K231" t="s">
        <v>25</v>
      </c>
      <c r="L231" t="str">
        <f>VLOOKUP(Data[[#This Row],[Employee Residence]],Codes[], 3,0)</f>
        <v xml:space="preserve">United States of America </v>
      </c>
      <c r="M231" t="str">
        <f>VLOOKUP(Data[[#This Row],[Company Location]],Codes[], 3,0)</f>
        <v xml:space="preserve">United States of America </v>
      </c>
      <c r="N231" t="str">
        <f>IF(Data[[#This Row],[Employee Residence]]=Data[[#This Row],[Company Location]],"No","Yes")</f>
        <v>No</v>
      </c>
      <c r="O231">
        <f>Data[Salary]/Data[Salary in USD]</f>
        <v>1</v>
      </c>
      <c r="P231" t="str">
        <f>VLOOKUP(Data[[#This Row],[Experience Level]], Experience[],3,0)</f>
        <v>Expert</v>
      </c>
      <c r="Q231" t="str">
        <f>VLOOKUP(Data[[#This Row],[Employment Type]],Employment[],2,0)</f>
        <v>Full-time</v>
      </c>
      <c r="R231" t="str">
        <f>IF(Data[[#This Row],[Remote Ratio]]=100,"Remote",IF(Data[[#This Row],[Remote Ratio]]=50,"Hybrid","On-site"))</f>
        <v>On-site</v>
      </c>
    </row>
    <row r="232" spans="1:18">
      <c r="A232" s="25">
        <v>2023</v>
      </c>
      <c r="B232" t="s">
        <v>17</v>
      </c>
      <c r="C232" t="s">
        <v>12</v>
      </c>
      <c r="D232" t="s">
        <v>50</v>
      </c>
      <c r="E232">
        <v>200000</v>
      </c>
      <c r="F232" t="s">
        <v>20</v>
      </c>
      <c r="G232">
        <v>200000</v>
      </c>
      <c r="H232" t="s">
        <v>21</v>
      </c>
      <c r="I232">
        <v>100</v>
      </c>
      <c r="J232" t="s">
        <v>21</v>
      </c>
      <c r="K232" t="s">
        <v>25</v>
      </c>
      <c r="L232" t="str">
        <f>VLOOKUP(Data[[#This Row],[Employee Residence]],Codes[], 3,0)</f>
        <v xml:space="preserve">United States of America </v>
      </c>
      <c r="M232" t="str">
        <f>VLOOKUP(Data[[#This Row],[Company Location]],Codes[], 3,0)</f>
        <v xml:space="preserve">United States of America </v>
      </c>
      <c r="N232" t="str">
        <f>IF(Data[[#This Row],[Employee Residence]]=Data[[#This Row],[Company Location]],"No","Yes")</f>
        <v>No</v>
      </c>
      <c r="O232">
        <f>Data[Salary]/Data[Salary in USD]</f>
        <v>1</v>
      </c>
      <c r="P232" t="str">
        <f>VLOOKUP(Data[[#This Row],[Experience Level]], Experience[],3,0)</f>
        <v>Intermediate</v>
      </c>
      <c r="Q232" t="str">
        <f>VLOOKUP(Data[[#This Row],[Employment Type]],Employment[],2,0)</f>
        <v>Full-time</v>
      </c>
      <c r="R232" t="str">
        <f>IF(Data[[#This Row],[Remote Ratio]]=100,"Remote",IF(Data[[#This Row],[Remote Ratio]]=50,"Hybrid","On-site"))</f>
        <v>Remote</v>
      </c>
    </row>
    <row r="233" spans="1:18">
      <c r="A233" s="25">
        <v>2023</v>
      </c>
      <c r="B233" t="s">
        <v>11</v>
      </c>
      <c r="C233" t="s">
        <v>12</v>
      </c>
      <c r="D233" t="s">
        <v>37</v>
      </c>
      <c r="E233">
        <v>145000</v>
      </c>
      <c r="F233" t="s">
        <v>20</v>
      </c>
      <c r="G233">
        <v>145000</v>
      </c>
      <c r="H233" t="s">
        <v>21</v>
      </c>
      <c r="I233">
        <v>0</v>
      </c>
      <c r="J233" t="s">
        <v>21</v>
      </c>
      <c r="K233" t="s">
        <v>25</v>
      </c>
      <c r="L233" t="str">
        <f>VLOOKUP(Data[[#This Row],[Employee Residence]],Codes[], 3,0)</f>
        <v xml:space="preserve">United States of America </v>
      </c>
      <c r="M233" t="str">
        <f>VLOOKUP(Data[[#This Row],[Company Location]],Codes[], 3,0)</f>
        <v xml:space="preserve">United States of America </v>
      </c>
      <c r="N233" t="str">
        <f>IF(Data[[#This Row],[Employee Residence]]=Data[[#This Row],[Company Location]],"No","Yes")</f>
        <v>No</v>
      </c>
      <c r="O233">
        <f>Data[Salary]/Data[Salary in USD]</f>
        <v>1</v>
      </c>
      <c r="P233" t="str">
        <f>VLOOKUP(Data[[#This Row],[Experience Level]], Experience[],3,0)</f>
        <v>Expert</v>
      </c>
      <c r="Q233" t="str">
        <f>VLOOKUP(Data[[#This Row],[Employment Type]],Employment[],2,0)</f>
        <v>Full-time</v>
      </c>
      <c r="R233" t="str">
        <f>IF(Data[[#This Row],[Remote Ratio]]=100,"Remote",IF(Data[[#This Row],[Remote Ratio]]=50,"Hybrid","On-site"))</f>
        <v>On-site</v>
      </c>
    </row>
    <row r="234" spans="1:18">
      <c r="A234" s="25">
        <v>2023</v>
      </c>
      <c r="B234" t="s">
        <v>11</v>
      </c>
      <c r="C234" t="s">
        <v>12</v>
      </c>
      <c r="D234" t="s">
        <v>37</v>
      </c>
      <c r="E234">
        <v>100000</v>
      </c>
      <c r="F234" t="s">
        <v>20</v>
      </c>
      <c r="G234">
        <v>100000</v>
      </c>
      <c r="H234" t="s">
        <v>21</v>
      </c>
      <c r="I234">
        <v>0</v>
      </c>
      <c r="J234" t="s">
        <v>21</v>
      </c>
      <c r="K234" t="s">
        <v>25</v>
      </c>
      <c r="L234" t="str">
        <f>VLOOKUP(Data[[#This Row],[Employee Residence]],Codes[], 3,0)</f>
        <v xml:space="preserve">United States of America </v>
      </c>
      <c r="M234" t="str">
        <f>VLOOKUP(Data[[#This Row],[Company Location]],Codes[], 3,0)</f>
        <v xml:space="preserve">United States of America </v>
      </c>
      <c r="N234" t="str">
        <f>IF(Data[[#This Row],[Employee Residence]]=Data[[#This Row],[Company Location]],"No","Yes")</f>
        <v>No</v>
      </c>
      <c r="O234">
        <f>Data[Salary]/Data[Salary in USD]</f>
        <v>1</v>
      </c>
      <c r="P234" t="str">
        <f>VLOOKUP(Data[[#This Row],[Experience Level]], Experience[],3,0)</f>
        <v>Expert</v>
      </c>
      <c r="Q234" t="str">
        <f>VLOOKUP(Data[[#This Row],[Employment Type]],Employment[],2,0)</f>
        <v>Full-time</v>
      </c>
      <c r="R234" t="str">
        <f>IF(Data[[#This Row],[Remote Ratio]]=100,"Remote",IF(Data[[#This Row],[Remote Ratio]]=50,"Hybrid","On-site"))</f>
        <v>On-site</v>
      </c>
    </row>
    <row r="235" spans="1:18">
      <c r="A235" s="25">
        <v>2023</v>
      </c>
      <c r="B235" t="s">
        <v>44</v>
      </c>
      <c r="C235" t="s">
        <v>12</v>
      </c>
      <c r="D235" t="s">
        <v>37</v>
      </c>
      <c r="E235">
        <v>145000</v>
      </c>
      <c r="F235" t="s">
        <v>20</v>
      </c>
      <c r="G235">
        <v>145000</v>
      </c>
      <c r="H235" t="s">
        <v>21</v>
      </c>
      <c r="I235">
        <v>0</v>
      </c>
      <c r="J235" t="s">
        <v>21</v>
      </c>
      <c r="K235" t="s">
        <v>25</v>
      </c>
      <c r="L235" t="str">
        <f>VLOOKUP(Data[[#This Row],[Employee Residence]],Codes[], 3,0)</f>
        <v xml:space="preserve">United States of America </v>
      </c>
      <c r="M235" t="str">
        <f>VLOOKUP(Data[[#This Row],[Company Location]],Codes[], 3,0)</f>
        <v xml:space="preserve">United States of America </v>
      </c>
      <c r="N235" t="str">
        <f>IF(Data[[#This Row],[Employee Residence]]=Data[[#This Row],[Company Location]],"No","Yes")</f>
        <v>No</v>
      </c>
      <c r="O235">
        <f>Data[Salary]/Data[Salary in USD]</f>
        <v>1</v>
      </c>
      <c r="P235" t="str">
        <f>VLOOKUP(Data[[#This Row],[Experience Level]], Experience[],3,0)</f>
        <v>Director</v>
      </c>
      <c r="Q235" t="str">
        <f>VLOOKUP(Data[[#This Row],[Employment Type]],Employment[],2,0)</f>
        <v>Full-time</v>
      </c>
      <c r="R235" t="str">
        <f>IF(Data[[#This Row],[Remote Ratio]]=100,"Remote",IF(Data[[#This Row],[Remote Ratio]]=50,"Hybrid","On-site"))</f>
        <v>On-site</v>
      </c>
    </row>
    <row r="236" spans="1:18">
      <c r="A236" s="25">
        <v>2023</v>
      </c>
      <c r="B236" t="s">
        <v>44</v>
      </c>
      <c r="C236" t="s">
        <v>12</v>
      </c>
      <c r="D236" t="s">
        <v>37</v>
      </c>
      <c r="E236">
        <v>115000</v>
      </c>
      <c r="F236" t="s">
        <v>20</v>
      </c>
      <c r="G236">
        <v>115000</v>
      </c>
      <c r="H236" t="s">
        <v>21</v>
      </c>
      <c r="I236">
        <v>0</v>
      </c>
      <c r="J236" t="s">
        <v>21</v>
      </c>
      <c r="K236" t="s">
        <v>25</v>
      </c>
      <c r="L236" t="str">
        <f>VLOOKUP(Data[[#This Row],[Employee Residence]],Codes[], 3,0)</f>
        <v xml:space="preserve">United States of America </v>
      </c>
      <c r="M236" t="str">
        <f>VLOOKUP(Data[[#This Row],[Company Location]],Codes[], 3,0)</f>
        <v xml:space="preserve">United States of America </v>
      </c>
      <c r="N236" t="str">
        <f>IF(Data[[#This Row],[Employee Residence]]=Data[[#This Row],[Company Location]],"No","Yes")</f>
        <v>No</v>
      </c>
      <c r="O236">
        <f>Data[Salary]/Data[Salary in USD]</f>
        <v>1</v>
      </c>
      <c r="P236" t="str">
        <f>VLOOKUP(Data[[#This Row],[Experience Level]], Experience[],3,0)</f>
        <v>Director</v>
      </c>
      <c r="Q236" t="str">
        <f>VLOOKUP(Data[[#This Row],[Employment Type]],Employment[],2,0)</f>
        <v>Full-time</v>
      </c>
      <c r="R236" t="str">
        <f>IF(Data[[#This Row],[Remote Ratio]]=100,"Remote",IF(Data[[#This Row],[Remote Ratio]]=50,"Hybrid","On-site"))</f>
        <v>On-site</v>
      </c>
    </row>
    <row r="237" spans="1:18">
      <c r="A237" s="25">
        <v>2023</v>
      </c>
      <c r="B237" t="s">
        <v>11</v>
      </c>
      <c r="C237" t="s">
        <v>12</v>
      </c>
      <c r="D237" t="s">
        <v>23</v>
      </c>
      <c r="E237">
        <v>203500</v>
      </c>
      <c r="F237" t="s">
        <v>20</v>
      </c>
      <c r="G237">
        <v>203500</v>
      </c>
      <c r="H237" t="s">
        <v>21</v>
      </c>
      <c r="I237">
        <v>0</v>
      </c>
      <c r="J237" t="s">
        <v>21</v>
      </c>
      <c r="K237" t="s">
        <v>25</v>
      </c>
      <c r="L237" t="str">
        <f>VLOOKUP(Data[[#This Row],[Employee Residence]],Codes[], 3,0)</f>
        <v xml:space="preserve">United States of America </v>
      </c>
      <c r="M237" t="str">
        <f>VLOOKUP(Data[[#This Row],[Company Location]],Codes[], 3,0)</f>
        <v xml:space="preserve">United States of America </v>
      </c>
      <c r="N237" t="str">
        <f>IF(Data[[#This Row],[Employee Residence]]=Data[[#This Row],[Company Location]],"No","Yes")</f>
        <v>No</v>
      </c>
      <c r="O237">
        <f>Data[Salary]/Data[Salary in USD]</f>
        <v>1</v>
      </c>
      <c r="P237" t="str">
        <f>VLOOKUP(Data[[#This Row],[Experience Level]], Experience[],3,0)</f>
        <v>Expert</v>
      </c>
      <c r="Q237" t="str">
        <f>VLOOKUP(Data[[#This Row],[Employment Type]],Employment[],2,0)</f>
        <v>Full-time</v>
      </c>
      <c r="R237" t="str">
        <f>IF(Data[[#This Row],[Remote Ratio]]=100,"Remote",IF(Data[[#This Row],[Remote Ratio]]=50,"Hybrid","On-site"))</f>
        <v>On-site</v>
      </c>
    </row>
    <row r="238" spans="1:18">
      <c r="A238" s="25">
        <v>2023</v>
      </c>
      <c r="B238" t="s">
        <v>11</v>
      </c>
      <c r="C238" t="s">
        <v>12</v>
      </c>
      <c r="D238" t="s">
        <v>23</v>
      </c>
      <c r="E238">
        <v>152000</v>
      </c>
      <c r="F238" t="s">
        <v>20</v>
      </c>
      <c r="G238">
        <v>152000</v>
      </c>
      <c r="H238" t="s">
        <v>21</v>
      </c>
      <c r="I238">
        <v>0</v>
      </c>
      <c r="J238" t="s">
        <v>21</v>
      </c>
      <c r="K238" t="s">
        <v>25</v>
      </c>
      <c r="L238" t="str">
        <f>VLOOKUP(Data[[#This Row],[Employee Residence]],Codes[], 3,0)</f>
        <v xml:space="preserve">United States of America </v>
      </c>
      <c r="M238" t="str">
        <f>VLOOKUP(Data[[#This Row],[Company Location]],Codes[], 3,0)</f>
        <v xml:space="preserve">United States of America </v>
      </c>
      <c r="N238" t="str">
        <f>IF(Data[[#This Row],[Employee Residence]]=Data[[#This Row],[Company Location]],"No","Yes")</f>
        <v>No</v>
      </c>
      <c r="O238">
        <f>Data[Salary]/Data[Salary in USD]</f>
        <v>1</v>
      </c>
      <c r="P238" t="str">
        <f>VLOOKUP(Data[[#This Row],[Experience Level]], Experience[],3,0)</f>
        <v>Expert</v>
      </c>
      <c r="Q238" t="str">
        <f>VLOOKUP(Data[[#This Row],[Employment Type]],Employment[],2,0)</f>
        <v>Full-time</v>
      </c>
      <c r="R238" t="str">
        <f>IF(Data[[#This Row],[Remote Ratio]]=100,"Remote",IF(Data[[#This Row],[Remote Ratio]]=50,"Hybrid","On-site"))</f>
        <v>On-site</v>
      </c>
    </row>
    <row r="239" spans="1:18">
      <c r="A239" s="25">
        <v>2023</v>
      </c>
      <c r="B239" t="s">
        <v>11</v>
      </c>
      <c r="C239" t="s">
        <v>12</v>
      </c>
      <c r="D239" t="s">
        <v>23</v>
      </c>
      <c r="E239">
        <v>239000</v>
      </c>
      <c r="F239" t="s">
        <v>20</v>
      </c>
      <c r="G239">
        <v>239000</v>
      </c>
      <c r="H239" t="s">
        <v>21</v>
      </c>
      <c r="I239">
        <v>0</v>
      </c>
      <c r="J239" t="s">
        <v>21</v>
      </c>
      <c r="K239" t="s">
        <v>16</v>
      </c>
      <c r="L239" t="str">
        <f>VLOOKUP(Data[[#This Row],[Employee Residence]],Codes[], 3,0)</f>
        <v xml:space="preserve">United States of America </v>
      </c>
      <c r="M239" t="str">
        <f>VLOOKUP(Data[[#This Row],[Company Location]],Codes[], 3,0)</f>
        <v xml:space="preserve">United States of America </v>
      </c>
      <c r="N239" t="str">
        <f>IF(Data[[#This Row],[Employee Residence]]=Data[[#This Row],[Company Location]],"No","Yes")</f>
        <v>No</v>
      </c>
      <c r="O239">
        <f>Data[Salary]/Data[Salary in USD]</f>
        <v>1</v>
      </c>
      <c r="P239" t="str">
        <f>VLOOKUP(Data[[#This Row],[Experience Level]], Experience[],3,0)</f>
        <v>Expert</v>
      </c>
      <c r="Q239" t="str">
        <f>VLOOKUP(Data[[#This Row],[Employment Type]],Employment[],2,0)</f>
        <v>Full-time</v>
      </c>
      <c r="R239" t="str">
        <f>IF(Data[[#This Row],[Remote Ratio]]=100,"Remote",IF(Data[[#This Row],[Remote Ratio]]=50,"Hybrid","On-site"))</f>
        <v>On-site</v>
      </c>
    </row>
    <row r="240" spans="1:18">
      <c r="A240" s="25">
        <v>2023</v>
      </c>
      <c r="B240" t="s">
        <v>11</v>
      </c>
      <c r="C240" t="s">
        <v>12</v>
      </c>
      <c r="D240" t="s">
        <v>23</v>
      </c>
      <c r="E240">
        <v>122900</v>
      </c>
      <c r="F240" t="s">
        <v>20</v>
      </c>
      <c r="G240">
        <v>122900</v>
      </c>
      <c r="H240" t="s">
        <v>21</v>
      </c>
      <c r="I240">
        <v>0</v>
      </c>
      <c r="J240" t="s">
        <v>21</v>
      </c>
      <c r="K240" t="s">
        <v>16</v>
      </c>
      <c r="L240" t="str">
        <f>VLOOKUP(Data[[#This Row],[Employee Residence]],Codes[], 3,0)</f>
        <v xml:space="preserve">United States of America </v>
      </c>
      <c r="M240" t="str">
        <f>VLOOKUP(Data[[#This Row],[Company Location]],Codes[], 3,0)</f>
        <v xml:space="preserve">United States of America </v>
      </c>
      <c r="N240" t="str">
        <f>IF(Data[[#This Row],[Employee Residence]]=Data[[#This Row],[Company Location]],"No","Yes")</f>
        <v>No</v>
      </c>
      <c r="O240">
        <f>Data[Salary]/Data[Salary in USD]</f>
        <v>1</v>
      </c>
      <c r="P240" t="str">
        <f>VLOOKUP(Data[[#This Row],[Experience Level]], Experience[],3,0)</f>
        <v>Expert</v>
      </c>
      <c r="Q240" t="str">
        <f>VLOOKUP(Data[[#This Row],[Employment Type]],Employment[],2,0)</f>
        <v>Full-time</v>
      </c>
      <c r="R240" t="str">
        <f>IF(Data[[#This Row],[Remote Ratio]]=100,"Remote",IF(Data[[#This Row],[Remote Ratio]]=50,"Hybrid","On-site"))</f>
        <v>On-site</v>
      </c>
    </row>
    <row r="241" spans="1:18">
      <c r="A241" s="25">
        <v>2023</v>
      </c>
      <c r="B241" t="s">
        <v>11</v>
      </c>
      <c r="C241" t="s">
        <v>12</v>
      </c>
      <c r="D241" t="s">
        <v>23</v>
      </c>
      <c r="E241">
        <v>237000</v>
      </c>
      <c r="F241" t="s">
        <v>20</v>
      </c>
      <c r="G241">
        <v>237000</v>
      </c>
      <c r="H241" t="s">
        <v>21</v>
      </c>
      <c r="I241">
        <v>0</v>
      </c>
      <c r="J241" t="s">
        <v>21</v>
      </c>
      <c r="K241" t="s">
        <v>25</v>
      </c>
      <c r="L241" t="str">
        <f>VLOOKUP(Data[[#This Row],[Employee Residence]],Codes[], 3,0)</f>
        <v xml:space="preserve">United States of America </v>
      </c>
      <c r="M241" t="str">
        <f>VLOOKUP(Data[[#This Row],[Company Location]],Codes[], 3,0)</f>
        <v xml:space="preserve">United States of America </v>
      </c>
      <c r="N241" t="str">
        <f>IF(Data[[#This Row],[Employee Residence]]=Data[[#This Row],[Company Location]],"No","Yes")</f>
        <v>No</v>
      </c>
      <c r="O241">
        <f>Data[Salary]/Data[Salary in USD]</f>
        <v>1</v>
      </c>
      <c r="P241" t="str">
        <f>VLOOKUP(Data[[#This Row],[Experience Level]], Experience[],3,0)</f>
        <v>Expert</v>
      </c>
      <c r="Q241" t="str">
        <f>VLOOKUP(Data[[#This Row],[Employment Type]],Employment[],2,0)</f>
        <v>Full-time</v>
      </c>
      <c r="R241" t="str">
        <f>IF(Data[[#This Row],[Remote Ratio]]=100,"Remote",IF(Data[[#This Row],[Remote Ratio]]=50,"Hybrid","On-site"))</f>
        <v>On-site</v>
      </c>
    </row>
    <row r="242" spans="1:18">
      <c r="A242" s="25">
        <v>2023</v>
      </c>
      <c r="B242" t="s">
        <v>11</v>
      </c>
      <c r="C242" t="s">
        <v>12</v>
      </c>
      <c r="D242" t="s">
        <v>23</v>
      </c>
      <c r="E242">
        <v>145000</v>
      </c>
      <c r="F242" t="s">
        <v>20</v>
      </c>
      <c r="G242">
        <v>145000</v>
      </c>
      <c r="H242" t="s">
        <v>21</v>
      </c>
      <c r="I242">
        <v>0</v>
      </c>
      <c r="J242" t="s">
        <v>21</v>
      </c>
      <c r="K242" t="s">
        <v>25</v>
      </c>
      <c r="L242" t="str">
        <f>VLOOKUP(Data[[#This Row],[Employee Residence]],Codes[], 3,0)</f>
        <v xml:space="preserve">United States of America </v>
      </c>
      <c r="M242" t="str">
        <f>VLOOKUP(Data[[#This Row],[Company Location]],Codes[], 3,0)</f>
        <v xml:space="preserve">United States of America </v>
      </c>
      <c r="N242" t="str">
        <f>IF(Data[[#This Row],[Employee Residence]]=Data[[#This Row],[Company Location]],"No","Yes")</f>
        <v>No</v>
      </c>
      <c r="O242">
        <f>Data[Salary]/Data[Salary in USD]</f>
        <v>1</v>
      </c>
      <c r="P242" t="str">
        <f>VLOOKUP(Data[[#This Row],[Experience Level]], Experience[],3,0)</f>
        <v>Expert</v>
      </c>
      <c r="Q242" t="str">
        <f>VLOOKUP(Data[[#This Row],[Employment Type]],Employment[],2,0)</f>
        <v>Full-time</v>
      </c>
      <c r="R242" t="str">
        <f>IF(Data[[#This Row],[Remote Ratio]]=100,"Remote",IF(Data[[#This Row],[Remote Ratio]]=50,"Hybrid","On-site"))</f>
        <v>On-site</v>
      </c>
    </row>
    <row r="243" spans="1:18">
      <c r="A243" s="25">
        <v>2023</v>
      </c>
      <c r="B243" t="s">
        <v>11</v>
      </c>
      <c r="C243" t="s">
        <v>12</v>
      </c>
      <c r="D243" t="s">
        <v>69</v>
      </c>
      <c r="E243">
        <v>191765</v>
      </c>
      <c r="F243" t="s">
        <v>20</v>
      </c>
      <c r="G243">
        <v>191765</v>
      </c>
      <c r="H243" t="s">
        <v>21</v>
      </c>
      <c r="I243">
        <v>0</v>
      </c>
      <c r="J243" t="s">
        <v>21</v>
      </c>
      <c r="K243" t="s">
        <v>25</v>
      </c>
      <c r="L243" t="str">
        <f>VLOOKUP(Data[[#This Row],[Employee Residence]],Codes[], 3,0)</f>
        <v xml:space="preserve">United States of America </v>
      </c>
      <c r="M243" t="str">
        <f>VLOOKUP(Data[[#This Row],[Company Location]],Codes[], 3,0)</f>
        <v xml:space="preserve">United States of America </v>
      </c>
      <c r="N243" t="str">
        <f>IF(Data[[#This Row],[Employee Residence]]=Data[[#This Row],[Company Location]],"No","Yes")</f>
        <v>No</v>
      </c>
      <c r="O243">
        <f>Data[Salary]/Data[Salary in USD]</f>
        <v>1</v>
      </c>
      <c r="P243" t="str">
        <f>VLOOKUP(Data[[#This Row],[Experience Level]], Experience[],3,0)</f>
        <v>Expert</v>
      </c>
      <c r="Q243" t="str">
        <f>VLOOKUP(Data[[#This Row],[Employment Type]],Employment[],2,0)</f>
        <v>Full-time</v>
      </c>
      <c r="R243" t="str">
        <f>IF(Data[[#This Row],[Remote Ratio]]=100,"Remote",IF(Data[[#This Row],[Remote Ratio]]=50,"Hybrid","On-site"))</f>
        <v>On-site</v>
      </c>
    </row>
    <row r="244" spans="1:18">
      <c r="A244" s="25">
        <v>2023</v>
      </c>
      <c r="B244" t="s">
        <v>11</v>
      </c>
      <c r="C244" t="s">
        <v>12</v>
      </c>
      <c r="D244" t="s">
        <v>69</v>
      </c>
      <c r="E244">
        <v>134236</v>
      </c>
      <c r="F244" t="s">
        <v>20</v>
      </c>
      <c r="G244">
        <v>134236</v>
      </c>
      <c r="H244" t="s">
        <v>21</v>
      </c>
      <c r="I244">
        <v>0</v>
      </c>
      <c r="J244" t="s">
        <v>21</v>
      </c>
      <c r="K244" t="s">
        <v>25</v>
      </c>
      <c r="L244" t="str">
        <f>VLOOKUP(Data[[#This Row],[Employee Residence]],Codes[], 3,0)</f>
        <v xml:space="preserve">United States of America </v>
      </c>
      <c r="M244" t="str">
        <f>VLOOKUP(Data[[#This Row],[Company Location]],Codes[], 3,0)</f>
        <v xml:space="preserve">United States of America </v>
      </c>
      <c r="N244" t="str">
        <f>IF(Data[[#This Row],[Employee Residence]]=Data[[#This Row],[Company Location]],"No","Yes")</f>
        <v>No</v>
      </c>
      <c r="O244">
        <f>Data[Salary]/Data[Salary in USD]</f>
        <v>1</v>
      </c>
      <c r="P244" t="str">
        <f>VLOOKUP(Data[[#This Row],[Experience Level]], Experience[],3,0)</f>
        <v>Expert</v>
      </c>
      <c r="Q244" t="str">
        <f>VLOOKUP(Data[[#This Row],[Employment Type]],Employment[],2,0)</f>
        <v>Full-time</v>
      </c>
      <c r="R244" t="str">
        <f>IF(Data[[#This Row],[Remote Ratio]]=100,"Remote",IF(Data[[#This Row],[Remote Ratio]]=50,"Hybrid","On-site"))</f>
        <v>On-site</v>
      </c>
    </row>
    <row r="245" spans="1:18">
      <c r="A245" s="25">
        <v>2023</v>
      </c>
      <c r="B245" t="s">
        <v>11</v>
      </c>
      <c r="C245" t="s">
        <v>12</v>
      </c>
      <c r="D245" t="s">
        <v>32</v>
      </c>
      <c r="E245">
        <v>190000</v>
      </c>
      <c r="F245" t="s">
        <v>20</v>
      </c>
      <c r="G245">
        <v>190000</v>
      </c>
      <c r="H245" t="s">
        <v>21</v>
      </c>
      <c r="I245">
        <v>100</v>
      </c>
      <c r="J245" t="s">
        <v>21</v>
      </c>
      <c r="K245" t="s">
        <v>25</v>
      </c>
      <c r="L245" t="str">
        <f>VLOOKUP(Data[[#This Row],[Employee Residence]],Codes[], 3,0)</f>
        <v xml:space="preserve">United States of America </v>
      </c>
      <c r="M245" t="str">
        <f>VLOOKUP(Data[[#This Row],[Company Location]],Codes[], 3,0)</f>
        <v xml:space="preserve">United States of America </v>
      </c>
      <c r="N245" t="str">
        <f>IF(Data[[#This Row],[Employee Residence]]=Data[[#This Row],[Company Location]],"No","Yes")</f>
        <v>No</v>
      </c>
      <c r="O245">
        <f>Data[Salary]/Data[Salary in USD]</f>
        <v>1</v>
      </c>
      <c r="P245" t="str">
        <f>VLOOKUP(Data[[#This Row],[Experience Level]], Experience[],3,0)</f>
        <v>Expert</v>
      </c>
      <c r="Q245" t="str">
        <f>VLOOKUP(Data[[#This Row],[Employment Type]],Employment[],2,0)</f>
        <v>Full-time</v>
      </c>
      <c r="R245" t="str">
        <f>IF(Data[[#This Row],[Remote Ratio]]=100,"Remote",IF(Data[[#This Row],[Remote Ratio]]=50,"Hybrid","On-site"))</f>
        <v>Remote</v>
      </c>
    </row>
    <row r="246" spans="1:18">
      <c r="A246" s="25">
        <v>2023</v>
      </c>
      <c r="B246" t="s">
        <v>11</v>
      </c>
      <c r="C246" t="s">
        <v>12</v>
      </c>
      <c r="D246" t="s">
        <v>32</v>
      </c>
      <c r="E246">
        <v>112000</v>
      </c>
      <c r="F246" t="s">
        <v>20</v>
      </c>
      <c r="G246">
        <v>112000</v>
      </c>
      <c r="H246" t="s">
        <v>21</v>
      </c>
      <c r="I246">
        <v>100</v>
      </c>
      <c r="J246" t="s">
        <v>21</v>
      </c>
      <c r="K246" t="s">
        <v>25</v>
      </c>
      <c r="L246" t="str">
        <f>VLOOKUP(Data[[#This Row],[Employee Residence]],Codes[], 3,0)</f>
        <v xml:space="preserve">United States of America </v>
      </c>
      <c r="M246" t="str">
        <f>VLOOKUP(Data[[#This Row],[Company Location]],Codes[], 3,0)</f>
        <v xml:space="preserve">United States of America </v>
      </c>
      <c r="N246" t="str">
        <f>IF(Data[[#This Row],[Employee Residence]]=Data[[#This Row],[Company Location]],"No","Yes")</f>
        <v>No</v>
      </c>
      <c r="O246">
        <f>Data[Salary]/Data[Salary in USD]</f>
        <v>1</v>
      </c>
      <c r="P246" t="str">
        <f>VLOOKUP(Data[[#This Row],[Experience Level]], Experience[],3,0)</f>
        <v>Expert</v>
      </c>
      <c r="Q246" t="str">
        <f>VLOOKUP(Data[[#This Row],[Employment Type]],Employment[],2,0)</f>
        <v>Full-time</v>
      </c>
      <c r="R246" t="str">
        <f>IF(Data[[#This Row],[Remote Ratio]]=100,"Remote",IF(Data[[#This Row],[Remote Ratio]]=50,"Hybrid","On-site"))</f>
        <v>Remote</v>
      </c>
    </row>
    <row r="247" spans="1:18">
      <c r="A247" s="25">
        <v>2023</v>
      </c>
      <c r="B247" t="s">
        <v>28</v>
      </c>
      <c r="C247" t="s">
        <v>12</v>
      </c>
      <c r="D247" t="s">
        <v>37</v>
      </c>
      <c r="E247">
        <v>85000</v>
      </c>
      <c r="F247" t="s">
        <v>20</v>
      </c>
      <c r="G247">
        <v>85000</v>
      </c>
      <c r="H247" t="s">
        <v>21</v>
      </c>
      <c r="I247">
        <v>0</v>
      </c>
      <c r="J247" t="s">
        <v>21</v>
      </c>
      <c r="K247" t="s">
        <v>25</v>
      </c>
      <c r="L247" t="str">
        <f>VLOOKUP(Data[[#This Row],[Employee Residence]],Codes[], 3,0)</f>
        <v xml:space="preserve">United States of America </v>
      </c>
      <c r="M247" t="str">
        <f>VLOOKUP(Data[[#This Row],[Company Location]],Codes[], 3,0)</f>
        <v xml:space="preserve">United States of America </v>
      </c>
      <c r="N247" t="str">
        <f>IF(Data[[#This Row],[Employee Residence]]=Data[[#This Row],[Company Location]],"No","Yes")</f>
        <v>No</v>
      </c>
      <c r="O247">
        <f>Data[Salary]/Data[Salary in USD]</f>
        <v>1</v>
      </c>
      <c r="P247" t="str">
        <f>VLOOKUP(Data[[#This Row],[Experience Level]], Experience[],3,0)</f>
        <v>Junior</v>
      </c>
      <c r="Q247" t="str">
        <f>VLOOKUP(Data[[#This Row],[Employment Type]],Employment[],2,0)</f>
        <v>Full-time</v>
      </c>
      <c r="R247" t="str">
        <f>IF(Data[[#This Row],[Remote Ratio]]=100,"Remote",IF(Data[[#This Row],[Remote Ratio]]=50,"Hybrid","On-site"))</f>
        <v>On-site</v>
      </c>
    </row>
    <row r="248" spans="1:18">
      <c r="A248" s="25">
        <v>2023</v>
      </c>
      <c r="B248" t="s">
        <v>28</v>
      </c>
      <c r="C248" t="s">
        <v>12</v>
      </c>
      <c r="D248" t="s">
        <v>37</v>
      </c>
      <c r="E248">
        <v>65000</v>
      </c>
      <c r="F248" t="s">
        <v>20</v>
      </c>
      <c r="G248">
        <v>65000</v>
      </c>
      <c r="H248" t="s">
        <v>21</v>
      </c>
      <c r="I248">
        <v>0</v>
      </c>
      <c r="J248" t="s">
        <v>21</v>
      </c>
      <c r="K248" t="s">
        <v>25</v>
      </c>
      <c r="L248" t="str">
        <f>VLOOKUP(Data[[#This Row],[Employee Residence]],Codes[], 3,0)</f>
        <v xml:space="preserve">United States of America </v>
      </c>
      <c r="M248" t="str">
        <f>VLOOKUP(Data[[#This Row],[Company Location]],Codes[], 3,0)</f>
        <v xml:space="preserve">United States of America </v>
      </c>
      <c r="N248" t="str">
        <f>IF(Data[[#This Row],[Employee Residence]]=Data[[#This Row],[Company Location]],"No","Yes")</f>
        <v>No</v>
      </c>
      <c r="O248">
        <f>Data[Salary]/Data[Salary in USD]</f>
        <v>1</v>
      </c>
      <c r="P248" t="str">
        <f>VLOOKUP(Data[[#This Row],[Experience Level]], Experience[],3,0)</f>
        <v>Junior</v>
      </c>
      <c r="Q248" t="str">
        <f>VLOOKUP(Data[[#This Row],[Employment Type]],Employment[],2,0)</f>
        <v>Full-time</v>
      </c>
      <c r="R248" t="str">
        <f>IF(Data[[#This Row],[Remote Ratio]]=100,"Remote",IF(Data[[#This Row],[Remote Ratio]]=50,"Hybrid","On-site"))</f>
        <v>On-site</v>
      </c>
    </row>
    <row r="249" spans="1:18">
      <c r="A249" s="25">
        <v>2023</v>
      </c>
      <c r="B249" t="s">
        <v>11</v>
      </c>
      <c r="C249" t="s">
        <v>12</v>
      </c>
      <c r="D249" t="s">
        <v>27</v>
      </c>
      <c r="E249">
        <v>135000</v>
      </c>
      <c r="F249" t="s">
        <v>20</v>
      </c>
      <c r="G249">
        <v>135000</v>
      </c>
      <c r="H249" t="s">
        <v>21</v>
      </c>
      <c r="I249">
        <v>0</v>
      </c>
      <c r="J249" t="s">
        <v>21</v>
      </c>
      <c r="K249" t="s">
        <v>25</v>
      </c>
      <c r="L249" t="str">
        <f>VLOOKUP(Data[[#This Row],[Employee Residence]],Codes[], 3,0)</f>
        <v xml:space="preserve">United States of America </v>
      </c>
      <c r="M249" t="str">
        <f>VLOOKUP(Data[[#This Row],[Company Location]],Codes[], 3,0)</f>
        <v xml:space="preserve">United States of America </v>
      </c>
      <c r="N249" t="str">
        <f>IF(Data[[#This Row],[Employee Residence]]=Data[[#This Row],[Company Location]],"No","Yes")</f>
        <v>No</v>
      </c>
      <c r="O249">
        <f>Data[Salary]/Data[Salary in USD]</f>
        <v>1</v>
      </c>
      <c r="P249" t="str">
        <f>VLOOKUP(Data[[#This Row],[Experience Level]], Experience[],3,0)</f>
        <v>Expert</v>
      </c>
      <c r="Q249" t="str">
        <f>VLOOKUP(Data[[#This Row],[Employment Type]],Employment[],2,0)</f>
        <v>Full-time</v>
      </c>
      <c r="R249" t="str">
        <f>IF(Data[[#This Row],[Remote Ratio]]=100,"Remote",IF(Data[[#This Row],[Remote Ratio]]=50,"Hybrid","On-site"))</f>
        <v>On-site</v>
      </c>
    </row>
    <row r="250" spans="1:18">
      <c r="A250" s="25">
        <v>2023</v>
      </c>
      <c r="B250" t="s">
        <v>11</v>
      </c>
      <c r="C250" t="s">
        <v>12</v>
      </c>
      <c r="D250" t="s">
        <v>27</v>
      </c>
      <c r="E250">
        <v>105500</v>
      </c>
      <c r="F250" t="s">
        <v>20</v>
      </c>
      <c r="G250">
        <v>105500</v>
      </c>
      <c r="H250" t="s">
        <v>21</v>
      </c>
      <c r="I250">
        <v>0</v>
      </c>
      <c r="J250" t="s">
        <v>21</v>
      </c>
      <c r="K250" t="s">
        <v>25</v>
      </c>
      <c r="L250" t="str">
        <f>VLOOKUP(Data[[#This Row],[Employee Residence]],Codes[], 3,0)</f>
        <v xml:space="preserve">United States of America </v>
      </c>
      <c r="M250" t="str">
        <f>VLOOKUP(Data[[#This Row],[Company Location]],Codes[], 3,0)</f>
        <v xml:space="preserve">United States of America </v>
      </c>
      <c r="N250" t="str">
        <f>IF(Data[[#This Row],[Employee Residence]]=Data[[#This Row],[Company Location]],"No","Yes")</f>
        <v>No</v>
      </c>
      <c r="O250">
        <f>Data[Salary]/Data[Salary in USD]</f>
        <v>1</v>
      </c>
      <c r="P250" t="str">
        <f>VLOOKUP(Data[[#This Row],[Experience Level]], Experience[],3,0)</f>
        <v>Expert</v>
      </c>
      <c r="Q250" t="str">
        <f>VLOOKUP(Data[[#This Row],[Employment Type]],Employment[],2,0)</f>
        <v>Full-time</v>
      </c>
      <c r="R250" t="str">
        <f>IF(Data[[#This Row],[Remote Ratio]]=100,"Remote",IF(Data[[#This Row],[Remote Ratio]]=50,"Hybrid","On-site"))</f>
        <v>On-site</v>
      </c>
    </row>
    <row r="251" spans="1:18">
      <c r="A251" s="25">
        <v>2023</v>
      </c>
      <c r="B251" t="s">
        <v>11</v>
      </c>
      <c r="C251" t="s">
        <v>12</v>
      </c>
      <c r="D251" t="s">
        <v>30</v>
      </c>
      <c r="E251">
        <v>293000</v>
      </c>
      <c r="F251" t="s">
        <v>20</v>
      </c>
      <c r="G251">
        <v>293000</v>
      </c>
      <c r="H251" t="s">
        <v>21</v>
      </c>
      <c r="I251">
        <v>0</v>
      </c>
      <c r="J251" t="s">
        <v>21</v>
      </c>
      <c r="K251" t="s">
        <v>25</v>
      </c>
      <c r="L251" t="str">
        <f>VLOOKUP(Data[[#This Row],[Employee Residence]],Codes[], 3,0)</f>
        <v xml:space="preserve">United States of America </v>
      </c>
      <c r="M251" t="str">
        <f>VLOOKUP(Data[[#This Row],[Company Location]],Codes[], 3,0)</f>
        <v xml:space="preserve">United States of America </v>
      </c>
      <c r="N251" t="str">
        <f>IF(Data[[#This Row],[Employee Residence]]=Data[[#This Row],[Company Location]],"No","Yes")</f>
        <v>No</v>
      </c>
      <c r="O251">
        <f>Data[Salary]/Data[Salary in USD]</f>
        <v>1</v>
      </c>
      <c r="P251" t="str">
        <f>VLOOKUP(Data[[#This Row],[Experience Level]], Experience[],3,0)</f>
        <v>Expert</v>
      </c>
      <c r="Q251" t="str">
        <f>VLOOKUP(Data[[#This Row],[Employment Type]],Employment[],2,0)</f>
        <v>Full-time</v>
      </c>
      <c r="R251" t="str">
        <f>IF(Data[[#This Row],[Remote Ratio]]=100,"Remote",IF(Data[[#This Row],[Remote Ratio]]=50,"Hybrid","On-site"))</f>
        <v>On-site</v>
      </c>
    </row>
    <row r="252" spans="1:18">
      <c r="A252" s="25">
        <v>2023</v>
      </c>
      <c r="B252" t="s">
        <v>11</v>
      </c>
      <c r="C252" t="s">
        <v>12</v>
      </c>
      <c r="D252" t="s">
        <v>30</v>
      </c>
      <c r="E252">
        <v>185000</v>
      </c>
      <c r="F252" t="s">
        <v>20</v>
      </c>
      <c r="G252">
        <v>185000</v>
      </c>
      <c r="H252" t="s">
        <v>21</v>
      </c>
      <c r="I252">
        <v>0</v>
      </c>
      <c r="J252" t="s">
        <v>21</v>
      </c>
      <c r="K252" t="s">
        <v>25</v>
      </c>
      <c r="L252" t="str">
        <f>VLOOKUP(Data[[#This Row],[Employee Residence]],Codes[], 3,0)</f>
        <v xml:space="preserve">United States of America </v>
      </c>
      <c r="M252" t="str">
        <f>VLOOKUP(Data[[#This Row],[Company Location]],Codes[], 3,0)</f>
        <v xml:space="preserve">United States of America </v>
      </c>
      <c r="N252" t="str">
        <f>IF(Data[[#This Row],[Employee Residence]]=Data[[#This Row],[Company Location]],"No","Yes")</f>
        <v>No</v>
      </c>
      <c r="O252">
        <f>Data[Salary]/Data[Salary in USD]</f>
        <v>1</v>
      </c>
      <c r="P252" t="str">
        <f>VLOOKUP(Data[[#This Row],[Experience Level]], Experience[],3,0)</f>
        <v>Expert</v>
      </c>
      <c r="Q252" t="str">
        <f>VLOOKUP(Data[[#This Row],[Employment Type]],Employment[],2,0)</f>
        <v>Full-time</v>
      </c>
      <c r="R252" t="str">
        <f>IF(Data[[#This Row],[Remote Ratio]]=100,"Remote",IF(Data[[#This Row],[Remote Ratio]]=50,"Hybrid","On-site"))</f>
        <v>On-site</v>
      </c>
    </row>
    <row r="253" spans="1:18">
      <c r="A253" s="25">
        <v>2023</v>
      </c>
      <c r="B253" t="s">
        <v>11</v>
      </c>
      <c r="C253" t="s">
        <v>12</v>
      </c>
      <c r="D253" t="s">
        <v>27</v>
      </c>
      <c r="E253">
        <v>80000</v>
      </c>
      <c r="F253" t="s">
        <v>20</v>
      </c>
      <c r="G253">
        <v>80000</v>
      </c>
      <c r="H253" t="s">
        <v>21</v>
      </c>
      <c r="I253">
        <v>0</v>
      </c>
      <c r="J253" t="s">
        <v>21</v>
      </c>
      <c r="K253" t="s">
        <v>25</v>
      </c>
      <c r="L253" t="str">
        <f>VLOOKUP(Data[[#This Row],[Employee Residence]],Codes[], 3,0)</f>
        <v xml:space="preserve">United States of America </v>
      </c>
      <c r="M253" t="str">
        <f>VLOOKUP(Data[[#This Row],[Company Location]],Codes[], 3,0)</f>
        <v xml:space="preserve">United States of America </v>
      </c>
      <c r="N253" t="str">
        <f>IF(Data[[#This Row],[Employee Residence]]=Data[[#This Row],[Company Location]],"No","Yes")</f>
        <v>No</v>
      </c>
      <c r="O253">
        <f>Data[Salary]/Data[Salary in USD]</f>
        <v>1</v>
      </c>
      <c r="P253" t="str">
        <f>VLOOKUP(Data[[#This Row],[Experience Level]], Experience[],3,0)</f>
        <v>Expert</v>
      </c>
      <c r="Q253" t="str">
        <f>VLOOKUP(Data[[#This Row],[Employment Type]],Employment[],2,0)</f>
        <v>Full-time</v>
      </c>
      <c r="R253" t="str">
        <f>IF(Data[[#This Row],[Remote Ratio]]=100,"Remote",IF(Data[[#This Row],[Remote Ratio]]=50,"Hybrid","On-site"))</f>
        <v>On-site</v>
      </c>
    </row>
    <row r="254" spans="1:18">
      <c r="A254" s="25">
        <v>2023</v>
      </c>
      <c r="B254" t="s">
        <v>11</v>
      </c>
      <c r="C254" t="s">
        <v>12</v>
      </c>
      <c r="D254" t="s">
        <v>27</v>
      </c>
      <c r="E254">
        <v>70000</v>
      </c>
      <c r="F254" t="s">
        <v>20</v>
      </c>
      <c r="G254">
        <v>70000</v>
      </c>
      <c r="H254" t="s">
        <v>21</v>
      </c>
      <c r="I254">
        <v>0</v>
      </c>
      <c r="J254" t="s">
        <v>21</v>
      </c>
      <c r="K254" t="s">
        <v>25</v>
      </c>
      <c r="L254" t="str">
        <f>VLOOKUP(Data[[#This Row],[Employee Residence]],Codes[], 3,0)</f>
        <v xml:space="preserve">United States of America </v>
      </c>
      <c r="M254" t="str">
        <f>VLOOKUP(Data[[#This Row],[Company Location]],Codes[], 3,0)</f>
        <v xml:space="preserve">United States of America </v>
      </c>
      <c r="N254" t="str">
        <f>IF(Data[[#This Row],[Employee Residence]]=Data[[#This Row],[Company Location]],"No","Yes")</f>
        <v>No</v>
      </c>
      <c r="O254">
        <f>Data[Salary]/Data[Salary in USD]</f>
        <v>1</v>
      </c>
      <c r="P254" t="str">
        <f>VLOOKUP(Data[[#This Row],[Experience Level]], Experience[],3,0)</f>
        <v>Expert</v>
      </c>
      <c r="Q254" t="str">
        <f>VLOOKUP(Data[[#This Row],[Employment Type]],Employment[],2,0)</f>
        <v>Full-time</v>
      </c>
      <c r="R254" t="str">
        <f>IF(Data[[#This Row],[Remote Ratio]]=100,"Remote",IF(Data[[#This Row],[Remote Ratio]]=50,"Hybrid","On-site"))</f>
        <v>On-site</v>
      </c>
    </row>
    <row r="255" spans="1:18">
      <c r="A255" s="25">
        <v>2023</v>
      </c>
      <c r="B255" t="s">
        <v>11</v>
      </c>
      <c r="C255" t="s">
        <v>12</v>
      </c>
      <c r="D255" t="s">
        <v>37</v>
      </c>
      <c r="E255">
        <v>220000</v>
      </c>
      <c r="F255" t="s">
        <v>20</v>
      </c>
      <c r="G255">
        <v>220000</v>
      </c>
      <c r="H255" t="s">
        <v>21</v>
      </c>
      <c r="I255">
        <v>100</v>
      </c>
      <c r="J255" t="s">
        <v>21</v>
      </c>
      <c r="K255" t="s">
        <v>25</v>
      </c>
      <c r="L255" t="str">
        <f>VLOOKUP(Data[[#This Row],[Employee Residence]],Codes[], 3,0)</f>
        <v xml:space="preserve">United States of America </v>
      </c>
      <c r="M255" t="str">
        <f>VLOOKUP(Data[[#This Row],[Company Location]],Codes[], 3,0)</f>
        <v xml:space="preserve">United States of America </v>
      </c>
      <c r="N255" t="str">
        <f>IF(Data[[#This Row],[Employee Residence]]=Data[[#This Row],[Company Location]],"No","Yes")</f>
        <v>No</v>
      </c>
      <c r="O255">
        <f>Data[Salary]/Data[Salary in USD]</f>
        <v>1</v>
      </c>
      <c r="P255" t="str">
        <f>VLOOKUP(Data[[#This Row],[Experience Level]], Experience[],3,0)</f>
        <v>Expert</v>
      </c>
      <c r="Q255" t="str">
        <f>VLOOKUP(Data[[#This Row],[Employment Type]],Employment[],2,0)</f>
        <v>Full-time</v>
      </c>
      <c r="R255" t="str">
        <f>IF(Data[[#This Row],[Remote Ratio]]=100,"Remote",IF(Data[[#This Row],[Remote Ratio]]=50,"Hybrid","On-site"))</f>
        <v>Remote</v>
      </c>
    </row>
    <row r="256" spans="1:18">
      <c r="A256" s="25">
        <v>2023</v>
      </c>
      <c r="B256" t="s">
        <v>11</v>
      </c>
      <c r="C256" t="s">
        <v>12</v>
      </c>
      <c r="D256" t="s">
        <v>37</v>
      </c>
      <c r="E256">
        <v>160000</v>
      </c>
      <c r="F256" t="s">
        <v>20</v>
      </c>
      <c r="G256">
        <v>160000</v>
      </c>
      <c r="H256" t="s">
        <v>21</v>
      </c>
      <c r="I256">
        <v>100</v>
      </c>
      <c r="J256" t="s">
        <v>21</v>
      </c>
      <c r="K256" t="s">
        <v>25</v>
      </c>
      <c r="L256" t="str">
        <f>VLOOKUP(Data[[#This Row],[Employee Residence]],Codes[], 3,0)</f>
        <v xml:space="preserve">United States of America </v>
      </c>
      <c r="M256" t="str">
        <f>VLOOKUP(Data[[#This Row],[Company Location]],Codes[], 3,0)</f>
        <v xml:space="preserve">United States of America </v>
      </c>
      <c r="N256" t="str">
        <f>IF(Data[[#This Row],[Employee Residence]]=Data[[#This Row],[Company Location]],"No","Yes")</f>
        <v>No</v>
      </c>
      <c r="O256">
        <f>Data[Salary]/Data[Salary in USD]</f>
        <v>1</v>
      </c>
      <c r="P256" t="str">
        <f>VLOOKUP(Data[[#This Row],[Experience Level]], Experience[],3,0)</f>
        <v>Expert</v>
      </c>
      <c r="Q256" t="str">
        <f>VLOOKUP(Data[[#This Row],[Employment Type]],Employment[],2,0)</f>
        <v>Full-time</v>
      </c>
      <c r="R256" t="str">
        <f>IF(Data[[#This Row],[Remote Ratio]]=100,"Remote",IF(Data[[#This Row],[Remote Ratio]]=50,"Hybrid","On-site"))</f>
        <v>Remote</v>
      </c>
    </row>
    <row r="257" spans="1:18">
      <c r="A257" s="25">
        <v>2023</v>
      </c>
      <c r="B257" t="s">
        <v>11</v>
      </c>
      <c r="C257" t="s">
        <v>12</v>
      </c>
      <c r="D257" t="s">
        <v>23</v>
      </c>
      <c r="E257">
        <v>175000</v>
      </c>
      <c r="F257" t="s">
        <v>20</v>
      </c>
      <c r="G257">
        <v>175000</v>
      </c>
      <c r="H257" t="s">
        <v>21</v>
      </c>
      <c r="I257">
        <v>100</v>
      </c>
      <c r="J257" t="s">
        <v>21</v>
      </c>
      <c r="K257" t="s">
        <v>25</v>
      </c>
      <c r="L257" t="str">
        <f>VLOOKUP(Data[[#This Row],[Employee Residence]],Codes[], 3,0)</f>
        <v xml:space="preserve">United States of America </v>
      </c>
      <c r="M257" t="str">
        <f>VLOOKUP(Data[[#This Row],[Company Location]],Codes[], 3,0)</f>
        <v xml:space="preserve">United States of America </v>
      </c>
      <c r="N257" t="str">
        <f>IF(Data[[#This Row],[Employee Residence]]=Data[[#This Row],[Company Location]],"No","Yes")</f>
        <v>No</v>
      </c>
      <c r="O257">
        <f>Data[Salary]/Data[Salary in USD]</f>
        <v>1</v>
      </c>
      <c r="P257" t="str">
        <f>VLOOKUP(Data[[#This Row],[Experience Level]], Experience[],3,0)</f>
        <v>Expert</v>
      </c>
      <c r="Q257" t="str">
        <f>VLOOKUP(Data[[#This Row],[Employment Type]],Employment[],2,0)</f>
        <v>Full-time</v>
      </c>
      <c r="R257" t="str">
        <f>IF(Data[[#This Row],[Remote Ratio]]=100,"Remote",IF(Data[[#This Row],[Remote Ratio]]=50,"Hybrid","On-site"))</f>
        <v>Remote</v>
      </c>
    </row>
    <row r="258" spans="1:18">
      <c r="A258" s="25">
        <v>2023</v>
      </c>
      <c r="B258" t="s">
        <v>11</v>
      </c>
      <c r="C258" t="s">
        <v>12</v>
      </c>
      <c r="D258" t="s">
        <v>23</v>
      </c>
      <c r="E258">
        <v>145000</v>
      </c>
      <c r="F258" t="s">
        <v>20</v>
      </c>
      <c r="G258">
        <v>145000</v>
      </c>
      <c r="H258" t="s">
        <v>21</v>
      </c>
      <c r="I258">
        <v>100</v>
      </c>
      <c r="J258" t="s">
        <v>21</v>
      </c>
      <c r="K258" t="s">
        <v>25</v>
      </c>
      <c r="L258" t="str">
        <f>VLOOKUP(Data[[#This Row],[Employee Residence]],Codes[], 3,0)</f>
        <v xml:space="preserve">United States of America </v>
      </c>
      <c r="M258" t="str">
        <f>VLOOKUP(Data[[#This Row],[Company Location]],Codes[], 3,0)</f>
        <v xml:space="preserve">United States of America </v>
      </c>
      <c r="N258" t="str">
        <f>IF(Data[[#This Row],[Employee Residence]]=Data[[#This Row],[Company Location]],"No","Yes")</f>
        <v>No</v>
      </c>
      <c r="O258">
        <f>Data[Salary]/Data[Salary in USD]</f>
        <v>1</v>
      </c>
      <c r="P258" t="str">
        <f>VLOOKUP(Data[[#This Row],[Experience Level]], Experience[],3,0)</f>
        <v>Expert</v>
      </c>
      <c r="Q258" t="str">
        <f>VLOOKUP(Data[[#This Row],[Employment Type]],Employment[],2,0)</f>
        <v>Full-time</v>
      </c>
      <c r="R258" t="str">
        <f>IF(Data[[#This Row],[Remote Ratio]]=100,"Remote",IF(Data[[#This Row],[Remote Ratio]]=50,"Hybrid","On-site"))</f>
        <v>Remote</v>
      </c>
    </row>
    <row r="259" spans="1:18">
      <c r="A259" s="25">
        <v>2023</v>
      </c>
      <c r="B259" t="s">
        <v>11</v>
      </c>
      <c r="C259" t="s">
        <v>12</v>
      </c>
      <c r="D259" t="s">
        <v>27</v>
      </c>
      <c r="E259">
        <v>200000</v>
      </c>
      <c r="F259" t="s">
        <v>20</v>
      </c>
      <c r="G259">
        <v>200000</v>
      </c>
      <c r="H259" t="s">
        <v>21</v>
      </c>
      <c r="I259">
        <v>0</v>
      </c>
      <c r="J259" t="s">
        <v>21</v>
      </c>
      <c r="K259" t="s">
        <v>25</v>
      </c>
      <c r="L259" t="str">
        <f>VLOOKUP(Data[[#This Row],[Employee Residence]],Codes[], 3,0)</f>
        <v xml:space="preserve">United States of America </v>
      </c>
      <c r="M259" t="str">
        <f>VLOOKUP(Data[[#This Row],[Company Location]],Codes[], 3,0)</f>
        <v xml:space="preserve">United States of America </v>
      </c>
      <c r="N259" t="str">
        <f>IF(Data[[#This Row],[Employee Residence]]=Data[[#This Row],[Company Location]],"No","Yes")</f>
        <v>No</v>
      </c>
      <c r="O259">
        <f>Data[Salary]/Data[Salary in USD]</f>
        <v>1</v>
      </c>
      <c r="P259" t="str">
        <f>VLOOKUP(Data[[#This Row],[Experience Level]], Experience[],3,0)</f>
        <v>Expert</v>
      </c>
      <c r="Q259" t="str">
        <f>VLOOKUP(Data[[#This Row],[Employment Type]],Employment[],2,0)</f>
        <v>Full-time</v>
      </c>
      <c r="R259" t="str">
        <f>IF(Data[[#This Row],[Remote Ratio]]=100,"Remote",IF(Data[[#This Row],[Remote Ratio]]=50,"Hybrid","On-site"))</f>
        <v>On-site</v>
      </c>
    </row>
    <row r="260" spans="1:18">
      <c r="A260" s="25">
        <v>2023</v>
      </c>
      <c r="B260" t="s">
        <v>11</v>
      </c>
      <c r="C260" t="s">
        <v>12</v>
      </c>
      <c r="D260" t="s">
        <v>27</v>
      </c>
      <c r="E260">
        <v>148500</v>
      </c>
      <c r="F260" t="s">
        <v>20</v>
      </c>
      <c r="G260">
        <v>148500</v>
      </c>
      <c r="H260" t="s">
        <v>21</v>
      </c>
      <c r="I260">
        <v>0</v>
      </c>
      <c r="J260" t="s">
        <v>21</v>
      </c>
      <c r="K260" t="s">
        <v>25</v>
      </c>
      <c r="L260" t="str">
        <f>VLOOKUP(Data[[#This Row],[Employee Residence]],Codes[], 3,0)</f>
        <v xml:space="preserve">United States of America </v>
      </c>
      <c r="M260" t="str">
        <f>VLOOKUP(Data[[#This Row],[Company Location]],Codes[], 3,0)</f>
        <v xml:space="preserve">United States of America </v>
      </c>
      <c r="N260" t="str">
        <f>IF(Data[[#This Row],[Employee Residence]]=Data[[#This Row],[Company Location]],"No","Yes")</f>
        <v>No</v>
      </c>
      <c r="O260">
        <f>Data[Salary]/Data[Salary in USD]</f>
        <v>1</v>
      </c>
      <c r="P260" t="str">
        <f>VLOOKUP(Data[[#This Row],[Experience Level]], Experience[],3,0)</f>
        <v>Expert</v>
      </c>
      <c r="Q260" t="str">
        <f>VLOOKUP(Data[[#This Row],[Employment Type]],Employment[],2,0)</f>
        <v>Full-time</v>
      </c>
      <c r="R260" t="str">
        <f>IF(Data[[#This Row],[Remote Ratio]]=100,"Remote",IF(Data[[#This Row],[Remote Ratio]]=50,"Hybrid","On-site"))</f>
        <v>On-site</v>
      </c>
    </row>
    <row r="261" spans="1:18">
      <c r="A261" s="25">
        <v>2023</v>
      </c>
      <c r="B261" t="s">
        <v>11</v>
      </c>
      <c r="C261" t="s">
        <v>12</v>
      </c>
      <c r="D261" t="s">
        <v>23</v>
      </c>
      <c r="E261">
        <v>45000</v>
      </c>
      <c r="F261" t="s">
        <v>14</v>
      </c>
      <c r="G261">
        <v>48289</v>
      </c>
      <c r="H261" t="s">
        <v>15</v>
      </c>
      <c r="I261">
        <v>0</v>
      </c>
      <c r="J261" t="s">
        <v>15</v>
      </c>
      <c r="K261" t="s">
        <v>25</v>
      </c>
      <c r="L261" t="str">
        <f>VLOOKUP(Data[[#This Row],[Employee Residence]],Codes[], 3,0)</f>
        <v>Spain</v>
      </c>
      <c r="M261" t="str">
        <f>VLOOKUP(Data[[#This Row],[Company Location]],Codes[], 3,0)</f>
        <v>Spain</v>
      </c>
      <c r="N261" t="str">
        <f>IF(Data[[#This Row],[Employee Residence]]=Data[[#This Row],[Company Location]],"No","Yes")</f>
        <v>No</v>
      </c>
      <c r="O261">
        <f>Data[Salary]/Data[Salary in USD]</f>
        <v>0.93188925013978341</v>
      </c>
      <c r="P261" t="str">
        <f>VLOOKUP(Data[[#This Row],[Experience Level]], Experience[],3,0)</f>
        <v>Expert</v>
      </c>
      <c r="Q261" t="str">
        <f>VLOOKUP(Data[[#This Row],[Employment Type]],Employment[],2,0)</f>
        <v>Full-time</v>
      </c>
      <c r="R261" t="str">
        <f>IF(Data[[#This Row],[Remote Ratio]]=100,"Remote",IF(Data[[#This Row],[Remote Ratio]]=50,"Hybrid","On-site"))</f>
        <v>On-site</v>
      </c>
    </row>
    <row r="262" spans="1:18">
      <c r="A262" s="25">
        <v>2023</v>
      </c>
      <c r="B262" t="s">
        <v>11</v>
      </c>
      <c r="C262" t="s">
        <v>12</v>
      </c>
      <c r="D262" t="s">
        <v>23</v>
      </c>
      <c r="E262">
        <v>36000</v>
      </c>
      <c r="F262" t="s">
        <v>14</v>
      </c>
      <c r="G262">
        <v>38631</v>
      </c>
      <c r="H262" t="s">
        <v>15</v>
      </c>
      <c r="I262">
        <v>0</v>
      </c>
      <c r="J262" t="s">
        <v>15</v>
      </c>
      <c r="K262" t="s">
        <v>25</v>
      </c>
      <c r="L262" t="str">
        <f>VLOOKUP(Data[[#This Row],[Employee Residence]],Codes[], 3,0)</f>
        <v>Spain</v>
      </c>
      <c r="M262" t="str">
        <f>VLOOKUP(Data[[#This Row],[Company Location]],Codes[], 3,0)</f>
        <v>Spain</v>
      </c>
      <c r="N262" t="str">
        <f>IF(Data[[#This Row],[Employee Residence]]=Data[[#This Row],[Company Location]],"No","Yes")</f>
        <v>No</v>
      </c>
      <c r="O262">
        <f>Data[Salary]/Data[Salary in USD]</f>
        <v>0.9318940747068416</v>
      </c>
      <c r="P262" t="str">
        <f>VLOOKUP(Data[[#This Row],[Experience Level]], Experience[],3,0)</f>
        <v>Expert</v>
      </c>
      <c r="Q262" t="str">
        <f>VLOOKUP(Data[[#This Row],[Employment Type]],Employment[],2,0)</f>
        <v>Full-time</v>
      </c>
      <c r="R262" t="str">
        <f>IF(Data[[#This Row],[Remote Ratio]]=100,"Remote",IF(Data[[#This Row],[Remote Ratio]]=50,"Hybrid","On-site"))</f>
        <v>On-site</v>
      </c>
    </row>
    <row r="263" spans="1:18">
      <c r="A263" s="25">
        <v>2023</v>
      </c>
      <c r="B263" t="s">
        <v>11</v>
      </c>
      <c r="C263" t="s">
        <v>12</v>
      </c>
      <c r="D263" t="s">
        <v>37</v>
      </c>
      <c r="E263">
        <v>240500</v>
      </c>
      <c r="F263" t="s">
        <v>20</v>
      </c>
      <c r="G263">
        <v>240500</v>
      </c>
      <c r="H263" t="s">
        <v>21</v>
      </c>
      <c r="I263">
        <v>0</v>
      </c>
      <c r="J263" t="s">
        <v>21</v>
      </c>
      <c r="K263" t="s">
        <v>16</v>
      </c>
      <c r="L263" t="str">
        <f>VLOOKUP(Data[[#This Row],[Employee Residence]],Codes[], 3,0)</f>
        <v xml:space="preserve">United States of America </v>
      </c>
      <c r="M263" t="str">
        <f>VLOOKUP(Data[[#This Row],[Company Location]],Codes[], 3,0)</f>
        <v xml:space="preserve">United States of America </v>
      </c>
      <c r="N263" t="str">
        <f>IF(Data[[#This Row],[Employee Residence]]=Data[[#This Row],[Company Location]],"No","Yes")</f>
        <v>No</v>
      </c>
      <c r="O263">
        <f>Data[Salary]/Data[Salary in USD]</f>
        <v>1</v>
      </c>
      <c r="P263" t="str">
        <f>VLOOKUP(Data[[#This Row],[Experience Level]], Experience[],3,0)</f>
        <v>Expert</v>
      </c>
      <c r="Q263" t="str">
        <f>VLOOKUP(Data[[#This Row],[Employment Type]],Employment[],2,0)</f>
        <v>Full-time</v>
      </c>
      <c r="R263" t="str">
        <f>IF(Data[[#This Row],[Remote Ratio]]=100,"Remote",IF(Data[[#This Row],[Remote Ratio]]=50,"Hybrid","On-site"))</f>
        <v>On-site</v>
      </c>
    </row>
    <row r="264" spans="1:18">
      <c r="A264" s="25">
        <v>2023</v>
      </c>
      <c r="B264" t="s">
        <v>11</v>
      </c>
      <c r="C264" t="s">
        <v>12</v>
      </c>
      <c r="D264" t="s">
        <v>37</v>
      </c>
      <c r="E264">
        <v>123700</v>
      </c>
      <c r="F264" t="s">
        <v>20</v>
      </c>
      <c r="G264">
        <v>123700</v>
      </c>
      <c r="H264" t="s">
        <v>21</v>
      </c>
      <c r="I264">
        <v>0</v>
      </c>
      <c r="J264" t="s">
        <v>21</v>
      </c>
      <c r="K264" t="s">
        <v>16</v>
      </c>
      <c r="L264" t="str">
        <f>VLOOKUP(Data[[#This Row],[Employee Residence]],Codes[], 3,0)</f>
        <v xml:space="preserve">United States of America </v>
      </c>
      <c r="M264" t="str">
        <f>VLOOKUP(Data[[#This Row],[Company Location]],Codes[], 3,0)</f>
        <v xml:space="preserve">United States of America </v>
      </c>
      <c r="N264" t="str">
        <f>IF(Data[[#This Row],[Employee Residence]]=Data[[#This Row],[Company Location]],"No","Yes")</f>
        <v>No</v>
      </c>
      <c r="O264">
        <f>Data[Salary]/Data[Salary in USD]</f>
        <v>1</v>
      </c>
      <c r="P264" t="str">
        <f>VLOOKUP(Data[[#This Row],[Experience Level]], Experience[],3,0)</f>
        <v>Expert</v>
      </c>
      <c r="Q264" t="str">
        <f>VLOOKUP(Data[[#This Row],[Employment Type]],Employment[],2,0)</f>
        <v>Full-time</v>
      </c>
      <c r="R264" t="str">
        <f>IF(Data[[#This Row],[Remote Ratio]]=100,"Remote",IF(Data[[#This Row],[Remote Ratio]]=50,"Hybrid","On-site"))</f>
        <v>On-site</v>
      </c>
    </row>
    <row r="265" spans="1:18">
      <c r="A265" s="25">
        <v>2023</v>
      </c>
      <c r="B265" t="s">
        <v>11</v>
      </c>
      <c r="C265" t="s">
        <v>12</v>
      </c>
      <c r="D265" t="s">
        <v>32</v>
      </c>
      <c r="E265">
        <v>152900</v>
      </c>
      <c r="F265" t="s">
        <v>20</v>
      </c>
      <c r="G265">
        <v>152900</v>
      </c>
      <c r="H265" t="s">
        <v>21</v>
      </c>
      <c r="I265">
        <v>100</v>
      </c>
      <c r="J265" t="s">
        <v>21</v>
      </c>
      <c r="K265" t="s">
        <v>25</v>
      </c>
      <c r="L265" t="str">
        <f>VLOOKUP(Data[[#This Row],[Employee Residence]],Codes[], 3,0)</f>
        <v xml:space="preserve">United States of America </v>
      </c>
      <c r="M265" t="str">
        <f>VLOOKUP(Data[[#This Row],[Company Location]],Codes[], 3,0)</f>
        <v xml:space="preserve">United States of America </v>
      </c>
      <c r="N265" t="str">
        <f>IF(Data[[#This Row],[Employee Residence]]=Data[[#This Row],[Company Location]],"No","Yes")</f>
        <v>No</v>
      </c>
      <c r="O265">
        <f>Data[Salary]/Data[Salary in USD]</f>
        <v>1</v>
      </c>
      <c r="P265" t="str">
        <f>VLOOKUP(Data[[#This Row],[Experience Level]], Experience[],3,0)</f>
        <v>Expert</v>
      </c>
      <c r="Q265" t="str">
        <f>VLOOKUP(Data[[#This Row],[Employment Type]],Employment[],2,0)</f>
        <v>Full-time</v>
      </c>
      <c r="R265" t="str">
        <f>IF(Data[[#This Row],[Remote Ratio]]=100,"Remote",IF(Data[[#This Row],[Remote Ratio]]=50,"Hybrid","On-site"))</f>
        <v>Remote</v>
      </c>
    </row>
    <row r="266" spans="1:18">
      <c r="A266" s="25">
        <v>2023</v>
      </c>
      <c r="B266" t="s">
        <v>11</v>
      </c>
      <c r="C266" t="s">
        <v>12</v>
      </c>
      <c r="D266" t="s">
        <v>32</v>
      </c>
      <c r="E266">
        <v>117100</v>
      </c>
      <c r="F266" t="s">
        <v>20</v>
      </c>
      <c r="G266">
        <v>117100</v>
      </c>
      <c r="H266" t="s">
        <v>21</v>
      </c>
      <c r="I266">
        <v>100</v>
      </c>
      <c r="J266" t="s">
        <v>21</v>
      </c>
      <c r="K266" t="s">
        <v>25</v>
      </c>
      <c r="L266" t="str">
        <f>VLOOKUP(Data[[#This Row],[Employee Residence]],Codes[], 3,0)</f>
        <v xml:space="preserve">United States of America </v>
      </c>
      <c r="M266" t="str">
        <f>VLOOKUP(Data[[#This Row],[Company Location]],Codes[], 3,0)</f>
        <v xml:space="preserve">United States of America </v>
      </c>
      <c r="N266" t="str">
        <f>IF(Data[[#This Row],[Employee Residence]]=Data[[#This Row],[Company Location]],"No","Yes")</f>
        <v>No</v>
      </c>
      <c r="O266">
        <f>Data[Salary]/Data[Salary in USD]</f>
        <v>1</v>
      </c>
      <c r="P266" t="str">
        <f>VLOOKUP(Data[[#This Row],[Experience Level]], Experience[],3,0)</f>
        <v>Expert</v>
      </c>
      <c r="Q266" t="str">
        <f>VLOOKUP(Data[[#This Row],[Employment Type]],Employment[],2,0)</f>
        <v>Full-time</v>
      </c>
      <c r="R266" t="str">
        <f>IF(Data[[#This Row],[Remote Ratio]]=100,"Remote",IF(Data[[#This Row],[Remote Ratio]]=50,"Hybrid","On-site"))</f>
        <v>Remote</v>
      </c>
    </row>
    <row r="267" spans="1:18">
      <c r="A267" s="25">
        <v>2023</v>
      </c>
      <c r="B267" t="s">
        <v>11</v>
      </c>
      <c r="C267" t="s">
        <v>12</v>
      </c>
      <c r="D267" t="s">
        <v>32</v>
      </c>
      <c r="E267">
        <v>173000</v>
      </c>
      <c r="F267" t="s">
        <v>20</v>
      </c>
      <c r="G267">
        <v>173000</v>
      </c>
      <c r="H267" t="s">
        <v>21</v>
      </c>
      <c r="I267">
        <v>100</v>
      </c>
      <c r="J267" t="s">
        <v>21</v>
      </c>
      <c r="K267" t="s">
        <v>25</v>
      </c>
      <c r="L267" t="str">
        <f>VLOOKUP(Data[[#This Row],[Employee Residence]],Codes[], 3,0)</f>
        <v xml:space="preserve">United States of America </v>
      </c>
      <c r="M267" t="str">
        <f>VLOOKUP(Data[[#This Row],[Company Location]],Codes[], 3,0)</f>
        <v xml:space="preserve">United States of America </v>
      </c>
      <c r="N267" t="str">
        <f>IF(Data[[#This Row],[Employee Residence]]=Data[[#This Row],[Company Location]],"No","Yes")</f>
        <v>No</v>
      </c>
      <c r="O267">
        <f>Data[Salary]/Data[Salary in USD]</f>
        <v>1</v>
      </c>
      <c r="P267" t="str">
        <f>VLOOKUP(Data[[#This Row],[Experience Level]], Experience[],3,0)</f>
        <v>Expert</v>
      </c>
      <c r="Q267" t="str">
        <f>VLOOKUP(Data[[#This Row],[Employment Type]],Employment[],2,0)</f>
        <v>Full-time</v>
      </c>
      <c r="R267" t="str">
        <f>IF(Data[[#This Row],[Remote Ratio]]=100,"Remote",IF(Data[[#This Row],[Remote Ratio]]=50,"Hybrid","On-site"))</f>
        <v>Remote</v>
      </c>
    </row>
    <row r="268" spans="1:18">
      <c r="A268" s="25">
        <v>2023</v>
      </c>
      <c r="B268" t="s">
        <v>11</v>
      </c>
      <c r="C268" t="s">
        <v>12</v>
      </c>
      <c r="D268" t="s">
        <v>32</v>
      </c>
      <c r="E268">
        <v>113000</v>
      </c>
      <c r="F268" t="s">
        <v>20</v>
      </c>
      <c r="G268">
        <v>113000</v>
      </c>
      <c r="H268" t="s">
        <v>21</v>
      </c>
      <c r="I268">
        <v>100</v>
      </c>
      <c r="J268" t="s">
        <v>21</v>
      </c>
      <c r="K268" t="s">
        <v>25</v>
      </c>
      <c r="L268" t="str">
        <f>VLOOKUP(Data[[#This Row],[Employee Residence]],Codes[], 3,0)</f>
        <v xml:space="preserve">United States of America </v>
      </c>
      <c r="M268" t="str">
        <f>VLOOKUP(Data[[#This Row],[Company Location]],Codes[], 3,0)</f>
        <v xml:space="preserve">United States of America </v>
      </c>
      <c r="N268" t="str">
        <f>IF(Data[[#This Row],[Employee Residence]]=Data[[#This Row],[Company Location]],"No","Yes")</f>
        <v>No</v>
      </c>
      <c r="O268">
        <f>Data[Salary]/Data[Salary in USD]</f>
        <v>1</v>
      </c>
      <c r="P268" t="str">
        <f>VLOOKUP(Data[[#This Row],[Experience Level]], Experience[],3,0)</f>
        <v>Expert</v>
      </c>
      <c r="Q268" t="str">
        <f>VLOOKUP(Data[[#This Row],[Employment Type]],Employment[],2,0)</f>
        <v>Full-time</v>
      </c>
      <c r="R268" t="str">
        <f>IF(Data[[#This Row],[Remote Ratio]]=100,"Remote",IF(Data[[#This Row],[Remote Ratio]]=50,"Hybrid","On-site"))</f>
        <v>Remote</v>
      </c>
    </row>
    <row r="269" spans="1:18">
      <c r="A269" s="25">
        <v>2023</v>
      </c>
      <c r="B269" t="s">
        <v>11</v>
      </c>
      <c r="C269" t="s">
        <v>12</v>
      </c>
      <c r="D269" t="s">
        <v>26</v>
      </c>
      <c r="E269">
        <v>260000</v>
      </c>
      <c r="F269" t="s">
        <v>20</v>
      </c>
      <c r="G269">
        <v>260000</v>
      </c>
      <c r="H269" t="s">
        <v>21</v>
      </c>
      <c r="I269">
        <v>0</v>
      </c>
      <c r="J269" t="s">
        <v>21</v>
      </c>
      <c r="K269" t="s">
        <v>16</v>
      </c>
      <c r="L269" t="str">
        <f>VLOOKUP(Data[[#This Row],[Employee Residence]],Codes[], 3,0)</f>
        <v xml:space="preserve">United States of America </v>
      </c>
      <c r="M269" t="str">
        <f>VLOOKUP(Data[[#This Row],[Company Location]],Codes[], 3,0)</f>
        <v xml:space="preserve">United States of America </v>
      </c>
      <c r="N269" t="str">
        <f>IF(Data[[#This Row],[Employee Residence]]=Data[[#This Row],[Company Location]],"No","Yes")</f>
        <v>No</v>
      </c>
      <c r="O269">
        <f>Data[Salary]/Data[Salary in USD]</f>
        <v>1</v>
      </c>
      <c r="P269" t="str">
        <f>VLOOKUP(Data[[#This Row],[Experience Level]], Experience[],3,0)</f>
        <v>Expert</v>
      </c>
      <c r="Q269" t="str">
        <f>VLOOKUP(Data[[#This Row],[Employment Type]],Employment[],2,0)</f>
        <v>Full-time</v>
      </c>
      <c r="R269" t="str">
        <f>IF(Data[[#This Row],[Remote Ratio]]=100,"Remote",IF(Data[[#This Row],[Remote Ratio]]=50,"Hybrid","On-site"))</f>
        <v>On-site</v>
      </c>
    </row>
    <row r="270" spans="1:18">
      <c r="A270" s="25">
        <v>2023</v>
      </c>
      <c r="B270" t="s">
        <v>11</v>
      </c>
      <c r="C270" t="s">
        <v>12</v>
      </c>
      <c r="D270" t="s">
        <v>26</v>
      </c>
      <c r="E270">
        <v>136000</v>
      </c>
      <c r="F270" t="s">
        <v>20</v>
      </c>
      <c r="G270">
        <v>136000</v>
      </c>
      <c r="H270" t="s">
        <v>21</v>
      </c>
      <c r="I270">
        <v>0</v>
      </c>
      <c r="J270" t="s">
        <v>21</v>
      </c>
      <c r="K270" t="s">
        <v>16</v>
      </c>
      <c r="L270" t="str">
        <f>VLOOKUP(Data[[#This Row],[Employee Residence]],Codes[], 3,0)</f>
        <v xml:space="preserve">United States of America </v>
      </c>
      <c r="M270" t="str">
        <f>VLOOKUP(Data[[#This Row],[Company Location]],Codes[], 3,0)</f>
        <v xml:space="preserve">United States of America </v>
      </c>
      <c r="N270" t="str">
        <f>IF(Data[[#This Row],[Employee Residence]]=Data[[#This Row],[Company Location]],"No","Yes")</f>
        <v>No</v>
      </c>
      <c r="O270">
        <f>Data[Salary]/Data[Salary in USD]</f>
        <v>1</v>
      </c>
      <c r="P270" t="str">
        <f>VLOOKUP(Data[[#This Row],[Experience Level]], Experience[],3,0)</f>
        <v>Expert</v>
      </c>
      <c r="Q270" t="str">
        <f>VLOOKUP(Data[[#This Row],[Employment Type]],Employment[],2,0)</f>
        <v>Full-time</v>
      </c>
      <c r="R270" t="str">
        <f>IF(Data[[#This Row],[Remote Ratio]]=100,"Remote",IF(Data[[#This Row],[Remote Ratio]]=50,"Hybrid","On-site"))</f>
        <v>On-site</v>
      </c>
    </row>
    <row r="271" spans="1:18">
      <c r="A271" s="25">
        <v>2023</v>
      </c>
      <c r="B271" t="s">
        <v>44</v>
      </c>
      <c r="C271" t="s">
        <v>12</v>
      </c>
      <c r="D271" t="s">
        <v>37</v>
      </c>
      <c r="E271">
        <v>175000</v>
      </c>
      <c r="F271" t="s">
        <v>20</v>
      </c>
      <c r="G271">
        <v>175000</v>
      </c>
      <c r="H271" t="s">
        <v>21</v>
      </c>
      <c r="I271">
        <v>0</v>
      </c>
      <c r="J271" t="s">
        <v>21</v>
      </c>
      <c r="K271" t="s">
        <v>25</v>
      </c>
      <c r="L271" t="str">
        <f>VLOOKUP(Data[[#This Row],[Employee Residence]],Codes[], 3,0)</f>
        <v xml:space="preserve">United States of America </v>
      </c>
      <c r="M271" t="str">
        <f>VLOOKUP(Data[[#This Row],[Company Location]],Codes[], 3,0)</f>
        <v xml:space="preserve">United States of America </v>
      </c>
      <c r="N271" t="str">
        <f>IF(Data[[#This Row],[Employee Residence]]=Data[[#This Row],[Company Location]],"No","Yes")</f>
        <v>No</v>
      </c>
      <c r="O271">
        <f>Data[Salary]/Data[Salary in USD]</f>
        <v>1</v>
      </c>
      <c r="P271" t="str">
        <f>VLOOKUP(Data[[#This Row],[Experience Level]], Experience[],3,0)</f>
        <v>Director</v>
      </c>
      <c r="Q271" t="str">
        <f>VLOOKUP(Data[[#This Row],[Employment Type]],Employment[],2,0)</f>
        <v>Full-time</v>
      </c>
      <c r="R271" t="str">
        <f>IF(Data[[#This Row],[Remote Ratio]]=100,"Remote",IF(Data[[#This Row],[Remote Ratio]]=50,"Hybrid","On-site"))</f>
        <v>On-site</v>
      </c>
    </row>
    <row r="272" spans="1:18">
      <c r="A272" s="25">
        <v>2023</v>
      </c>
      <c r="B272" t="s">
        <v>44</v>
      </c>
      <c r="C272" t="s">
        <v>12</v>
      </c>
      <c r="D272" t="s">
        <v>37</v>
      </c>
      <c r="E272">
        <v>110000</v>
      </c>
      <c r="F272" t="s">
        <v>20</v>
      </c>
      <c r="G272">
        <v>110000</v>
      </c>
      <c r="H272" t="s">
        <v>21</v>
      </c>
      <c r="I272">
        <v>0</v>
      </c>
      <c r="J272" t="s">
        <v>21</v>
      </c>
      <c r="K272" t="s">
        <v>25</v>
      </c>
      <c r="L272" t="str">
        <f>VLOOKUP(Data[[#This Row],[Employee Residence]],Codes[], 3,0)</f>
        <v xml:space="preserve">United States of America </v>
      </c>
      <c r="M272" t="str">
        <f>VLOOKUP(Data[[#This Row],[Company Location]],Codes[], 3,0)</f>
        <v xml:space="preserve">United States of America </v>
      </c>
      <c r="N272" t="str">
        <f>IF(Data[[#This Row],[Employee Residence]]=Data[[#This Row],[Company Location]],"No","Yes")</f>
        <v>No</v>
      </c>
      <c r="O272">
        <f>Data[Salary]/Data[Salary in USD]</f>
        <v>1</v>
      </c>
      <c r="P272" t="str">
        <f>VLOOKUP(Data[[#This Row],[Experience Level]], Experience[],3,0)</f>
        <v>Director</v>
      </c>
      <c r="Q272" t="str">
        <f>VLOOKUP(Data[[#This Row],[Employment Type]],Employment[],2,0)</f>
        <v>Full-time</v>
      </c>
      <c r="R272" t="str">
        <f>IF(Data[[#This Row],[Remote Ratio]]=100,"Remote",IF(Data[[#This Row],[Remote Ratio]]=50,"Hybrid","On-site"))</f>
        <v>On-site</v>
      </c>
    </row>
    <row r="273" spans="1:18">
      <c r="A273" s="25">
        <v>2023</v>
      </c>
      <c r="B273" t="s">
        <v>11</v>
      </c>
      <c r="C273" t="s">
        <v>12</v>
      </c>
      <c r="D273" t="s">
        <v>26</v>
      </c>
      <c r="E273">
        <v>260000</v>
      </c>
      <c r="F273" t="s">
        <v>20</v>
      </c>
      <c r="G273">
        <v>260000</v>
      </c>
      <c r="H273" t="s">
        <v>21</v>
      </c>
      <c r="I273">
        <v>0</v>
      </c>
      <c r="J273" t="s">
        <v>21</v>
      </c>
      <c r="K273" t="s">
        <v>16</v>
      </c>
      <c r="L273" t="str">
        <f>VLOOKUP(Data[[#This Row],[Employee Residence]],Codes[], 3,0)</f>
        <v xml:space="preserve">United States of America </v>
      </c>
      <c r="M273" t="str">
        <f>VLOOKUP(Data[[#This Row],[Company Location]],Codes[], 3,0)</f>
        <v xml:space="preserve">United States of America </v>
      </c>
      <c r="N273" t="str">
        <f>IF(Data[[#This Row],[Employee Residence]]=Data[[#This Row],[Company Location]],"No","Yes")</f>
        <v>No</v>
      </c>
      <c r="O273">
        <f>Data[Salary]/Data[Salary in USD]</f>
        <v>1</v>
      </c>
      <c r="P273" t="str">
        <f>VLOOKUP(Data[[#This Row],[Experience Level]], Experience[],3,0)</f>
        <v>Expert</v>
      </c>
      <c r="Q273" t="str">
        <f>VLOOKUP(Data[[#This Row],[Employment Type]],Employment[],2,0)</f>
        <v>Full-time</v>
      </c>
      <c r="R273" t="str">
        <f>IF(Data[[#This Row],[Remote Ratio]]=100,"Remote",IF(Data[[#This Row],[Remote Ratio]]=50,"Hybrid","On-site"))</f>
        <v>On-site</v>
      </c>
    </row>
    <row r="274" spans="1:18">
      <c r="A274" s="25">
        <v>2023</v>
      </c>
      <c r="B274" t="s">
        <v>11</v>
      </c>
      <c r="C274" t="s">
        <v>12</v>
      </c>
      <c r="D274" t="s">
        <v>26</v>
      </c>
      <c r="E274">
        <v>136000</v>
      </c>
      <c r="F274" t="s">
        <v>20</v>
      </c>
      <c r="G274">
        <v>136000</v>
      </c>
      <c r="H274" t="s">
        <v>21</v>
      </c>
      <c r="I274">
        <v>0</v>
      </c>
      <c r="J274" t="s">
        <v>21</v>
      </c>
      <c r="K274" t="s">
        <v>16</v>
      </c>
      <c r="L274" t="str">
        <f>VLOOKUP(Data[[#This Row],[Employee Residence]],Codes[], 3,0)</f>
        <v xml:space="preserve">United States of America </v>
      </c>
      <c r="M274" t="str">
        <f>VLOOKUP(Data[[#This Row],[Company Location]],Codes[], 3,0)</f>
        <v xml:space="preserve">United States of America </v>
      </c>
      <c r="N274" t="str">
        <f>IF(Data[[#This Row],[Employee Residence]]=Data[[#This Row],[Company Location]],"No","Yes")</f>
        <v>No</v>
      </c>
      <c r="O274">
        <f>Data[Salary]/Data[Salary in USD]</f>
        <v>1</v>
      </c>
      <c r="P274" t="str">
        <f>VLOOKUP(Data[[#This Row],[Experience Level]], Experience[],3,0)</f>
        <v>Expert</v>
      </c>
      <c r="Q274" t="str">
        <f>VLOOKUP(Data[[#This Row],[Employment Type]],Employment[],2,0)</f>
        <v>Full-time</v>
      </c>
      <c r="R274" t="str">
        <f>IF(Data[[#This Row],[Remote Ratio]]=100,"Remote",IF(Data[[#This Row],[Remote Ratio]]=50,"Hybrid","On-site"))</f>
        <v>On-site</v>
      </c>
    </row>
    <row r="275" spans="1:18">
      <c r="A275" s="25">
        <v>2023</v>
      </c>
      <c r="B275" t="s">
        <v>11</v>
      </c>
      <c r="C275" t="s">
        <v>12</v>
      </c>
      <c r="D275" t="s">
        <v>52</v>
      </c>
      <c r="E275">
        <v>130000</v>
      </c>
      <c r="F275" t="s">
        <v>20</v>
      </c>
      <c r="G275">
        <v>130000</v>
      </c>
      <c r="H275" t="s">
        <v>21</v>
      </c>
      <c r="I275">
        <v>100</v>
      </c>
      <c r="J275" t="s">
        <v>21</v>
      </c>
      <c r="K275" t="s">
        <v>25</v>
      </c>
      <c r="L275" t="str">
        <f>VLOOKUP(Data[[#This Row],[Employee Residence]],Codes[], 3,0)</f>
        <v xml:space="preserve">United States of America </v>
      </c>
      <c r="M275" t="str">
        <f>VLOOKUP(Data[[#This Row],[Company Location]],Codes[], 3,0)</f>
        <v xml:space="preserve">United States of America </v>
      </c>
      <c r="N275" t="str">
        <f>IF(Data[[#This Row],[Employee Residence]]=Data[[#This Row],[Company Location]],"No","Yes")</f>
        <v>No</v>
      </c>
      <c r="O275">
        <f>Data[Salary]/Data[Salary in USD]</f>
        <v>1</v>
      </c>
      <c r="P275" t="str">
        <f>VLOOKUP(Data[[#This Row],[Experience Level]], Experience[],3,0)</f>
        <v>Expert</v>
      </c>
      <c r="Q275" t="str">
        <f>VLOOKUP(Data[[#This Row],[Employment Type]],Employment[],2,0)</f>
        <v>Full-time</v>
      </c>
      <c r="R275" t="str">
        <f>IF(Data[[#This Row],[Remote Ratio]]=100,"Remote",IF(Data[[#This Row],[Remote Ratio]]=50,"Hybrid","On-site"))</f>
        <v>Remote</v>
      </c>
    </row>
    <row r="276" spans="1:18">
      <c r="A276" s="25">
        <v>2023</v>
      </c>
      <c r="B276" t="s">
        <v>11</v>
      </c>
      <c r="C276" t="s">
        <v>12</v>
      </c>
      <c r="D276" t="s">
        <v>52</v>
      </c>
      <c r="E276">
        <v>110000</v>
      </c>
      <c r="F276" t="s">
        <v>20</v>
      </c>
      <c r="G276">
        <v>110000</v>
      </c>
      <c r="H276" t="s">
        <v>21</v>
      </c>
      <c r="I276">
        <v>100</v>
      </c>
      <c r="J276" t="s">
        <v>21</v>
      </c>
      <c r="K276" t="s">
        <v>25</v>
      </c>
      <c r="L276" t="str">
        <f>VLOOKUP(Data[[#This Row],[Employee Residence]],Codes[], 3,0)</f>
        <v xml:space="preserve">United States of America </v>
      </c>
      <c r="M276" t="str">
        <f>VLOOKUP(Data[[#This Row],[Company Location]],Codes[], 3,0)</f>
        <v xml:space="preserve">United States of America </v>
      </c>
      <c r="N276" t="str">
        <f>IF(Data[[#This Row],[Employee Residence]]=Data[[#This Row],[Company Location]],"No","Yes")</f>
        <v>No</v>
      </c>
      <c r="O276">
        <f>Data[Salary]/Data[Salary in USD]</f>
        <v>1</v>
      </c>
      <c r="P276" t="str">
        <f>VLOOKUP(Data[[#This Row],[Experience Level]], Experience[],3,0)</f>
        <v>Expert</v>
      </c>
      <c r="Q276" t="str">
        <f>VLOOKUP(Data[[#This Row],[Employment Type]],Employment[],2,0)</f>
        <v>Full-time</v>
      </c>
      <c r="R276" t="str">
        <f>IF(Data[[#This Row],[Remote Ratio]]=100,"Remote",IF(Data[[#This Row],[Remote Ratio]]=50,"Hybrid","On-site"))</f>
        <v>Remote</v>
      </c>
    </row>
    <row r="277" spans="1:18">
      <c r="A277" s="25">
        <v>2023</v>
      </c>
      <c r="B277" t="s">
        <v>11</v>
      </c>
      <c r="C277" t="s">
        <v>12</v>
      </c>
      <c r="D277" t="s">
        <v>26</v>
      </c>
      <c r="E277">
        <v>205000</v>
      </c>
      <c r="F277" t="s">
        <v>20</v>
      </c>
      <c r="G277">
        <v>205000</v>
      </c>
      <c r="H277" t="s">
        <v>21</v>
      </c>
      <c r="I277">
        <v>100</v>
      </c>
      <c r="J277" t="s">
        <v>21</v>
      </c>
      <c r="K277" t="s">
        <v>25</v>
      </c>
      <c r="L277" t="str">
        <f>VLOOKUP(Data[[#This Row],[Employee Residence]],Codes[], 3,0)</f>
        <v xml:space="preserve">United States of America </v>
      </c>
      <c r="M277" t="str">
        <f>VLOOKUP(Data[[#This Row],[Company Location]],Codes[], 3,0)</f>
        <v xml:space="preserve">United States of America </v>
      </c>
      <c r="N277" t="str">
        <f>IF(Data[[#This Row],[Employee Residence]]=Data[[#This Row],[Company Location]],"No","Yes")</f>
        <v>No</v>
      </c>
      <c r="O277">
        <f>Data[Salary]/Data[Salary in USD]</f>
        <v>1</v>
      </c>
      <c r="P277" t="str">
        <f>VLOOKUP(Data[[#This Row],[Experience Level]], Experience[],3,0)</f>
        <v>Expert</v>
      </c>
      <c r="Q277" t="str">
        <f>VLOOKUP(Data[[#This Row],[Employment Type]],Employment[],2,0)</f>
        <v>Full-time</v>
      </c>
      <c r="R277" t="str">
        <f>IF(Data[[#This Row],[Remote Ratio]]=100,"Remote",IF(Data[[#This Row],[Remote Ratio]]=50,"Hybrid","On-site"))</f>
        <v>Remote</v>
      </c>
    </row>
    <row r="278" spans="1:18">
      <c r="A278" s="25">
        <v>2023</v>
      </c>
      <c r="B278" t="s">
        <v>11</v>
      </c>
      <c r="C278" t="s">
        <v>12</v>
      </c>
      <c r="D278" t="s">
        <v>26</v>
      </c>
      <c r="E278">
        <v>184000</v>
      </c>
      <c r="F278" t="s">
        <v>20</v>
      </c>
      <c r="G278">
        <v>184000</v>
      </c>
      <c r="H278" t="s">
        <v>21</v>
      </c>
      <c r="I278">
        <v>100</v>
      </c>
      <c r="J278" t="s">
        <v>21</v>
      </c>
      <c r="K278" t="s">
        <v>25</v>
      </c>
      <c r="L278" t="str">
        <f>VLOOKUP(Data[[#This Row],[Employee Residence]],Codes[], 3,0)</f>
        <v xml:space="preserve">United States of America </v>
      </c>
      <c r="M278" t="str">
        <f>VLOOKUP(Data[[#This Row],[Company Location]],Codes[], 3,0)</f>
        <v xml:space="preserve">United States of America </v>
      </c>
      <c r="N278" t="str">
        <f>IF(Data[[#This Row],[Employee Residence]]=Data[[#This Row],[Company Location]],"No","Yes")</f>
        <v>No</v>
      </c>
      <c r="O278">
        <f>Data[Salary]/Data[Salary in USD]</f>
        <v>1</v>
      </c>
      <c r="P278" t="str">
        <f>VLOOKUP(Data[[#This Row],[Experience Level]], Experience[],3,0)</f>
        <v>Expert</v>
      </c>
      <c r="Q278" t="str">
        <f>VLOOKUP(Data[[#This Row],[Employment Type]],Employment[],2,0)</f>
        <v>Full-time</v>
      </c>
      <c r="R278" t="str">
        <f>IF(Data[[#This Row],[Remote Ratio]]=100,"Remote",IF(Data[[#This Row],[Remote Ratio]]=50,"Hybrid","On-site"))</f>
        <v>Remote</v>
      </c>
    </row>
    <row r="279" spans="1:18">
      <c r="A279" s="25">
        <v>2023</v>
      </c>
      <c r="B279" t="s">
        <v>11</v>
      </c>
      <c r="C279" t="s">
        <v>12</v>
      </c>
      <c r="D279" t="s">
        <v>27</v>
      </c>
      <c r="E279">
        <v>149500</v>
      </c>
      <c r="F279" t="s">
        <v>20</v>
      </c>
      <c r="G279">
        <v>149500</v>
      </c>
      <c r="H279" t="s">
        <v>21</v>
      </c>
      <c r="I279">
        <v>100</v>
      </c>
      <c r="J279" t="s">
        <v>21</v>
      </c>
      <c r="K279" t="s">
        <v>25</v>
      </c>
      <c r="L279" t="str">
        <f>VLOOKUP(Data[[#This Row],[Employee Residence]],Codes[], 3,0)</f>
        <v xml:space="preserve">United States of America </v>
      </c>
      <c r="M279" t="str">
        <f>VLOOKUP(Data[[#This Row],[Company Location]],Codes[], 3,0)</f>
        <v xml:space="preserve">United States of America </v>
      </c>
      <c r="N279" t="str">
        <f>IF(Data[[#This Row],[Employee Residence]]=Data[[#This Row],[Company Location]],"No","Yes")</f>
        <v>No</v>
      </c>
      <c r="O279">
        <f>Data[Salary]/Data[Salary in USD]</f>
        <v>1</v>
      </c>
      <c r="P279" t="str">
        <f>VLOOKUP(Data[[#This Row],[Experience Level]], Experience[],3,0)</f>
        <v>Expert</v>
      </c>
      <c r="Q279" t="str">
        <f>VLOOKUP(Data[[#This Row],[Employment Type]],Employment[],2,0)</f>
        <v>Full-time</v>
      </c>
      <c r="R279" t="str">
        <f>IF(Data[[#This Row],[Remote Ratio]]=100,"Remote",IF(Data[[#This Row],[Remote Ratio]]=50,"Hybrid","On-site"))</f>
        <v>Remote</v>
      </c>
    </row>
    <row r="280" spans="1:18">
      <c r="A280" s="25">
        <v>2023</v>
      </c>
      <c r="B280" t="s">
        <v>11</v>
      </c>
      <c r="C280" t="s">
        <v>12</v>
      </c>
      <c r="D280" t="s">
        <v>27</v>
      </c>
      <c r="E280">
        <v>127075</v>
      </c>
      <c r="F280" t="s">
        <v>20</v>
      </c>
      <c r="G280">
        <v>127075</v>
      </c>
      <c r="H280" t="s">
        <v>21</v>
      </c>
      <c r="I280">
        <v>100</v>
      </c>
      <c r="J280" t="s">
        <v>21</v>
      </c>
      <c r="K280" t="s">
        <v>25</v>
      </c>
      <c r="L280" t="str">
        <f>VLOOKUP(Data[[#This Row],[Employee Residence]],Codes[], 3,0)</f>
        <v xml:space="preserve">United States of America </v>
      </c>
      <c r="M280" t="str">
        <f>VLOOKUP(Data[[#This Row],[Company Location]],Codes[], 3,0)</f>
        <v xml:space="preserve">United States of America </v>
      </c>
      <c r="N280" t="str">
        <f>IF(Data[[#This Row],[Employee Residence]]=Data[[#This Row],[Company Location]],"No","Yes")</f>
        <v>No</v>
      </c>
      <c r="O280">
        <f>Data[Salary]/Data[Salary in USD]</f>
        <v>1</v>
      </c>
      <c r="P280" t="str">
        <f>VLOOKUP(Data[[#This Row],[Experience Level]], Experience[],3,0)</f>
        <v>Expert</v>
      </c>
      <c r="Q280" t="str">
        <f>VLOOKUP(Data[[#This Row],[Employment Type]],Employment[],2,0)</f>
        <v>Full-time</v>
      </c>
      <c r="R280" t="str">
        <f>IF(Data[[#This Row],[Remote Ratio]]=100,"Remote",IF(Data[[#This Row],[Remote Ratio]]=50,"Hybrid","On-site"))</f>
        <v>Remote</v>
      </c>
    </row>
    <row r="281" spans="1:18">
      <c r="A281" s="25">
        <v>2023</v>
      </c>
      <c r="B281" t="s">
        <v>11</v>
      </c>
      <c r="C281" t="s">
        <v>12</v>
      </c>
      <c r="D281" t="s">
        <v>23</v>
      </c>
      <c r="E281">
        <v>195000</v>
      </c>
      <c r="F281" t="s">
        <v>20</v>
      </c>
      <c r="G281">
        <v>195000</v>
      </c>
      <c r="H281" t="s">
        <v>21</v>
      </c>
      <c r="I281">
        <v>0</v>
      </c>
      <c r="J281" t="s">
        <v>21</v>
      </c>
      <c r="K281" t="s">
        <v>25</v>
      </c>
      <c r="L281" t="str">
        <f>VLOOKUP(Data[[#This Row],[Employee Residence]],Codes[], 3,0)</f>
        <v xml:space="preserve">United States of America </v>
      </c>
      <c r="M281" t="str">
        <f>VLOOKUP(Data[[#This Row],[Company Location]],Codes[], 3,0)</f>
        <v xml:space="preserve">United States of America </v>
      </c>
      <c r="N281" t="str">
        <f>IF(Data[[#This Row],[Employee Residence]]=Data[[#This Row],[Company Location]],"No","Yes")</f>
        <v>No</v>
      </c>
      <c r="O281">
        <f>Data[Salary]/Data[Salary in USD]</f>
        <v>1</v>
      </c>
      <c r="P281" t="str">
        <f>VLOOKUP(Data[[#This Row],[Experience Level]], Experience[],3,0)</f>
        <v>Expert</v>
      </c>
      <c r="Q281" t="str">
        <f>VLOOKUP(Data[[#This Row],[Employment Type]],Employment[],2,0)</f>
        <v>Full-time</v>
      </c>
      <c r="R281" t="str">
        <f>IF(Data[[#This Row],[Remote Ratio]]=100,"Remote",IF(Data[[#This Row],[Remote Ratio]]=50,"Hybrid","On-site"))</f>
        <v>On-site</v>
      </c>
    </row>
    <row r="282" spans="1:18">
      <c r="A282" s="25">
        <v>2023</v>
      </c>
      <c r="B282" t="s">
        <v>11</v>
      </c>
      <c r="C282" t="s">
        <v>12</v>
      </c>
      <c r="D282" t="s">
        <v>23</v>
      </c>
      <c r="E282">
        <v>160000</v>
      </c>
      <c r="F282" t="s">
        <v>20</v>
      </c>
      <c r="G282">
        <v>160000</v>
      </c>
      <c r="H282" t="s">
        <v>21</v>
      </c>
      <c r="I282">
        <v>0</v>
      </c>
      <c r="J282" t="s">
        <v>21</v>
      </c>
      <c r="K282" t="s">
        <v>25</v>
      </c>
      <c r="L282" t="str">
        <f>VLOOKUP(Data[[#This Row],[Employee Residence]],Codes[], 3,0)</f>
        <v xml:space="preserve">United States of America </v>
      </c>
      <c r="M282" t="str">
        <f>VLOOKUP(Data[[#This Row],[Company Location]],Codes[], 3,0)</f>
        <v xml:space="preserve">United States of America </v>
      </c>
      <c r="N282" t="str">
        <f>IF(Data[[#This Row],[Employee Residence]]=Data[[#This Row],[Company Location]],"No","Yes")</f>
        <v>No</v>
      </c>
      <c r="O282">
        <f>Data[Salary]/Data[Salary in USD]</f>
        <v>1</v>
      </c>
      <c r="P282" t="str">
        <f>VLOOKUP(Data[[#This Row],[Experience Level]], Experience[],3,0)</f>
        <v>Expert</v>
      </c>
      <c r="Q282" t="str">
        <f>VLOOKUP(Data[[#This Row],[Employment Type]],Employment[],2,0)</f>
        <v>Full-time</v>
      </c>
      <c r="R282" t="str">
        <f>IF(Data[[#This Row],[Remote Ratio]]=100,"Remote",IF(Data[[#This Row],[Remote Ratio]]=50,"Hybrid","On-site"))</f>
        <v>On-site</v>
      </c>
    </row>
    <row r="283" spans="1:18">
      <c r="A283" s="25">
        <v>2023</v>
      </c>
      <c r="B283" t="s">
        <v>11</v>
      </c>
      <c r="C283" t="s">
        <v>12</v>
      </c>
      <c r="D283" t="s">
        <v>37</v>
      </c>
      <c r="E283">
        <v>219535</v>
      </c>
      <c r="F283" t="s">
        <v>20</v>
      </c>
      <c r="G283">
        <v>219535</v>
      </c>
      <c r="H283" t="s">
        <v>21</v>
      </c>
      <c r="I283">
        <v>100</v>
      </c>
      <c r="J283" t="s">
        <v>21</v>
      </c>
      <c r="K283" t="s">
        <v>25</v>
      </c>
      <c r="L283" t="str">
        <f>VLOOKUP(Data[[#This Row],[Employee Residence]],Codes[], 3,0)</f>
        <v xml:space="preserve">United States of America </v>
      </c>
      <c r="M283" t="str">
        <f>VLOOKUP(Data[[#This Row],[Company Location]],Codes[], 3,0)</f>
        <v xml:space="preserve">United States of America </v>
      </c>
      <c r="N283" t="str">
        <f>IF(Data[[#This Row],[Employee Residence]]=Data[[#This Row],[Company Location]],"No","Yes")</f>
        <v>No</v>
      </c>
      <c r="O283">
        <f>Data[Salary]/Data[Salary in USD]</f>
        <v>1</v>
      </c>
      <c r="P283" t="str">
        <f>VLOOKUP(Data[[#This Row],[Experience Level]], Experience[],3,0)</f>
        <v>Expert</v>
      </c>
      <c r="Q283" t="str">
        <f>VLOOKUP(Data[[#This Row],[Employment Type]],Employment[],2,0)</f>
        <v>Full-time</v>
      </c>
      <c r="R283" t="str">
        <f>IF(Data[[#This Row],[Remote Ratio]]=100,"Remote",IF(Data[[#This Row],[Remote Ratio]]=50,"Hybrid","On-site"))</f>
        <v>Remote</v>
      </c>
    </row>
    <row r="284" spans="1:18">
      <c r="A284" s="25">
        <v>2023</v>
      </c>
      <c r="B284" t="s">
        <v>11</v>
      </c>
      <c r="C284" t="s">
        <v>12</v>
      </c>
      <c r="D284" t="s">
        <v>37</v>
      </c>
      <c r="E284">
        <v>146115</v>
      </c>
      <c r="F284" t="s">
        <v>20</v>
      </c>
      <c r="G284">
        <v>146115</v>
      </c>
      <c r="H284" t="s">
        <v>21</v>
      </c>
      <c r="I284">
        <v>100</v>
      </c>
      <c r="J284" t="s">
        <v>21</v>
      </c>
      <c r="K284" t="s">
        <v>25</v>
      </c>
      <c r="L284" t="str">
        <f>VLOOKUP(Data[[#This Row],[Employee Residence]],Codes[], 3,0)</f>
        <v xml:space="preserve">United States of America </v>
      </c>
      <c r="M284" t="str">
        <f>VLOOKUP(Data[[#This Row],[Company Location]],Codes[], 3,0)</f>
        <v xml:space="preserve">United States of America </v>
      </c>
      <c r="N284" t="str">
        <f>IF(Data[[#This Row],[Employee Residence]]=Data[[#This Row],[Company Location]],"No","Yes")</f>
        <v>No</v>
      </c>
      <c r="O284">
        <f>Data[Salary]/Data[Salary in USD]</f>
        <v>1</v>
      </c>
      <c r="P284" t="str">
        <f>VLOOKUP(Data[[#This Row],[Experience Level]], Experience[],3,0)</f>
        <v>Expert</v>
      </c>
      <c r="Q284" t="str">
        <f>VLOOKUP(Data[[#This Row],[Employment Type]],Employment[],2,0)</f>
        <v>Full-time</v>
      </c>
      <c r="R284" t="str">
        <f>IF(Data[[#This Row],[Remote Ratio]]=100,"Remote",IF(Data[[#This Row],[Remote Ratio]]=50,"Hybrid","On-site"))</f>
        <v>Remote</v>
      </c>
    </row>
    <row r="285" spans="1:18">
      <c r="A285" s="25">
        <v>2023</v>
      </c>
      <c r="B285" t="s">
        <v>11</v>
      </c>
      <c r="C285" t="s">
        <v>12</v>
      </c>
      <c r="D285" t="s">
        <v>23</v>
      </c>
      <c r="E285">
        <v>170000</v>
      </c>
      <c r="F285" t="s">
        <v>20</v>
      </c>
      <c r="G285">
        <v>170000</v>
      </c>
      <c r="H285" t="s">
        <v>21</v>
      </c>
      <c r="I285">
        <v>0</v>
      </c>
      <c r="J285" t="s">
        <v>21</v>
      </c>
      <c r="K285" t="s">
        <v>25</v>
      </c>
      <c r="L285" t="str">
        <f>VLOOKUP(Data[[#This Row],[Employee Residence]],Codes[], 3,0)</f>
        <v xml:space="preserve">United States of America </v>
      </c>
      <c r="M285" t="str">
        <f>VLOOKUP(Data[[#This Row],[Company Location]],Codes[], 3,0)</f>
        <v xml:space="preserve">United States of America </v>
      </c>
      <c r="N285" t="str">
        <f>IF(Data[[#This Row],[Employee Residence]]=Data[[#This Row],[Company Location]],"No","Yes")</f>
        <v>No</v>
      </c>
      <c r="O285">
        <f>Data[Salary]/Data[Salary in USD]</f>
        <v>1</v>
      </c>
      <c r="P285" t="str">
        <f>VLOOKUP(Data[[#This Row],[Experience Level]], Experience[],3,0)</f>
        <v>Expert</v>
      </c>
      <c r="Q285" t="str">
        <f>VLOOKUP(Data[[#This Row],[Employment Type]],Employment[],2,0)</f>
        <v>Full-time</v>
      </c>
      <c r="R285" t="str">
        <f>IF(Data[[#This Row],[Remote Ratio]]=100,"Remote",IF(Data[[#This Row],[Remote Ratio]]=50,"Hybrid","On-site"))</f>
        <v>On-site</v>
      </c>
    </row>
    <row r="286" spans="1:18">
      <c r="A286" s="25">
        <v>2023</v>
      </c>
      <c r="B286" t="s">
        <v>11</v>
      </c>
      <c r="C286" t="s">
        <v>12</v>
      </c>
      <c r="D286" t="s">
        <v>23</v>
      </c>
      <c r="E286">
        <v>135000</v>
      </c>
      <c r="F286" t="s">
        <v>20</v>
      </c>
      <c r="G286">
        <v>135000</v>
      </c>
      <c r="H286" t="s">
        <v>21</v>
      </c>
      <c r="I286">
        <v>0</v>
      </c>
      <c r="J286" t="s">
        <v>21</v>
      </c>
      <c r="K286" t="s">
        <v>25</v>
      </c>
      <c r="L286" t="str">
        <f>VLOOKUP(Data[[#This Row],[Employee Residence]],Codes[], 3,0)</f>
        <v xml:space="preserve">United States of America </v>
      </c>
      <c r="M286" t="str">
        <f>VLOOKUP(Data[[#This Row],[Company Location]],Codes[], 3,0)</f>
        <v xml:space="preserve">United States of America </v>
      </c>
      <c r="N286" t="str">
        <f>IF(Data[[#This Row],[Employee Residence]]=Data[[#This Row],[Company Location]],"No","Yes")</f>
        <v>No</v>
      </c>
      <c r="O286">
        <f>Data[Salary]/Data[Salary in USD]</f>
        <v>1</v>
      </c>
      <c r="P286" t="str">
        <f>VLOOKUP(Data[[#This Row],[Experience Level]], Experience[],3,0)</f>
        <v>Expert</v>
      </c>
      <c r="Q286" t="str">
        <f>VLOOKUP(Data[[#This Row],[Employment Type]],Employment[],2,0)</f>
        <v>Full-time</v>
      </c>
      <c r="R286" t="str">
        <f>IF(Data[[#This Row],[Remote Ratio]]=100,"Remote",IF(Data[[#This Row],[Remote Ratio]]=50,"Hybrid","On-site"))</f>
        <v>On-site</v>
      </c>
    </row>
    <row r="287" spans="1:18">
      <c r="A287" s="25">
        <v>2023</v>
      </c>
      <c r="B287" t="s">
        <v>11</v>
      </c>
      <c r="C287" t="s">
        <v>12</v>
      </c>
      <c r="D287" t="s">
        <v>23</v>
      </c>
      <c r="E287">
        <v>175000</v>
      </c>
      <c r="F287" t="s">
        <v>20</v>
      </c>
      <c r="G287">
        <v>175000</v>
      </c>
      <c r="H287" t="s">
        <v>21</v>
      </c>
      <c r="I287">
        <v>100</v>
      </c>
      <c r="J287" t="s">
        <v>21</v>
      </c>
      <c r="K287" t="s">
        <v>25</v>
      </c>
      <c r="L287" t="str">
        <f>VLOOKUP(Data[[#This Row],[Employee Residence]],Codes[], 3,0)</f>
        <v xml:space="preserve">United States of America </v>
      </c>
      <c r="M287" t="str">
        <f>VLOOKUP(Data[[#This Row],[Company Location]],Codes[], 3,0)</f>
        <v xml:space="preserve">United States of America </v>
      </c>
      <c r="N287" t="str">
        <f>IF(Data[[#This Row],[Employee Residence]]=Data[[#This Row],[Company Location]],"No","Yes")</f>
        <v>No</v>
      </c>
      <c r="O287">
        <f>Data[Salary]/Data[Salary in USD]</f>
        <v>1</v>
      </c>
      <c r="P287" t="str">
        <f>VLOOKUP(Data[[#This Row],[Experience Level]], Experience[],3,0)</f>
        <v>Expert</v>
      </c>
      <c r="Q287" t="str">
        <f>VLOOKUP(Data[[#This Row],[Employment Type]],Employment[],2,0)</f>
        <v>Full-time</v>
      </c>
      <c r="R287" t="str">
        <f>IF(Data[[#This Row],[Remote Ratio]]=100,"Remote",IF(Data[[#This Row],[Remote Ratio]]=50,"Hybrid","On-site"))</f>
        <v>Remote</v>
      </c>
    </row>
    <row r="288" spans="1:18">
      <c r="A288" s="25">
        <v>2023</v>
      </c>
      <c r="B288" t="s">
        <v>11</v>
      </c>
      <c r="C288" t="s">
        <v>12</v>
      </c>
      <c r="D288" t="s">
        <v>23</v>
      </c>
      <c r="E288">
        <v>145000</v>
      </c>
      <c r="F288" t="s">
        <v>20</v>
      </c>
      <c r="G288">
        <v>145000</v>
      </c>
      <c r="H288" t="s">
        <v>21</v>
      </c>
      <c r="I288">
        <v>100</v>
      </c>
      <c r="J288" t="s">
        <v>21</v>
      </c>
      <c r="K288" t="s">
        <v>25</v>
      </c>
      <c r="L288" t="str">
        <f>VLOOKUP(Data[[#This Row],[Employee Residence]],Codes[], 3,0)</f>
        <v xml:space="preserve">United States of America </v>
      </c>
      <c r="M288" t="str">
        <f>VLOOKUP(Data[[#This Row],[Company Location]],Codes[], 3,0)</f>
        <v xml:space="preserve">United States of America </v>
      </c>
      <c r="N288" t="str">
        <f>IF(Data[[#This Row],[Employee Residence]]=Data[[#This Row],[Company Location]],"No","Yes")</f>
        <v>No</v>
      </c>
      <c r="O288">
        <f>Data[Salary]/Data[Salary in USD]</f>
        <v>1</v>
      </c>
      <c r="P288" t="str">
        <f>VLOOKUP(Data[[#This Row],[Experience Level]], Experience[],3,0)</f>
        <v>Expert</v>
      </c>
      <c r="Q288" t="str">
        <f>VLOOKUP(Data[[#This Row],[Employment Type]],Employment[],2,0)</f>
        <v>Full-time</v>
      </c>
      <c r="R288" t="str">
        <f>IF(Data[[#This Row],[Remote Ratio]]=100,"Remote",IF(Data[[#This Row],[Remote Ratio]]=50,"Hybrid","On-site"))</f>
        <v>Remote</v>
      </c>
    </row>
    <row r="289" spans="1:18">
      <c r="A289" s="25">
        <v>2023</v>
      </c>
      <c r="B289" t="s">
        <v>11</v>
      </c>
      <c r="C289" t="s">
        <v>12</v>
      </c>
      <c r="D289" t="s">
        <v>23</v>
      </c>
      <c r="E289">
        <v>199000</v>
      </c>
      <c r="F289" t="s">
        <v>20</v>
      </c>
      <c r="G289">
        <v>199000</v>
      </c>
      <c r="H289" t="s">
        <v>21</v>
      </c>
      <c r="I289">
        <v>0</v>
      </c>
      <c r="J289" t="s">
        <v>21</v>
      </c>
      <c r="K289" t="s">
        <v>25</v>
      </c>
      <c r="L289" t="str">
        <f>VLOOKUP(Data[[#This Row],[Employee Residence]],Codes[], 3,0)</f>
        <v xml:space="preserve">United States of America </v>
      </c>
      <c r="M289" t="str">
        <f>VLOOKUP(Data[[#This Row],[Company Location]],Codes[], 3,0)</f>
        <v xml:space="preserve">United States of America </v>
      </c>
      <c r="N289" t="str">
        <f>IF(Data[[#This Row],[Employee Residence]]=Data[[#This Row],[Company Location]],"No","Yes")</f>
        <v>No</v>
      </c>
      <c r="O289">
        <f>Data[Salary]/Data[Salary in USD]</f>
        <v>1</v>
      </c>
      <c r="P289" t="str">
        <f>VLOOKUP(Data[[#This Row],[Experience Level]], Experience[],3,0)</f>
        <v>Expert</v>
      </c>
      <c r="Q289" t="str">
        <f>VLOOKUP(Data[[#This Row],[Employment Type]],Employment[],2,0)</f>
        <v>Full-time</v>
      </c>
      <c r="R289" t="str">
        <f>IF(Data[[#This Row],[Remote Ratio]]=100,"Remote",IF(Data[[#This Row],[Remote Ratio]]=50,"Hybrid","On-site"))</f>
        <v>On-site</v>
      </c>
    </row>
    <row r="290" spans="1:18">
      <c r="A290" s="25">
        <v>2023</v>
      </c>
      <c r="B290" t="s">
        <v>11</v>
      </c>
      <c r="C290" t="s">
        <v>12</v>
      </c>
      <c r="D290" t="s">
        <v>23</v>
      </c>
      <c r="E290">
        <v>162000</v>
      </c>
      <c r="F290" t="s">
        <v>20</v>
      </c>
      <c r="G290">
        <v>162000</v>
      </c>
      <c r="H290" t="s">
        <v>21</v>
      </c>
      <c r="I290">
        <v>0</v>
      </c>
      <c r="J290" t="s">
        <v>21</v>
      </c>
      <c r="K290" t="s">
        <v>25</v>
      </c>
      <c r="L290" t="str">
        <f>VLOOKUP(Data[[#This Row],[Employee Residence]],Codes[], 3,0)</f>
        <v xml:space="preserve">United States of America </v>
      </c>
      <c r="M290" t="str">
        <f>VLOOKUP(Data[[#This Row],[Company Location]],Codes[], 3,0)</f>
        <v xml:space="preserve">United States of America </v>
      </c>
      <c r="N290" t="str">
        <f>IF(Data[[#This Row],[Employee Residence]]=Data[[#This Row],[Company Location]],"No","Yes")</f>
        <v>No</v>
      </c>
      <c r="O290">
        <f>Data[Salary]/Data[Salary in USD]</f>
        <v>1</v>
      </c>
      <c r="P290" t="str">
        <f>VLOOKUP(Data[[#This Row],[Experience Level]], Experience[],3,0)</f>
        <v>Expert</v>
      </c>
      <c r="Q290" t="str">
        <f>VLOOKUP(Data[[#This Row],[Employment Type]],Employment[],2,0)</f>
        <v>Full-time</v>
      </c>
      <c r="R290" t="str">
        <f>IF(Data[[#This Row],[Remote Ratio]]=100,"Remote",IF(Data[[#This Row],[Remote Ratio]]=50,"Hybrid","On-site"))</f>
        <v>On-site</v>
      </c>
    </row>
    <row r="291" spans="1:18">
      <c r="A291" s="25">
        <v>2023</v>
      </c>
      <c r="B291" t="s">
        <v>11</v>
      </c>
      <c r="C291" t="s">
        <v>12</v>
      </c>
      <c r="D291" t="s">
        <v>26</v>
      </c>
      <c r="E291">
        <v>222200</v>
      </c>
      <c r="F291" t="s">
        <v>20</v>
      </c>
      <c r="G291">
        <v>222200</v>
      </c>
      <c r="H291" t="s">
        <v>21</v>
      </c>
      <c r="I291">
        <v>0</v>
      </c>
      <c r="J291" t="s">
        <v>21</v>
      </c>
      <c r="K291" t="s">
        <v>16</v>
      </c>
      <c r="L291" t="str">
        <f>VLOOKUP(Data[[#This Row],[Employee Residence]],Codes[], 3,0)</f>
        <v xml:space="preserve">United States of America </v>
      </c>
      <c r="M291" t="str">
        <f>VLOOKUP(Data[[#This Row],[Company Location]],Codes[], 3,0)</f>
        <v xml:space="preserve">United States of America </v>
      </c>
      <c r="N291" t="str">
        <f>IF(Data[[#This Row],[Employee Residence]]=Data[[#This Row],[Company Location]],"No","Yes")</f>
        <v>No</v>
      </c>
      <c r="O291">
        <f>Data[Salary]/Data[Salary in USD]</f>
        <v>1</v>
      </c>
      <c r="P291" t="str">
        <f>VLOOKUP(Data[[#This Row],[Experience Level]], Experience[],3,0)</f>
        <v>Expert</v>
      </c>
      <c r="Q291" t="str">
        <f>VLOOKUP(Data[[#This Row],[Employment Type]],Employment[],2,0)</f>
        <v>Full-time</v>
      </c>
      <c r="R291" t="str">
        <f>IF(Data[[#This Row],[Remote Ratio]]=100,"Remote",IF(Data[[#This Row],[Remote Ratio]]=50,"Hybrid","On-site"))</f>
        <v>On-site</v>
      </c>
    </row>
    <row r="292" spans="1:18">
      <c r="A292" s="25">
        <v>2023</v>
      </c>
      <c r="B292" t="s">
        <v>11</v>
      </c>
      <c r="C292" t="s">
        <v>12</v>
      </c>
      <c r="D292" t="s">
        <v>26</v>
      </c>
      <c r="E292">
        <v>136000</v>
      </c>
      <c r="F292" t="s">
        <v>20</v>
      </c>
      <c r="G292">
        <v>136000</v>
      </c>
      <c r="H292" t="s">
        <v>21</v>
      </c>
      <c r="I292">
        <v>0</v>
      </c>
      <c r="J292" t="s">
        <v>21</v>
      </c>
      <c r="K292" t="s">
        <v>16</v>
      </c>
      <c r="L292" t="str">
        <f>VLOOKUP(Data[[#This Row],[Employee Residence]],Codes[], 3,0)</f>
        <v xml:space="preserve">United States of America </v>
      </c>
      <c r="M292" t="str">
        <f>VLOOKUP(Data[[#This Row],[Company Location]],Codes[], 3,0)</f>
        <v xml:space="preserve">United States of America </v>
      </c>
      <c r="N292" t="str">
        <f>IF(Data[[#This Row],[Employee Residence]]=Data[[#This Row],[Company Location]],"No","Yes")</f>
        <v>No</v>
      </c>
      <c r="O292">
        <f>Data[Salary]/Data[Salary in USD]</f>
        <v>1</v>
      </c>
      <c r="P292" t="str">
        <f>VLOOKUP(Data[[#This Row],[Experience Level]], Experience[],3,0)</f>
        <v>Expert</v>
      </c>
      <c r="Q292" t="str">
        <f>VLOOKUP(Data[[#This Row],[Employment Type]],Employment[],2,0)</f>
        <v>Full-time</v>
      </c>
      <c r="R292" t="str">
        <f>IF(Data[[#This Row],[Remote Ratio]]=100,"Remote",IF(Data[[#This Row],[Remote Ratio]]=50,"Hybrid","On-site"))</f>
        <v>On-site</v>
      </c>
    </row>
    <row r="293" spans="1:18">
      <c r="A293" s="25">
        <v>2023</v>
      </c>
      <c r="B293" t="s">
        <v>44</v>
      </c>
      <c r="C293" t="s">
        <v>12</v>
      </c>
      <c r="D293" t="s">
        <v>32</v>
      </c>
      <c r="E293">
        <v>221000</v>
      </c>
      <c r="F293" t="s">
        <v>20</v>
      </c>
      <c r="G293">
        <v>221000</v>
      </c>
      <c r="H293" t="s">
        <v>21</v>
      </c>
      <c r="I293">
        <v>100</v>
      </c>
      <c r="J293" t="s">
        <v>21</v>
      </c>
      <c r="K293" t="s">
        <v>25</v>
      </c>
      <c r="L293" t="str">
        <f>VLOOKUP(Data[[#This Row],[Employee Residence]],Codes[], 3,0)</f>
        <v xml:space="preserve">United States of America </v>
      </c>
      <c r="M293" t="str">
        <f>VLOOKUP(Data[[#This Row],[Company Location]],Codes[], 3,0)</f>
        <v xml:space="preserve">United States of America </v>
      </c>
      <c r="N293" t="str">
        <f>IF(Data[[#This Row],[Employee Residence]]=Data[[#This Row],[Company Location]],"No","Yes")</f>
        <v>No</v>
      </c>
      <c r="O293">
        <f>Data[Salary]/Data[Salary in USD]</f>
        <v>1</v>
      </c>
      <c r="P293" t="str">
        <f>VLOOKUP(Data[[#This Row],[Experience Level]], Experience[],3,0)</f>
        <v>Director</v>
      </c>
      <c r="Q293" t="str">
        <f>VLOOKUP(Data[[#This Row],[Employment Type]],Employment[],2,0)</f>
        <v>Full-time</v>
      </c>
      <c r="R293" t="str">
        <f>IF(Data[[#This Row],[Remote Ratio]]=100,"Remote",IF(Data[[#This Row],[Remote Ratio]]=50,"Hybrid","On-site"))</f>
        <v>Remote</v>
      </c>
    </row>
    <row r="294" spans="1:18">
      <c r="A294" s="25">
        <v>2023</v>
      </c>
      <c r="B294" t="s">
        <v>44</v>
      </c>
      <c r="C294" t="s">
        <v>12</v>
      </c>
      <c r="D294" t="s">
        <v>32</v>
      </c>
      <c r="E294">
        <v>153000</v>
      </c>
      <c r="F294" t="s">
        <v>20</v>
      </c>
      <c r="G294">
        <v>153000</v>
      </c>
      <c r="H294" t="s">
        <v>21</v>
      </c>
      <c r="I294">
        <v>100</v>
      </c>
      <c r="J294" t="s">
        <v>21</v>
      </c>
      <c r="K294" t="s">
        <v>25</v>
      </c>
      <c r="L294" t="str">
        <f>VLOOKUP(Data[[#This Row],[Employee Residence]],Codes[], 3,0)</f>
        <v xml:space="preserve">United States of America </v>
      </c>
      <c r="M294" t="str">
        <f>VLOOKUP(Data[[#This Row],[Company Location]],Codes[], 3,0)</f>
        <v xml:space="preserve">United States of America </v>
      </c>
      <c r="N294" t="str">
        <f>IF(Data[[#This Row],[Employee Residence]]=Data[[#This Row],[Company Location]],"No","Yes")</f>
        <v>No</v>
      </c>
      <c r="O294">
        <f>Data[Salary]/Data[Salary in USD]</f>
        <v>1</v>
      </c>
      <c r="P294" t="str">
        <f>VLOOKUP(Data[[#This Row],[Experience Level]], Experience[],3,0)</f>
        <v>Director</v>
      </c>
      <c r="Q294" t="str">
        <f>VLOOKUP(Data[[#This Row],[Employment Type]],Employment[],2,0)</f>
        <v>Full-time</v>
      </c>
      <c r="R294" t="str">
        <f>IF(Data[[#This Row],[Remote Ratio]]=100,"Remote",IF(Data[[#This Row],[Remote Ratio]]=50,"Hybrid","On-site"))</f>
        <v>Remote</v>
      </c>
    </row>
    <row r="295" spans="1:18">
      <c r="A295" s="25">
        <v>2023</v>
      </c>
      <c r="B295" t="s">
        <v>11</v>
      </c>
      <c r="C295" t="s">
        <v>12</v>
      </c>
      <c r="D295" t="s">
        <v>27</v>
      </c>
      <c r="E295">
        <v>187000</v>
      </c>
      <c r="F295" t="s">
        <v>20</v>
      </c>
      <c r="G295">
        <v>187000</v>
      </c>
      <c r="H295" t="s">
        <v>21</v>
      </c>
      <c r="I295">
        <v>0</v>
      </c>
      <c r="J295" t="s">
        <v>21</v>
      </c>
      <c r="K295" t="s">
        <v>25</v>
      </c>
      <c r="L295" t="str">
        <f>VLOOKUP(Data[[#This Row],[Employee Residence]],Codes[], 3,0)</f>
        <v xml:space="preserve">United States of America </v>
      </c>
      <c r="M295" t="str">
        <f>VLOOKUP(Data[[#This Row],[Company Location]],Codes[], 3,0)</f>
        <v xml:space="preserve">United States of America </v>
      </c>
      <c r="N295" t="str">
        <f>IF(Data[[#This Row],[Employee Residence]]=Data[[#This Row],[Company Location]],"No","Yes")</f>
        <v>No</v>
      </c>
      <c r="O295">
        <f>Data[Salary]/Data[Salary in USD]</f>
        <v>1</v>
      </c>
      <c r="P295" t="str">
        <f>VLOOKUP(Data[[#This Row],[Experience Level]], Experience[],3,0)</f>
        <v>Expert</v>
      </c>
      <c r="Q295" t="str">
        <f>VLOOKUP(Data[[#This Row],[Employment Type]],Employment[],2,0)</f>
        <v>Full-time</v>
      </c>
      <c r="R295" t="str">
        <f>IF(Data[[#This Row],[Remote Ratio]]=100,"Remote",IF(Data[[#This Row],[Remote Ratio]]=50,"Hybrid","On-site"))</f>
        <v>On-site</v>
      </c>
    </row>
    <row r="296" spans="1:18">
      <c r="A296" s="25">
        <v>2023</v>
      </c>
      <c r="B296" t="s">
        <v>11</v>
      </c>
      <c r="C296" t="s">
        <v>12</v>
      </c>
      <c r="D296" t="s">
        <v>27</v>
      </c>
      <c r="E296">
        <v>128000</v>
      </c>
      <c r="F296" t="s">
        <v>20</v>
      </c>
      <c r="G296">
        <v>128000</v>
      </c>
      <c r="H296" t="s">
        <v>21</v>
      </c>
      <c r="I296">
        <v>0</v>
      </c>
      <c r="J296" t="s">
        <v>21</v>
      </c>
      <c r="K296" t="s">
        <v>25</v>
      </c>
      <c r="L296" t="str">
        <f>VLOOKUP(Data[[#This Row],[Employee Residence]],Codes[], 3,0)</f>
        <v xml:space="preserve">United States of America </v>
      </c>
      <c r="M296" t="str">
        <f>VLOOKUP(Data[[#This Row],[Company Location]],Codes[], 3,0)</f>
        <v xml:space="preserve">United States of America </v>
      </c>
      <c r="N296" t="str">
        <f>IF(Data[[#This Row],[Employee Residence]]=Data[[#This Row],[Company Location]],"No","Yes")</f>
        <v>No</v>
      </c>
      <c r="O296">
        <f>Data[Salary]/Data[Salary in USD]</f>
        <v>1</v>
      </c>
      <c r="P296" t="str">
        <f>VLOOKUP(Data[[#This Row],[Experience Level]], Experience[],3,0)</f>
        <v>Expert</v>
      </c>
      <c r="Q296" t="str">
        <f>VLOOKUP(Data[[#This Row],[Employment Type]],Employment[],2,0)</f>
        <v>Full-time</v>
      </c>
      <c r="R296" t="str">
        <f>IF(Data[[#This Row],[Remote Ratio]]=100,"Remote",IF(Data[[#This Row],[Remote Ratio]]=50,"Hybrid","On-site"))</f>
        <v>On-site</v>
      </c>
    </row>
    <row r="297" spans="1:18">
      <c r="A297" s="25">
        <v>2023</v>
      </c>
      <c r="B297" t="s">
        <v>11</v>
      </c>
      <c r="C297" t="s">
        <v>12</v>
      </c>
      <c r="D297" t="s">
        <v>52</v>
      </c>
      <c r="E297">
        <v>210000</v>
      </c>
      <c r="F297" t="s">
        <v>20</v>
      </c>
      <c r="G297">
        <v>210000</v>
      </c>
      <c r="H297" t="s">
        <v>21</v>
      </c>
      <c r="I297">
        <v>0</v>
      </c>
      <c r="J297" t="s">
        <v>21</v>
      </c>
      <c r="K297" t="s">
        <v>25</v>
      </c>
      <c r="L297" t="str">
        <f>VLOOKUP(Data[[#This Row],[Employee Residence]],Codes[], 3,0)</f>
        <v xml:space="preserve">United States of America </v>
      </c>
      <c r="M297" t="str">
        <f>VLOOKUP(Data[[#This Row],[Company Location]],Codes[], 3,0)</f>
        <v xml:space="preserve">United States of America </v>
      </c>
      <c r="N297" t="str">
        <f>IF(Data[[#This Row],[Employee Residence]]=Data[[#This Row],[Company Location]],"No","Yes")</f>
        <v>No</v>
      </c>
      <c r="O297">
        <f>Data[Salary]/Data[Salary in USD]</f>
        <v>1</v>
      </c>
      <c r="P297" t="str">
        <f>VLOOKUP(Data[[#This Row],[Experience Level]], Experience[],3,0)</f>
        <v>Expert</v>
      </c>
      <c r="Q297" t="str">
        <f>VLOOKUP(Data[[#This Row],[Employment Type]],Employment[],2,0)</f>
        <v>Full-time</v>
      </c>
      <c r="R297" t="str">
        <f>IF(Data[[#This Row],[Remote Ratio]]=100,"Remote",IF(Data[[#This Row],[Remote Ratio]]=50,"Hybrid","On-site"))</f>
        <v>On-site</v>
      </c>
    </row>
    <row r="298" spans="1:18">
      <c r="A298" s="25">
        <v>2023</v>
      </c>
      <c r="B298" t="s">
        <v>11</v>
      </c>
      <c r="C298" t="s">
        <v>12</v>
      </c>
      <c r="D298" t="s">
        <v>52</v>
      </c>
      <c r="E298">
        <v>136000</v>
      </c>
      <c r="F298" t="s">
        <v>20</v>
      </c>
      <c r="G298">
        <v>136000</v>
      </c>
      <c r="H298" t="s">
        <v>21</v>
      </c>
      <c r="I298">
        <v>0</v>
      </c>
      <c r="J298" t="s">
        <v>21</v>
      </c>
      <c r="K298" t="s">
        <v>25</v>
      </c>
      <c r="L298" t="str">
        <f>VLOOKUP(Data[[#This Row],[Employee Residence]],Codes[], 3,0)</f>
        <v xml:space="preserve">United States of America </v>
      </c>
      <c r="M298" t="str">
        <f>VLOOKUP(Data[[#This Row],[Company Location]],Codes[], 3,0)</f>
        <v xml:space="preserve">United States of America </v>
      </c>
      <c r="N298" t="str">
        <f>IF(Data[[#This Row],[Employee Residence]]=Data[[#This Row],[Company Location]],"No","Yes")</f>
        <v>No</v>
      </c>
      <c r="O298">
        <f>Data[Salary]/Data[Salary in USD]</f>
        <v>1</v>
      </c>
      <c r="P298" t="str">
        <f>VLOOKUP(Data[[#This Row],[Experience Level]], Experience[],3,0)</f>
        <v>Expert</v>
      </c>
      <c r="Q298" t="str">
        <f>VLOOKUP(Data[[#This Row],[Employment Type]],Employment[],2,0)</f>
        <v>Full-time</v>
      </c>
      <c r="R298" t="str">
        <f>IF(Data[[#This Row],[Remote Ratio]]=100,"Remote",IF(Data[[#This Row],[Remote Ratio]]=50,"Hybrid","On-site"))</f>
        <v>On-site</v>
      </c>
    </row>
    <row r="299" spans="1:18">
      <c r="A299" s="25">
        <v>2023</v>
      </c>
      <c r="B299" t="s">
        <v>11</v>
      </c>
      <c r="C299" t="s">
        <v>12</v>
      </c>
      <c r="D299" t="s">
        <v>23</v>
      </c>
      <c r="E299">
        <v>175000</v>
      </c>
      <c r="F299" t="s">
        <v>20</v>
      </c>
      <c r="G299">
        <v>175000</v>
      </c>
      <c r="H299" t="s">
        <v>21</v>
      </c>
      <c r="I299">
        <v>100</v>
      </c>
      <c r="J299" t="s">
        <v>21</v>
      </c>
      <c r="K299" t="s">
        <v>25</v>
      </c>
      <c r="L299" t="str">
        <f>VLOOKUP(Data[[#This Row],[Employee Residence]],Codes[], 3,0)</f>
        <v xml:space="preserve">United States of America </v>
      </c>
      <c r="M299" t="str">
        <f>VLOOKUP(Data[[#This Row],[Company Location]],Codes[], 3,0)</f>
        <v xml:space="preserve">United States of America </v>
      </c>
      <c r="N299" t="str">
        <f>IF(Data[[#This Row],[Employee Residence]]=Data[[#This Row],[Company Location]],"No","Yes")</f>
        <v>No</v>
      </c>
      <c r="O299">
        <f>Data[Salary]/Data[Salary in USD]</f>
        <v>1</v>
      </c>
      <c r="P299" t="str">
        <f>VLOOKUP(Data[[#This Row],[Experience Level]], Experience[],3,0)</f>
        <v>Expert</v>
      </c>
      <c r="Q299" t="str">
        <f>VLOOKUP(Data[[#This Row],[Employment Type]],Employment[],2,0)</f>
        <v>Full-time</v>
      </c>
      <c r="R299" t="str">
        <f>IF(Data[[#This Row],[Remote Ratio]]=100,"Remote",IF(Data[[#This Row],[Remote Ratio]]=50,"Hybrid","On-site"))</f>
        <v>Remote</v>
      </c>
    </row>
    <row r="300" spans="1:18">
      <c r="A300" s="25">
        <v>2023</v>
      </c>
      <c r="B300" t="s">
        <v>11</v>
      </c>
      <c r="C300" t="s">
        <v>12</v>
      </c>
      <c r="D300" t="s">
        <v>23</v>
      </c>
      <c r="E300">
        <v>100000</v>
      </c>
      <c r="F300" t="s">
        <v>20</v>
      </c>
      <c r="G300">
        <v>100000</v>
      </c>
      <c r="H300" t="s">
        <v>21</v>
      </c>
      <c r="I300">
        <v>100</v>
      </c>
      <c r="J300" t="s">
        <v>21</v>
      </c>
      <c r="K300" t="s">
        <v>25</v>
      </c>
      <c r="L300" t="str">
        <f>VLOOKUP(Data[[#This Row],[Employee Residence]],Codes[], 3,0)</f>
        <v xml:space="preserve">United States of America </v>
      </c>
      <c r="M300" t="str">
        <f>VLOOKUP(Data[[#This Row],[Company Location]],Codes[], 3,0)</f>
        <v xml:space="preserve">United States of America </v>
      </c>
      <c r="N300" t="str">
        <f>IF(Data[[#This Row],[Employee Residence]]=Data[[#This Row],[Company Location]],"No","Yes")</f>
        <v>No</v>
      </c>
      <c r="O300">
        <f>Data[Salary]/Data[Salary in USD]</f>
        <v>1</v>
      </c>
      <c r="P300" t="str">
        <f>VLOOKUP(Data[[#This Row],[Experience Level]], Experience[],3,0)</f>
        <v>Expert</v>
      </c>
      <c r="Q300" t="str">
        <f>VLOOKUP(Data[[#This Row],[Employment Type]],Employment[],2,0)</f>
        <v>Full-time</v>
      </c>
      <c r="R300" t="str">
        <f>IF(Data[[#This Row],[Remote Ratio]]=100,"Remote",IF(Data[[#This Row],[Remote Ratio]]=50,"Hybrid","On-site"))</f>
        <v>Remote</v>
      </c>
    </row>
    <row r="301" spans="1:18">
      <c r="A301" s="25">
        <v>2023</v>
      </c>
      <c r="B301" t="s">
        <v>11</v>
      </c>
      <c r="C301" t="s">
        <v>12</v>
      </c>
      <c r="D301" t="s">
        <v>37</v>
      </c>
      <c r="E301">
        <v>179000</v>
      </c>
      <c r="F301" t="s">
        <v>20</v>
      </c>
      <c r="G301">
        <v>179000</v>
      </c>
      <c r="H301" t="s">
        <v>21</v>
      </c>
      <c r="I301">
        <v>0</v>
      </c>
      <c r="J301" t="s">
        <v>21</v>
      </c>
      <c r="K301" t="s">
        <v>25</v>
      </c>
      <c r="L301" t="str">
        <f>VLOOKUP(Data[[#This Row],[Employee Residence]],Codes[], 3,0)</f>
        <v xml:space="preserve">United States of America </v>
      </c>
      <c r="M301" t="str">
        <f>VLOOKUP(Data[[#This Row],[Company Location]],Codes[], 3,0)</f>
        <v xml:space="preserve">United States of America </v>
      </c>
      <c r="N301" t="str">
        <f>IF(Data[[#This Row],[Employee Residence]]=Data[[#This Row],[Company Location]],"No","Yes")</f>
        <v>No</v>
      </c>
      <c r="O301">
        <f>Data[Salary]/Data[Salary in USD]</f>
        <v>1</v>
      </c>
      <c r="P301" t="str">
        <f>VLOOKUP(Data[[#This Row],[Experience Level]], Experience[],3,0)</f>
        <v>Expert</v>
      </c>
      <c r="Q301" t="str">
        <f>VLOOKUP(Data[[#This Row],[Employment Type]],Employment[],2,0)</f>
        <v>Full-time</v>
      </c>
      <c r="R301" t="str">
        <f>IF(Data[[#This Row],[Remote Ratio]]=100,"Remote",IF(Data[[#This Row],[Remote Ratio]]=50,"Hybrid","On-site"))</f>
        <v>On-site</v>
      </c>
    </row>
    <row r="302" spans="1:18">
      <c r="A302" s="25">
        <v>2023</v>
      </c>
      <c r="B302" t="s">
        <v>11</v>
      </c>
      <c r="C302" t="s">
        <v>12</v>
      </c>
      <c r="D302" t="s">
        <v>37</v>
      </c>
      <c r="E302">
        <v>109000</v>
      </c>
      <c r="F302" t="s">
        <v>20</v>
      </c>
      <c r="G302">
        <v>109000</v>
      </c>
      <c r="H302" t="s">
        <v>21</v>
      </c>
      <c r="I302">
        <v>0</v>
      </c>
      <c r="J302" t="s">
        <v>21</v>
      </c>
      <c r="K302" t="s">
        <v>25</v>
      </c>
      <c r="L302" t="str">
        <f>VLOOKUP(Data[[#This Row],[Employee Residence]],Codes[], 3,0)</f>
        <v xml:space="preserve">United States of America </v>
      </c>
      <c r="M302" t="str">
        <f>VLOOKUP(Data[[#This Row],[Company Location]],Codes[], 3,0)</f>
        <v xml:space="preserve">United States of America </v>
      </c>
      <c r="N302" t="str">
        <f>IF(Data[[#This Row],[Employee Residence]]=Data[[#This Row],[Company Location]],"No","Yes")</f>
        <v>No</v>
      </c>
      <c r="O302">
        <f>Data[Salary]/Data[Salary in USD]</f>
        <v>1</v>
      </c>
      <c r="P302" t="str">
        <f>VLOOKUP(Data[[#This Row],[Experience Level]], Experience[],3,0)</f>
        <v>Expert</v>
      </c>
      <c r="Q302" t="str">
        <f>VLOOKUP(Data[[#This Row],[Employment Type]],Employment[],2,0)</f>
        <v>Full-time</v>
      </c>
      <c r="R302" t="str">
        <f>IF(Data[[#This Row],[Remote Ratio]]=100,"Remote",IF(Data[[#This Row],[Remote Ratio]]=50,"Hybrid","On-site"))</f>
        <v>On-site</v>
      </c>
    </row>
    <row r="303" spans="1:18">
      <c r="A303" s="25">
        <v>2023</v>
      </c>
      <c r="B303" t="s">
        <v>11</v>
      </c>
      <c r="C303" t="s">
        <v>12</v>
      </c>
      <c r="D303" t="s">
        <v>23</v>
      </c>
      <c r="E303">
        <v>245000</v>
      </c>
      <c r="F303" t="s">
        <v>20</v>
      </c>
      <c r="G303">
        <v>245000</v>
      </c>
      <c r="H303" t="s">
        <v>21</v>
      </c>
      <c r="I303">
        <v>0</v>
      </c>
      <c r="J303" t="s">
        <v>21</v>
      </c>
      <c r="K303" t="s">
        <v>25</v>
      </c>
      <c r="L303" t="str">
        <f>VLOOKUP(Data[[#This Row],[Employee Residence]],Codes[], 3,0)</f>
        <v xml:space="preserve">United States of America </v>
      </c>
      <c r="M303" t="str">
        <f>VLOOKUP(Data[[#This Row],[Company Location]],Codes[], 3,0)</f>
        <v xml:space="preserve">United States of America </v>
      </c>
      <c r="N303" t="str">
        <f>IF(Data[[#This Row],[Employee Residence]]=Data[[#This Row],[Company Location]],"No","Yes")</f>
        <v>No</v>
      </c>
      <c r="O303">
        <f>Data[Salary]/Data[Salary in USD]</f>
        <v>1</v>
      </c>
      <c r="P303" t="str">
        <f>VLOOKUP(Data[[#This Row],[Experience Level]], Experience[],3,0)</f>
        <v>Expert</v>
      </c>
      <c r="Q303" t="str">
        <f>VLOOKUP(Data[[#This Row],[Employment Type]],Employment[],2,0)</f>
        <v>Full-time</v>
      </c>
      <c r="R303" t="str">
        <f>IF(Data[[#This Row],[Remote Ratio]]=100,"Remote",IF(Data[[#This Row],[Remote Ratio]]=50,"Hybrid","On-site"))</f>
        <v>On-site</v>
      </c>
    </row>
    <row r="304" spans="1:18">
      <c r="A304" s="25">
        <v>2023</v>
      </c>
      <c r="B304" t="s">
        <v>11</v>
      </c>
      <c r="C304" t="s">
        <v>12</v>
      </c>
      <c r="D304" t="s">
        <v>23</v>
      </c>
      <c r="E304">
        <v>180000</v>
      </c>
      <c r="F304" t="s">
        <v>20</v>
      </c>
      <c r="G304">
        <v>180000</v>
      </c>
      <c r="H304" t="s">
        <v>21</v>
      </c>
      <c r="I304">
        <v>0</v>
      </c>
      <c r="J304" t="s">
        <v>21</v>
      </c>
      <c r="K304" t="s">
        <v>25</v>
      </c>
      <c r="L304" t="str">
        <f>VLOOKUP(Data[[#This Row],[Employee Residence]],Codes[], 3,0)</f>
        <v xml:space="preserve">United States of America </v>
      </c>
      <c r="M304" t="str">
        <f>VLOOKUP(Data[[#This Row],[Company Location]],Codes[], 3,0)</f>
        <v xml:space="preserve">United States of America </v>
      </c>
      <c r="N304" t="str">
        <f>IF(Data[[#This Row],[Employee Residence]]=Data[[#This Row],[Company Location]],"No","Yes")</f>
        <v>No</v>
      </c>
      <c r="O304">
        <f>Data[Salary]/Data[Salary in USD]</f>
        <v>1</v>
      </c>
      <c r="P304" t="str">
        <f>VLOOKUP(Data[[#This Row],[Experience Level]], Experience[],3,0)</f>
        <v>Expert</v>
      </c>
      <c r="Q304" t="str">
        <f>VLOOKUP(Data[[#This Row],[Employment Type]],Employment[],2,0)</f>
        <v>Full-time</v>
      </c>
      <c r="R304" t="str">
        <f>IF(Data[[#This Row],[Remote Ratio]]=100,"Remote",IF(Data[[#This Row],[Remote Ratio]]=50,"Hybrid","On-site"))</f>
        <v>On-site</v>
      </c>
    </row>
    <row r="305" spans="1:18">
      <c r="A305" s="25">
        <v>2023</v>
      </c>
      <c r="B305" t="s">
        <v>11</v>
      </c>
      <c r="C305" t="s">
        <v>12</v>
      </c>
      <c r="D305" t="s">
        <v>27</v>
      </c>
      <c r="E305">
        <v>142000</v>
      </c>
      <c r="F305" t="s">
        <v>20</v>
      </c>
      <c r="G305">
        <v>142000</v>
      </c>
      <c r="H305" t="s">
        <v>21</v>
      </c>
      <c r="I305">
        <v>100</v>
      </c>
      <c r="J305" t="s">
        <v>21</v>
      </c>
      <c r="K305" t="s">
        <v>25</v>
      </c>
      <c r="L305" t="str">
        <f>VLOOKUP(Data[[#This Row],[Employee Residence]],Codes[], 3,0)</f>
        <v xml:space="preserve">United States of America </v>
      </c>
      <c r="M305" t="str">
        <f>VLOOKUP(Data[[#This Row],[Company Location]],Codes[], 3,0)</f>
        <v xml:space="preserve">United States of America </v>
      </c>
      <c r="N305" t="str">
        <f>IF(Data[[#This Row],[Employee Residence]]=Data[[#This Row],[Company Location]],"No","Yes")</f>
        <v>No</v>
      </c>
      <c r="O305">
        <f>Data[Salary]/Data[Salary in USD]</f>
        <v>1</v>
      </c>
      <c r="P305" t="str">
        <f>VLOOKUP(Data[[#This Row],[Experience Level]], Experience[],3,0)</f>
        <v>Expert</v>
      </c>
      <c r="Q305" t="str">
        <f>VLOOKUP(Data[[#This Row],[Employment Type]],Employment[],2,0)</f>
        <v>Full-time</v>
      </c>
      <c r="R305" t="str">
        <f>IF(Data[[#This Row],[Remote Ratio]]=100,"Remote",IF(Data[[#This Row],[Remote Ratio]]=50,"Hybrid","On-site"))</f>
        <v>Remote</v>
      </c>
    </row>
    <row r="306" spans="1:18">
      <c r="A306" s="25">
        <v>2023</v>
      </c>
      <c r="B306" t="s">
        <v>11</v>
      </c>
      <c r="C306" t="s">
        <v>12</v>
      </c>
      <c r="D306" t="s">
        <v>27</v>
      </c>
      <c r="E306">
        <v>75000</v>
      </c>
      <c r="F306" t="s">
        <v>20</v>
      </c>
      <c r="G306">
        <v>75000</v>
      </c>
      <c r="H306" t="s">
        <v>21</v>
      </c>
      <c r="I306">
        <v>100</v>
      </c>
      <c r="J306" t="s">
        <v>21</v>
      </c>
      <c r="K306" t="s">
        <v>25</v>
      </c>
      <c r="L306" t="str">
        <f>VLOOKUP(Data[[#This Row],[Employee Residence]],Codes[], 3,0)</f>
        <v xml:space="preserve">United States of America </v>
      </c>
      <c r="M306" t="str">
        <f>VLOOKUP(Data[[#This Row],[Company Location]],Codes[], 3,0)</f>
        <v xml:space="preserve">United States of America </v>
      </c>
      <c r="N306" t="str">
        <f>IF(Data[[#This Row],[Employee Residence]]=Data[[#This Row],[Company Location]],"No","Yes")</f>
        <v>No</v>
      </c>
      <c r="O306">
        <f>Data[Salary]/Data[Salary in USD]</f>
        <v>1</v>
      </c>
      <c r="P306" t="str">
        <f>VLOOKUP(Data[[#This Row],[Experience Level]], Experience[],3,0)</f>
        <v>Expert</v>
      </c>
      <c r="Q306" t="str">
        <f>VLOOKUP(Data[[#This Row],[Employment Type]],Employment[],2,0)</f>
        <v>Full-time</v>
      </c>
      <c r="R306" t="str">
        <f>IF(Data[[#This Row],[Remote Ratio]]=100,"Remote",IF(Data[[#This Row],[Remote Ratio]]=50,"Hybrid","On-site"))</f>
        <v>Remote</v>
      </c>
    </row>
    <row r="307" spans="1:18">
      <c r="A307" s="25">
        <v>2023</v>
      </c>
      <c r="B307" t="s">
        <v>11</v>
      </c>
      <c r="C307" t="s">
        <v>12</v>
      </c>
      <c r="D307" t="s">
        <v>70</v>
      </c>
      <c r="E307">
        <v>198800</v>
      </c>
      <c r="F307" t="s">
        <v>20</v>
      </c>
      <c r="G307">
        <v>198800</v>
      </c>
      <c r="H307" t="s">
        <v>21</v>
      </c>
      <c r="I307">
        <v>0</v>
      </c>
      <c r="J307" t="s">
        <v>21</v>
      </c>
      <c r="K307" t="s">
        <v>25</v>
      </c>
      <c r="L307" t="str">
        <f>VLOOKUP(Data[[#This Row],[Employee Residence]],Codes[], 3,0)</f>
        <v xml:space="preserve">United States of America </v>
      </c>
      <c r="M307" t="str">
        <f>VLOOKUP(Data[[#This Row],[Company Location]],Codes[], 3,0)</f>
        <v xml:space="preserve">United States of America </v>
      </c>
      <c r="N307" t="str">
        <f>IF(Data[[#This Row],[Employee Residence]]=Data[[#This Row],[Company Location]],"No","Yes")</f>
        <v>No</v>
      </c>
      <c r="O307">
        <f>Data[Salary]/Data[Salary in USD]</f>
        <v>1</v>
      </c>
      <c r="P307" t="str">
        <f>VLOOKUP(Data[[#This Row],[Experience Level]], Experience[],3,0)</f>
        <v>Expert</v>
      </c>
      <c r="Q307" t="str">
        <f>VLOOKUP(Data[[#This Row],[Employment Type]],Employment[],2,0)</f>
        <v>Full-time</v>
      </c>
      <c r="R307" t="str">
        <f>IF(Data[[#This Row],[Remote Ratio]]=100,"Remote",IF(Data[[#This Row],[Remote Ratio]]=50,"Hybrid","On-site"))</f>
        <v>On-site</v>
      </c>
    </row>
    <row r="308" spans="1:18">
      <c r="A308" s="25">
        <v>2023</v>
      </c>
      <c r="B308" t="s">
        <v>11</v>
      </c>
      <c r="C308" t="s">
        <v>12</v>
      </c>
      <c r="D308" t="s">
        <v>70</v>
      </c>
      <c r="E308">
        <v>105200</v>
      </c>
      <c r="F308" t="s">
        <v>20</v>
      </c>
      <c r="G308">
        <v>105200</v>
      </c>
      <c r="H308" t="s">
        <v>21</v>
      </c>
      <c r="I308">
        <v>0</v>
      </c>
      <c r="J308" t="s">
        <v>21</v>
      </c>
      <c r="K308" t="s">
        <v>25</v>
      </c>
      <c r="L308" t="str">
        <f>VLOOKUP(Data[[#This Row],[Employee Residence]],Codes[], 3,0)</f>
        <v xml:space="preserve">United States of America </v>
      </c>
      <c r="M308" t="str">
        <f>VLOOKUP(Data[[#This Row],[Company Location]],Codes[], 3,0)</f>
        <v xml:space="preserve">United States of America </v>
      </c>
      <c r="N308" t="str">
        <f>IF(Data[[#This Row],[Employee Residence]]=Data[[#This Row],[Company Location]],"No","Yes")</f>
        <v>No</v>
      </c>
      <c r="O308">
        <f>Data[Salary]/Data[Salary in USD]</f>
        <v>1</v>
      </c>
      <c r="P308" t="str">
        <f>VLOOKUP(Data[[#This Row],[Experience Level]], Experience[],3,0)</f>
        <v>Expert</v>
      </c>
      <c r="Q308" t="str">
        <f>VLOOKUP(Data[[#This Row],[Employment Type]],Employment[],2,0)</f>
        <v>Full-time</v>
      </c>
      <c r="R308" t="str">
        <f>IF(Data[[#This Row],[Remote Ratio]]=100,"Remote",IF(Data[[#This Row],[Remote Ratio]]=50,"Hybrid","On-site"))</f>
        <v>On-site</v>
      </c>
    </row>
    <row r="309" spans="1:18">
      <c r="A309" s="25">
        <v>2023</v>
      </c>
      <c r="B309" t="s">
        <v>11</v>
      </c>
      <c r="C309" t="s">
        <v>12</v>
      </c>
      <c r="D309" t="s">
        <v>27</v>
      </c>
      <c r="E309">
        <v>125000</v>
      </c>
      <c r="F309" t="s">
        <v>20</v>
      </c>
      <c r="G309">
        <v>125000</v>
      </c>
      <c r="H309" t="s">
        <v>21</v>
      </c>
      <c r="I309">
        <v>100</v>
      </c>
      <c r="J309" t="s">
        <v>21</v>
      </c>
      <c r="K309" t="s">
        <v>25</v>
      </c>
      <c r="L309" t="str">
        <f>VLOOKUP(Data[[#This Row],[Employee Residence]],Codes[], 3,0)</f>
        <v xml:space="preserve">United States of America </v>
      </c>
      <c r="M309" t="str">
        <f>VLOOKUP(Data[[#This Row],[Company Location]],Codes[], 3,0)</f>
        <v xml:space="preserve">United States of America </v>
      </c>
      <c r="N309" t="str">
        <f>IF(Data[[#This Row],[Employee Residence]]=Data[[#This Row],[Company Location]],"No","Yes")</f>
        <v>No</v>
      </c>
      <c r="O309">
        <f>Data[Salary]/Data[Salary in USD]</f>
        <v>1</v>
      </c>
      <c r="P309" t="str">
        <f>VLOOKUP(Data[[#This Row],[Experience Level]], Experience[],3,0)</f>
        <v>Expert</v>
      </c>
      <c r="Q309" t="str">
        <f>VLOOKUP(Data[[#This Row],[Employment Type]],Employment[],2,0)</f>
        <v>Full-time</v>
      </c>
      <c r="R309" t="str">
        <f>IF(Data[[#This Row],[Remote Ratio]]=100,"Remote",IF(Data[[#This Row],[Remote Ratio]]=50,"Hybrid","On-site"))</f>
        <v>Remote</v>
      </c>
    </row>
    <row r="310" spans="1:18">
      <c r="A310" s="25">
        <v>2023</v>
      </c>
      <c r="B310" t="s">
        <v>11</v>
      </c>
      <c r="C310" t="s">
        <v>12</v>
      </c>
      <c r="D310" t="s">
        <v>27</v>
      </c>
      <c r="E310">
        <v>112000</v>
      </c>
      <c r="F310" t="s">
        <v>20</v>
      </c>
      <c r="G310">
        <v>112000</v>
      </c>
      <c r="H310" t="s">
        <v>21</v>
      </c>
      <c r="I310">
        <v>100</v>
      </c>
      <c r="J310" t="s">
        <v>21</v>
      </c>
      <c r="K310" t="s">
        <v>25</v>
      </c>
      <c r="L310" t="str">
        <f>VLOOKUP(Data[[#This Row],[Employee Residence]],Codes[], 3,0)</f>
        <v xml:space="preserve">United States of America </v>
      </c>
      <c r="M310" t="str">
        <f>VLOOKUP(Data[[#This Row],[Company Location]],Codes[], 3,0)</f>
        <v xml:space="preserve">United States of America </v>
      </c>
      <c r="N310" t="str">
        <f>IF(Data[[#This Row],[Employee Residence]]=Data[[#This Row],[Company Location]],"No","Yes")</f>
        <v>No</v>
      </c>
      <c r="O310">
        <f>Data[Salary]/Data[Salary in USD]</f>
        <v>1</v>
      </c>
      <c r="P310" t="str">
        <f>VLOOKUP(Data[[#This Row],[Experience Level]], Experience[],3,0)</f>
        <v>Expert</v>
      </c>
      <c r="Q310" t="str">
        <f>VLOOKUP(Data[[#This Row],[Employment Type]],Employment[],2,0)</f>
        <v>Full-time</v>
      </c>
      <c r="R310" t="str">
        <f>IF(Data[[#This Row],[Remote Ratio]]=100,"Remote",IF(Data[[#This Row],[Remote Ratio]]=50,"Hybrid","On-site"))</f>
        <v>Remote</v>
      </c>
    </row>
    <row r="311" spans="1:18">
      <c r="A311" s="25">
        <v>2023</v>
      </c>
      <c r="B311" t="s">
        <v>11</v>
      </c>
      <c r="C311" t="s">
        <v>12</v>
      </c>
      <c r="D311" t="s">
        <v>23</v>
      </c>
      <c r="E311">
        <v>210000</v>
      </c>
      <c r="F311" t="s">
        <v>20</v>
      </c>
      <c r="G311">
        <v>210000</v>
      </c>
      <c r="H311" t="s">
        <v>21</v>
      </c>
      <c r="I311">
        <v>0</v>
      </c>
      <c r="J311" t="s">
        <v>21</v>
      </c>
      <c r="K311" t="s">
        <v>25</v>
      </c>
      <c r="L311" t="str">
        <f>VLOOKUP(Data[[#This Row],[Employee Residence]],Codes[], 3,0)</f>
        <v xml:space="preserve">United States of America </v>
      </c>
      <c r="M311" t="str">
        <f>VLOOKUP(Data[[#This Row],[Company Location]],Codes[], 3,0)</f>
        <v xml:space="preserve">United States of America </v>
      </c>
      <c r="N311" t="str">
        <f>IF(Data[[#This Row],[Employee Residence]]=Data[[#This Row],[Company Location]],"No","Yes")</f>
        <v>No</v>
      </c>
      <c r="O311">
        <f>Data[Salary]/Data[Salary in USD]</f>
        <v>1</v>
      </c>
      <c r="P311" t="str">
        <f>VLOOKUP(Data[[#This Row],[Experience Level]], Experience[],3,0)</f>
        <v>Expert</v>
      </c>
      <c r="Q311" t="str">
        <f>VLOOKUP(Data[[#This Row],[Employment Type]],Employment[],2,0)</f>
        <v>Full-time</v>
      </c>
      <c r="R311" t="str">
        <f>IF(Data[[#This Row],[Remote Ratio]]=100,"Remote",IF(Data[[#This Row],[Remote Ratio]]=50,"Hybrid","On-site"))</f>
        <v>On-site</v>
      </c>
    </row>
    <row r="312" spans="1:18">
      <c r="A312" s="25">
        <v>2023</v>
      </c>
      <c r="B312" t="s">
        <v>11</v>
      </c>
      <c r="C312" t="s">
        <v>12</v>
      </c>
      <c r="D312" t="s">
        <v>23</v>
      </c>
      <c r="E312">
        <v>155000</v>
      </c>
      <c r="F312" t="s">
        <v>20</v>
      </c>
      <c r="G312">
        <v>155000</v>
      </c>
      <c r="H312" t="s">
        <v>21</v>
      </c>
      <c r="I312">
        <v>0</v>
      </c>
      <c r="J312" t="s">
        <v>21</v>
      </c>
      <c r="K312" t="s">
        <v>25</v>
      </c>
      <c r="L312" t="str">
        <f>VLOOKUP(Data[[#This Row],[Employee Residence]],Codes[], 3,0)</f>
        <v xml:space="preserve">United States of America </v>
      </c>
      <c r="M312" t="str">
        <f>VLOOKUP(Data[[#This Row],[Company Location]],Codes[], 3,0)</f>
        <v xml:space="preserve">United States of America </v>
      </c>
      <c r="N312" t="str">
        <f>IF(Data[[#This Row],[Employee Residence]]=Data[[#This Row],[Company Location]],"No","Yes")</f>
        <v>No</v>
      </c>
      <c r="O312">
        <f>Data[Salary]/Data[Salary in USD]</f>
        <v>1</v>
      </c>
      <c r="P312" t="str">
        <f>VLOOKUP(Data[[#This Row],[Experience Level]], Experience[],3,0)</f>
        <v>Expert</v>
      </c>
      <c r="Q312" t="str">
        <f>VLOOKUP(Data[[#This Row],[Employment Type]],Employment[],2,0)</f>
        <v>Full-time</v>
      </c>
      <c r="R312" t="str">
        <f>IF(Data[[#This Row],[Remote Ratio]]=100,"Remote",IF(Data[[#This Row],[Remote Ratio]]=50,"Hybrid","On-site"))</f>
        <v>On-site</v>
      </c>
    </row>
    <row r="313" spans="1:18">
      <c r="A313" s="25">
        <v>2023</v>
      </c>
      <c r="B313" t="s">
        <v>11</v>
      </c>
      <c r="C313" t="s">
        <v>12</v>
      </c>
      <c r="D313" t="s">
        <v>70</v>
      </c>
      <c r="E313">
        <v>115000</v>
      </c>
      <c r="F313" t="s">
        <v>20</v>
      </c>
      <c r="G313">
        <v>115000</v>
      </c>
      <c r="H313" t="s">
        <v>21</v>
      </c>
      <c r="I313">
        <v>100</v>
      </c>
      <c r="J313" t="s">
        <v>21</v>
      </c>
      <c r="K313" t="s">
        <v>25</v>
      </c>
      <c r="L313" t="str">
        <f>VLOOKUP(Data[[#This Row],[Employee Residence]],Codes[], 3,0)</f>
        <v xml:space="preserve">United States of America </v>
      </c>
      <c r="M313" t="str">
        <f>VLOOKUP(Data[[#This Row],[Company Location]],Codes[], 3,0)</f>
        <v xml:space="preserve">United States of America </v>
      </c>
      <c r="N313" t="str">
        <f>IF(Data[[#This Row],[Employee Residence]]=Data[[#This Row],[Company Location]],"No","Yes")</f>
        <v>No</v>
      </c>
      <c r="O313">
        <f>Data[Salary]/Data[Salary in USD]</f>
        <v>1</v>
      </c>
      <c r="P313" t="str">
        <f>VLOOKUP(Data[[#This Row],[Experience Level]], Experience[],3,0)</f>
        <v>Expert</v>
      </c>
      <c r="Q313" t="str">
        <f>VLOOKUP(Data[[#This Row],[Employment Type]],Employment[],2,0)</f>
        <v>Full-time</v>
      </c>
      <c r="R313" t="str">
        <f>IF(Data[[#This Row],[Remote Ratio]]=100,"Remote",IF(Data[[#This Row],[Remote Ratio]]=50,"Hybrid","On-site"))</f>
        <v>Remote</v>
      </c>
    </row>
    <row r="314" spans="1:18">
      <c r="A314" s="25">
        <v>2023</v>
      </c>
      <c r="B314" t="s">
        <v>11</v>
      </c>
      <c r="C314" t="s">
        <v>12</v>
      </c>
      <c r="D314" t="s">
        <v>70</v>
      </c>
      <c r="E314">
        <v>86000</v>
      </c>
      <c r="F314" t="s">
        <v>20</v>
      </c>
      <c r="G314">
        <v>86000</v>
      </c>
      <c r="H314" t="s">
        <v>21</v>
      </c>
      <c r="I314">
        <v>100</v>
      </c>
      <c r="J314" t="s">
        <v>21</v>
      </c>
      <c r="K314" t="s">
        <v>25</v>
      </c>
      <c r="L314" t="str">
        <f>VLOOKUP(Data[[#This Row],[Employee Residence]],Codes[], 3,0)</f>
        <v xml:space="preserve">United States of America </v>
      </c>
      <c r="M314" t="str">
        <f>VLOOKUP(Data[[#This Row],[Company Location]],Codes[], 3,0)</f>
        <v xml:space="preserve">United States of America </v>
      </c>
      <c r="N314" t="str">
        <f>IF(Data[[#This Row],[Employee Residence]]=Data[[#This Row],[Company Location]],"No","Yes")</f>
        <v>No</v>
      </c>
      <c r="O314">
        <f>Data[Salary]/Data[Salary in USD]</f>
        <v>1</v>
      </c>
      <c r="P314" t="str">
        <f>VLOOKUP(Data[[#This Row],[Experience Level]], Experience[],3,0)</f>
        <v>Expert</v>
      </c>
      <c r="Q314" t="str">
        <f>VLOOKUP(Data[[#This Row],[Employment Type]],Employment[],2,0)</f>
        <v>Full-time</v>
      </c>
      <c r="R314" t="str">
        <f>IF(Data[[#This Row],[Remote Ratio]]=100,"Remote",IF(Data[[#This Row],[Remote Ratio]]=50,"Hybrid","On-site"))</f>
        <v>Remote</v>
      </c>
    </row>
    <row r="315" spans="1:18">
      <c r="A315" s="25">
        <v>2023</v>
      </c>
      <c r="B315" t="s">
        <v>11</v>
      </c>
      <c r="C315" t="s">
        <v>12</v>
      </c>
      <c r="D315" t="s">
        <v>23</v>
      </c>
      <c r="E315">
        <v>165000</v>
      </c>
      <c r="F315" t="s">
        <v>20</v>
      </c>
      <c r="G315">
        <v>165000</v>
      </c>
      <c r="H315" t="s">
        <v>21</v>
      </c>
      <c r="I315">
        <v>0</v>
      </c>
      <c r="J315" t="s">
        <v>21</v>
      </c>
      <c r="K315" t="s">
        <v>25</v>
      </c>
      <c r="L315" t="str">
        <f>VLOOKUP(Data[[#This Row],[Employee Residence]],Codes[], 3,0)</f>
        <v xml:space="preserve">United States of America </v>
      </c>
      <c r="M315" t="str">
        <f>VLOOKUP(Data[[#This Row],[Company Location]],Codes[], 3,0)</f>
        <v xml:space="preserve">United States of America </v>
      </c>
      <c r="N315" t="str">
        <f>IF(Data[[#This Row],[Employee Residence]]=Data[[#This Row],[Company Location]],"No","Yes")</f>
        <v>No</v>
      </c>
      <c r="O315">
        <f>Data[Salary]/Data[Salary in USD]</f>
        <v>1</v>
      </c>
      <c r="P315" t="str">
        <f>VLOOKUP(Data[[#This Row],[Experience Level]], Experience[],3,0)</f>
        <v>Expert</v>
      </c>
      <c r="Q315" t="str">
        <f>VLOOKUP(Data[[#This Row],[Employment Type]],Employment[],2,0)</f>
        <v>Full-time</v>
      </c>
      <c r="R315" t="str">
        <f>IF(Data[[#This Row],[Remote Ratio]]=100,"Remote",IF(Data[[#This Row],[Remote Ratio]]=50,"Hybrid","On-site"))</f>
        <v>On-site</v>
      </c>
    </row>
    <row r="316" spans="1:18">
      <c r="A316" s="25">
        <v>2023</v>
      </c>
      <c r="B316" t="s">
        <v>11</v>
      </c>
      <c r="C316" t="s">
        <v>12</v>
      </c>
      <c r="D316" t="s">
        <v>23</v>
      </c>
      <c r="E316">
        <v>140000</v>
      </c>
      <c r="F316" t="s">
        <v>20</v>
      </c>
      <c r="G316">
        <v>140000</v>
      </c>
      <c r="H316" t="s">
        <v>21</v>
      </c>
      <c r="I316">
        <v>0</v>
      </c>
      <c r="J316" t="s">
        <v>21</v>
      </c>
      <c r="K316" t="s">
        <v>25</v>
      </c>
      <c r="L316" t="str">
        <f>VLOOKUP(Data[[#This Row],[Employee Residence]],Codes[], 3,0)</f>
        <v xml:space="preserve">United States of America </v>
      </c>
      <c r="M316" t="str">
        <f>VLOOKUP(Data[[#This Row],[Company Location]],Codes[], 3,0)</f>
        <v xml:space="preserve">United States of America </v>
      </c>
      <c r="N316" t="str">
        <f>IF(Data[[#This Row],[Employee Residence]]=Data[[#This Row],[Company Location]],"No","Yes")</f>
        <v>No</v>
      </c>
      <c r="O316">
        <f>Data[Salary]/Data[Salary in USD]</f>
        <v>1</v>
      </c>
      <c r="P316" t="str">
        <f>VLOOKUP(Data[[#This Row],[Experience Level]], Experience[],3,0)</f>
        <v>Expert</v>
      </c>
      <c r="Q316" t="str">
        <f>VLOOKUP(Data[[#This Row],[Employment Type]],Employment[],2,0)</f>
        <v>Full-time</v>
      </c>
      <c r="R316" t="str">
        <f>IF(Data[[#This Row],[Remote Ratio]]=100,"Remote",IF(Data[[#This Row],[Remote Ratio]]=50,"Hybrid","On-site"))</f>
        <v>On-site</v>
      </c>
    </row>
    <row r="317" spans="1:18">
      <c r="A317" s="25">
        <v>2023</v>
      </c>
      <c r="B317" t="s">
        <v>11</v>
      </c>
      <c r="C317" t="s">
        <v>12</v>
      </c>
      <c r="D317" t="s">
        <v>27</v>
      </c>
      <c r="E317">
        <v>139000</v>
      </c>
      <c r="F317" t="s">
        <v>20</v>
      </c>
      <c r="G317">
        <v>139000</v>
      </c>
      <c r="H317" t="s">
        <v>21</v>
      </c>
      <c r="I317">
        <v>0</v>
      </c>
      <c r="J317" t="s">
        <v>21</v>
      </c>
      <c r="K317" t="s">
        <v>25</v>
      </c>
      <c r="L317" t="str">
        <f>VLOOKUP(Data[[#This Row],[Employee Residence]],Codes[], 3,0)</f>
        <v xml:space="preserve">United States of America </v>
      </c>
      <c r="M317" t="str">
        <f>VLOOKUP(Data[[#This Row],[Company Location]],Codes[], 3,0)</f>
        <v xml:space="preserve">United States of America </v>
      </c>
      <c r="N317" t="str">
        <f>IF(Data[[#This Row],[Employee Residence]]=Data[[#This Row],[Company Location]],"No","Yes")</f>
        <v>No</v>
      </c>
      <c r="O317">
        <f>Data[Salary]/Data[Salary in USD]</f>
        <v>1</v>
      </c>
      <c r="P317" t="str">
        <f>VLOOKUP(Data[[#This Row],[Experience Level]], Experience[],3,0)</f>
        <v>Expert</v>
      </c>
      <c r="Q317" t="str">
        <f>VLOOKUP(Data[[#This Row],[Employment Type]],Employment[],2,0)</f>
        <v>Full-time</v>
      </c>
      <c r="R317" t="str">
        <f>IF(Data[[#This Row],[Remote Ratio]]=100,"Remote",IF(Data[[#This Row],[Remote Ratio]]=50,"Hybrid","On-site"))</f>
        <v>On-site</v>
      </c>
    </row>
    <row r="318" spans="1:18">
      <c r="A318" s="25">
        <v>2023</v>
      </c>
      <c r="B318" t="s">
        <v>11</v>
      </c>
      <c r="C318" t="s">
        <v>12</v>
      </c>
      <c r="D318" t="s">
        <v>27</v>
      </c>
      <c r="E318">
        <v>106000</v>
      </c>
      <c r="F318" t="s">
        <v>20</v>
      </c>
      <c r="G318">
        <v>106000</v>
      </c>
      <c r="H318" t="s">
        <v>21</v>
      </c>
      <c r="I318">
        <v>0</v>
      </c>
      <c r="J318" t="s">
        <v>21</v>
      </c>
      <c r="K318" t="s">
        <v>25</v>
      </c>
      <c r="L318" t="str">
        <f>VLOOKUP(Data[[#This Row],[Employee Residence]],Codes[], 3,0)</f>
        <v xml:space="preserve">United States of America </v>
      </c>
      <c r="M318" t="str">
        <f>VLOOKUP(Data[[#This Row],[Company Location]],Codes[], 3,0)</f>
        <v xml:space="preserve">United States of America </v>
      </c>
      <c r="N318" t="str">
        <f>IF(Data[[#This Row],[Employee Residence]]=Data[[#This Row],[Company Location]],"No","Yes")</f>
        <v>No</v>
      </c>
      <c r="O318">
        <f>Data[Salary]/Data[Salary in USD]</f>
        <v>1</v>
      </c>
      <c r="P318" t="str">
        <f>VLOOKUP(Data[[#This Row],[Experience Level]], Experience[],3,0)</f>
        <v>Expert</v>
      </c>
      <c r="Q318" t="str">
        <f>VLOOKUP(Data[[#This Row],[Employment Type]],Employment[],2,0)</f>
        <v>Full-time</v>
      </c>
      <c r="R318" t="str">
        <f>IF(Data[[#This Row],[Remote Ratio]]=100,"Remote",IF(Data[[#This Row],[Remote Ratio]]=50,"Hybrid","On-site"))</f>
        <v>On-site</v>
      </c>
    </row>
    <row r="319" spans="1:18">
      <c r="A319" s="25">
        <v>2023</v>
      </c>
      <c r="B319" t="s">
        <v>28</v>
      </c>
      <c r="C319" t="s">
        <v>12</v>
      </c>
      <c r="D319" t="s">
        <v>27</v>
      </c>
      <c r="E319">
        <v>55000</v>
      </c>
      <c r="F319" t="s">
        <v>71</v>
      </c>
      <c r="G319">
        <v>40663</v>
      </c>
      <c r="H319" t="s">
        <v>24</v>
      </c>
      <c r="I319">
        <v>0</v>
      </c>
      <c r="J319" t="s">
        <v>24</v>
      </c>
      <c r="K319" t="s">
        <v>16</v>
      </c>
      <c r="L319" t="str">
        <f>VLOOKUP(Data[[#This Row],[Employee Residence]],Codes[], 3,0)</f>
        <v>Canada</v>
      </c>
      <c r="M319" t="str">
        <f>VLOOKUP(Data[[#This Row],[Company Location]],Codes[], 3,0)</f>
        <v>Canada</v>
      </c>
      <c r="N319" t="str">
        <f>IF(Data[[#This Row],[Employee Residence]]=Data[[#This Row],[Company Location]],"No","Yes")</f>
        <v>No</v>
      </c>
      <c r="O319">
        <f>Data[Salary]/Data[Salary in USD]</f>
        <v>1.3525809704153653</v>
      </c>
      <c r="P319" t="str">
        <f>VLOOKUP(Data[[#This Row],[Experience Level]], Experience[],3,0)</f>
        <v>Junior</v>
      </c>
      <c r="Q319" t="str">
        <f>VLOOKUP(Data[[#This Row],[Employment Type]],Employment[],2,0)</f>
        <v>Full-time</v>
      </c>
      <c r="R319" t="str">
        <f>IF(Data[[#This Row],[Remote Ratio]]=100,"Remote",IF(Data[[#This Row],[Remote Ratio]]=50,"Hybrid","On-site"))</f>
        <v>On-site</v>
      </c>
    </row>
    <row r="320" spans="1:18">
      <c r="A320" s="25">
        <v>2023</v>
      </c>
      <c r="B320" t="s">
        <v>11</v>
      </c>
      <c r="C320" t="s">
        <v>72</v>
      </c>
      <c r="D320" t="s">
        <v>73</v>
      </c>
      <c r="E320">
        <v>50000</v>
      </c>
      <c r="F320" t="s">
        <v>20</v>
      </c>
      <c r="G320">
        <v>50000</v>
      </c>
      <c r="H320" t="s">
        <v>74</v>
      </c>
      <c r="I320">
        <v>50</v>
      </c>
      <c r="J320" t="s">
        <v>74</v>
      </c>
      <c r="K320" t="s">
        <v>22</v>
      </c>
      <c r="L320" t="str">
        <f>VLOOKUP(Data[[#This Row],[Employee Residence]],Codes[], 3,0)</f>
        <v>Ukraine</v>
      </c>
      <c r="M320" t="str">
        <f>VLOOKUP(Data[[#This Row],[Company Location]],Codes[], 3,0)</f>
        <v>Ukraine</v>
      </c>
      <c r="N320" t="str">
        <f>IF(Data[[#This Row],[Employee Residence]]=Data[[#This Row],[Company Location]],"No","Yes")</f>
        <v>No</v>
      </c>
      <c r="O320">
        <f>Data[Salary]/Data[Salary in USD]</f>
        <v>1</v>
      </c>
      <c r="P320" t="str">
        <f>VLOOKUP(Data[[#This Row],[Experience Level]], Experience[],3,0)</f>
        <v>Expert</v>
      </c>
      <c r="Q320" t="str">
        <f>VLOOKUP(Data[[#This Row],[Employment Type]],Employment[],2,0)</f>
        <v>Freelance</v>
      </c>
      <c r="R320" t="str">
        <f>IF(Data[[#This Row],[Remote Ratio]]=100,"Remote",IF(Data[[#This Row],[Remote Ratio]]=50,"Hybrid","On-site"))</f>
        <v>Hybrid</v>
      </c>
    </row>
    <row r="321" spans="1:18">
      <c r="A321" s="25">
        <v>2023</v>
      </c>
      <c r="B321" t="s">
        <v>17</v>
      </c>
      <c r="C321" t="s">
        <v>12</v>
      </c>
      <c r="D321" t="s">
        <v>35</v>
      </c>
      <c r="E321">
        <v>280700</v>
      </c>
      <c r="F321" t="s">
        <v>20</v>
      </c>
      <c r="G321">
        <v>280700</v>
      </c>
      <c r="H321" t="s">
        <v>21</v>
      </c>
      <c r="I321">
        <v>100</v>
      </c>
      <c r="J321" t="s">
        <v>21</v>
      </c>
      <c r="K321" t="s">
        <v>25</v>
      </c>
      <c r="L321" t="str">
        <f>VLOOKUP(Data[[#This Row],[Employee Residence]],Codes[], 3,0)</f>
        <v xml:space="preserve">United States of America </v>
      </c>
      <c r="M321" t="str">
        <f>VLOOKUP(Data[[#This Row],[Company Location]],Codes[], 3,0)</f>
        <v xml:space="preserve">United States of America </v>
      </c>
      <c r="N321" t="str">
        <f>IF(Data[[#This Row],[Employee Residence]]=Data[[#This Row],[Company Location]],"No","Yes")</f>
        <v>No</v>
      </c>
      <c r="O321">
        <f>Data[Salary]/Data[Salary in USD]</f>
        <v>1</v>
      </c>
      <c r="P321" t="str">
        <f>VLOOKUP(Data[[#This Row],[Experience Level]], Experience[],3,0)</f>
        <v>Intermediate</v>
      </c>
      <c r="Q321" t="str">
        <f>VLOOKUP(Data[[#This Row],[Employment Type]],Employment[],2,0)</f>
        <v>Full-time</v>
      </c>
      <c r="R321" t="str">
        <f>IF(Data[[#This Row],[Remote Ratio]]=100,"Remote",IF(Data[[#This Row],[Remote Ratio]]=50,"Hybrid","On-site"))</f>
        <v>Remote</v>
      </c>
    </row>
    <row r="322" spans="1:18">
      <c r="A322" s="25">
        <v>2023</v>
      </c>
      <c r="B322" t="s">
        <v>17</v>
      </c>
      <c r="C322" t="s">
        <v>12</v>
      </c>
      <c r="D322" t="s">
        <v>35</v>
      </c>
      <c r="E322">
        <v>150450</v>
      </c>
      <c r="F322" t="s">
        <v>20</v>
      </c>
      <c r="G322">
        <v>150450</v>
      </c>
      <c r="H322" t="s">
        <v>21</v>
      </c>
      <c r="I322">
        <v>100</v>
      </c>
      <c r="J322" t="s">
        <v>21</v>
      </c>
      <c r="K322" t="s">
        <v>25</v>
      </c>
      <c r="L322" t="str">
        <f>VLOOKUP(Data[[#This Row],[Employee Residence]],Codes[], 3,0)</f>
        <v xml:space="preserve">United States of America </v>
      </c>
      <c r="M322" t="str">
        <f>VLOOKUP(Data[[#This Row],[Company Location]],Codes[], 3,0)</f>
        <v xml:space="preserve">United States of America </v>
      </c>
      <c r="N322" t="str">
        <f>IF(Data[[#This Row],[Employee Residence]]=Data[[#This Row],[Company Location]],"No","Yes")</f>
        <v>No</v>
      </c>
      <c r="O322">
        <f>Data[Salary]/Data[Salary in USD]</f>
        <v>1</v>
      </c>
      <c r="P322" t="str">
        <f>VLOOKUP(Data[[#This Row],[Experience Level]], Experience[],3,0)</f>
        <v>Intermediate</v>
      </c>
      <c r="Q322" t="str">
        <f>VLOOKUP(Data[[#This Row],[Employment Type]],Employment[],2,0)</f>
        <v>Full-time</v>
      </c>
      <c r="R322" t="str">
        <f>IF(Data[[#This Row],[Remote Ratio]]=100,"Remote",IF(Data[[#This Row],[Remote Ratio]]=50,"Hybrid","On-site"))</f>
        <v>Remote</v>
      </c>
    </row>
    <row r="323" spans="1:18">
      <c r="A323" s="25">
        <v>2023</v>
      </c>
      <c r="B323" t="s">
        <v>28</v>
      </c>
      <c r="C323" t="s">
        <v>12</v>
      </c>
      <c r="D323" t="s">
        <v>23</v>
      </c>
      <c r="E323">
        <v>70000</v>
      </c>
      <c r="F323" t="s">
        <v>71</v>
      </c>
      <c r="G323">
        <v>51753</v>
      </c>
      <c r="H323" t="s">
        <v>24</v>
      </c>
      <c r="I323">
        <v>100</v>
      </c>
      <c r="J323" t="s">
        <v>24</v>
      </c>
      <c r="K323" t="s">
        <v>16</v>
      </c>
      <c r="L323" t="str">
        <f>VLOOKUP(Data[[#This Row],[Employee Residence]],Codes[], 3,0)</f>
        <v>Canada</v>
      </c>
      <c r="M323" t="str">
        <f>VLOOKUP(Data[[#This Row],[Company Location]],Codes[], 3,0)</f>
        <v>Canada</v>
      </c>
      <c r="N323" t="str">
        <f>IF(Data[[#This Row],[Employee Residence]]=Data[[#This Row],[Company Location]],"No","Yes")</f>
        <v>No</v>
      </c>
      <c r="O323">
        <f>Data[Salary]/Data[Salary in USD]</f>
        <v>1.3525785944776147</v>
      </c>
      <c r="P323" t="str">
        <f>VLOOKUP(Data[[#This Row],[Experience Level]], Experience[],3,0)</f>
        <v>Junior</v>
      </c>
      <c r="Q323" t="str">
        <f>VLOOKUP(Data[[#This Row],[Employment Type]],Employment[],2,0)</f>
        <v>Full-time</v>
      </c>
      <c r="R323" t="str">
        <f>IF(Data[[#This Row],[Remote Ratio]]=100,"Remote",IF(Data[[#This Row],[Remote Ratio]]=50,"Hybrid","On-site"))</f>
        <v>Remote</v>
      </c>
    </row>
    <row r="324" spans="1:18">
      <c r="A324" s="25">
        <v>2023</v>
      </c>
      <c r="B324" t="s">
        <v>11</v>
      </c>
      <c r="C324" t="s">
        <v>12</v>
      </c>
      <c r="D324" t="s">
        <v>45</v>
      </c>
      <c r="E324">
        <v>250500</v>
      </c>
      <c r="F324" t="s">
        <v>20</v>
      </c>
      <c r="G324">
        <v>250500</v>
      </c>
      <c r="H324" t="s">
        <v>21</v>
      </c>
      <c r="I324">
        <v>0</v>
      </c>
      <c r="J324" t="s">
        <v>21</v>
      </c>
      <c r="K324" t="s">
        <v>25</v>
      </c>
      <c r="L324" t="str">
        <f>VLOOKUP(Data[[#This Row],[Employee Residence]],Codes[], 3,0)</f>
        <v xml:space="preserve">United States of America </v>
      </c>
      <c r="M324" t="str">
        <f>VLOOKUP(Data[[#This Row],[Company Location]],Codes[], 3,0)</f>
        <v xml:space="preserve">United States of America </v>
      </c>
      <c r="N324" t="str">
        <f>IF(Data[[#This Row],[Employee Residence]]=Data[[#This Row],[Company Location]],"No","Yes")</f>
        <v>No</v>
      </c>
      <c r="O324">
        <f>Data[Salary]/Data[Salary in USD]</f>
        <v>1</v>
      </c>
      <c r="P324" t="str">
        <f>VLOOKUP(Data[[#This Row],[Experience Level]], Experience[],3,0)</f>
        <v>Expert</v>
      </c>
      <c r="Q324" t="str">
        <f>VLOOKUP(Data[[#This Row],[Employment Type]],Employment[],2,0)</f>
        <v>Full-time</v>
      </c>
      <c r="R324" t="str">
        <f>IF(Data[[#This Row],[Remote Ratio]]=100,"Remote",IF(Data[[#This Row],[Remote Ratio]]=50,"Hybrid","On-site"))</f>
        <v>On-site</v>
      </c>
    </row>
    <row r="325" spans="1:18">
      <c r="A325" s="25">
        <v>2023</v>
      </c>
      <c r="B325" t="s">
        <v>11</v>
      </c>
      <c r="C325" t="s">
        <v>12</v>
      </c>
      <c r="D325" t="s">
        <v>45</v>
      </c>
      <c r="E325">
        <v>159500</v>
      </c>
      <c r="F325" t="s">
        <v>20</v>
      </c>
      <c r="G325">
        <v>159500</v>
      </c>
      <c r="H325" t="s">
        <v>21</v>
      </c>
      <c r="I325">
        <v>0</v>
      </c>
      <c r="J325" t="s">
        <v>21</v>
      </c>
      <c r="K325" t="s">
        <v>25</v>
      </c>
      <c r="L325" t="str">
        <f>VLOOKUP(Data[[#This Row],[Employee Residence]],Codes[], 3,0)</f>
        <v xml:space="preserve">United States of America </v>
      </c>
      <c r="M325" t="str">
        <f>VLOOKUP(Data[[#This Row],[Company Location]],Codes[], 3,0)</f>
        <v xml:space="preserve">United States of America </v>
      </c>
      <c r="N325" t="str">
        <f>IF(Data[[#This Row],[Employee Residence]]=Data[[#This Row],[Company Location]],"No","Yes")</f>
        <v>No</v>
      </c>
      <c r="O325">
        <f>Data[Salary]/Data[Salary in USD]</f>
        <v>1</v>
      </c>
      <c r="P325" t="str">
        <f>VLOOKUP(Data[[#This Row],[Experience Level]], Experience[],3,0)</f>
        <v>Expert</v>
      </c>
      <c r="Q325" t="str">
        <f>VLOOKUP(Data[[#This Row],[Employment Type]],Employment[],2,0)</f>
        <v>Full-time</v>
      </c>
      <c r="R325" t="str">
        <f>IF(Data[[#This Row],[Remote Ratio]]=100,"Remote",IF(Data[[#This Row],[Remote Ratio]]=50,"Hybrid","On-site"))</f>
        <v>On-site</v>
      </c>
    </row>
    <row r="326" spans="1:18">
      <c r="A326" s="25">
        <v>2023</v>
      </c>
      <c r="B326" t="s">
        <v>11</v>
      </c>
      <c r="C326" t="s">
        <v>12</v>
      </c>
      <c r="D326" t="s">
        <v>37</v>
      </c>
      <c r="E326">
        <v>145000</v>
      </c>
      <c r="F326" t="s">
        <v>20</v>
      </c>
      <c r="G326">
        <v>145000</v>
      </c>
      <c r="H326" t="s">
        <v>21</v>
      </c>
      <c r="I326">
        <v>0</v>
      </c>
      <c r="J326" t="s">
        <v>21</v>
      </c>
      <c r="K326" t="s">
        <v>25</v>
      </c>
      <c r="L326" t="str">
        <f>VLOOKUP(Data[[#This Row],[Employee Residence]],Codes[], 3,0)</f>
        <v xml:space="preserve">United States of America </v>
      </c>
      <c r="M326" t="str">
        <f>VLOOKUP(Data[[#This Row],[Company Location]],Codes[], 3,0)</f>
        <v xml:space="preserve">United States of America </v>
      </c>
      <c r="N326" t="str">
        <f>IF(Data[[#This Row],[Employee Residence]]=Data[[#This Row],[Company Location]],"No","Yes")</f>
        <v>No</v>
      </c>
      <c r="O326">
        <f>Data[Salary]/Data[Salary in USD]</f>
        <v>1</v>
      </c>
      <c r="P326" t="str">
        <f>VLOOKUP(Data[[#This Row],[Experience Level]], Experience[],3,0)</f>
        <v>Expert</v>
      </c>
      <c r="Q326" t="str">
        <f>VLOOKUP(Data[[#This Row],[Employment Type]],Employment[],2,0)</f>
        <v>Full-time</v>
      </c>
      <c r="R326" t="str">
        <f>IF(Data[[#This Row],[Remote Ratio]]=100,"Remote",IF(Data[[#This Row],[Remote Ratio]]=50,"Hybrid","On-site"))</f>
        <v>On-site</v>
      </c>
    </row>
    <row r="327" spans="1:18">
      <c r="A327" s="25">
        <v>2023</v>
      </c>
      <c r="B327" t="s">
        <v>11</v>
      </c>
      <c r="C327" t="s">
        <v>12</v>
      </c>
      <c r="D327" t="s">
        <v>37</v>
      </c>
      <c r="E327">
        <v>115000</v>
      </c>
      <c r="F327" t="s">
        <v>20</v>
      </c>
      <c r="G327">
        <v>115000</v>
      </c>
      <c r="H327" t="s">
        <v>21</v>
      </c>
      <c r="I327">
        <v>0</v>
      </c>
      <c r="J327" t="s">
        <v>21</v>
      </c>
      <c r="K327" t="s">
        <v>25</v>
      </c>
      <c r="L327" t="str">
        <f>VLOOKUP(Data[[#This Row],[Employee Residence]],Codes[], 3,0)</f>
        <v xml:space="preserve">United States of America </v>
      </c>
      <c r="M327" t="str">
        <f>VLOOKUP(Data[[#This Row],[Company Location]],Codes[], 3,0)</f>
        <v xml:space="preserve">United States of America </v>
      </c>
      <c r="N327" t="str">
        <f>IF(Data[[#This Row],[Employee Residence]]=Data[[#This Row],[Company Location]],"No","Yes")</f>
        <v>No</v>
      </c>
      <c r="O327">
        <f>Data[Salary]/Data[Salary in USD]</f>
        <v>1</v>
      </c>
      <c r="P327" t="str">
        <f>VLOOKUP(Data[[#This Row],[Experience Level]], Experience[],3,0)</f>
        <v>Expert</v>
      </c>
      <c r="Q327" t="str">
        <f>VLOOKUP(Data[[#This Row],[Employment Type]],Employment[],2,0)</f>
        <v>Full-time</v>
      </c>
      <c r="R327" t="str">
        <f>IF(Data[[#This Row],[Remote Ratio]]=100,"Remote",IF(Data[[#This Row],[Remote Ratio]]=50,"Hybrid","On-site"))</f>
        <v>On-site</v>
      </c>
    </row>
    <row r="328" spans="1:18">
      <c r="A328" s="25">
        <v>2023</v>
      </c>
      <c r="B328" t="s">
        <v>11</v>
      </c>
      <c r="C328" t="s">
        <v>12</v>
      </c>
      <c r="D328" t="s">
        <v>27</v>
      </c>
      <c r="E328">
        <v>140000</v>
      </c>
      <c r="F328" t="s">
        <v>20</v>
      </c>
      <c r="G328">
        <v>140000</v>
      </c>
      <c r="H328" t="s">
        <v>21</v>
      </c>
      <c r="I328">
        <v>0</v>
      </c>
      <c r="J328" t="s">
        <v>21</v>
      </c>
      <c r="K328" t="s">
        <v>25</v>
      </c>
      <c r="L328" t="str">
        <f>VLOOKUP(Data[[#This Row],[Employee Residence]],Codes[], 3,0)</f>
        <v xml:space="preserve">United States of America </v>
      </c>
      <c r="M328" t="str">
        <f>VLOOKUP(Data[[#This Row],[Company Location]],Codes[], 3,0)</f>
        <v xml:space="preserve">United States of America </v>
      </c>
      <c r="N328" t="str">
        <f>IF(Data[[#This Row],[Employee Residence]]=Data[[#This Row],[Company Location]],"No","Yes")</f>
        <v>No</v>
      </c>
      <c r="O328">
        <f>Data[Salary]/Data[Salary in USD]</f>
        <v>1</v>
      </c>
      <c r="P328" t="str">
        <f>VLOOKUP(Data[[#This Row],[Experience Level]], Experience[],3,0)</f>
        <v>Expert</v>
      </c>
      <c r="Q328" t="str">
        <f>VLOOKUP(Data[[#This Row],[Employment Type]],Employment[],2,0)</f>
        <v>Full-time</v>
      </c>
      <c r="R328" t="str">
        <f>IF(Data[[#This Row],[Remote Ratio]]=100,"Remote",IF(Data[[#This Row],[Remote Ratio]]=50,"Hybrid","On-site"))</f>
        <v>On-site</v>
      </c>
    </row>
    <row r="329" spans="1:18">
      <c r="A329" s="25">
        <v>2023</v>
      </c>
      <c r="B329" t="s">
        <v>11</v>
      </c>
      <c r="C329" t="s">
        <v>12</v>
      </c>
      <c r="D329" t="s">
        <v>27</v>
      </c>
      <c r="E329">
        <v>120000</v>
      </c>
      <c r="F329" t="s">
        <v>20</v>
      </c>
      <c r="G329">
        <v>120000</v>
      </c>
      <c r="H329" t="s">
        <v>21</v>
      </c>
      <c r="I329">
        <v>0</v>
      </c>
      <c r="J329" t="s">
        <v>21</v>
      </c>
      <c r="K329" t="s">
        <v>25</v>
      </c>
      <c r="L329" t="str">
        <f>VLOOKUP(Data[[#This Row],[Employee Residence]],Codes[], 3,0)</f>
        <v xml:space="preserve">United States of America </v>
      </c>
      <c r="M329" t="str">
        <f>VLOOKUP(Data[[#This Row],[Company Location]],Codes[], 3,0)</f>
        <v xml:space="preserve">United States of America </v>
      </c>
      <c r="N329" t="str">
        <f>IF(Data[[#This Row],[Employee Residence]]=Data[[#This Row],[Company Location]],"No","Yes")</f>
        <v>No</v>
      </c>
      <c r="O329">
        <f>Data[Salary]/Data[Salary in USD]</f>
        <v>1</v>
      </c>
      <c r="P329" t="str">
        <f>VLOOKUP(Data[[#This Row],[Experience Level]], Experience[],3,0)</f>
        <v>Expert</v>
      </c>
      <c r="Q329" t="str">
        <f>VLOOKUP(Data[[#This Row],[Employment Type]],Employment[],2,0)</f>
        <v>Full-time</v>
      </c>
      <c r="R329" t="str">
        <f>IF(Data[[#This Row],[Remote Ratio]]=100,"Remote",IF(Data[[#This Row],[Remote Ratio]]=50,"Hybrid","On-site"))</f>
        <v>On-site</v>
      </c>
    </row>
    <row r="330" spans="1:18">
      <c r="A330" s="25">
        <v>2023</v>
      </c>
      <c r="B330" t="s">
        <v>28</v>
      </c>
      <c r="C330" t="s">
        <v>12</v>
      </c>
      <c r="D330" t="s">
        <v>23</v>
      </c>
      <c r="E330">
        <v>130001</v>
      </c>
      <c r="F330" t="s">
        <v>20</v>
      </c>
      <c r="G330">
        <v>130001</v>
      </c>
      <c r="H330" t="s">
        <v>21</v>
      </c>
      <c r="I330">
        <v>100</v>
      </c>
      <c r="J330" t="s">
        <v>21</v>
      </c>
      <c r="K330" t="s">
        <v>25</v>
      </c>
      <c r="L330" t="str">
        <f>VLOOKUP(Data[[#This Row],[Employee Residence]],Codes[], 3,0)</f>
        <v xml:space="preserve">United States of America </v>
      </c>
      <c r="M330" t="str">
        <f>VLOOKUP(Data[[#This Row],[Company Location]],Codes[], 3,0)</f>
        <v xml:space="preserve">United States of America </v>
      </c>
      <c r="N330" t="str">
        <f>IF(Data[[#This Row],[Employee Residence]]=Data[[#This Row],[Company Location]],"No","Yes")</f>
        <v>No</v>
      </c>
      <c r="O330">
        <f>Data[Salary]/Data[Salary in USD]</f>
        <v>1</v>
      </c>
      <c r="P330" t="str">
        <f>VLOOKUP(Data[[#This Row],[Experience Level]], Experience[],3,0)</f>
        <v>Junior</v>
      </c>
      <c r="Q330" t="str">
        <f>VLOOKUP(Data[[#This Row],[Employment Type]],Employment[],2,0)</f>
        <v>Full-time</v>
      </c>
      <c r="R330" t="str">
        <f>IF(Data[[#This Row],[Remote Ratio]]=100,"Remote",IF(Data[[#This Row],[Remote Ratio]]=50,"Hybrid","On-site"))</f>
        <v>Remote</v>
      </c>
    </row>
    <row r="331" spans="1:18">
      <c r="A331" s="25">
        <v>2023</v>
      </c>
      <c r="B331" t="s">
        <v>28</v>
      </c>
      <c r="C331" t="s">
        <v>12</v>
      </c>
      <c r="D331" t="s">
        <v>23</v>
      </c>
      <c r="E331">
        <v>71907</v>
      </c>
      <c r="F331" t="s">
        <v>20</v>
      </c>
      <c r="G331">
        <v>71907</v>
      </c>
      <c r="H331" t="s">
        <v>21</v>
      </c>
      <c r="I331">
        <v>100</v>
      </c>
      <c r="J331" t="s">
        <v>21</v>
      </c>
      <c r="K331" t="s">
        <v>25</v>
      </c>
      <c r="L331" t="str">
        <f>VLOOKUP(Data[[#This Row],[Employee Residence]],Codes[], 3,0)</f>
        <v xml:space="preserve">United States of America </v>
      </c>
      <c r="M331" t="str">
        <f>VLOOKUP(Data[[#This Row],[Company Location]],Codes[], 3,0)</f>
        <v xml:space="preserve">United States of America </v>
      </c>
      <c r="N331" t="str">
        <f>IF(Data[[#This Row],[Employee Residence]]=Data[[#This Row],[Company Location]],"No","Yes")</f>
        <v>No</v>
      </c>
      <c r="O331">
        <f>Data[Salary]/Data[Salary in USD]</f>
        <v>1</v>
      </c>
      <c r="P331" t="str">
        <f>VLOOKUP(Data[[#This Row],[Experience Level]], Experience[],3,0)</f>
        <v>Junior</v>
      </c>
      <c r="Q331" t="str">
        <f>VLOOKUP(Data[[#This Row],[Employment Type]],Employment[],2,0)</f>
        <v>Full-time</v>
      </c>
      <c r="R331" t="str">
        <f>IF(Data[[#This Row],[Remote Ratio]]=100,"Remote",IF(Data[[#This Row],[Remote Ratio]]=50,"Hybrid","On-site"))</f>
        <v>Remote</v>
      </c>
    </row>
    <row r="332" spans="1:18">
      <c r="A332" s="25">
        <v>2023</v>
      </c>
      <c r="B332" t="s">
        <v>17</v>
      </c>
      <c r="C332" t="s">
        <v>12</v>
      </c>
      <c r="D332" t="s">
        <v>23</v>
      </c>
      <c r="E332">
        <v>93918</v>
      </c>
      <c r="F332" t="s">
        <v>20</v>
      </c>
      <c r="G332">
        <v>93918</v>
      </c>
      <c r="H332" t="s">
        <v>21</v>
      </c>
      <c r="I332">
        <v>100</v>
      </c>
      <c r="J332" t="s">
        <v>21</v>
      </c>
      <c r="K332" t="s">
        <v>25</v>
      </c>
      <c r="L332" t="str">
        <f>VLOOKUP(Data[[#This Row],[Employee Residence]],Codes[], 3,0)</f>
        <v xml:space="preserve">United States of America </v>
      </c>
      <c r="M332" t="str">
        <f>VLOOKUP(Data[[#This Row],[Company Location]],Codes[], 3,0)</f>
        <v xml:space="preserve">United States of America </v>
      </c>
      <c r="N332" t="str">
        <f>IF(Data[[#This Row],[Employee Residence]]=Data[[#This Row],[Company Location]],"No","Yes")</f>
        <v>No</v>
      </c>
      <c r="O332">
        <f>Data[Salary]/Data[Salary in USD]</f>
        <v>1</v>
      </c>
      <c r="P332" t="str">
        <f>VLOOKUP(Data[[#This Row],[Experience Level]], Experience[],3,0)</f>
        <v>Intermediate</v>
      </c>
      <c r="Q332" t="str">
        <f>VLOOKUP(Data[[#This Row],[Employment Type]],Employment[],2,0)</f>
        <v>Full-time</v>
      </c>
      <c r="R332" t="str">
        <f>IF(Data[[#This Row],[Remote Ratio]]=100,"Remote",IF(Data[[#This Row],[Remote Ratio]]=50,"Hybrid","On-site"))</f>
        <v>Remote</v>
      </c>
    </row>
    <row r="333" spans="1:18">
      <c r="A333" s="25">
        <v>2023</v>
      </c>
      <c r="B333" t="s">
        <v>17</v>
      </c>
      <c r="C333" t="s">
        <v>12</v>
      </c>
      <c r="D333" t="s">
        <v>23</v>
      </c>
      <c r="E333">
        <v>51962</v>
      </c>
      <c r="F333" t="s">
        <v>20</v>
      </c>
      <c r="G333">
        <v>51962</v>
      </c>
      <c r="H333" t="s">
        <v>21</v>
      </c>
      <c r="I333">
        <v>100</v>
      </c>
      <c r="J333" t="s">
        <v>21</v>
      </c>
      <c r="K333" t="s">
        <v>25</v>
      </c>
      <c r="L333" t="str">
        <f>VLOOKUP(Data[[#This Row],[Employee Residence]],Codes[], 3,0)</f>
        <v xml:space="preserve">United States of America </v>
      </c>
      <c r="M333" t="str">
        <f>VLOOKUP(Data[[#This Row],[Company Location]],Codes[], 3,0)</f>
        <v xml:space="preserve">United States of America </v>
      </c>
      <c r="N333" t="str">
        <f>IF(Data[[#This Row],[Employee Residence]]=Data[[#This Row],[Company Location]],"No","Yes")</f>
        <v>No</v>
      </c>
      <c r="O333">
        <f>Data[Salary]/Data[Salary in USD]</f>
        <v>1</v>
      </c>
      <c r="P333" t="str">
        <f>VLOOKUP(Data[[#This Row],[Experience Level]], Experience[],3,0)</f>
        <v>Intermediate</v>
      </c>
      <c r="Q333" t="str">
        <f>VLOOKUP(Data[[#This Row],[Employment Type]],Employment[],2,0)</f>
        <v>Full-time</v>
      </c>
      <c r="R333" t="str">
        <f>IF(Data[[#This Row],[Remote Ratio]]=100,"Remote",IF(Data[[#This Row],[Remote Ratio]]=50,"Hybrid","On-site"))</f>
        <v>Remote</v>
      </c>
    </row>
    <row r="334" spans="1:18">
      <c r="A334" s="25">
        <v>2023</v>
      </c>
      <c r="B334" t="s">
        <v>11</v>
      </c>
      <c r="C334" t="s">
        <v>12</v>
      </c>
      <c r="D334" t="s">
        <v>27</v>
      </c>
      <c r="E334">
        <v>175000</v>
      </c>
      <c r="F334" t="s">
        <v>20</v>
      </c>
      <c r="G334">
        <v>175000</v>
      </c>
      <c r="H334" t="s">
        <v>24</v>
      </c>
      <c r="I334">
        <v>100</v>
      </c>
      <c r="J334" t="s">
        <v>24</v>
      </c>
      <c r="K334" t="s">
        <v>25</v>
      </c>
      <c r="L334" t="str">
        <f>VLOOKUP(Data[[#This Row],[Employee Residence]],Codes[], 3,0)</f>
        <v>Canada</v>
      </c>
      <c r="M334" t="str">
        <f>VLOOKUP(Data[[#This Row],[Company Location]],Codes[], 3,0)</f>
        <v>Canada</v>
      </c>
      <c r="N334" t="str">
        <f>IF(Data[[#This Row],[Employee Residence]]=Data[[#This Row],[Company Location]],"No","Yes")</f>
        <v>No</v>
      </c>
      <c r="O334">
        <f>Data[Salary]/Data[Salary in USD]</f>
        <v>1</v>
      </c>
      <c r="P334" t="str">
        <f>VLOOKUP(Data[[#This Row],[Experience Level]], Experience[],3,0)</f>
        <v>Expert</v>
      </c>
      <c r="Q334" t="str">
        <f>VLOOKUP(Data[[#This Row],[Employment Type]],Employment[],2,0)</f>
        <v>Full-time</v>
      </c>
      <c r="R334" t="str">
        <f>IF(Data[[#This Row],[Remote Ratio]]=100,"Remote",IF(Data[[#This Row],[Remote Ratio]]=50,"Hybrid","On-site"))</f>
        <v>Remote</v>
      </c>
    </row>
    <row r="335" spans="1:18">
      <c r="A335" s="25">
        <v>2023</v>
      </c>
      <c r="B335" t="s">
        <v>11</v>
      </c>
      <c r="C335" t="s">
        <v>12</v>
      </c>
      <c r="D335" t="s">
        <v>27</v>
      </c>
      <c r="E335">
        <v>135000</v>
      </c>
      <c r="F335" t="s">
        <v>20</v>
      </c>
      <c r="G335">
        <v>135000</v>
      </c>
      <c r="H335" t="s">
        <v>24</v>
      </c>
      <c r="I335">
        <v>100</v>
      </c>
      <c r="J335" t="s">
        <v>24</v>
      </c>
      <c r="K335" t="s">
        <v>25</v>
      </c>
      <c r="L335" t="str">
        <f>VLOOKUP(Data[[#This Row],[Employee Residence]],Codes[], 3,0)</f>
        <v>Canada</v>
      </c>
      <c r="M335" t="str">
        <f>VLOOKUP(Data[[#This Row],[Company Location]],Codes[], 3,0)</f>
        <v>Canada</v>
      </c>
      <c r="N335" t="str">
        <f>IF(Data[[#This Row],[Employee Residence]]=Data[[#This Row],[Company Location]],"No","Yes")</f>
        <v>No</v>
      </c>
      <c r="O335">
        <f>Data[Salary]/Data[Salary in USD]</f>
        <v>1</v>
      </c>
      <c r="P335" t="str">
        <f>VLOOKUP(Data[[#This Row],[Experience Level]], Experience[],3,0)</f>
        <v>Expert</v>
      </c>
      <c r="Q335" t="str">
        <f>VLOOKUP(Data[[#This Row],[Employment Type]],Employment[],2,0)</f>
        <v>Full-time</v>
      </c>
      <c r="R335" t="str">
        <f>IF(Data[[#This Row],[Remote Ratio]]=100,"Remote",IF(Data[[#This Row],[Remote Ratio]]=50,"Hybrid","On-site"))</f>
        <v>Remote</v>
      </c>
    </row>
    <row r="336" spans="1:18">
      <c r="A336" s="25">
        <v>2023</v>
      </c>
      <c r="B336" t="s">
        <v>28</v>
      </c>
      <c r="C336" t="s">
        <v>12</v>
      </c>
      <c r="D336" t="s">
        <v>37</v>
      </c>
      <c r="E336">
        <v>85000</v>
      </c>
      <c r="F336" t="s">
        <v>20</v>
      </c>
      <c r="G336">
        <v>85000</v>
      </c>
      <c r="H336" t="s">
        <v>21</v>
      </c>
      <c r="I336">
        <v>0</v>
      </c>
      <c r="J336" t="s">
        <v>21</v>
      </c>
      <c r="K336" t="s">
        <v>25</v>
      </c>
      <c r="L336" t="str">
        <f>VLOOKUP(Data[[#This Row],[Employee Residence]],Codes[], 3,0)</f>
        <v xml:space="preserve">United States of America </v>
      </c>
      <c r="M336" t="str">
        <f>VLOOKUP(Data[[#This Row],[Company Location]],Codes[], 3,0)</f>
        <v xml:space="preserve">United States of America </v>
      </c>
      <c r="N336" t="str">
        <f>IF(Data[[#This Row],[Employee Residence]]=Data[[#This Row],[Company Location]],"No","Yes")</f>
        <v>No</v>
      </c>
      <c r="O336">
        <f>Data[Salary]/Data[Salary in USD]</f>
        <v>1</v>
      </c>
      <c r="P336" t="str">
        <f>VLOOKUP(Data[[#This Row],[Experience Level]], Experience[],3,0)</f>
        <v>Junior</v>
      </c>
      <c r="Q336" t="str">
        <f>VLOOKUP(Data[[#This Row],[Employment Type]],Employment[],2,0)</f>
        <v>Full-time</v>
      </c>
      <c r="R336" t="str">
        <f>IF(Data[[#This Row],[Remote Ratio]]=100,"Remote",IF(Data[[#This Row],[Remote Ratio]]=50,"Hybrid","On-site"))</f>
        <v>On-site</v>
      </c>
    </row>
    <row r="337" spans="1:18">
      <c r="A337" s="25">
        <v>2023</v>
      </c>
      <c r="B337" t="s">
        <v>28</v>
      </c>
      <c r="C337" t="s">
        <v>12</v>
      </c>
      <c r="D337" t="s">
        <v>37</v>
      </c>
      <c r="E337">
        <v>65000</v>
      </c>
      <c r="F337" t="s">
        <v>20</v>
      </c>
      <c r="G337">
        <v>65000</v>
      </c>
      <c r="H337" t="s">
        <v>21</v>
      </c>
      <c r="I337">
        <v>0</v>
      </c>
      <c r="J337" t="s">
        <v>21</v>
      </c>
      <c r="K337" t="s">
        <v>25</v>
      </c>
      <c r="L337" t="str">
        <f>VLOOKUP(Data[[#This Row],[Employee Residence]],Codes[], 3,0)</f>
        <v xml:space="preserve">United States of America </v>
      </c>
      <c r="M337" t="str">
        <f>VLOOKUP(Data[[#This Row],[Company Location]],Codes[], 3,0)</f>
        <v xml:space="preserve">United States of America </v>
      </c>
      <c r="N337" t="str">
        <f>IF(Data[[#This Row],[Employee Residence]]=Data[[#This Row],[Company Location]],"No","Yes")</f>
        <v>No</v>
      </c>
      <c r="O337">
        <f>Data[Salary]/Data[Salary in USD]</f>
        <v>1</v>
      </c>
      <c r="P337" t="str">
        <f>VLOOKUP(Data[[#This Row],[Experience Level]], Experience[],3,0)</f>
        <v>Junior</v>
      </c>
      <c r="Q337" t="str">
        <f>VLOOKUP(Data[[#This Row],[Employment Type]],Employment[],2,0)</f>
        <v>Full-time</v>
      </c>
      <c r="R337" t="str">
        <f>IF(Data[[#This Row],[Remote Ratio]]=100,"Remote",IF(Data[[#This Row],[Remote Ratio]]=50,"Hybrid","On-site"))</f>
        <v>On-site</v>
      </c>
    </row>
    <row r="338" spans="1:18">
      <c r="A338" s="25">
        <v>2023</v>
      </c>
      <c r="B338" t="s">
        <v>11</v>
      </c>
      <c r="C338" t="s">
        <v>12</v>
      </c>
      <c r="D338" t="s">
        <v>35</v>
      </c>
      <c r="E338">
        <v>257000</v>
      </c>
      <c r="F338" t="s">
        <v>20</v>
      </c>
      <c r="G338">
        <v>257000</v>
      </c>
      <c r="H338" t="s">
        <v>21</v>
      </c>
      <c r="I338">
        <v>0</v>
      </c>
      <c r="J338" t="s">
        <v>21</v>
      </c>
      <c r="K338" t="s">
        <v>25</v>
      </c>
      <c r="L338" t="str">
        <f>VLOOKUP(Data[[#This Row],[Employee Residence]],Codes[], 3,0)</f>
        <v xml:space="preserve">United States of America </v>
      </c>
      <c r="M338" t="str">
        <f>VLOOKUP(Data[[#This Row],[Company Location]],Codes[], 3,0)</f>
        <v xml:space="preserve">United States of America </v>
      </c>
      <c r="N338" t="str">
        <f>IF(Data[[#This Row],[Employee Residence]]=Data[[#This Row],[Company Location]],"No","Yes")</f>
        <v>No</v>
      </c>
      <c r="O338">
        <f>Data[Salary]/Data[Salary in USD]</f>
        <v>1</v>
      </c>
      <c r="P338" t="str">
        <f>VLOOKUP(Data[[#This Row],[Experience Level]], Experience[],3,0)</f>
        <v>Expert</v>
      </c>
      <c r="Q338" t="str">
        <f>VLOOKUP(Data[[#This Row],[Employment Type]],Employment[],2,0)</f>
        <v>Full-time</v>
      </c>
      <c r="R338" t="str">
        <f>IF(Data[[#This Row],[Remote Ratio]]=100,"Remote",IF(Data[[#This Row],[Remote Ratio]]=50,"Hybrid","On-site"))</f>
        <v>On-site</v>
      </c>
    </row>
    <row r="339" spans="1:18">
      <c r="A339" s="25">
        <v>2023</v>
      </c>
      <c r="B339" t="s">
        <v>11</v>
      </c>
      <c r="C339" t="s">
        <v>12</v>
      </c>
      <c r="D339" t="s">
        <v>35</v>
      </c>
      <c r="E339">
        <v>147000</v>
      </c>
      <c r="F339" t="s">
        <v>20</v>
      </c>
      <c r="G339">
        <v>147000</v>
      </c>
      <c r="H339" t="s">
        <v>21</v>
      </c>
      <c r="I339">
        <v>0</v>
      </c>
      <c r="J339" t="s">
        <v>21</v>
      </c>
      <c r="K339" t="s">
        <v>25</v>
      </c>
      <c r="L339" t="str">
        <f>VLOOKUP(Data[[#This Row],[Employee Residence]],Codes[], 3,0)</f>
        <v xml:space="preserve">United States of America </v>
      </c>
      <c r="M339" t="str">
        <f>VLOOKUP(Data[[#This Row],[Company Location]],Codes[], 3,0)</f>
        <v xml:space="preserve">United States of America </v>
      </c>
      <c r="N339" t="str">
        <f>IF(Data[[#This Row],[Employee Residence]]=Data[[#This Row],[Company Location]],"No","Yes")</f>
        <v>No</v>
      </c>
      <c r="O339">
        <f>Data[Salary]/Data[Salary in USD]</f>
        <v>1</v>
      </c>
      <c r="P339" t="str">
        <f>VLOOKUP(Data[[#This Row],[Experience Level]], Experience[],3,0)</f>
        <v>Expert</v>
      </c>
      <c r="Q339" t="str">
        <f>VLOOKUP(Data[[#This Row],[Employment Type]],Employment[],2,0)</f>
        <v>Full-time</v>
      </c>
      <c r="R339" t="str">
        <f>IF(Data[[#This Row],[Remote Ratio]]=100,"Remote",IF(Data[[#This Row],[Remote Ratio]]=50,"Hybrid","On-site"))</f>
        <v>On-site</v>
      </c>
    </row>
    <row r="340" spans="1:18">
      <c r="A340" s="25">
        <v>2023</v>
      </c>
      <c r="B340" t="s">
        <v>11</v>
      </c>
      <c r="C340" t="s">
        <v>12</v>
      </c>
      <c r="D340" t="s">
        <v>37</v>
      </c>
      <c r="E340">
        <v>222000</v>
      </c>
      <c r="F340" t="s">
        <v>20</v>
      </c>
      <c r="G340">
        <v>222000</v>
      </c>
      <c r="H340" t="s">
        <v>21</v>
      </c>
      <c r="I340">
        <v>100</v>
      </c>
      <c r="J340" t="s">
        <v>21</v>
      </c>
      <c r="K340" t="s">
        <v>25</v>
      </c>
      <c r="L340" t="str">
        <f>VLOOKUP(Data[[#This Row],[Employee Residence]],Codes[], 3,0)</f>
        <v xml:space="preserve">United States of America </v>
      </c>
      <c r="M340" t="str">
        <f>VLOOKUP(Data[[#This Row],[Company Location]],Codes[], 3,0)</f>
        <v xml:space="preserve">United States of America </v>
      </c>
      <c r="N340" t="str">
        <f>IF(Data[[#This Row],[Employee Residence]]=Data[[#This Row],[Company Location]],"No","Yes")</f>
        <v>No</v>
      </c>
      <c r="O340">
        <f>Data[Salary]/Data[Salary in USD]</f>
        <v>1</v>
      </c>
      <c r="P340" t="str">
        <f>VLOOKUP(Data[[#This Row],[Experience Level]], Experience[],3,0)</f>
        <v>Expert</v>
      </c>
      <c r="Q340" t="str">
        <f>VLOOKUP(Data[[#This Row],[Employment Type]],Employment[],2,0)</f>
        <v>Full-time</v>
      </c>
      <c r="R340" t="str">
        <f>IF(Data[[#This Row],[Remote Ratio]]=100,"Remote",IF(Data[[#This Row],[Remote Ratio]]=50,"Hybrid","On-site"))</f>
        <v>Remote</v>
      </c>
    </row>
    <row r="341" spans="1:18">
      <c r="A341" s="25">
        <v>2023</v>
      </c>
      <c r="B341" t="s">
        <v>11</v>
      </c>
      <c r="C341" t="s">
        <v>12</v>
      </c>
      <c r="D341" t="s">
        <v>37</v>
      </c>
      <c r="E341">
        <v>175000</v>
      </c>
      <c r="F341" t="s">
        <v>20</v>
      </c>
      <c r="G341">
        <v>175000</v>
      </c>
      <c r="H341" t="s">
        <v>21</v>
      </c>
      <c r="I341">
        <v>100</v>
      </c>
      <c r="J341" t="s">
        <v>21</v>
      </c>
      <c r="K341" t="s">
        <v>25</v>
      </c>
      <c r="L341" t="str">
        <f>VLOOKUP(Data[[#This Row],[Employee Residence]],Codes[], 3,0)</f>
        <v xml:space="preserve">United States of America </v>
      </c>
      <c r="M341" t="str">
        <f>VLOOKUP(Data[[#This Row],[Company Location]],Codes[], 3,0)</f>
        <v xml:space="preserve">United States of America </v>
      </c>
      <c r="N341" t="str">
        <f>IF(Data[[#This Row],[Employee Residence]]=Data[[#This Row],[Company Location]],"No","Yes")</f>
        <v>No</v>
      </c>
      <c r="O341">
        <f>Data[Salary]/Data[Salary in USD]</f>
        <v>1</v>
      </c>
      <c r="P341" t="str">
        <f>VLOOKUP(Data[[#This Row],[Experience Level]], Experience[],3,0)</f>
        <v>Expert</v>
      </c>
      <c r="Q341" t="str">
        <f>VLOOKUP(Data[[#This Row],[Employment Type]],Employment[],2,0)</f>
        <v>Full-time</v>
      </c>
      <c r="R341" t="str">
        <f>IF(Data[[#This Row],[Remote Ratio]]=100,"Remote",IF(Data[[#This Row],[Remote Ratio]]=50,"Hybrid","On-site"))</f>
        <v>Remote</v>
      </c>
    </row>
    <row r="342" spans="1:18">
      <c r="A342" s="25">
        <v>2023</v>
      </c>
      <c r="B342" t="s">
        <v>11</v>
      </c>
      <c r="C342" t="s">
        <v>12</v>
      </c>
      <c r="D342" t="s">
        <v>23</v>
      </c>
      <c r="E342">
        <v>203000</v>
      </c>
      <c r="F342" t="s">
        <v>20</v>
      </c>
      <c r="G342">
        <v>203000</v>
      </c>
      <c r="H342" t="s">
        <v>21</v>
      </c>
      <c r="I342">
        <v>100</v>
      </c>
      <c r="J342" t="s">
        <v>21</v>
      </c>
      <c r="K342" t="s">
        <v>25</v>
      </c>
      <c r="L342" t="str">
        <f>VLOOKUP(Data[[#This Row],[Employee Residence]],Codes[], 3,0)</f>
        <v xml:space="preserve">United States of America </v>
      </c>
      <c r="M342" t="str">
        <f>VLOOKUP(Data[[#This Row],[Company Location]],Codes[], 3,0)</f>
        <v xml:space="preserve">United States of America </v>
      </c>
      <c r="N342" t="str">
        <f>IF(Data[[#This Row],[Employee Residence]]=Data[[#This Row],[Company Location]],"No","Yes")</f>
        <v>No</v>
      </c>
      <c r="O342">
        <f>Data[Salary]/Data[Salary in USD]</f>
        <v>1</v>
      </c>
      <c r="P342" t="str">
        <f>VLOOKUP(Data[[#This Row],[Experience Level]], Experience[],3,0)</f>
        <v>Expert</v>
      </c>
      <c r="Q342" t="str">
        <f>VLOOKUP(Data[[#This Row],[Employment Type]],Employment[],2,0)</f>
        <v>Full-time</v>
      </c>
      <c r="R342" t="str">
        <f>IF(Data[[#This Row],[Remote Ratio]]=100,"Remote",IF(Data[[#This Row],[Remote Ratio]]=50,"Hybrid","On-site"))</f>
        <v>Remote</v>
      </c>
    </row>
    <row r="343" spans="1:18">
      <c r="A343" s="25">
        <v>2023</v>
      </c>
      <c r="B343" t="s">
        <v>11</v>
      </c>
      <c r="C343" t="s">
        <v>12</v>
      </c>
      <c r="D343" t="s">
        <v>23</v>
      </c>
      <c r="E343">
        <v>133200</v>
      </c>
      <c r="F343" t="s">
        <v>20</v>
      </c>
      <c r="G343">
        <v>133200</v>
      </c>
      <c r="H343" t="s">
        <v>21</v>
      </c>
      <c r="I343">
        <v>100</v>
      </c>
      <c r="J343" t="s">
        <v>21</v>
      </c>
      <c r="K343" t="s">
        <v>25</v>
      </c>
      <c r="L343" t="str">
        <f>VLOOKUP(Data[[#This Row],[Employee Residence]],Codes[], 3,0)</f>
        <v xml:space="preserve">United States of America </v>
      </c>
      <c r="M343" t="str">
        <f>VLOOKUP(Data[[#This Row],[Company Location]],Codes[], 3,0)</f>
        <v xml:space="preserve">United States of America </v>
      </c>
      <c r="N343" t="str">
        <f>IF(Data[[#This Row],[Employee Residence]]=Data[[#This Row],[Company Location]],"No","Yes")</f>
        <v>No</v>
      </c>
      <c r="O343">
        <f>Data[Salary]/Data[Salary in USD]</f>
        <v>1</v>
      </c>
      <c r="P343" t="str">
        <f>VLOOKUP(Data[[#This Row],[Experience Level]], Experience[],3,0)</f>
        <v>Expert</v>
      </c>
      <c r="Q343" t="str">
        <f>VLOOKUP(Data[[#This Row],[Employment Type]],Employment[],2,0)</f>
        <v>Full-time</v>
      </c>
      <c r="R343" t="str">
        <f>IF(Data[[#This Row],[Remote Ratio]]=100,"Remote",IF(Data[[#This Row],[Remote Ratio]]=50,"Hybrid","On-site"))</f>
        <v>Remote</v>
      </c>
    </row>
    <row r="344" spans="1:18">
      <c r="A344" s="25">
        <v>2023</v>
      </c>
      <c r="B344" t="s">
        <v>28</v>
      </c>
      <c r="C344" t="s">
        <v>12</v>
      </c>
      <c r="D344" t="s">
        <v>26</v>
      </c>
      <c r="E344">
        <v>213660</v>
      </c>
      <c r="F344" t="s">
        <v>20</v>
      </c>
      <c r="G344">
        <v>213660</v>
      </c>
      <c r="H344" t="s">
        <v>21</v>
      </c>
      <c r="I344">
        <v>0</v>
      </c>
      <c r="J344" t="s">
        <v>21</v>
      </c>
      <c r="K344" t="s">
        <v>16</v>
      </c>
      <c r="L344" t="str">
        <f>VLOOKUP(Data[[#This Row],[Employee Residence]],Codes[], 3,0)</f>
        <v xml:space="preserve">United States of America </v>
      </c>
      <c r="M344" t="str">
        <f>VLOOKUP(Data[[#This Row],[Company Location]],Codes[], 3,0)</f>
        <v xml:space="preserve">United States of America </v>
      </c>
      <c r="N344" t="str">
        <f>IF(Data[[#This Row],[Employee Residence]]=Data[[#This Row],[Company Location]],"No","Yes")</f>
        <v>No</v>
      </c>
      <c r="O344">
        <f>Data[Salary]/Data[Salary in USD]</f>
        <v>1</v>
      </c>
      <c r="P344" t="str">
        <f>VLOOKUP(Data[[#This Row],[Experience Level]], Experience[],3,0)</f>
        <v>Junior</v>
      </c>
      <c r="Q344" t="str">
        <f>VLOOKUP(Data[[#This Row],[Employment Type]],Employment[],2,0)</f>
        <v>Full-time</v>
      </c>
      <c r="R344" t="str">
        <f>IF(Data[[#This Row],[Remote Ratio]]=100,"Remote",IF(Data[[#This Row],[Remote Ratio]]=50,"Hybrid","On-site"))</f>
        <v>On-site</v>
      </c>
    </row>
    <row r="345" spans="1:18">
      <c r="A345" s="25">
        <v>2023</v>
      </c>
      <c r="B345" t="s">
        <v>28</v>
      </c>
      <c r="C345" t="s">
        <v>12</v>
      </c>
      <c r="D345" t="s">
        <v>26</v>
      </c>
      <c r="E345">
        <v>130760</v>
      </c>
      <c r="F345" t="s">
        <v>20</v>
      </c>
      <c r="G345">
        <v>130760</v>
      </c>
      <c r="H345" t="s">
        <v>21</v>
      </c>
      <c r="I345">
        <v>0</v>
      </c>
      <c r="J345" t="s">
        <v>21</v>
      </c>
      <c r="K345" t="s">
        <v>16</v>
      </c>
      <c r="L345" t="str">
        <f>VLOOKUP(Data[[#This Row],[Employee Residence]],Codes[], 3,0)</f>
        <v xml:space="preserve">United States of America </v>
      </c>
      <c r="M345" t="str">
        <f>VLOOKUP(Data[[#This Row],[Company Location]],Codes[], 3,0)</f>
        <v xml:space="preserve">United States of America </v>
      </c>
      <c r="N345" t="str">
        <f>IF(Data[[#This Row],[Employee Residence]]=Data[[#This Row],[Company Location]],"No","Yes")</f>
        <v>No</v>
      </c>
      <c r="O345">
        <f>Data[Salary]/Data[Salary in USD]</f>
        <v>1</v>
      </c>
      <c r="P345" t="str">
        <f>VLOOKUP(Data[[#This Row],[Experience Level]], Experience[],3,0)</f>
        <v>Junior</v>
      </c>
      <c r="Q345" t="str">
        <f>VLOOKUP(Data[[#This Row],[Employment Type]],Employment[],2,0)</f>
        <v>Full-time</v>
      </c>
      <c r="R345" t="str">
        <f>IF(Data[[#This Row],[Remote Ratio]]=100,"Remote",IF(Data[[#This Row],[Remote Ratio]]=50,"Hybrid","On-site"))</f>
        <v>On-site</v>
      </c>
    </row>
    <row r="346" spans="1:18">
      <c r="A346" s="25">
        <v>2023</v>
      </c>
      <c r="B346" t="s">
        <v>11</v>
      </c>
      <c r="C346" t="s">
        <v>12</v>
      </c>
      <c r="D346" t="s">
        <v>37</v>
      </c>
      <c r="E346">
        <v>221000</v>
      </c>
      <c r="F346" t="s">
        <v>20</v>
      </c>
      <c r="G346">
        <v>221000</v>
      </c>
      <c r="H346" t="s">
        <v>21</v>
      </c>
      <c r="I346">
        <v>0</v>
      </c>
      <c r="J346" t="s">
        <v>21</v>
      </c>
      <c r="K346" t="s">
        <v>25</v>
      </c>
      <c r="L346" t="str">
        <f>VLOOKUP(Data[[#This Row],[Employee Residence]],Codes[], 3,0)</f>
        <v xml:space="preserve">United States of America </v>
      </c>
      <c r="M346" t="str">
        <f>VLOOKUP(Data[[#This Row],[Company Location]],Codes[], 3,0)</f>
        <v xml:space="preserve">United States of America </v>
      </c>
      <c r="N346" t="str">
        <f>IF(Data[[#This Row],[Employee Residence]]=Data[[#This Row],[Company Location]],"No","Yes")</f>
        <v>No</v>
      </c>
      <c r="O346">
        <f>Data[Salary]/Data[Salary in USD]</f>
        <v>1</v>
      </c>
      <c r="P346" t="str">
        <f>VLOOKUP(Data[[#This Row],[Experience Level]], Experience[],3,0)</f>
        <v>Expert</v>
      </c>
      <c r="Q346" t="str">
        <f>VLOOKUP(Data[[#This Row],[Employment Type]],Employment[],2,0)</f>
        <v>Full-time</v>
      </c>
      <c r="R346" t="str">
        <f>IF(Data[[#This Row],[Remote Ratio]]=100,"Remote",IF(Data[[#This Row],[Remote Ratio]]=50,"Hybrid","On-site"))</f>
        <v>On-site</v>
      </c>
    </row>
    <row r="347" spans="1:18">
      <c r="A347" s="25">
        <v>2023</v>
      </c>
      <c r="B347" t="s">
        <v>11</v>
      </c>
      <c r="C347" t="s">
        <v>12</v>
      </c>
      <c r="D347" t="s">
        <v>37</v>
      </c>
      <c r="E347">
        <v>147000</v>
      </c>
      <c r="F347" t="s">
        <v>20</v>
      </c>
      <c r="G347">
        <v>147000</v>
      </c>
      <c r="H347" t="s">
        <v>21</v>
      </c>
      <c r="I347">
        <v>0</v>
      </c>
      <c r="J347" t="s">
        <v>21</v>
      </c>
      <c r="K347" t="s">
        <v>25</v>
      </c>
      <c r="L347" t="str">
        <f>VLOOKUP(Data[[#This Row],[Employee Residence]],Codes[], 3,0)</f>
        <v xml:space="preserve">United States of America </v>
      </c>
      <c r="M347" t="str">
        <f>VLOOKUP(Data[[#This Row],[Company Location]],Codes[], 3,0)</f>
        <v xml:space="preserve">United States of America </v>
      </c>
      <c r="N347" t="str">
        <f>IF(Data[[#This Row],[Employee Residence]]=Data[[#This Row],[Company Location]],"No","Yes")</f>
        <v>No</v>
      </c>
      <c r="O347">
        <f>Data[Salary]/Data[Salary in USD]</f>
        <v>1</v>
      </c>
      <c r="P347" t="str">
        <f>VLOOKUP(Data[[#This Row],[Experience Level]], Experience[],3,0)</f>
        <v>Expert</v>
      </c>
      <c r="Q347" t="str">
        <f>VLOOKUP(Data[[#This Row],[Employment Type]],Employment[],2,0)</f>
        <v>Full-time</v>
      </c>
      <c r="R347" t="str">
        <f>IF(Data[[#This Row],[Remote Ratio]]=100,"Remote",IF(Data[[#This Row],[Remote Ratio]]=50,"Hybrid","On-site"))</f>
        <v>On-site</v>
      </c>
    </row>
    <row r="348" spans="1:18">
      <c r="A348" s="25">
        <v>2023</v>
      </c>
      <c r="B348" t="s">
        <v>11</v>
      </c>
      <c r="C348" t="s">
        <v>12</v>
      </c>
      <c r="D348" t="s">
        <v>39</v>
      </c>
      <c r="E348">
        <v>100000</v>
      </c>
      <c r="F348" t="s">
        <v>20</v>
      </c>
      <c r="G348">
        <v>100000</v>
      </c>
      <c r="H348" t="s">
        <v>21</v>
      </c>
      <c r="I348">
        <v>0</v>
      </c>
      <c r="J348" t="s">
        <v>21</v>
      </c>
      <c r="K348" t="s">
        <v>25</v>
      </c>
      <c r="L348" t="str">
        <f>VLOOKUP(Data[[#This Row],[Employee Residence]],Codes[], 3,0)</f>
        <v xml:space="preserve">United States of America </v>
      </c>
      <c r="M348" t="str">
        <f>VLOOKUP(Data[[#This Row],[Company Location]],Codes[], 3,0)</f>
        <v xml:space="preserve">United States of America </v>
      </c>
      <c r="N348" t="str">
        <f>IF(Data[[#This Row],[Employee Residence]]=Data[[#This Row],[Company Location]],"No","Yes")</f>
        <v>No</v>
      </c>
      <c r="O348">
        <f>Data[Salary]/Data[Salary in USD]</f>
        <v>1</v>
      </c>
      <c r="P348" t="str">
        <f>VLOOKUP(Data[[#This Row],[Experience Level]], Experience[],3,0)</f>
        <v>Expert</v>
      </c>
      <c r="Q348" t="str">
        <f>VLOOKUP(Data[[#This Row],[Employment Type]],Employment[],2,0)</f>
        <v>Full-time</v>
      </c>
      <c r="R348" t="str">
        <f>IF(Data[[#This Row],[Remote Ratio]]=100,"Remote",IF(Data[[#This Row],[Remote Ratio]]=50,"Hybrid","On-site"))</f>
        <v>On-site</v>
      </c>
    </row>
    <row r="349" spans="1:18">
      <c r="A349" s="25">
        <v>2023</v>
      </c>
      <c r="B349" t="s">
        <v>11</v>
      </c>
      <c r="C349" t="s">
        <v>12</v>
      </c>
      <c r="D349" t="s">
        <v>39</v>
      </c>
      <c r="E349">
        <v>80000</v>
      </c>
      <c r="F349" t="s">
        <v>20</v>
      </c>
      <c r="G349">
        <v>80000</v>
      </c>
      <c r="H349" t="s">
        <v>21</v>
      </c>
      <c r="I349">
        <v>0</v>
      </c>
      <c r="J349" t="s">
        <v>21</v>
      </c>
      <c r="K349" t="s">
        <v>25</v>
      </c>
      <c r="L349" t="str">
        <f>VLOOKUP(Data[[#This Row],[Employee Residence]],Codes[], 3,0)</f>
        <v xml:space="preserve">United States of America </v>
      </c>
      <c r="M349" t="str">
        <f>VLOOKUP(Data[[#This Row],[Company Location]],Codes[], 3,0)</f>
        <v xml:space="preserve">United States of America </v>
      </c>
      <c r="N349" t="str">
        <f>IF(Data[[#This Row],[Employee Residence]]=Data[[#This Row],[Company Location]],"No","Yes")</f>
        <v>No</v>
      </c>
      <c r="O349">
        <f>Data[Salary]/Data[Salary in USD]</f>
        <v>1</v>
      </c>
      <c r="P349" t="str">
        <f>VLOOKUP(Data[[#This Row],[Experience Level]], Experience[],3,0)</f>
        <v>Expert</v>
      </c>
      <c r="Q349" t="str">
        <f>VLOOKUP(Data[[#This Row],[Employment Type]],Employment[],2,0)</f>
        <v>Full-time</v>
      </c>
      <c r="R349" t="str">
        <f>IF(Data[[#This Row],[Remote Ratio]]=100,"Remote",IF(Data[[#This Row],[Remote Ratio]]=50,"Hybrid","On-site"))</f>
        <v>On-site</v>
      </c>
    </row>
    <row r="350" spans="1:18">
      <c r="A350" s="25">
        <v>2023</v>
      </c>
      <c r="B350" t="s">
        <v>11</v>
      </c>
      <c r="C350" t="s">
        <v>12</v>
      </c>
      <c r="D350" t="s">
        <v>23</v>
      </c>
      <c r="E350">
        <v>185900</v>
      </c>
      <c r="F350" t="s">
        <v>20</v>
      </c>
      <c r="G350">
        <v>185900</v>
      </c>
      <c r="H350" t="s">
        <v>21</v>
      </c>
      <c r="I350">
        <v>0</v>
      </c>
      <c r="J350" t="s">
        <v>21</v>
      </c>
      <c r="K350" t="s">
        <v>25</v>
      </c>
      <c r="L350" t="str">
        <f>VLOOKUP(Data[[#This Row],[Employee Residence]],Codes[], 3,0)</f>
        <v xml:space="preserve">United States of America </v>
      </c>
      <c r="M350" t="str">
        <f>VLOOKUP(Data[[#This Row],[Company Location]],Codes[], 3,0)</f>
        <v xml:space="preserve">United States of America </v>
      </c>
      <c r="N350" t="str">
        <f>IF(Data[[#This Row],[Employee Residence]]=Data[[#This Row],[Company Location]],"No","Yes")</f>
        <v>No</v>
      </c>
      <c r="O350">
        <f>Data[Salary]/Data[Salary in USD]</f>
        <v>1</v>
      </c>
      <c r="P350" t="str">
        <f>VLOOKUP(Data[[#This Row],[Experience Level]], Experience[],3,0)</f>
        <v>Expert</v>
      </c>
      <c r="Q350" t="str">
        <f>VLOOKUP(Data[[#This Row],[Employment Type]],Employment[],2,0)</f>
        <v>Full-time</v>
      </c>
      <c r="R350" t="str">
        <f>IF(Data[[#This Row],[Remote Ratio]]=100,"Remote",IF(Data[[#This Row],[Remote Ratio]]=50,"Hybrid","On-site"))</f>
        <v>On-site</v>
      </c>
    </row>
    <row r="351" spans="1:18">
      <c r="A351" s="25">
        <v>2023</v>
      </c>
      <c r="B351" t="s">
        <v>11</v>
      </c>
      <c r="C351" t="s">
        <v>12</v>
      </c>
      <c r="D351" t="s">
        <v>23</v>
      </c>
      <c r="E351">
        <v>129300</v>
      </c>
      <c r="F351" t="s">
        <v>20</v>
      </c>
      <c r="G351">
        <v>129300</v>
      </c>
      <c r="H351" t="s">
        <v>21</v>
      </c>
      <c r="I351">
        <v>0</v>
      </c>
      <c r="J351" t="s">
        <v>21</v>
      </c>
      <c r="K351" t="s">
        <v>25</v>
      </c>
      <c r="L351" t="str">
        <f>VLOOKUP(Data[[#This Row],[Employee Residence]],Codes[], 3,0)</f>
        <v xml:space="preserve">United States of America </v>
      </c>
      <c r="M351" t="str">
        <f>VLOOKUP(Data[[#This Row],[Company Location]],Codes[], 3,0)</f>
        <v xml:space="preserve">United States of America </v>
      </c>
      <c r="N351" t="str">
        <f>IF(Data[[#This Row],[Employee Residence]]=Data[[#This Row],[Company Location]],"No","Yes")</f>
        <v>No</v>
      </c>
      <c r="O351">
        <f>Data[Salary]/Data[Salary in USD]</f>
        <v>1</v>
      </c>
      <c r="P351" t="str">
        <f>VLOOKUP(Data[[#This Row],[Experience Level]], Experience[],3,0)</f>
        <v>Expert</v>
      </c>
      <c r="Q351" t="str">
        <f>VLOOKUP(Data[[#This Row],[Employment Type]],Employment[],2,0)</f>
        <v>Full-time</v>
      </c>
      <c r="R351" t="str">
        <f>IF(Data[[#This Row],[Remote Ratio]]=100,"Remote",IF(Data[[#This Row],[Remote Ratio]]=50,"Hybrid","On-site"))</f>
        <v>On-site</v>
      </c>
    </row>
    <row r="352" spans="1:18">
      <c r="A352" s="25">
        <v>2023</v>
      </c>
      <c r="B352" t="s">
        <v>11</v>
      </c>
      <c r="C352" t="s">
        <v>12</v>
      </c>
      <c r="D352" t="s">
        <v>23</v>
      </c>
      <c r="E352">
        <v>238000</v>
      </c>
      <c r="F352" t="s">
        <v>20</v>
      </c>
      <c r="G352">
        <v>238000</v>
      </c>
      <c r="H352" t="s">
        <v>21</v>
      </c>
      <c r="I352">
        <v>100</v>
      </c>
      <c r="J352" t="s">
        <v>21</v>
      </c>
      <c r="K352" t="s">
        <v>25</v>
      </c>
      <c r="L352" t="str">
        <f>VLOOKUP(Data[[#This Row],[Employee Residence]],Codes[], 3,0)</f>
        <v xml:space="preserve">United States of America </v>
      </c>
      <c r="M352" t="str">
        <f>VLOOKUP(Data[[#This Row],[Company Location]],Codes[], 3,0)</f>
        <v xml:space="preserve">United States of America </v>
      </c>
      <c r="N352" t="str">
        <f>IF(Data[[#This Row],[Employee Residence]]=Data[[#This Row],[Company Location]],"No","Yes")</f>
        <v>No</v>
      </c>
      <c r="O352">
        <f>Data[Salary]/Data[Salary in USD]</f>
        <v>1</v>
      </c>
      <c r="P352" t="str">
        <f>VLOOKUP(Data[[#This Row],[Experience Level]], Experience[],3,0)</f>
        <v>Expert</v>
      </c>
      <c r="Q352" t="str">
        <f>VLOOKUP(Data[[#This Row],[Employment Type]],Employment[],2,0)</f>
        <v>Full-time</v>
      </c>
      <c r="R352" t="str">
        <f>IF(Data[[#This Row],[Remote Ratio]]=100,"Remote",IF(Data[[#This Row],[Remote Ratio]]=50,"Hybrid","On-site"))</f>
        <v>Remote</v>
      </c>
    </row>
    <row r="353" spans="1:18">
      <c r="A353" s="25">
        <v>2023</v>
      </c>
      <c r="B353" t="s">
        <v>11</v>
      </c>
      <c r="C353" t="s">
        <v>12</v>
      </c>
      <c r="D353" t="s">
        <v>23</v>
      </c>
      <c r="E353">
        <v>156000</v>
      </c>
      <c r="F353" t="s">
        <v>20</v>
      </c>
      <c r="G353">
        <v>156000</v>
      </c>
      <c r="H353" t="s">
        <v>21</v>
      </c>
      <c r="I353">
        <v>100</v>
      </c>
      <c r="J353" t="s">
        <v>21</v>
      </c>
      <c r="K353" t="s">
        <v>25</v>
      </c>
      <c r="L353" t="str">
        <f>VLOOKUP(Data[[#This Row],[Employee Residence]],Codes[], 3,0)</f>
        <v xml:space="preserve">United States of America </v>
      </c>
      <c r="M353" t="str">
        <f>VLOOKUP(Data[[#This Row],[Company Location]],Codes[], 3,0)</f>
        <v xml:space="preserve">United States of America </v>
      </c>
      <c r="N353" t="str">
        <f>IF(Data[[#This Row],[Employee Residence]]=Data[[#This Row],[Company Location]],"No","Yes")</f>
        <v>No</v>
      </c>
      <c r="O353">
        <f>Data[Salary]/Data[Salary in USD]</f>
        <v>1</v>
      </c>
      <c r="P353" t="str">
        <f>VLOOKUP(Data[[#This Row],[Experience Level]], Experience[],3,0)</f>
        <v>Expert</v>
      </c>
      <c r="Q353" t="str">
        <f>VLOOKUP(Data[[#This Row],[Employment Type]],Employment[],2,0)</f>
        <v>Full-time</v>
      </c>
      <c r="R353" t="str">
        <f>IF(Data[[#This Row],[Remote Ratio]]=100,"Remote",IF(Data[[#This Row],[Remote Ratio]]=50,"Hybrid","On-site"))</f>
        <v>Remote</v>
      </c>
    </row>
    <row r="354" spans="1:18">
      <c r="A354" s="25">
        <v>2023</v>
      </c>
      <c r="B354" t="s">
        <v>11</v>
      </c>
      <c r="C354" t="s">
        <v>12</v>
      </c>
      <c r="D354" t="s">
        <v>35</v>
      </c>
      <c r="E354">
        <v>304000</v>
      </c>
      <c r="F354" t="s">
        <v>20</v>
      </c>
      <c r="G354">
        <v>304000</v>
      </c>
      <c r="H354" t="s">
        <v>21</v>
      </c>
      <c r="I354">
        <v>100</v>
      </c>
      <c r="J354" t="s">
        <v>21</v>
      </c>
      <c r="K354" t="s">
        <v>25</v>
      </c>
      <c r="L354" t="str">
        <f>VLOOKUP(Data[[#This Row],[Employee Residence]],Codes[], 3,0)</f>
        <v xml:space="preserve">United States of America </v>
      </c>
      <c r="M354" t="str">
        <f>VLOOKUP(Data[[#This Row],[Company Location]],Codes[], 3,0)</f>
        <v xml:space="preserve">United States of America </v>
      </c>
      <c r="N354" t="str">
        <f>IF(Data[[#This Row],[Employee Residence]]=Data[[#This Row],[Company Location]],"No","Yes")</f>
        <v>No</v>
      </c>
      <c r="O354">
        <f>Data[Salary]/Data[Salary in USD]</f>
        <v>1</v>
      </c>
      <c r="P354" t="str">
        <f>VLOOKUP(Data[[#This Row],[Experience Level]], Experience[],3,0)</f>
        <v>Expert</v>
      </c>
      <c r="Q354" t="str">
        <f>VLOOKUP(Data[[#This Row],[Employment Type]],Employment[],2,0)</f>
        <v>Full-time</v>
      </c>
      <c r="R354" t="str">
        <f>IF(Data[[#This Row],[Remote Ratio]]=100,"Remote",IF(Data[[#This Row],[Remote Ratio]]=50,"Hybrid","On-site"))</f>
        <v>Remote</v>
      </c>
    </row>
    <row r="355" spans="1:18">
      <c r="A355" s="25">
        <v>2023</v>
      </c>
      <c r="B355" t="s">
        <v>11</v>
      </c>
      <c r="C355" t="s">
        <v>12</v>
      </c>
      <c r="D355" t="s">
        <v>35</v>
      </c>
      <c r="E355">
        <v>199000</v>
      </c>
      <c r="F355" t="s">
        <v>20</v>
      </c>
      <c r="G355">
        <v>199000</v>
      </c>
      <c r="H355" t="s">
        <v>21</v>
      </c>
      <c r="I355">
        <v>100</v>
      </c>
      <c r="J355" t="s">
        <v>21</v>
      </c>
      <c r="K355" t="s">
        <v>25</v>
      </c>
      <c r="L355" t="str">
        <f>VLOOKUP(Data[[#This Row],[Employee Residence]],Codes[], 3,0)</f>
        <v xml:space="preserve">United States of America </v>
      </c>
      <c r="M355" t="str">
        <f>VLOOKUP(Data[[#This Row],[Company Location]],Codes[], 3,0)</f>
        <v xml:space="preserve">United States of America </v>
      </c>
      <c r="N355" t="str">
        <f>IF(Data[[#This Row],[Employee Residence]]=Data[[#This Row],[Company Location]],"No","Yes")</f>
        <v>No</v>
      </c>
      <c r="O355">
        <f>Data[Salary]/Data[Salary in USD]</f>
        <v>1</v>
      </c>
      <c r="P355" t="str">
        <f>VLOOKUP(Data[[#This Row],[Experience Level]], Experience[],3,0)</f>
        <v>Expert</v>
      </c>
      <c r="Q355" t="str">
        <f>VLOOKUP(Data[[#This Row],[Employment Type]],Employment[],2,0)</f>
        <v>Full-time</v>
      </c>
      <c r="R355" t="str">
        <f>IF(Data[[#This Row],[Remote Ratio]]=100,"Remote",IF(Data[[#This Row],[Remote Ratio]]=50,"Hybrid","On-site"))</f>
        <v>Remote</v>
      </c>
    </row>
    <row r="356" spans="1:18">
      <c r="A356" s="25">
        <v>2023</v>
      </c>
      <c r="B356" t="s">
        <v>17</v>
      </c>
      <c r="C356" t="s">
        <v>12</v>
      </c>
      <c r="D356" t="s">
        <v>75</v>
      </c>
      <c r="E356">
        <v>45000</v>
      </c>
      <c r="F356" t="s">
        <v>14</v>
      </c>
      <c r="G356">
        <v>48289</v>
      </c>
      <c r="H356" t="s">
        <v>15</v>
      </c>
      <c r="I356">
        <v>100</v>
      </c>
      <c r="J356" t="s">
        <v>15</v>
      </c>
      <c r="K356" t="s">
        <v>25</v>
      </c>
      <c r="L356" t="str">
        <f>VLOOKUP(Data[[#This Row],[Employee Residence]],Codes[], 3,0)</f>
        <v>Spain</v>
      </c>
      <c r="M356" t="str">
        <f>VLOOKUP(Data[[#This Row],[Company Location]],Codes[], 3,0)</f>
        <v>Spain</v>
      </c>
      <c r="N356" t="str">
        <f>IF(Data[[#This Row],[Employee Residence]]=Data[[#This Row],[Company Location]],"No","Yes")</f>
        <v>No</v>
      </c>
      <c r="O356">
        <f>Data[Salary]/Data[Salary in USD]</f>
        <v>0.93188925013978341</v>
      </c>
      <c r="P356" t="str">
        <f>VLOOKUP(Data[[#This Row],[Experience Level]], Experience[],3,0)</f>
        <v>Intermediate</v>
      </c>
      <c r="Q356" t="str">
        <f>VLOOKUP(Data[[#This Row],[Employment Type]],Employment[],2,0)</f>
        <v>Full-time</v>
      </c>
      <c r="R356" t="str">
        <f>IF(Data[[#This Row],[Remote Ratio]]=100,"Remote",IF(Data[[#This Row],[Remote Ratio]]=50,"Hybrid","On-site"))</f>
        <v>Remote</v>
      </c>
    </row>
    <row r="357" spans="1:18">
      <c r="A357" s="25">
        <v>2023</v>
      </c>
      <c r="B357" t="s">
        <v>11</v>
      </c>
      <c r="C357" t="s">
        <v>12</v>
      </c>
      <c r="D357" t="s">
        <v>37</v>
      </c>
      <c r="E357">
        <v>150000</v>
      </c>
      <c r="F357" t="s">
        <v>20</v>
      </c>
      <c r="G357">
        <v>150000</v>
      </c>
      <c r="H357" t="s">
        <v>21</v>
      </c>
      <c r="I357">
        <v>0</v>
      </c>
      <c r="J357" t="s">
        <v>21</v>
      </c>
      <c r="K357" t="s">
        <v>25</v>
      </c>
      <c r="L357" t="str">
        <f>VLOOKUP(Data[[#This Row],[Employee Residence]],Codes[], 3,0)</f>
        <v xml:space="preserve">United States of America </v>
      </c>
      <c r="M357" t="str">
        <f>VLOOKUP(Data[[#This Row],[Company Location]],Codes[], 3,0)</f>
        <v xml:space="preserve">United States of America </v>
      </c>
      <c r="N357" t="str">
        <f>IF(Data[[#This Row],[Employee Residence]]=Data[[#This Row],[Company Location]],"No","Yes")</f>
        <v>No</v>
      </c>
      <c r="O357">
        <f>Data[Salary]/Data[Salary in USD]</f>
        <v>1</v>
      </c>
      <c r="P357" t="str">
        <f>VLOOKUP(Data[[#This Row],[Experience Level]], Experience[],3,0)</f>
        <v>Expert</v>
      </c>
      <c r="Q357" t="str">
        <f>VLOOKUP(Data[[#This Row],[Employment Type]],Employment[],2,0)</f>
        <v>Full-time</v>
      </c>
      <c r="R357" t="str">
        <f>IF(Data[[#This Row],[Remote Ratio]]=100,"Remote",IF(Data[[#This Row],[Remote Ratio]]=50,"Hybrid","On-site"))</f>
        <v>On-site</v>
      </c>
    </row>
    <row r="358" spans="1:18">
      <c r="A358" s="25">
        <v>2023</v>
      </c>
      <c r="B358" t="s">
        <v>11</v>
      </c>
      <c r="C358" t="s">
        <v>12</v>
      </c>
      <c r="D358" t="s">
        <v>37</v>
      </c>
      <c r="E358">
        <v>130000</v>
      </c>
      <c r="F358" t="s">
        <v>20</v>
      </c>
      <c r="G358">
        <v>130000</v>
      </c>
      <c r="H358" t="s">
        <v>21</v>
      </c>
      <c r="I358">
        <v>0</v>
      </c>
      <c r="J358" t="s">
        <v>21</v>
      </c>
      <c r="K358" t="s">
        <v>25</v>
      </c>
      <c r="L358" t="str">
        <f>VLOOKUP(Data[[#This Row],[Employee Residence]],Codes[], 3,0)</f>
        <v xml:space="preserve">United States of America </v>
      </c>
      <c r="M358" t="str">
        <f>VLOOKUP(Data[[#This Row],[Company Location]],Codes[], 3,0)</f>
        <v xml:space="preserve">United States of America </v>
      </c>
      <c r="N358" t="str">
        <f>IF(Data[[#This Row],[Employee Residence]]=Data[[#This Row],[Company Location]],"No","Yes")</f>
        <v>No</v>
      </c>
      <c r="O358">
        <f>Data[Salary]/Data[Salary in USD]</f>
        <v>1</v>
      </c>
      <c r="P358" t="str">
        <f>VLOOKUP(Data[[#This Row],[Experience Level]], Experience[],3,0)</f>
        <v>Expert</v>
      </c>
      <c r="Q358" t="str">
        <f>VLOOKUP(Data[[#This Row],[Employment Type]],Employment[],2,0)</f>
        <v>Full-time</v>
      </c>
      <c r="R358" t="str">
        <f>IF(Data[[#This Row],[Remote Ratio]]=100,"Remote",IF(Data[[#This Row],[Remote Ratio]]=50,"Hybrid","On-site"))</f>
        <v>On-site</v>
      </c>
    </row>
    <row r="359" spans="1:18">
      <c r="A359" s="25">
        <v>2023</v>
      </c>
      <c r="B359" t="s">
        <v>11</v>
      </c>
      <c r="C359" t="s">
        <v>12</v>
      </c>
      <c r="D359" t="s">
        <v>23</v>
      </c>
      <c r="E359">
        <v>140000</v>
      </c>
      <c r="F359" t="s">
        <v>20</v>
      </c>
      <c r="G359">
        <v>140000</v>
      </c>
      <c r="H359" t="s">
        <v>21</v>
      </c>
      <c r="I359">
        <v>100</v>
      </c>
      <c r="J359" t="s">
        <v>21</v>
      </c>
      <c r="K359" t="s">
        <v>25</v>
      </c>
      <c r="L359" t="str">
        <f>VLOOKUP(Data[[#This Row],[Employee Residence]],Codes[], 3,0)</f>
        <v xml:space="preserve">United States of America </v>
      </c>
      <c r="M359" t="str">
        <f>VLOOKUP(Data[[#This Row],[Company Location]],Codes[], 3,0)</f>
        <v xml:space="preserve">United States of America </v>
      </c>
      <c r="N359" t="str">
        <f>IF(Data[[#This Row],[Employee Residence]]=Data[[#This Row],[Company Location]],"No","Yes")</f>
        <v>No</v>
      </c>
      <c r="O359">
        <f>Data[Salary]/Data[Salary in USD]</f>
        <v>1</v>
      </c>
      <c r="P359" t="str">
        <f>VLOOKUP(Data[[#This Row],[Experience Level]], Experience[],3,0)</f>
        <v>Expert</v>
      </c>
      <c r="Q359" t="str">
        <f>VLOOKUP(Data[[#This Row],[Employment Type]],Employment[],2,0)</f>
        <v>Full-time</v>
      </c>
      <c r="R359" t="str">
        <f>IF(Data[[#This Row],[Remote Ratio]]=100,"Remote",IF(Data[[#This Row],[Remote Ratio]]=50,"Hybrid","On-site"))</f>
        <v>Remote</v>
      </c>
    </row>
    <row r="360" spans="1:18">
      <c r="A360" s="25">
        <v>2023</v>
      </c>
      <c r="B360" t="s">
        <v>11</v>
      </c>
      <c r="C360" t="s">
        <v>12</v>
      </c>
      <c r="D360" t="s">
        <v>23</v>
      </c>
      <c r="E360">
        <v>110000</v>
      </c>
      <c r="F360" t="s">
        <v>20</v>
      </c>
      <c r="G360">
        <v>110000</v>
      </c>
      <c r="H360" t="s">
        <v>21</v>
      </c>
      <c r="I360">
        <v>100</v>
      </c>
      <c r="J360" t="s">
        <v>21</v>
      </c>
      <c r="K360" t="s">
        <v>25</v>
      </c>
      <c r="L360" t="str">
        <f>VLOOKUP(Data[[#This Row],[Employee Residence]],Codes[], 3,0)</f>
        <v xml:space="preserve">United States of America </v>
      </c>
      <c r="M360" t="str">
        <f>VLOOKUP(Data[[#This Row],[Company Location]],Codes[], 3,0)</f>
        <v xml:space="preserve">United States of America </v>
      </c>
      <c r="N360" t="str">
        <f>IF(Data[[#This Row],[Employee Residence]]=Data[[#This Row],[Company Location]],"No","Yes")</f>
        <v>No</v>
      </c>
      <c r="O360">
        <f>Data[Salary]/Data[Salary in USD]</f>
        <v>1</v>
      </c>
      <c r="P360" t="str">
        <f>VLOOKUP(Data[[#This Row],[Experience Level]], Experience[],3,0)</f>
        <v>Expert</v>
      </c>
      <c r="Q360" t="str">
        <f>VLOOKUP(Data[[#This Row],[Employment Type]],Employment[],2,0)</f>
        <v>Full-time</v>
      </c>
      <c r="R360" t="str">
        <f>IF(Data[[#This Row],[Remote Ratio]]=100,"Remote",IF(Data[[#This Row],[Remote Ratio]]=50,"Hybrid","On-site"))</f>
        <v>Remote</v>
      </c>
    </row>
    <row r="361" spans="1:18">
      <c r="A361" s="25">
        <v>2023</v>
      </c>
      <c r="B361" t="s">
        <v>17</v>
      </c>
      <c r="C361" t="s">
        <v>12</v>
      </c>
      <c r="D361" t="s">
        <v>27</v>
      </c>
      <c r="E361">
        <v>90000</v>
      </c>
      <c r="F361" t="s">
        <v>20</v>
      </c>
      <c r="G361">
        <v>90000</v>
      </c>
      <c r="H361" t="s">
        <v>21</v>
      </c>
      <c r="I361">
        <v>0</v>
      </c>
      <c r="J361" t="s">
        <v>21</v>
      </c>
      <c r="K361" t="s">
        <v>25</v>
      </c>
      <c r="L361" t="str">
        <f>VLOOKUP(Data[[#This Row],[Employee Residence]],Codes[], 3,0)</f>
        <v xml:space="preserve">United States of America </v>
      </c>
      <c r="M361" t="str">
        <f>VLOOKUP(Data[[#This Row],[Company Location]],Codes[], 3,0)</f>
        <v xml:space="preserve">United States of America </v>
      </c>
      <c r="N361" t="str">
        <f>IF(Data[[#This Row],[Employee Residence]]=Data[[#This Row],[Company Location]],"No","Yes")</f>
        <v>No</v>
      </c>
      <c r="O361">
        <f>Data[Salary]/Data[Salary in USD]</f>
        <v>1</v>
      </c>
      <c r="P361" t="str">
        <f>VLOOKUP(Data[[#This Row],[Experience Level]], Experience[],3,0)</f>
        <v>Intermediate</v>
      </c>
      <c r="Q361" t="str">
        <f>VLOOKUP(Data[[#This Row],[Employment Type]],Employment[],2,0)</f>
        <v>Full-time</v>
      </c>
      <c r="R361" t="str">
        <f>IF(Data[[#This Row],[Remote Ratio]]=100,"Remote",IF(Data[[#This Row],[Remote Ratio]]=50,"Hybrid","On-site"))</f>
        <v>On-site</v>
      </c>
    </row>
    <row r="362" spans="1:18">
      <c r="A362" s="25">
        <v>2023</v>
      </c>
      <c r="B362" t="s">
        <v>17</v>
      </c>
      <c r="C362" t="s">
        <v>12</v>
      </c>
      <c r="D362" t="s">
        <v>27</v>
      </c>
      <c r="E362">
        <v>75000</v>
      </c>
      <c r="F362" t="s">
        <v>20</v>
      </c>
      <c r="G362">
        <v>75000</v>
      </c>
      <c r="H362" t="s">
        <v>21</v>
      </c>
      <c r="I362">
        <v>0</v>
      </c>
      <c r="J362" t="s">
        <v>21</v>
      </c>
      <c r="K362" t="s">
        <v>25</v>
      </c>
      <c r="L362" t="str">
        <f>VLOOKUP(Data[[#This Row],[Employee Residence]],Codes[], 3,0)</f>
        <v xml:space="preserve">United States of America </v>
      </c>
      <c r="M362" t="str">
        <f>VLOOKUP(Data[[#This Row],[Company Location]],Codes[], 3,0)</f>
        <v xml:space="preserve">United States of America </v>
      </c>
      <c r="N362" t="str">
        <f>IF(Data[[#This Row],[Employee Residence]]=Data[[#This Row],[Company Location]],"No","Yes")</f>
        <v>No</v>
      </c>
      <c r="O362">
        <f>Data[Salary]/Data[Salary in USD]</f>
        <v>1</v>
      </c>
      <c r="P362" t="str">
        <f>VLOOKUP(Data[[#This Row],[Experience Level]], Experience[],3,0)</f>
        <v>Intermediate</v>
      </c>
      <c r="Q362" t="str">
        <f>VLOOKUP(Data[[#This Row],[Employment Type]],Employment[],2,0)</f>
        <v>Full-time</v>
      </c>
      <c r="R362" t="str">
        <f>IF(Data[[#This Row],[Remote Ratio]]=100,"Remote",IF(Data[[#This Row],[Remote Ratio]]=50,"Hybrid","On-site"))</f>
        <v>On-site</v>
      </c>
    </row>
    <row r="363" spans="1:18">
      <c r="A363" s="25">
        <v>2023</v>
      </c>
      <c r="B363" t="s">
        <v>17</v>
      </c>
      <c r="C363" t="s">
        <v>12</v>
      </c>
      <c r="D363" t="s">
        <v>52</v>
      </c>
      <c r="E363">
        <v>161200</v>
      </c>
      <c r="F363" t="s">
        <v>58</v>
      </c>
      <c r="G363">
        <v>195895</v>
      </c>
      <c r="H363" t="s">
        <v>33</v>
      </c>
      <c r="I363">
        <v>0</v>
      </c>
      <c r="J363" t="s">
        <v>33</v>
      </c>
      <c r="K363" t="s">
        <v>25</v>
      </c>
      <c r="L363" t="str">
        <f>VLOOKUP(Data[[#This Row],[Employee Residence]],Codes[], 3,0)</f>
        <v xml:space="preserve">United Kingdom of Great Britain </v>
      </c>
      <c r="M363" t="str">
        <f>VLOOKUP(Data[[#This Row],[Company Location]],Codes[], 3,0)</f>
        <v xml:space="preserve">United Kingdom of Great Britain </v>
      </c>
      <c r="N363" t="str">
        <f>IF(Data[[#This Row],[Employee Residence]]=Data[[#This Row],[Company Location]],"No","Yes")</f>
        <v>No</v>
      </c>
      <c r="O363">
        <f>Data[Salary]/Data[Salary in USD]</f>
        <v>0.82288981342045486</v>
      </c>
      <c r="P363" t="str">
        <f>VLOOKUP(Data[[#This Row],[Experience Level]], Experience[],3,0)</f>
        <v>Intermediate</v>
      </c>
      <c r="Q363" t="str">
        <f>VLOOKUP(Data[[#This Row],[Employment Type]],Employment[],2,0)</f>
        <v>Full-time</v>
      </c>
      <c r="R363" t="str">
        <f>IF(Data[[#This Row],[Remote Ratio]]=100,"Remote",IF(Data[[#This Row],[Remote Ratio]]=50,"Hybrid","On-site"))</f>
        <v>On-site</v>
      </c>
    </row>
    <row r="364" spans="1:18">
      <c r="A364" s="25">
        <v>2023</v>
      </c>
      <c r="B364" t="s">
        <v>17</v>
      </c>
      <c r="C364" t="s">
        <v>12</v>
      </c>
      <c r="D364" t="s">
        <v>52</v>
      </c>
      <c r="E364">
        <v>84570</v>
      </c>
      <c r="F364" t="s">
        <v>58</v>
      </c>
      <c r="G364">
        <v>102772</v>
      </c>
      <c r="H364" t="s">
        <v>33</v>
      </c>
      <c r="I364">
        <v>0</v>
      </c>
      <c r="J364" t="s">
        <v>33</v>
      </c>
      <c r="K364" t="s">
        <v>25</v>
      </c>
      <c r="L364" t="str">
        <f>VLOOKUP(Data[[#This Row],[Employee Residence]],Codes[], 3,0)</f>
        <v xml:space="preserve">United Kingdom of Great Britain </v>
      </c>
      <c r="M364" t="str">
        <f>VLOOKUP(Data[[#This Row],[Company Location]],Codes[], 3,0)</f>
        <v xml:space="preserve">United Kingdom of Great Britain </v>
      </c>
      <c r="N364" t="str">
        <f>IF(Data[[#This Row],[Employee Residence]]=Data[[#This Row],[Company Location]],"No","Yes")</f>
        <v>No</v>
      </c>
      <c r="O364">
        <f>Data[Salary]/Data[Salary in USD]</f>
        <v>0.82288950297746466</v>
      </c>
      <c r="P364" t="str">
        <f>VLOOKUP(Data[[#This Row],[Experience Level]], Experience[],3,0)</f>
        <v>Intermediate</v>
      </c>
      <c r="Q364" t="str">
        <f>VLOOKUP(Data[[#This Row],[Employment Type]],Employment[],2,0)</f>
        <v>Full-time</v>
      </c>
      <c r="R364" t="str">
        <f>IF(Data[[#This Row],[Remote Ratio]]=100,"Remote",IF(Data[[#This Row],[Remote Ratio]]=50,"Hybrid","On-site"))</f>
        <v>On-site</v>
      </c>
    </row>
    <row r="365" spans="1:18">
      <c r="A365" s="25">
        <v>2023</v>
      </c>
      <c r="B365" t="s">
        <v>11</v>
      </c>
      <c r="C365" t="s">
        <v>12</v>
      </c>
      <c r="D365" t="s">
        <v>37</v>
      </c>
      <c r="E365">
        <v>240000</v>
      </c>
      <c r="F365" t="s">
        <v>20</v>
      </c>
      <c r="G365">
        <v>240000</v>
      </c>
      <c r="H365" t="s">
        <v>21</v>
      </c>
      <c r="I365">
        <v>0</v>
      </c>
      <c r="J365" t="s">
        <v>21</v>
      </c>
      <c r="K365" t="s">
        <v>25</v>
      </c>
      <c r="L365" t="str">
        <f>VLOOKUP(Data[[#This Row],[Employee Residence]],Codes[], 3,0)</f>
        <v xml:space="preserve">United States of America </v>
      </c>
      <c r="M365" t="str">
        <f>VLOOKUP(Data[[#This Row],[Company Location]],Codes[], 3,0)</f>
        <v xml:space="preserve">United States of America </v>
      </c>
      <c r="N365" t="str">
        <f>IF(Data[[#This Row],[Employee Residence]]=Data[[#This Row],[Company Location]],"No","Yes")</f>
        <v>No</v>
      </c>
      <c r="O365">
        <f>Data[Salary]/Data[Salary in USD]</f>
        <v>1</v>
      </c>
      <c r="P365" t="str">
        <f>VLOOKUP(Data[[#This Row],[Experience Level]], Experience[],3,0)</f>
        <v>Expert</v>
      </c>
      <c r="Q365" t="str">
        <f>VLOOKUP(Data[[#This Row],[Employment Type]],Employment[],2,0)</f>
        <v>Full-time</v>
      </c>
      <c r="R365" t="str">
        <f>IF(Data[[#This Row],[Remote Ratio]]=100,"Remote",IF(Data[[#This Row],[Remote Ratio]]=50,"Hybrid","On-site"))</f>
        <v>On-site</v>
      </c>
    </row>
    <row r="366" spans="1:18">
      <c r="A366" s="25">
        <v>2023</v>
      </c>
      <c r="B366" t="s">
        <v>11</v>
      </c>
      <c r="C366" t="s">
        <v>12</v>
      </c>
      <c r="D366" t="s">
        <v>37</v>
      </c>
      <c r="E366">
        <v>183600</v>
      </c>
      <c r="F366" t="s">
        <v>20</v>
      </c>
      <c r="G366">
        <v>183600</v>
      </c>
      <c r="H366" t="s">
        <v>21</v>
      </c>
      <c r="I366">
        <v>0</v>
      </c>
      <c r="J366" t="s">
        <v>21</v>
      </c>
      <c r="K366" t="s">
        <v>25</v>
      </c>
      <c r="L366" t="str">
        <f>VLOOKUP(Data[[#This Row],[Employee Residence]],Codes[], 3,0)</f>
        <v xml:space="preserve">United States of America </v>
      </c>
      <c r="M366" t="str">
        <f>VLOOKUP(Data[[#This Row],[Company Location]],Codes[], 3,0)</f>
        <v xml:space="preserve">United States of America </v>
      </c>
      <c r="N366" t="str">
        <f>IF(Data[[#This Row],[Employee Residence]]=Data[[#This Row],[Company Location]],"No","Yes")</f>
        <v>No</v>
      </c>
      <c r="O366">
        <f>Data[Salary]/Data[Salary in USD]</f>
        <v>1</v>
      </c>
      <c r="P366" t="str">
        <f>VLOOKUP(Data[[#This Row],[Experience Level]], Experience[],3,0)</f>
        <v>Expert</v>
      </c>
      <c r="Q366" t="str">
        <f>VLOOKUP(Data[[#This Row],[Employment Type]],Employment[],2,0)</f>
        <v>Full-time</v>
      </c>
      <c r="R366" t="str">
        <f>IF(Data[[#This Row],[Remote Ratio]]=100,"Remote",IF(Data[[#This Row],[Remote Ratio]]=50,"Hybrid","On-site"))</f>
        <v>On-site</v>
      </c>
    </row>
    <row r="367" spans="1:18">
      <c r="A367" s="25">
        <v>2023</v>
      </c>
      <c r="B367" t="s">
        <v>17</v>
      </c>
      <c r="C367" t="s">
        <v>12</v>
      </c>
      <c r="D367" t="s">
        <v>76</v>
      </c>
      <c r="E367">
        <v>130000</v>
      </c>
      <c r="F367" t="s">
        <v>20</v>
      </c>
      <c r="G367">
        <v>130000</v>
      </c>
      <c r="H367" t="s">
        <v>21</v>
      </c>
      <c r="I367">
        <v>0</v>
      </c>
      <c r="J367" t="s">
        <v>21</v>
      </c>
      <c r="K367" t="s">
        <v>25</v>
      </c>
      <c r="L367" t="str">
        <f>VLOOKUP(Data[[#This Row],[Employee Residence]],Codes[], 3,0)</f>
        <v xml:space="preserve">United States of America </v>
      </c>
      <c r="M367" t="str">
        <f>VLOOKUP(Data[[#This Row],[Company Location]],Codes[], 3,0)</f>
        <v xml:space="preserve">United States of America </v>
      </c>
      <c r="N367" t="str">
        <f>IF(Data[[#This Row],[Employee Residence]]=Data[[#This Row],[Company Location]],"No","Yes")</f>
        <v>No</v>
      </c>
      <c r="O367">
        <f>Data[Salary]/Data[Salary in USD]</f>
        <v>1</v>
      </c>
      <c r="P367" t="str">
        <f>VLOOKUP(Data[[#This Row],[Experience Level]], Experience[],3,0)</f>
        <v>Intermediate</v>
      </c>
      <c r="Q367" t="str">
        <f>VLOOKUP(Data[[#This Row],[Employment Type]],Employment[],2,0)</f>
        <v>Full-time</v>
      </c>
      <c r="R367" t="str">
        <f>IF(Data[[#This Row],[Remote Ratio]]=100,"Remote",IF(Data[[#This Row],[Remote Ratio]]=50,"Hybrid","On-site"))</f>
        <v>On-site</v>
      </c>
    </row>
    <row r="368" spans="1:18">
      <c r="A368" s="25">
        <v>2023</v>
      </c>
      <c r="B368" t="s">
        <v>17</v>
      </c>
      <c r="C368" t="s">
        <v>12</v>
      </c>
      <c r="D368" t="s">
        <v>76</v>
      </c>
      <c r="E368">
        <v>80000</v>
      </c>
      <c r="F368" t="s">
        <v>20</v>
      </c>
      <c r="G368">
        <v>80000</v>
      </c>
      <c r="H368" t="s">
        <v>21</v>
      </c>
      <c r="I368">
        <v>0</v>
      </c>
      <c r="J368" t="s">
        <v>21</v>
      </c>
      <c r="K368" t="s">
        <v>25</v>
      </c>
      <c r="L368" t="str">
        <f>VLOOKUP(Data[[#This Row],[Employee Residence]],Codes[], 3,0)</f>
        <v xml:space="preserve">United States of America </v>
      </c>
      <c r="M368" t="str">
        <f>VLOOKUP(Data[[#This Row],[Company Location]],Codes[], 3,0)</f>
        <v xml:space="preserve">United States of America </v>
      </c>
      <c r="N368" t="str">
        <f>IF(Data[[#This Row],[Employee Residence]]=Data[[#This Row],[Company Location]],"No","Yes")</f>
        <v>No</v>
      </c>
      <c r="O368">
        <f>Data[Salary]/Data[Salary in USD]</f>
        <v>1</v>
      </c>
      <c r="P368" t="str">
        <f>VLOOKUP(Data[[#This Row],[Experience Level]], Experience[],3,0)</f>
        <v>Intermediate</v>
      </c>
      <c r="Q368" t="str">
        <f>VLOOKUP(Data[[#This Row],[Employment Type]],Employment[],2,0)</f>
        <v>Full-time</v>
      </c>
      <c r="R368" t="str">
        <f>IF(Data[[#This Row],[Remote Ratio]]=100,"Remote",IF(Data[[#This Row],[Remote Ratio]]=50,"Hybrid","On-site"))</f>
        <v>On-site</v>
      </c>
    </row>
    <row r="369" spans="1:18">
      <c r="A369" s="25">
        <v>2023</v>
      </c>
      <c r="B369" t="s">
        <v>11</v>
      </c>
      <c r="C369" t="s">
        <v>12</v>
      </c>
      <c r="D369" t="s">
        <v>37</v>
      </c>
      <c r="E369">
        <v>250000</v>
      </c>
      <c r="F369" t="s">
        <v>20</v>
      </c>
      <c r="G369">
        <v>250000</v>
      </c>
      <c r="H369" t="s">
        <v>21</v>
      </c>
      <c r="I369">
        <v>0</v>
      </c>
      <c r="J369" t="s">
        <v>21</v>
      </c>
      <c r="K369" t="s">
        <v>25</v>
      </c>
      <c r="L369" t="str">
        <f>VLOOKUP(Data[[#This Row],[Employee Residence]],Codes[], 3,0)</f>
        <v xml:space="preserve">United States of America </v>
      </c>
      <c r="M369" t="str">
        <f>VLOOKUP(Data[[#This Row],[Company Location]],Codes[], 3,0)</f>
        <v xml:space="preserve">United States of America </v>
      </c>
      <c r="N369" t="str">
        <f>IF(Data[[#This Row],[Employee Residence]]=Data[[#This Row],[Company Location]],"No","Yes")</f>
        <v>No</v>
      </c>
      <c r="O369">
        <f>Data[Salary]/Data[Salary in USD]</f>
        <v>1</v>
      </c>
      <c r="P369" t="str">
        <f>VLOOKUP(Data[[#This Row],[Experience Level]], Experience[],3,0)</f>
        <v>Expert</v>
      </c>
      <c r="Q369" t="str">
        <f>VLOOKUP(Data[[#This Row],[Employment Type]],Employment[],2,0)</f>
        <v>Full-time</v>
      </c>
      <c r="R369" t="str">
        <f>IF(Data[[#This Row],[Remote Ratio]]=100,"Remote",IF(Data[[#This Row],[Remote Ratio]]=50,"Hybrid","On-site"))</f>
        <v>On-site</v>
      </c>
    </row>
    <row r="370" spans="1:18">
      <c r="A370" s="25">
        <v>2023</v>
      </c>
      <c r="B370" t="s">
        <v>11</v>
      </c>
      <c r="C370" t="s">
        <v>12</v>
      </c>
      <c r="D370" t="s">
        <v>37</v>
      </c>
      <c r="E370">
        <v>150000</v>
      </c>
      <c r="F370" t="s">
        <v>20</v>
      </c>
      <c r="G370">
        <v>150000</v>
      </c>
      <c r="H370" t="s">
        <v>21</v>
      </c>
      <c r="I370">
        <v>0</v>
      </c>
      <c r="J370" t="s">
        <v>21</v>
      </c>
      <c r="K370" t="s">
        <v>25</v>
      </c>
      <c r="L370" t="str">
        <f>VLOOKUP(Data[[#This Row],[Employee Residence]],Codes[], 3,0)</f>
        <v xml:space="preserve">United States of America </v>
      </c>
      <c r="M370" t="str">
        <f>VLOOKUP(Data[[#This Row],[Company Location]],Codes[], 3,0)</f>
        <v xml:space="preserve">United States of America </v>
      </c>
      <c r="N370" t="str">
        <f>IF(Data[[#This Row],[Employee Residence]]=Data[[#This Row],[Company Location]],"No","Yes")</f>
        <v>No</v>
      </c>
      <c r="O370">
        <f>Data[Salary]/Data[Salary in USD]</f>
        <v>1</v>
      </c>
      <c r="P370" t="str">
        <f>VLOOKUP(Data[[#This Row],[Experience Level]], Experience[],3,0)</f>
        <v>Expert</v>
      </c>
      <c r="Q370" t="str">
        <f>VLOOKUP(Data[[#This Row],[Employment Type]],Employment[],2,0)</f>
        <v>Full-time</v>
      </c>
      <c r="R370" t="str">
        <f>IF(Data[[#This Row],[Remote Ratio]]=100,"Remote",IF(Data[[#This Row],[Remote Ratio]]=50,"Hybrid","On-site"))</f>
        <v>On-site</v>
      </c>
    </row>
    <row r="371" spans="1:18">
      <c r="A371" s="25">
        <v>2023</v>
      </c>
      <c r="B371" t="s">
        <v>11</v>
      </c>
      <c r="C371" t="s">
        <v>12</v>
      </c>
      <c r="D371" t="s">
        <v>55</v>
      </c>
      <c r="E371">
        <v>160000</v>
      </c>
      <c r="F371" t="s">
        <v>20</v>
      </c>
      <c r="G371">
        <v>160000</v>
      </c>
      <c r="H371" t="s">
        <v>21</v>
      </c>
      <c r="I371">
        <v>100</v>
      </c>
      <c r="J371" t="s">
        <v>21</v>
      </c>
      <c r="K371" t="s">
        <v>25</v>
      </c>
      <c r="L371" t="str">
        <f>VLOOKUP(Data[[#This Row],[Employee Residence]],Codes[], 3,0)</f>
        <v xml:space="preserve">United States of America </v>
      </c>
      <c r="M371" t="str">
        <f>VLOOKUP(Data[[#This Row],[Company Location]],Codes[], 3,0)</f>
        <v xml:space="preserve">United States of America </v>
      </c>
      <c r="N371" t="str">
        <f>IF(Data[[#This Row],[Employee Residence]]=Data[[#This Row],[Company Location]],"No","Yes")</f>
        <v>No</v>
      </c>
      <c r="O371">
        <f>Data[Salary]/Data[Salary in USD]</f>
        <v>1</v>
      </c>
      <c r="P371" t="str">
        <f>VLOOKUP(Data[[#This Row],[Experience Level]], Experience[],3,0)</f>
        <v>Expert</v>
      </c>
      <c r="Q371" t="str">
        <f>VLOOKUP(Data[[#This Row],[Employment Type]],Employment[],2,0)</f>
        <v>Full-time</v>
      </c>
      <c r="R371" t="str">
        <f>IF(Data[[#This Row],[Remote Ratio]]=100,"Remote",IF(Data[[#This Row],[Remote Ratio]]=50,"Hybrid","On-site"))</f>
        <v>Remote</v>
      </c>
    </row>
    <row r="372" spans="1:18">
      <c r="A372" s="25">
        <v>2023</v>
      </c>
      <c r="B372" t="s">
        <v>11</v>
      </c>
      <c r="C372" t="s">
        <v>12</v>
      </c>
      <c r="D372" t="s">
        <v>55</v>
      </c>
      <c r="E372">
        <v>120000</v>
      </c>
      <c r="F372" t="s">
        <v>20</v>
      </c>
      <c r="G372">
        <v>120000</v>
      </c>
      <c r="H372" t="s">
        <v>21</v>
      </c>
      <c r="I372">
        <v>100</v>
      </c>
      <c r="J372" t="s">
        <v>21</v>
      </c>
      <c r="K372" t="s">
        <v>25</v>
      </c>
      <c r="L372" t="str">
        <f>VLOOKUP(Data[[#This Row],[Employee Residence]],Codes[], 3,0)</f>
        <v xml:space="preserve">United States of America </v>
      </c>
      <c r="M372" t="str">
        <f>VLOOKUP(Data[[#This Row],[Company Location]],Codes[], 3,0)</f>
        <v xml:space="preserve">United States of America </v>
      </c>
      <c r="N372" t="str">
        <f>IF(Data[[#This Row],[Employee Residence]]=Data[[#This Row],[Company Location]],"No","Yes")</f>
        <v>No</v>
      </c>
      <c r="O372">
        <f>Data[Salary]/Data[Salary in USD]</f>
        <v>1</v>
      </c>
      <c r="P372" t="str">
        <f>VLOOKUP(Data[[#This Row],[Experience Level]], Experience[],3,0)</f>
        <v>Expert</v>
      </c>
      <c r="Q372" t="str">
        <f>VLOOKUP(Data[[#This Row],[Employment Type]],Employment[],2,0)</f>
        <v>Full-time</v>
      </c>
      <c r="R372" t="str">
        <f>IF(Data[[#This Row],[Remote Ratio]]=100,"Remote",IF(Data[[#This Row],[Remote Ratio]]=50,"Hybrid","On-site"))</f>
        <v>Remote</v>
      </c>
    </row>
    <row r="373" spans="1:18">
      <c r="A373" s="25">
        <v>2023</v>
      </c>
      <c r="B373" t="s">
        <v>11</v>
      </c>
      <c r="C373" t="s">
        <v>12</v>
      </c>
      <c r="D373" t="s">
        <v>35</v>
      </c>
      <c r="E373">
        <v>289076</v>
      </c>
      <c r="F373" t="s">
        <v>20</v>
      </c>
      <c r="G373">
        <v>289076</v>
      </c>
      <c r="H373" t="s">
        <v>21</v>
      </c>
      <c r="I373">
        <v>0</v>
      </c>
      <c r="J373" t="s">
        <v>21</v>
      </c>
      <c r="K373" t="s">
        <v>25</v>
      </c>
      <c r="L373" t="str">
        <f>VLOOKUP(Data[[#This Row],[Employee Residence]],Codes[], 3,0)</f>
        <v xml:space="preserve">United States of America </v>
      </c>
      <c r="M373" t="str">
        <f>VLOOKUP(Data[[#This Row],[Company Location]],Codes[], 3,0)</f>
        <v xml:space="preserve">United States of America </v>
      </c>
      <c r="N373" t="str">
        <f>IF(Data[[#This Row],[Employee Residence]]=Data[[#This Row],[Company Location]],"No","Yes")</f>
        <v>No</v>
      </c>
      <c r="O373">
        <f>Data[Salary]/Data[Salary in USD]</f>
        <v>1</v>
      </c>
      <c r="P373" t="str">
        <f>VLOOKUP(Data[[#This Row],[Experience Level]], Experience[],3,0)</f>
        <v>Expert</v>
      </c>
      <c r="Q373" t="str">
        <f>VLOOKUP(Data[[#This Row],[Employment Type]],Employment[],2,0)</f>
        <v>Full-time</v>
      </c>
      <c r="R373" t="str">
        <f>IF(Data[[#This Row],[Remote Ratio]]=100,"Remote",IF(Data[[#This Row],[Remote Ratio]]=50,"Hybrid","On-site"))</f>
        <v>On-site</v>
      </c>
    </row>
    <row r="374" spans="1:18">
      <c r="A374" s="25">
        <v>2023</v>
      </c>
      <c r="B374" t="s">
        <v>11</v>
      </c>
      <c r="C374" t="s">
        <v>12</v>
      </c>
      <c r="D374" t="s">
        <v>35</v>
      </c>
      <c r="E374">
        <v>202353</v>
      </c>
      <c r="F374" t="s">
        <v>20</v>
      </c>
      <c r="G374">
        <v>202353</v>
      </c>
      <c r="H374" t="s">
        <v>21</v>
      </c>
      <c r="I374">
        <v>0</v>
      </c>
      <c r="J374" t="s">
        <v>21</v>
      </c>
      <c r="K374" t="s">
        <v>25</v>
      </c>
      <c r="L374" t="str">
        <f>VLOOKUP(Data[[#This Row],[Employee Residence]],Codes[], 3,0)</f>
        <v xml:space="preserve">United States of America </v>
      </c>
      <c r="M374" t="str">
        <f>VLOOKUP(Data[[#This Row],[Company Location]],Codes[], 3,0)</f>
        <v xml:space="preserve">United States of America </v>
      </c>
      <c r="N374" t="str">
        <f>IF(Data[[#This Row],[Employee Residence]]=Data[[#This Row],[Company Location]],"No","Yes")</f>
        <v>No</v>
      </c>
      <c r="O374">
        <f>Data[Salary]/Data[Salary in USD]</f>
        <v>1</v>
      </c>
      <c r="P374" t="str">
        <f>VLOOKUP(Data[[#This Row],[Experience Level]], Experience[],3,0)</f>
        <v>Expert</v>
      </c>
      <c r="Q374" t="str">
        <f>VLOOKUP(Data[[#This Row],[Employment Type]],Employment[],2,0)</f>
        <v>Full-time</v>
      </c>
      <c r="R374" t="str">
        <f>IF(Data[[#This Row],[Remote Ratio]]=100,"Remote",IF(Data[[#This Row],[Remote Ratio]]=50,"Hybrid","On-site"))</f>
        <v>On-site</v>
      </c>
    </row>
    <row r="375" spans="1:18">
      <c r="A375" s="25">
        <v>2023</v>
      </c>
      <c r="B375" t="s">
        <v>11</v>
      </c>
      <c r="C375" t="s">
        <v>12</v>
      </c>
      <c r="D375" t="s">
        <v>37</v>
      </c>
      <c r="E375">
        <v>145000</v>
      </c>
      <c r="F375" t="s">
        <v>20</v>
      </c>
      <c r="G375">
        <v>145000</v>
      </c>
      <c r="H375" t="s">
        <v>21</v>
      </c>
      <c r="I375">
        <v>0</v>
      </c>
      <c r="J375" t="s">
        <v>21</v>
      </c>
      <c r="K375" t="s">
        <v>25</v>
      </c>
      <c r="L375" t="str">
        <f>VLOOKUP(Data[[#This Row],[Employee Residence]],Codes[], 3,0)</f>
        <v xml:space="preserve">United States of America </v>
      </c>
      <c r="M375" t="str">
        <f>VLOOKUP(Data[[#This Row],[Company Location]],Codes[], 3,0)</f>
        <v xml:space="preserve">United States of America </v>
      </c>
      <c r="N375" t="str">
        <f>IF(Data[[#This Row],[Employee Residence]]=Data[[#This Row],[Company Location]],"No","Yes")</f>
        <v>No</v>
      </c>
      <c r="O375">
        <f>Data[Salary]/Data[Salary in USD]</f>
        <v>1</v>
      </c>
      <c r="P375" t="str">
        <f>VLOOKUP(Data[[#This Row],[Experience Level]], Experience[],3,0)</f>
        <v>Expert</v>
      </c>
      <c r="Q375" t="str">
        <f>VLOOKUP(Data[[#This Row],[Employment Type]],Employment[],2,0)</f>
        <v>Full-time</v>
      </c>
      <c r="R375" t="str">
        <f>IF(Data[[#This Row],[Remote Ratio]]=100,"Remote",IF(Data[[#This Row],[Remote Ratio]]=50,"Hybrid","On-site"))</f>
        <v>On-site</v>
      </c>
    </row>
    <row r="376" spans="1:18">
      <c r="A376" s="25">
        <v>2023</v>
      </c>
      <c r="B376" t="s">
        <v>11</v>
      </c>
      <c r="C376" t="s">
        <v>12</v>
      </c>
      <c r="D376" t="s">
        <v>37</v>
      </c>
      <c r="E376">
        <v>120000</v>
      </c>
      <c r="F376" t="s">
        <v>20</v>
      </c>
      <c r="G376">
        <v>120000</v>
      </c>
      <c r="H376" t="s">
        <v>21</v>
      </c>
      <c r="I376">
        <v>0</v>
      </c>
      <c r="J376" t="s">
        <v>21</v>
      </c>
      <c r="K376" t="s">
        <v>25</v>
      </c>
      <c r="L376" t="str">
        <f>VLOOKUP(Data[[#This Row],[Employee Residence]],Codes[], 3,0)</f>
        <v xml:space="preserve">United States of America </v>
      </c>
      <c r="M376" t="str">
        <f>VLOOKUP(Data[[#This Row],[Company Location]],Codes[], 3,0)</f>
        <v xml:space="preserve">United States of America </v>
      </c>
      <c r="N376" t="str">
        <f>IF(Data[[#This Row],[Employee Residence]]=Data[[#This Row],[Company Location]],"No","Yes")</f>
        <v>No</v>
      </c>
      <c r="O376">
        <f>Data[Salary]/Data[Salary in USD]</f>
        <v>1</v>
      </c>
      <c r="P376" t="str">
        <f>VLOOKUP(Data[[#This Row],[Experience Level]], Experience[],3,0)</f>
        <v>Expert</v>
      </c>
      <c r="Q376" t="str">
        <f>VLOOKUP(Data[[#This Row],[Employment Type]],Employment[],2,0)</f>
        <v>Full-time</v>
      </c>
      <c r="R376" t="str">
        <f>IF(Data[[#This Row],[Remote Ratio]]=100,"Remote",IF(Data[[#This Row],[Remote Ratio]]=50,"Hybrid","On-site"))</f>
        <v>On-site</v>
      </c>
    </row>
    <row r="377" spans="1:18">
      <c r="A377" s="25">
        <v>2023</v>
      </c>
      <c r="B377" t="s">
        <v>11</v>
      </c>
      <c r="C377" t="s">
        <v>12</v>
      </c>
      <c r="D377" t="s">
        <v>27</v>
      </c>
      <c r="E377">
        <v>155000</v>
      </c>
      <c r="F377" t="s">
        <v>20</v>
      </c>
      <c r="G377">
        <v>155000</v>
      </c>
      <c r="H377" t="s">
        <v>21</v>
      </c>
      <c r="I377">
        <v>0</v>
      </c>
      <c r="J377" t="s">
        <v>21</v>
      </c>
      <c r="K377" t="s">
        <v>25</v>
      </c>
      <c r="L377" t="str">
        <f>VLOOKUP(Data[[#This Row],[Employee Residence]],Codes[], 3,0)</f>
        <v xml:space="preserve">United States of America </v>
      </c>
      <c r="M377" t="str">
        <f>VLOOKUP(Data[[#This Row],[Company Location]],Codes[], 3,0)</f>
        <v xml:space="preserve">United States of America </v>
      </c>
      <c r="N377" t="str">
        <f>IF(Data[[#This Row],[Employee Residence]]=Data[[#This Row],[Company Location]],"No","Yes")</f>
        <v>No</v>
      </c>
      <c r="O377">
        <f>Data[Salary]/Data[Salary in USD]</f>
        <v>1</v>
      </c>
      <c r="P377" t="str">
        <f>VLOOKUP(Data[[#This Row],[Experience Level]], Experience[],3,0)</f>
        <v>Expert</v>
      </c>
      <c r="Q377" t="str">
        <f>VLOOKUP(Data[[#This Row],[Employment Type]],Employment[],2,0)</f>
        <v>Full-time</v>
      </c>
      <c r="R377" t="str">
        <f>IF(Data[[#This Row],[Remote Ratio]]=100,"Remote",IF(Data[[#This Row],[Remote Ratio]]=50,"Hybrid","On-site"))</f>
        <v>On-site</v>
      </c>
    </row>
    <row r="378" spans="1:18">
      <c r="A378" s="25">
        <v>2023</v>
      </c>
      <c r="B378" t="s">
        <v>11</v>
      </c>
      <c r="C378" t="s">
        <v>12</v>
      </c>
      <c r="D378" t="s">
        <v>27</v>
      </c>
      <c r="E378">
        <v>106000</v>
      </c>
      <c r="F378" t="s">
        <v>20</v>
      </c>
      <c r="G378">
        <v>106000</v>
      </c>
      <c r="H378" t="s">
        <v>21</v>
      </c>
      <c r="I378">
        <v>0</v>
      </c>
      <c r="J378" t="s">
        <v>21</v>
      </c>
      <c r="K378" t="s">
        <v>25</v>
      </c>
      <c r="L378" t="str">
        <f>VLOOKUP(Data[[#This Row],[Employee Residence]],Codes[], 3,0)</f>
        <v xml:space="preserve">United States of America </v>
      </c>
      <c r="M378" t="str">
        <f>VLOOKUP(Data[[#This Row],[Company Location]],Codes[], 3,0)</f>
        <v xml:space="preserve">United States of America </v>
      </c>
      <c r="N378" t="str">
        <f>IF(Data[[#This Row],[Employee Residence]]=Data[[#This Row],[Company Location]],"No","Yes")</f>
        <v>No</v>
      </c>
      <c r="O378">
        <f>Data[Salary]/Data[Salary in USD]</f>
        <v>1</v>
      </c>
      <c r="P378" t="str">
        <f>VLOOKUP(Data[[#This Row],[Experience Level]], Experience[],3,0)</f>
        <v>Expert</v>
      </c>
      <c r="Q378" t="str">
        <f>VLOOKUP(Data[[#This Row],[Employment Type]],Employment[],2,0)</f>
        <v>Full-time</v>
      </c>
      <c r="R378" t="str">
        <f>IF(Data[[#This Row],[Remote Ratio]]=100,"Remote",IF(Data[[#This Row],[Remote Ratio]]=50,"Hybrid","On-site"))</f>
        <v>On-site</v>
      </c>
    </row>
    <row r="379" spans="1:18">
      <c r="A379" s="25">
        <v>2023</v>
      </c>
      <c r="B379" t="s">
        <v>11</v>
      </c>
      <c r="C379" t="s">
        <v>12</v>
      </c>
      <c r="D379" t="s">
        <v>37</v>
      </c>
      <c r="E379">
        <v>200000</v>
      </c>
      <c r="F379" t="s">
        <v>20</v>
      </c>
      <c r="G379">
        <v>200000</v>
      </c>
      <c r="H379" t="s">
        <v>21</v>
      </c>
      <c r="I379">
        <v>0</v>
      </c>
      <c r="J379" t="s">
        <v>21</v>
      </c>
      <c r="K379" t="s">
        <v>25</v>
      </c>
      <c r="L379" t="str">
        <f>VLOOKUP(Data[[#This Row],[Employee Residence]],Codes[], 3,0)</f>
        <v xml:space="preserve">United States of America </v>
      </c>
      <c r="M379" t="str">
        <f>VLOOKUP(Data[[#This Row],[Company Location]],Codes[], 3,0)</f>
        <v xml:space="preserve">United States of America </v>
      </c>
      <c r="N379" t="str">
        <f>IF(Data[[#This Row],[Employee Residence]]=Data[[#This Row],[Company Location]],"No","Yes")</f>
        <v>No</v>
      </c>
      <c r="O379">
        <f>Data[Salary]/Data[Salary in USD]</f>
        <v>1</v>
      </c>
      <c r="P379" t="str">
        <f>VLOOKUP(Data[[#This Row],[Experience Level]], Experience[],3,0)</f>
        <v>Expert</v>
      </c>
      <c r="Q379" t="str">
        <f>VLOOKUP(Data[[#This Row],[Employment Type]],Employment[],2,0)</f>
        <v>Full-time</v>
      </c>
      <c r="R379" t="str">
        <f>IF(Data[[#This Row],[Remote Ratio]]=100,"Remote",IF(Data[[#This Row],[Remote Ratio]]=50,"Hybrid","On-site"))</f>
        <v>On-site</v>
      </c>
    </row>
    <row r="380" spans="1:18">
      <c r="A380" s="25">
        <v>2023</v>
      </c>
      <c r="B380" t="s">
        <v>11</v>
      </c>
      <c r="C380" t="s">
        <v>12</v>
      </c>
      <c r="D380" t="s">
        <v>37</v>
      </c>
      <c r="E380">
        <v>160000</v>
      </c>
      <c r="F380" t="s">
        <v>20</v>
      </c>
      <c r="G380">
        <v>160000</v>
      </c>
      <c r="H380" t="s">
        <v>21</v>
      </c>
      <c r="I380">
        <v>0</v>
      </c>
      <c r="J380" t="s">
        <v>21</v>
      </c>
      <c r="K380" t="s">
        <v>25</v>
      </c>
      <c r="L380" t="str">
        <f>VLOOKUP(Data[[#This Row],[Employee Residence]],Codes[], 3,0)</f>
        <v xml:space="preserve">United States of America </v>
      </c>
      <c r="M380" t="str">
        <f>VLOOKUP(Data[[#This Row],[Company Location]],Codes[], 3,0)</f>
        <v xml:space="preserve">United States of America </v>
      </c>
      <c r="N380" t="str">
        <f>IF(Data[[#This Row],[Employee Residence]]=Data[[#This Row],[Company Location]],"No","Yes")</f>
        <v>No</v>
      </c>
      <c r="O380">
        <f>Data[Salary]/Data[Salary in USD]</f>
        <v>1</v>
      </c>
      <c r="P380" t="str">
        <f>VLOOKUP(Data[[#This Row],[Experience Level]], Experience[],3,0)</f>
        <v>Expert</v>
      </c>
      <c r="Q380" t="str">
        <f>VLOOKUP(Data[[#This Row],[Employment Type]],Employment[],2,0)</f>
        <v>Full-time</v>
      </c>
      <c r="R380" t="str">
        <f>IF(Data[[#This Row],[Remote Ratio]]=100,"Remote",IF(Data[[#This Row],[Remote Ratio]]=50,"Hybrid","On-site"))</f>
        <v>On-site</v>
      </c>
    </row>
    <row r="381" spans="1:18">
      <c r="A381" s="25">
        <v>2023</v>
      </c>
      <c r="B381" t="s">
        <v>11</v>
      </c>
      <c r="C381" t="s">
        <v>12</v>
      </c>
      <c r="D381" t="s">
        <v>23</v>
      </c>
      <c r="E381">
        <v>157750</v>
      </c>
      <c r="F381" t="s">
        <v>20</v>
      </c>
      <c r="G381">
        <v>157750</v>
      </c>
      <c r="H381" t="s">
        <v>21</v>
      </c>
      <c r="I381">
        <v>100</v>
      </c>
      <c r="J381" t="s">
        <v>21</v>
      </c>
      <c r="K381" t="s">
        <v>25</v>
      </c>
      <c r="L381" t="str">
        <f>VLOOKUP(Data[[#This Row],[Employee Residence]],Codes[], 3,0)</f>
        <v xml:space="preserve">United States of America </v>
      </c>
      <c r="M381" t="str">
        <f>VLOOKUP(Data[[#This Row],[Company Location]],Codes[], 3,0)</f>
        <v xml:space="preserve">United States of America </v>
      </c>
      <c r="N381" t="str">
        <f>IF(Data[[#This Row],[Employee Residence]]=Data[[#This Row],[Company Location]],"No","Yes")</f>
        <v>No</v>
      </c>
      <c r="O381">
        <f>Data[Salary]/Data[Salary in USD]</f>
        <v>1</v>
      </c>
      <c r="P381" t="str">
        <f>VLOOKUP(Data[[#This Row],[Experience Level]], Experience[],3,0)</f>
        <v>Expert</v>
      </c>
      <c r="Q381" t="str">
        <f>VLOOKUP(Data[[#This Row],[Employment Type]],Employment[],2,0)</f>
        <v>Full-time</v>
      </c>
      <c r="R381" t="str">
        <f>IF(Data[[#This Row],[Remote Ratio]]=100,"Remote",IF(Data[[#This Row],[Remote Ratio]]=50,"Hybrid","On-site"))</f>
        <v>Remote</v>
      </c>
    </row>
    <row r="382" spans="1:18">
      <c r="A382" s="25">
        <v>2023</v>
      </c>
      <c r="B382" t="s">
        <v>11</v>
      </c>
      <c r="C382" t="s">
        <v>12</v>
      </c>
      <c r="D382" t="s">
        <v>23</v>
      </c>
      <c r="E382">
        <v>104650</v>
      </c>
      <c r="F382" t="s">
        <v>20</v>
      </c>
      <c r="G382">
        <v>104650</v>
      </c>
      <c r="H382" t="s">
        <v>21</v>
      </c>
      <c r="I382">
        <v>100</v>
      </c>
      <c r="J382" t="s">
        <v>21</v>
      </c>
      <c r="K382" t="s">
        <v>25</v>
      </c>
      <c r="L382" t="str">
        <f>VLOOKUP(Data[[#This Row],[Employee Residence]],Codes[], 3,0)</f>
        <v xml:space="preserve">United States of America </v>
      </c>
      <c r="M382" t="str">
        <f>VLOOKUP(Data[[#This Row],[Company Location]],Codes[], 3,0)</f>
        <v xml:space="preserve">United States of America </v>
      </c>
      <c r="N382" t="str">
        <f>IF(Data[[#This Row],[Employee Residence]]=Data[[#This Row],[Company Location]],"No","Yes")</f>
        <v>No</v>
      </c>
      <c r="O382">
        <f>Data[Salary]/Data[Salary in USD]</f>
        <v>1</v>
      </c>
      <c r="P382" t="str">
        <f>VLOOKUP(Data[[#This Row],[Experience Level]], Experience[],3,0)</f>
        <v>Expert</v>
      </c>
      <c r="Q382" t="str">
        <f>VLOOKUP(Data[[#This Row],[Employment Type]],Employment[],2,0)</f>
        <v>Full-time</v>
      </c>
      <c r="R382" t="str">
        <f>IF(Data[[#This Row],[Remote Ratio]]=100,"Remote",IF(Data[[#This Row],[Remote Ratio]]=50,"Hybrid","On-site"))</f>
        <v>Remote</v>
      </c>
    </row>
    <row r="383" spans="1:18">
      <c r="A383" s="25">
        <v>2023</v>
      </c>
      <c r="B383" t="s">
        <v>17</v>
      </c>
      <c r="C383" t="s">
        <v>12</v>
      </c>
      <c r="D383" t="s">
        <v>23</v>
      </c>
      <c r="E383">
        <v>180000</v>
      </c>
      <c r="F383" t="s">
        <v>20</v>
      </c>
      <c r="G383">
        <v>180000</v>
      </c>
      <c r="H383" t="s">
        <v>21</v>
      </c>
      <c r="I383">
        <v>100</v>
      </c>
      <c r="J383" t="s">
        <v>21</v>
      </c>
      <c r="K383" t="s">
        <v>25</v>
      </c>
      <c r="L383" t="str">
        <f>VLOOKUP(Data[[#This Row],[Employee Residence]],Codes[], 3,0)</f>
        <v xml:space="preserve">United States of America </v>
      </c>
      <c r="M383" t="str">
        <f>VLOOKUP(Data[[#This Row],[Company Location]],Codes[], 3,0)</f>
        <v xml:space="preserve">United States of America </v>
      </c>
      <c r="N383" t="str">
        <f>IF(Data[[#This Row],[Employee Residence]]=Data[[#This Row],[Company Location]],"No","Yes")</f>
        <v>No</v>
      </c>
      <c r="O383">
        <f>Data[Salary]/Data[Salary in USD]</f>
        <v>1</v>
      </c>
      <c r="P383" t="str">
        <f>VLOOKUP(Data[[#This Row],[Experience Level]], Experience[],3,0)</f>
        <v>Intermediate</v>
      </c>
      <c r="Q383" t="str">
        <f>VLOOKUP(Data[[#This Row],[Employment Type]],Employment[],2,0)</f>
        <v>Full-time</v>
      </c>
      <c r="R383" t="str">
        <f>IF(Data[[#This Row],[Remote Ratio]]=100,"Remote",IF(Data[[#This Row],[Remote Ratio]]=50,"Hybrid","On-site"))</f>
        <v>Remote</v>
      </c>
    </row>
    <row r="384" spans="1:18">
      <c r="A384" s="25">
        <v>2023</v>
      </c>
      <c r="B384" t="s">
        <v>17</v>
      </c>
      <c r="C384" t="s">
        <v>12</v>
      </c>
      <c r="D384" t="s">
        <v>23</v>
      </c>
      <c r="E384">
        <v>140000</v>
      </c>
      <c r="F384" t="s">
        <v>20</v>
      </c>
      <c r="G384">
        <v>140000</v>
      </c>
      <c r="H384" t="s">
        <v>21</v>
      </c>
      <c r="I384">
        <v>100</v>
      </c>
      <c r="J384" t="s">
        <v>21</v>
      </c>
      <c r="K384" t="s">
        <v>25</v>
      </c>
      <c r="L384" t="str">
        <f>VLOOKUP(Data[[#This Row],[Employee Residence]],Codes[], 3,0)</f>
        <v xml:space="preserve">United States of America </v>
      </c>
      <c r="M384" t="str">
        <f>VLOOKUP(Data[[#This Row],[Company Location]],Codes[], 3,0)</f>
        <v xml:space="preserve">United States of America </v>
      </c>
      <c r="N384" t="str">
        <f>IF(Data[[#This Row],[Employee Residence]]=Data[[#This Row],[Company Location]],"No","Yes")</f>
        <v>No</v>
      </c>
      <c r="O384">
        <f>Data[Salary]/Data[Salary in USD]</f>
        <v>1</v>
      </c>
      <c r="P384" t="str">
        <f>VLOOKUP(Data[[#This Row],[Experience Level]], Experience[],3,0)</f>
        <v>Intermediate</v>
      </c>
      <c r="Q384" t="str">
        <f>VLOOKUP(Data[[#This Row],[Employment Type]],Employment[],2,0)</f>
        <v>Full-time</v>
      </c>
      <c r="R384" t="str">
        <f>IF(Data[[#This Row],[Remote Ratio]]=100,"Remote",IF(Data[[#This Row],[Remote Ratio]]=50,"Hybrid","On-site"))</f>
        <v>Remote</v>
      </c>
    </row>
    <row r="385" spans="1:18">
      <c r="A385" s="25">
        <v>2023</v>
      </c>
      <c r="B385" t="s">
        <v>44</v>
      </c>
      <c r="C385" t="s">
        <v>12</v>
      </c>
      <c r="D385" t="s">
        <v>23</v>
      </c>
      <c r="E385">
        <v>200000</v>
      </c>
      <c r="F385" t="s">
        <v>20</v>
      </c>
      <c r="G385">
        <v>200000</v>
      </c>
      <c r="H385" t="s">
        <v>21</v>
      </c>
      <c r="I385">
        <v>0</v>
      </c>
      <c r="J385" t="s">
        <v>21</v>
      </c>
      <c r="K385" t="s">
        <v>25</v>
      </c>
      <c r="L385" t="str">
        <f>VLOOKUP(Data[[#This Row],[Employee Residence]],Codes[], 3,0)</f>
        <v xml:space="preserve">United States of America </v>
      </c>
      <c r="M385" t="str">
        <f>VLOOKUP(Data[[#This Row],[Company Location]],Codes[], 3,0)</f>
        <v xml:space="preserve">United States of America </v>
      </c>
      <c r="N385" t="str">
        <f>IF(Data[[#This Row],[Employee Residence]]=Data[[#This Row],[Company Location]],"No","Yes")</f>
        <v>No</v>
      </c>
      <c r="O385">
        <f>Data[Salary]/Data[Salary in USD]</f>
        <v>1</v>
      </c>
      <c r="P385" t="str">
        <f>VLOOKUP(Data[[#This Row],[Experience Level]], Experience[],3,0)</f>
        <v>Director</v>
      </c>
      <c r="Q385" t="str">
        <f>VLOOKUP(Data[[#This Row],[Employment Type]],Employment[],2,0)</f>
        <v>Full-time</v>
      </c>
      <c r="R385" t="str">
        <f>IF(Data[[#This Row],[Remote Ratio]]=100,"Remote",IF(Data[[#This Row],[Remote Ratio]]=50,"Hybrid","On-site"))</f>
        <v>On-site</v>
      </c>
    </row>
    <row r="386" spans="1:18">
      <c r="A386" s="25">
        <v>2023</v>
      </c>
      <c r="B386" t="s">
        <v>44</v>
      </c>
      <c r="C386" t="s">
        <v>12</v>
      </c>
      <c r="D386" t="s">
        <v>23</v>
      </c>
      <c r="E386">
        <v>145000</v>
      </c>
      <c r="F386" t="s">
        <v>20</v>
      </c>
      <c r="G386">
        <v>145000</v>
      </c>
      <c r="H386" t="s">
        <v>21</v>
      </c>
      <c r="I386">
        <v>0</v>
      </c>
      <c r="J386" t="s">
        <v>21</v>
      </c>
      <c r="K386" t="s">
        <v>25</v>
      </c>
      <c r="L386" t="str">
        <f>VLOOKUP(Data[[#This Row],[Employee Residence]],Codes[], 3,0)</f>
        <v xml:space="preserve">United States of America </v>
      </c>
      <c r="M386" t="str">
        <f>VLOOKUP(Data[[#This Row],[Company Location]],Codes[], 3,0)</f>
        <v xml:space="preserve">United States of America </v>
      </c>
      <c r="N386" t="str">
        <f>IF(Data[[#This Row],[Employee Residence]]=Data[[#This Row],[Company Location]],"No","Yes")</f>
        <v>No</v>
      </c>
      <c r="O386">
        <f>Data[Salary]/Data[Salary in USD]</f>
        <v>1</v>
      </c>
      <c r="P386" t="str">
        <f>VLOOKUP(Data[[#This Row],[Experience Level]], Experience[],3,0)</f>
        <v>Director</v>
      </c>
      <c r="Q386" t="str">
        <f>VLOOKUP(Data[[#This Row],[Employment Type]],Employment[],2,0)</f>
        <v>Full-time</v>
      </c>
      <c r="R386" t="str">
        <f>IF(Data[[#This Row],[Remote Ratio]]=100,"Remote",IF(Data[[#This Row],[Remote Ratio]]=50,"Hybrid","On-site"))</f>
        <v>On-site</v>
      </c>
    </row>
    <row r="387" spans="1:18">
      <c r="A387" s="25">
        <v>2023</v>
      </c>
      <c r="B387" t="s">
        <v>17</v>
      </c>
      <c r="C387" t="s">
        <v>12</v>
      </c>
      <c r="D387" t="s">
        <v>77</v>
      </c>
      <c r="E387">
        <v>68000</v>
      </c>
      <c r="F387" t="s">
        <v>20</v>
      </c>
      <c r="G387">
        <v>68000</v>
      </c>
      <c r="H387" t="s">
        <v>21</v>
      </c>
      <c r="I387">
        <v>0</v>
      </c>
      <c r="J387" t="s">
        <v>21</v>
      </c>
      <c r="K387" t="s">
        <v>16</v>
      </c>
      <c r="L387" t="str">
        <f>VLOOKUP(Data[[#This Row],[Employee Residence]],Codes[], 3,0)</f>
        <v xml:space="preserve">United States of America </v>
      </c>
      <c r="M387" t="str">
        <f>VLOOKUP(Data[[#This Row],[Company Location]],Codes[], 3,0)</f>
        <v xml:space="preserve">United States of America </v>
      </c>
      <c r="N387" t="str">
        <f>IF(Data[[#This Row],[Employee Residence]]=Data[[#This Row],[Company Location]],"No","Yes")</f>
        <v>No</v>
      </c>
      <c r="O387">
        <f>Data[Salary]/Data[Salary in USD]</f>
        <v>1</v>
      </c>
      <c r="P387" t="str">
        <f>VLOOKUP(Data[[#This Row],[Experience Level]], Experience[],3,0)</f>
        <v>Intermediate</v>
      </c>
      <c r="Q387" t="str">
        <f>VLOOKUP(Data[[#This Row],[Employment Type]],Employment[],2,0)</f>
        <v>Full-time</v>
      </c>
      <c r="R387" t="str">
        <f>IF(Data[[#This Row],[Remote Ratio]]=100,"Remote",IF(Data[[#This Row],[Remote Ratio]]=50,"Hybrid","On-site"))</f>
        <v>On-site</v>
      </c>
    </row>
    <row r="388" spans="1:18">
      <c r="A388" s="25">
        <v>2023</v>
      </c>
      <c r="B388" t="s">
        <v>28</v>
      </c>
      <c r="C388" t="s">
        <v>12</v>
      </c>
      <c r="D388" t="s">
        <v>78</v>
      </c>
      <c r="E388">
        <v>60000</v>
      </c>
      <c r="F388" t="s">
        <v>20</v>
      </c>
      <c r="G388">
        <v>60000</v>
      </c>
      <c r="H388" t="s">
        <v>21</v>
      </c>
      <c r="I388">
        <v>100</v>
      </c>
      <c r="J388" t="s">
        <v>21</v>
      </c>
      <c r="K388" t="s">
        <v>25</v>
      </c>
      <c r="L388" t="str">
        <f>VLOOKUP(Data[[#This Row],[Employee Residence]],Codes[], 3,0)</f>
        <v xml:space="preserve">United States of America </v>
      </c>
      <c r="M388" t="str">
        <f>VLOOKUP(Data[[#This Row],[Company Location]],Codes[], 3,0)</f>
        <v xml:space="preserve">United States of America </v>
      </c>
      <c r="N388" t="str">
        <f>IF(Data[[#This Row],[Employee Residence]]=Data[[#This Row],[Company Location]],"No","Yes")</f>
        <v>No</v>
      </c>
      <c r="O388">
        <f>Data[Salary]/Data[Salary in USD]</f>
        <v>1</v>
      </c>
      <c r="P388" t="str">
        <f>VLOOKUP(Data[[#This Row],[Experience Level]], Experience[],3,0)</f>
        <v>Junior</v>
      </c>
      <c r="Q388" t="str">
        <f>VLOOKUP(Data[[#This Row],[Employment Type]],Employment[],2,0)</f>
        <v>Full-time</v>
      </c>
      <c r="R388" t="str">
        <f>IF(Data[[#This Row],[Remote Ratio]]=100,"Remote",IF(Data[[#This Row],[Remote Ratio]]=50,"Hybrid","On-site"))</f>
        <v>Remote</v>
      </c>
    </row>
    <row r="389" spans="1:18">
      <c r="A389" s="25">
        <v>2023</v>
      </c>
      <c r="B389" t="s">
        <v>11</v>
      </c>
      <c r="C389" t="s">
        <v>12</v>
      </c>
      <c r="D389" t="s">
        <v>23</v>
      </c>
      <c r="E389">
        <v>45000</v>
      </c>
      <c r="F389" t="s">
        <v>14</v>
      </c>
      <c r="G389">
        <v>48289</v>
      </c>
      <c r="H389" t="s">
        <v>15</v>
      </c>
      <c r="I389">
        <v>0</v>
      </c>
      <c r="J389" t="s">
        <v>15</v>
      </c>
      <c r="K389" t="s">
        <v>25</v>
      </c>
      <c r="L389" t="str">
        <f>VLOOKUP(Data[[#This Row],[Employee Residence]],Codes[], 3,0)</f>
        <v>Spain</v>
      </c>
      <c r="M389" t="str">
        <f>VLOOKUP(Data[[#This Row],[Company Location]],Codes[], 3,0)</f>
        <v>Spain</v>
      </c>
      <c r="N389" t="str">
        <f>IF(Data[[#This Row],[Employee Residence]]=Data[[#This Row],[Company Location]],"No","Yes")</f>
        <v>No</v>
      </c>
      <c r="O389">
        <f>Data[Salary]/Data[Salary in USD]</f>
        <v>0.93188925013978341</v>
      </c>
      <c r="P389" t="str">
        <f>VLOOKUP(Data[[#This Row],[Experience Level]], Experience[],3,0)</f>
        <v>Expert</v>
      </c>
      <c r="Q389" t="str">
        <f>VLOOKUP(Data[[#This Row],[Employment Type]],Employment[],2,0)</f>
        <v>Full-time</v>
      </c>
      <c r="R389" t="str">
        <f>IF(Data[[#This Row],[Remote Ratio]]=100,"Remote",IF(Data[[#This Row],[Remote Ratio]]=50,"Hybrid","On-site"))</f>
        <v>On-site</v>
      </c>
    </row>
    <row r="390" spans="1:18">
      <c r="A390" s="25">
        <v>2023</v>
      </c>
      <c r="B390" t="s">
        <v>11</v>
      </c>
      <c r="C390" t="s">
        <v>12</v>
      </c>
      <c r="D390" t="s">
        <v>23</v>
      </c>
      <c r="E390">
        <v>36000</v>
      </c>
      <c r="F390" t="s">
        <v>14</v>
      </c>
      <c r="G390">
        <v>38631</v>
      </c>
      <c r="H390" t="s">
        <v>15</v>
      </c>
      <c r="I390">
        <v>0</v>
      </c>
      <c r="J390" t="s">
        <v>15</v>
      </c>
      <c r="K390" t="s">
        <v>25</v>
      </c>
      <c r="L390" t="str">
        <f>VLOOKUP(Data[[#This Row],[Employee Residence]],Codes[], 3,0)</f>
        <v>Spain</v>
      </c>
      <c r="M390" t="str">
        <f>VLOOKUP(Data[[#This Row],[Company Location]],Codes[], 3,0)</f>
        <v>Spain</v>
      </c>
      <c r="N390" t="str">
        <f>IF(Data[[#This Row],[Employee Residence]]=Data[[#This Row],[Company Location]],"No","Yes")</f>
        <v>No</v>
      </c>
      <c r="O390">
        <f>Data[Salary]/Data[Salary in USD]</f>
        <v>0.9318940747068416</v>
      </c>
      <c r="P390" t="str">
        <f>VLOOKUP(Data[[#This Row],[Experience Level]], Experience[],3,0)</f>
        <v>Expert</v>
      </c>
      <c r="Q390" t="str">
        <f>VLOOKUP(Data[[#This Row],[Employment Type]],Employment[],2,0)</f>
        <v>Full-time</v>
      </c>
      <c r="R390" t="str">
        <f>IF(Data[[#This Row],[Remote Ratio]]=100,"Remote",IF(Data[[#This Row],[Remote Ratio]]=50,"Hybrid","On-site"))</f>
        <v>On-site</v>
      </c>
    </row>
    <row r="391" spans="1:18">
      <c r="A391" s="25">
        <v>2023</v>
      </c>
      <c r="B391" t="s">
        <v>28</v>
      </c>
      <c r="C391" t="s">
        <v>12</v>
      </c>
      <c r="D391" t="s">
        <v>37</v>
      </c>
      <c r="E391">
        <v>85000</v>
      </c>
      <c r="F391" t="s">
        <v>20</v>
      </c>
      <c r="G391">
        <v>85000</v>
      </c>
      <c r="H391" t="s">
        <v>21</v>
      </c>
      <c r="I391">
        <v>0</v>
      </c>
      <c r="J391" t="s">
        <v>21</v>
      </c>
      <c r="K391" t="s">
        <v>25</v>
      </c>
      <c r="L391" t="str">
        <f>VLOOKUP(Data[[#This Row],[Employee Residence]],Codes[], 3,0)</f>
        <v xml:space="preserve">United States of America </v>
      </c>
      <c r="M391" t="str">
        <f>VLOOKUP(Data[[#This Row],[Company Location]],Codes[], 3,0)</f>
        <v xml:space="preserve">United States of America </v>
      </c>
      <c r="N391" t="str">
        <f>IF(Data[[#This Row],[Employee Residence]]=Data[[#This Row],[Company Location]],"No","Yes")</f>
        <v>No</v>
      </c>
      <c r="O391">
        <f>Data[Salary]/Data[Salary in USD]</f>
        <v>1</v>
      </c>
      <c r="P391" t="str">
        <f>VLOOKUP(Data[[#This Row],[Experience Level]], Experience[],3,0)</f>
        <v>Junior</v>
      </c>
      <c r="Q391" t="str">
        <f>VLOOKUP(Data[[#This Row],[Employment Type]],Employment[],2,0)</f>
        <v>Full-time</v>
      </c>
      <c r="R391" t="str">
        <f>IF(Data[[#This Row],[Remote Ratio]]=100,"Remote",IF(Data[[#This Row],[Remote Ratio]]=50,"Hybrid","On-site"))</f>
        <v>On-site</v>
      </c>
    </row>
    <row r="392" spans="1:18">
      <c r="A392" s="25">
        <v>2023</v>
      </c>
      <c r="B392" t="s">
        <v>28</v>
      </c>
      <c r="C392" t="s">
        <v>12</v>
      </c>
      <c r="D392" t="s">
        <v>37</v>
      </c>
      <c r="E392">
        <v>65000</v>
      </c>
      <c r="F392" t="s">
        <v>20</v>
      </c>
      <c r="G392">
        <v>65000</v>
      </c>
      <c r="H392" t="s">
        <v>21</v>
      </c>
      <c r="I392">
        <v>0</v>
      </c>
      <c r="J392" t="s">
        <v>21</v>
      </c>
      <c r="K392" t="s">
        <v>25</v>
      </c>
      <c r="L392" t="str">
        <f>VLOOKUP(Data[[#This Row],[Employee Residence]],Codes[], 3,0)</f>
        <v xml:space="preserve">United States of America </v>
      </c>
      <c r="M392" t="str">
        <f>VLOOKUP(Data[[#This Row],[Company Location]],Codes[], 3,0)</f>
        <v xml:space="preserve">United States of America </v>
      </c>
      <c r="N392" t="str">
        <f>IF(Data[[#This Row],[Employee Residence]]=Data[[#This Row],[Company Location]],"No","Yes")</f>
        <v>No</v>
      </c>
      <c r="O392">
        <f>Data[Salary]/Data[Salary in USD]</f>
        <v>1</v>
      </c>
      <c r="P392" t="str">
        <f>VLOOKUP(Data[[#This Row],[Experience Level]], Experience[],3,0)</f>
        <v>Junior</v>
      </c>
      <c r="Q392" t="str">
        <f>VLOOKUP(Data[[#This Row],[Employment Type]],Employment[],2,0)</f>
        <v>Full-time</v>
      </c>
      <c r="R392" t="str">
        <f>IF(Data[[#This Row],[Remote Ratio]]=100,"Remote",IF(Data[[#This Row],[Remote Ratio]]=50,"Hybrid","On-site"))</f>
        <v>On-site</v>
      </c>
    </row>
    <row r="393" spans="1:18">
      <c r="A393" s="25">
        <v>2023</v>
      </c>
      <c r="B393" t="s">
        <v>17</v>
      </c>
      <c r="C393" t="s">
        <v>12</v>
      </c>
      <c r="D393" t="s">
        <v>37</v>
      </c>
      <c r="E393">
        <v>125000</v>
      </c>
      <c r="F393" t="s">
        <v>20</v>
      </c>
      <c r="G393">
        <v>125000</v>
      </c>
      <c r="H393" t="s">
        <v>21</v>
      </c>
      <c r="I393">
        <v>0</v>
      </c>
      <c r="J393" t="s">
        <v>21</v>
      </c>
      <c r="K393" t="s">
        <v>25</v>
      </c>
      <c r="L393" t="str">
        <f>VLOOKUP(Data[[#This Row],[Employee Residence]],Codes[], 3,0)</f>
        <v xml:space="preserve">United States of America </v>
      </c>
      <c r="M393" t="str">
        <f>VLOOKUP(Data[[#This Row],[Company Location]],Codes[], 3,0)</f>
        <v xml:space="preserve">United States of America </v>
      </c>
      <c r="N393" t="str">
        <f>IF(Data[[#This Row],[Employee Residence]]=Data[[#This Row],[Company Location]],"No","Yes")</f>
        <v>No</v>
      </c>
      <c r="O393">
        <f>Data[Salary]/Data[Salary in USD]</f>
        <v>1</v>
      </c>
      <c r="P393" t="str">
        <f>VLOOKUP(Data[[#This Row],[Experience Level]], Experience[],3,0)</f>
        <v>Intermediate</v>
      </c>
      <c r="Q393" t="str">
        <f>VLOOKUP(Data[[#This Row],[Employment Type]],Employment[],2,0)</f>
        <v>Full-time</v>
      </c>
      <c r="R393" t="str">
        <f>IF(Data[[#This Row],[Remote Ratio]]=100,"Remote",IF(Data[[#This Row],[Remote Ratio]]=50,"Hybrid","On-site"))</f>
        <v>On-site</v>
      </c>
    </row>
    <row r="394" spans="1:18">
      <c r="A394" s="25">
        <v>2023</v>
      </c>
      <c r="B394" t="s">
        <v>17</v>
      </c>
      <c r="C394" t="s">
        <v>12</v>
      </c>
      <c r="D394" t="s">
        <v>37</v>
      </c>
      <c r="E394">
        <v>90000</v>
      </c>
      <c r="F394" t="s">
        <v>20</v>
      </c>
      <c r="G394">
        <v>90000</v>
      </c>
      <c r="H394" t="s">
        <v>21</v>
      </c>
      <c r="I394">
        <v>0</v>
      </c>
      <c r="J394" t="s">
        <v>21</v>
      </c>
      <c r="K394" t="s">
        <v>25</v>
      </c>
      <c r="L394" t="str">
        <f>VLOOKUP(Data[[#This Row],[Employee Residence]],Codes[], 3,0)</f>
        <v xml:space="preserve">United States of America </v>
      </c>
      <c r="M394" t="str">
        <f>VLOOKUP(Data[[#This Row],[Company Location]],Codes[], 3,0)</f>
        <v xml:space="preserve">United States of America </v>
      </c>
      <c r="N394" t="str">
        <f>IF(Data[[#This Row],[Employee Residence]]=Data[[#This Row],[Company Location]],"No","Yes")</f>
        <v>No</v>
      </c>
      <c r="O394">
        <f>Data[Salary]/Data[Salary in USD]</f>
        <v>1</v>
      </c>
      <c r="P394" t="str">
        <f>VLOOKUP(Data[[#This Row],[Experience Level]], Experience[],3,0)</f>
        <v>Intermediate</v>
      </c>
      <c r="Q394" t="str">
        <f>VLOOKUP(Data[[#This Row],[Employment Type]],Employment[],2,0)</f>
        <v>Full-time</v>
      </c>
      <c r="R394" t="str">
        <f>IF(Data[[#This Row],[Remote Ratio]]=100,"Remote",IF(Data[[#This Row],[Remote Ratio]]=50,"Hybrid","On-site"))</f>
        <v>On-site</v>
      </c>
    </row>
    <row r="395" spans="1:18">
      <c r="A395" s="25">
        <v>2023</v>
      </c>
      <c r="B395" t="s">
        <v>11</v>
      </c>
      <c r="C395" t="s">
        <v>12</v>
      </c>
      <c r="D395" t="s">
        <v>27</v>
      </c>
      <c r="E395">
        <v>105000</v>
      </c>
      <c r="F395" t="s">
        <v>20</v>
      </c>
      <c r="G395">
        <v>105000</v>
      </c>
      <c r="H395" t="s">
        <v>21</v>
      </c>
      <c r="I395">
        <v>100</v>
      </c>
      <c r="J395" t="s">
        <v>21</v>
      </c>
      <c r="K395" t="s">
        <v>25</v>
      </c>
      <c r="L395" t="str">
        <f>VLOOKUP(Data[[#This Row],[Employee Residence]],Codes[], 3,0)</f>
        <v xml:space="preserve">United States of America </v>
      </c>
      <c r="M395" t="str">
        <f>VLOOKUP(Data[[#This Row],[Company Location]],Codes[], 3,0)</f>
        <v xml:space="preserve">United States of America </v>
      </c>
      <c r="N395" t="str">
        <f>IF(Data[[#This Row],[Employee Residence]]=Data[[#This Row],[Company Location]],"No","Yes")</f>
        <v>No</v>
      </c>
      <c r="O395">
        <f>Data[Salary]/Data[Salary in USD]</f>
        <v>1</v>
      </c>
      <c r="P395" t="str">
        <f>VLOOKUP(Data[[#This Row],[Experience Level]], Experience[],3,0)</f>
        <v>Expert</v>
      </c>
      <c r="Q395" t="str">
        <f>VLOOKUP(Data[[#This Row],[Employment Type]],Employment[],2,0)</f>
        <v>Full-time</v>
      </c>
      <c r="R395" t="str">
        <f>IF(Data[[#This Row],[Remote Ratio]]=100,"Remote",IF(Data[[#This Row],[Remote Ratio]]=50,"Hybrid","On-site"))</f>
        <v>Remote</v>
      </c>
    </row>
    <row r="396" spans="1:18">
      <c r="A396" s="25">
        <v>2023</v>
      </c>
      <c r="B396" t="s">
        <v>11</v>
      </c>
      <c r="C396" t="s">
        <v>12</v>
      </c>
      <c r="D396" t="s">
        <v>27</v>
      </c>
      <c r="E396">
        <v>90000</v>
      </c>
      <c r="F396" t="s">
        <v>20</v>
      </c>
      <c r="G396">
        <v>90000</v>
      </c>
      <c r="H396" t="s">
        <v>21</v>
      </c>
      <c r="I396">
        <v>100</v>
      </c>
      <c r="J396" t="s">
        <v>21</v>
      </c>
      <c r="K396" t="s">
        <v>25</v>
      </c>
      <c r="L396" t="str">
        <f>VLOOKUP(Data[[#This Row],[Employee Residence]],Codes[], 3,0)</f>
        <v xml:space="preserve">United States of America </v>
      </c>
      <c r="M396" t="str">
        <f>VLOOKUP(Data[[#This Row],[Company Location]],Codes[], 3,0)</f>
        <v xml:space="preserve">United States of America </v>
      </c>
      <c r="N396" t="str">
        <f>IF(Data[[#This Row],[Employee Residence]]=Data[[#This Row],[Company Location]],"No","Yes")</f>
        <v>No</v>
      </c>
      <c r="O396">
        <f>Data[Salary]/Data[Salary in USD]</f>
        <v>1</v>
      </c>
      <c r="P396" t="str">
        <f>VLOOKUP(Data[[#This Row],[Experience Level]], Experience[],3,0)</f>
        <v>Expert</v>
      </c>
      <c r="Q396" t="str">
        <f>VLOOKUP(Data[[#This Row],[Employment Type]],Employment[],2,0)</f>
        <v>Full-time</v>
      </c>
      <c r="R396" t="str">
        <f>IF(Data[[#This Row],[Remote Ratio]]=100,"Remote",IF(Data[[#This Row],[Remote Ratio]]=50,"Hybrid","On-site"))</f>
        <v>Remote</v>
      </c>
    </row>
    <row r="397" spans="1:18">
      <c r="A397" s="25">
        <v>2023</v>
      </c>
      <c r="B397" t="s">
        <v>11</v>
      </c>
      <c r="C397" t="s">
        <v>12</v>
      </c>
      <c r="D397" t="s">
        <v>32</v>
      </c>
      <c r="E397">
        <v>179820</v>
      </c>
      <c r="F397" t="s">
        <v>20</v>
      </c>
      <c r="G397">
        <v>179820</v>
      </c>
      <c r="H397" t="s">
        <v>21</v>
      </c>
      <c r="I397">
        <v>0</v>
      </c>
      <c r="J397" t="s">
        <v>21</v>
      </c>
      <c r="K397" t="s">
        <v>25</v>
      </c>
      <c r="L397" t="str">
        <f>VLOOKUP(Data[[#This Row],[Employee Residence]],Codes[], 3,0)</f>
        <v xml:space="preserve">United States of America </v>
      </c>
      <c r="M397" t="str">
        <f>VLOOKUP(Data[[#This Row],[Company Location]],Codes[], 3,0)</f>
        <v xml:space="preserve">United States of America </v>
      </c>
      <c r="N397" t="str">
        <f>IF(Data[[#This Row],[Employee Residence]]=Data[[#This Row],[Company Location]],"No","Yes")</f>
        <v>No</v>
      </c>
      <c r="O397">
        <f>Data[Salary]/Data[Salary in USD]</f>
        <v>1</v>
      </c>
      <c r="P397" t="str">
        <f>VLOOKUP(Data[[#This Row],[Experience Level]], Experience[],3,0)</f>
        <v>Expert</v>
      </c>
      <c r="Q397" t="str">
        <f>VLOOKUP(Data[[#This Row],[Employment Type]],Employment[],2,0)</f>
        <v>Full-time</v>
      </c>
      <c r="R397" t="str">
        <f>IF(Data[[#This Row],[Remote Ratio]]=100,"Remote",IF(Data[[#This Row],[Remote Ratio]]=50,"Hybrid","On-site"))</f>
        <v>On-site</v>
      </c>
    </row>
    <row r="398" spans="1:18">
      <c r="A398" s="25">
        <v>2023</v>
      </c>
      <c r="B398" t="s">
        <v>11</v>
      </c>
      <c r="C398" t="s">
        <v>12</v>
      </c>
      <c r="D398" t="s">
        <v>32</v>
      </c>
      <c r="E398">
        <v>143860</v>
      </c>
      <c r="F398" t="s">
        <v>20</v>
      </c>
      <c r="G398">
        <v>143860</v>
      </c>
      <c r="H398" t="s">
        <v>21</v>
      </c>
      <c r="I398">
        <v>0</v>
      </c>
      <c r="J398" t="s">
        <v>21</v>
      </c>
      <c r="K398" t="s">
        <v>25</v>
      </c>
      <c r="L398" t="str">
        <f>VLOOKUP(Data[[#This Row],[Employee Residence]],Codes[], 3,0)</f>
        <v xml:space="preserve">United States of America </v>
      </c>
      <c r="M398" t="str">
        <f>VLOOKUP(Data[[#This Row],[Company Location]],Codes[], 3,0)</f>
        <v xml:space="preserve">United States of America </v>
      </c>
      <c r="N398" t="str">
        <f>IF(Data[[#This Row],[Employee Residence]]=Data[[#This Row],[Company Location]],"No","Yes")</f>
        <v>No</v>
      </c>
      <c r="O398">
        <f>Data[Salary]/Data[Salary in USD]</f>
        <v>1</v>
      </c>
      <c r="P398" t="str">
        <f>VLOOKUP(Data[[#This Row],[Experience Level]], Experience[],3,0)</f>
        <v>Expert</v>
      </c>
      <c r="Q398" t="str">
        <f>VLOOKUP(Data[[#This Row],[Employment Type]],Employment[],2,0)</f>
        <v>Full-time</v>
      </c>
      <c r="R398" t="str">
        <f>IF(Data[[#This Row],[Remote Ratio]]=100,"Remote",IF(Data[[#This Row],[Remote Ratio]]=50,"Hybrid","On-site"))</f>
        <v>On-site</v>
      </c>
    </row>
    <row r="399" spans="1:18">
      <c r="A399" s="25">
        <v>2023</v>
      </c>
      <c r="B399" t="s">
        <v>11</v>
      </c>
      <c r="C399" t="s">
        <v>12</v>
      </c>
      <c r="D399" t="s">
        <v>27</v>
      </c>
      <c r="E399">
        <v>135000</v>
      </c>
      <c r="F399" t="s">
        <v>20</v>
      </c>
      <c r="G399">
        <v>135000</v>
      </c>
      <c r="H399" t="s">
        <v>21</v>
      </c>
      <c r="I399">
        <v>0</v>
      </c>
      <c r="J399" t="s">
        <v>21</v>
      </c>
      <c r="K399" t="s">
        <v>25</v>
      </c>
      <c r="L399" t="str">
        <f>VLOOKUP(Data[[#This Row],[Employee Residence]],Codes[], 3,0)</f>
        <v xml:space="preserve">United States of America </v>
      </c>
      <c r="M399" t="str">
        <f>VLOOKUP(Data[[#This Row],[Company Location]],Codes[], 3,0)</f>
        <v xml:space="preserve">United States of America </v>
      </c>
      <c r="N399" t="str">
        <f>IF(Data[[#This Row],[Employee Residence]]=Data[[#This Row],[Company Location]],"No","Yes")</f>
        <v>No</v>
      </c>
      <c r="O399">
        <f>Data[Salary]/Data[Salary in USD]</f>
        <v>1</v>
      </c>
      <c r="P399" t="str">
        <f>VLOOKUP(Data[[#This Row],[Experience Level]], Experience[],3,0)</f>
        <v>Expert</v>
      </c>
      <c r="Q399" t="str">
        <f>VLOOKUP(Data[[#This Row],[Employment Type]],Employment[],2,0)</f>
        <v>Full-time</v>
      </c>
      <c r="R399" t="str">
        <f>IF(Data[[#This Row],[Remote Ratio]]=100,"Remote",IF(Data[[#This Row],[Remote Ratio]]=50,"Hybrid","On-site"))</f>
        <v>On-site</v>
      </c>
    </row>
    <row r="400" spans="1:18">
      <c r="A400" s="25">
        <v>2023</v>
      </c>
      <c r="B400" t="s">
        <v>11</v>
      </c>
      <c r="C400" t="s">
        <v>12</v>
      </c>
      <c r="D400" t="s">
        <v>27</v>
      </c>
      <c r="E400">
        <v>105500</v>
      </c>
      <c r="F400" t="s">
        <v>20</v>
      </c>
      <c r="G400">
        <v>105500</v>
      </c>
      <c r="H400" t="s">
        <v>21</v>
      </c>
      <c r="I400">
        <v>0</v>
      </c>
      <c r="J400" t="s">
        <v>21</v>
      </c>
      <c r="K400" t="s">
        <v>25</v>
      </c>
      <c r="L400" t="str">
        <f>VLOOKUP(Data[[#This Row],[Employee Residence]],Codes[], 3,0)</f>
        <v xml:space="preserve">United States of America </v>
      </c>
      <c r="M400" t="str">
        <f>VLOOKUP(Data[[#This Row],[Company Location]],Codes[], 3,0)</f>
        <v xml:space="preserve">United States of America </v>
      </c>
      <c r="N400" t="str">
        <f>IF(Data[[#This Row],[Employee Residence]]=Data[[#This Row],[Company Location]],"No","Yes")</f>
        <v>No</v>
      </c>
      <c r="O400">
        <f>Data[Salary]/Data[Salary in USD]</f>
        <v>1</v>
      </c>
      <c r="P400" t="str">
        <f>VLOOKUP(Data[[#This Row],[Experience Level]], Experience[],3,0)</f>
        <v>Expert</v>
      </c>
      <c r="Q400" t="str">
        <f>VLOOKUP(Data[[#This Row],[Employment Type]],Employment[],2,0)</f>
        <v>Full-time</v>
      </c>
      <c r="R400" t="str">
        <f>IF(Data[[#This Row],[Remote Ratio]]=100,"Remote",IF(Data[[#This Row],[Remote Ratio]]=50,"Hybrid","On-site"))</f>
        <v>On-site</v>
      </c>
    </row>
    <row r="401" spans="1:18">
      <c r="A401" s="25">
        <v>2023</v>
      </c>
      <c r="B401" t="s">
        <v>28</v>
      </c>
      <c r="C401" t="s">
        <v>12</v>
      </c>
      <c r="D401" t="s">
        <v>30</v>
      </c>
      <c r="E401">
        <v>155000</v>
      </c>
      <c r="F401" t="s">
        <v>20</v>
      </c>
      <c r="G401">
        <v>155000</v>
      </c>
      <c r="H401" t="s">
        <v>21</v>
      </c>
      <c r="I401">
        <v>0</v>
      </c>
      <c r="J401" t="s">
        <v>21</v>
      </c>
      <c r="K401" t="s">
        <v>25</v>
      </c>
      <c r="L401" t="str">
        <f>VLOOKUP(Data[[#This Row],[Employee Residence]],Codes[], 3,0)</f>
        <v xml:space="preserve">United States of America </v>
      </c>
      <c r="M401" t="str">
        <f>VLOOKUP(Data[[#This Row],[Company Location]],Codes[], 3,0)</f>
        <v xml:space="preserve">United States of America </v>
      </c>
      <c r="N401" t="str">
        <f>IF(Data[[#This Row],[Employee Residence]]=Data[[#This Row],[Company Location]],"No","Yes")</f>
        <v>No</v>
      </c>
      <c r="O401">
        <f>Data[Salary]/Data[Salary in USD]</f>
        <v>1</v>
      </c>
      <c r="P401" t="str">
        <f>VLOOKUP(Data[[#This Row],[Experience Level]], Experience[],3,0)</f>
        <v>Junior</v>
      </c>
      <c r="Q401" t="str">
        <f>VLOOKUP(Data[[#This Row],[Employment Type]],Employment[],2,0)</f>
        <v>Full-time</v>
      </c>
      <c r="R401" t="str">
        <f>IF(Data[[#This Row],[Remote Ratio]]=100,"Remote",IF(Data[[#This Row],[Remote Ratio]]=50,"Hybrid","On-site"))</f>
        <v>On-site</v>
      </c>
    </row>
    <row r="402" spans="1:18">
      <c r="A402" s="25">
        <v>2023</v>
      </c>
      <c r="B402" t="s">
        <v>28</v>
      </c>
      <c r="C402" t="s">
        <v>12</v>
      </c>
      <c r="D402" t="s">
        <v>30</v>
      </c>
      <c r="E402">
        <v>125000</v>
      </c>
      <c r="F402" t="s">
        <v>20</v>
      </c>
      <c r="G402">
        <v>125000</v>
      </c>
      <c r="H402" t="s">
        <v>21</v>
      </c>
      <c r="I402">
        <v>0</v>
      </c>
      <c r="J402" t="s">
        <v>21</v>
      </c>
      <c r="K402" t="s">
        <v>25</v>
      </c>
      <c r="L402" t="str">
        <f>VLOOKUP(Data[[#This Row],[Employee Residence]],Codes[], 3,0)</f>
        <v xml:space="preserve">United States of America </v>
      </c>
      <c r="M402" t="str">
        <f>VLOOKUP(Data[[#This Row],[Company Location]],Codes[], 3,0)</f>
        <v xml:space="preserve">United States of America </v>
      </c>
      <c r="N402" t="str">
        <f>IF(Data[[#This Row],[Employee Residence]]=Data[[#This Row],[Company Location]],"No","Yes")</f>
        <v>No</v>
      </c>
      <c r="O402">
        <f>Data[Salary]/Data[Salary in USD]</f>
        <v>1</v>
      </c>
      <c r="P402" t="str">
        <f>VLOOKUP(Data[[#This Row],[Experience Level]], Experience[],3,0)</f>
        <v>Junior</v>
      </c>
      <c r="Q402" t="str">
        <f>VLOOKUP(Data[[#This Row],[Employment Type]],Employment[],2,0)</f>
        <v>Full-time</v>
      </c>
      <c r="R402" t="str">
        <f>IF(Data[[#This Row],[Remote Ratio]]=100,"Remote",IF(Data[[#This Row],[Remote Ratio]]=50,"Hybrid","On-site"))</f>
        <v>On-site</v>
      </c>
    </row>
    <row r="403" spans="1:18">
      <c r="A403" s="25">
        <v>2023</v>
      </c>
      <c r="B403" t="s">
        <v>11</v>
      </c>
      <c r="C403" t="s">
        <v>12</v>
      </c>
      <c r="D403" t="s">
        <v>35</v>
      </c>
      <c r="E403">
        <v>241000</v>
      </c>
      <c r="F403" t="s">
        <v>20</v>
      </c>
      <c r="G403">
        <v>241000</v>
      </c>
      <c r="H403" t="s">
        <v>21</v>
      </c>
      <c r="I403">
        <v>0</v>
      </c>
      <c r="J403" t="s">
        <v>21</v>
      </c>
      <c r="K403" t="s">
        <v>25</v>
      </c>
      <c r="L403" t="str">
        <f>VLOOKUP(Data[[#This Row],[Employee Residence]],Codes[], 3,0)</f>
        <v xml:space="preserve">United States of America </v>
      </c>
      <c r="M403" t="str">
        <f>VLOOKUP(Data[[#This Row],[Company Location]],Codes[], 3,0)</f>
        <v xml:space="preserve">United States of America </v>
      </c>
      <c r="N403" t="str">
        <f>IF(Data[[#This Row],[Employee Residence]]=Data[[#This Row],[Company Location]],"No","Yes")</f>
        <v>No</v>
      </c>
      <c r="O403">
        <f>Data[Salary]/Data[Salary in USD]</f>
        <v>1</v>
      </c>
      <c r="P403" t="str">
        <f>VLOOKUP(Data[[#This Row],[Experience Level]], Experience[],3,0)</f>
        <v>Expert</v>
      </c>
      <c r="Q403" t="str">
        <f>VLOOKUP(Data[[#This Row],[Employment Type]],Employment[],2,0)</f>
        <v>Full-time</v>
      </c>
      <c r="R403" t="str">
        <f>IF(Data[[#This Row],[Remote Ratio]]=100,"Remote",IF(Data[[#This Row],[Remote Ratio]]=50,"Hybrid","On-site"))</f>
        <v>On-site</v>
      </c>
    </row>
    <row r="404" spans="1:18">
      <c r="A404" s="25">
        <v>2023</v>
      </c>
      <c r="B404" t="s">
        <v>11</v>
      </c>
      <c r="C404" t="s">
        <v>12</v>
      </c>
      <c r="D404" t="s">
        <v>35</v>
      </c>
      <c r="E404">
        <v>181000</v>
      </c>
      <c r="F404" t="s">
        <v>20</v>
      </c>
      <c r="G404">
        <v>181000</v>
      </c>
      <c r="H404" t="s">
        <v>21</v>
      </c>
      <c r="I404">
        <v>0</v>
      </c>
      <c r="J404" t="s">
        <v>21</v>
      </c>
      <c r="K404" t="s">
        <v>25</v>
      </c>
      <c r="L404" t="str">
        <f>VLOOKUP(Data[[#This Row],[Employee Residence]],Codes[], 3,0)</f>
        <v xml:space="preserve">United States of America </v>
      </c>
      <c r="M404" t="str">
        <f>VLOOKUP(Data[[#This Row],[Company Location]],Codes[], 3,0)</f>
        <v xml:space="preserve">United States of America </v>
      </c>
      <c r="N404" t="str">
        <f>IF(Data[[#This Row],[Employee Residence]]=Data[[#This Row],[Company Location]],"No","Yes")</f>
        <v>No</v>
      </c>
      <c r="O404">
        <f>Data[Salary]/Data[Salary in USD]</f>
        <v>1</v>
      </c>
      <c r="P404" t="str">
        <f>VLOOKUP(Data[[#This Row],[Experience Level]], Experience[],3,0)</f>
        <v>Expert</v>
      </c>
      <c r="Q404" t="str">
        <f>VLOOKUP(Data[[#This Row],[Employment Type]],Employment[],2,0)</f>
        <v>Full-time</v>
      </c>
      <c r="R404" t="str">
        <f>IF(Data[[#This Row],[Remote Ratio]]=100,"Remote",IF(Data[[#This Row],[Remote Ratio]]=50,"Hybrid","On-site"))</f>
        <v>On-site</v>
      </c>
    </row>
    <row r="405" spans="1:18">
      <c r="A405" s="25">
        <v>2023</v>
      </c>
      <c r="B405" t="s">
        <v>11</v>
      </c>
      <c r="C405" t="s">
        <v>12</v>
      </c>
      <c r="D405" t="s">
        <v>23</v>
      </c>
      <c r="E405">
        <v>252000</v>
      </c>
      <c r="F405" t="s">
        <v>20</v>
      </c>
      <c r="G405">
        <v>252000</v>
      </c>
      <c r="H405" t="s">
        <v>21</v>
      </c>
      <c r="I405">
        <v>0</v>
      </c>
      <c r="J405" t="s">
        <v>21</v>
      </c>
      <c r="K405" t="s">
        <v>25</v>
      </c>
      <c r="L405" t="str">
        <f>VLOOKUP(Data[[#This Row],[Employee Residence]],Codes[], 3,0)</f>
        <v xml:space="preserve">United States of America </v>
      </c>
      <c r="M405" t="str">
        <f>VLOOKUP(Data[[#This Row],[Company Location]],Codes[], 3,0)</f>
        <v xml:space="preserve">United States of America </v>
      </c>
      <c r="N405" t="str">
        <f>IF(Data[[#This Row],[Employee Residence]]=Data[[#This Row],[Company Location]],"No","Yes")</f>
        <v>No</v>
      </c>
      <c r="O405">
        <f>Data[Salary]/Data[Salary in USD]</f>
        <v>1</v>
      </c>
      <c r="P405" t="str">
        <f>VLOOKUP(Data[[#This Row],[Experience Level]], Experience[],3,0)</f>
        <v>Expert</v>
      </c>
      <c r="Q405" t="str">
        <f>VLOOKUP(Data[[#This Row],[Employment Type]],Employment[],2,0)</f>
        <v>Full-time</v>
      </c>
      <c r="R405" t="str">
        <f>IF(Data[[#This Row],[Remote Ratio]]=100,"Remote",IF(Data[[#This Row],[Remote Ratio]]=50,"Hybrid","On-site"))</f>
        <v>On-site</v>
      </c>
    </row>
    <row r="406" spans="1:18">
      <c r="A406" s="25">
        <v>2023</v>
      </c>
      <c r="B406" t="s">
        <v>11</v>
      </c>
      <c r="C406" t="s">
        <v>12</v>
      </c>
      <c r="D406" t="s">
        <v>23</v>
      </c>
      <c r="E406">
        <v>154000</v>
      </c>
      <c r="F406" t="s">
        <v>20</v>
      </c>
      <c r="G406">
        <v>154000</v>
      </c>
      <c r="H406" t="s">
        <v>21</v>
      </c>
      <c r="I406">
        <v>0</v>
      </c>
      <c r="J406" t="s">
        <v>21</v>
      </c>
      <c r="K406" t="s">
        <v>25</v>
      </c>
      <c r="L406" t="str">
        <f>VLOOKUP(Data[[#This Row],[Employee Residence]],Codes[], 3,0)</f>
        <v xml:space="preserve">United States of America </v>
      </c>
      <c r="M406" t="str">
        <f>VLOOKUP(Data[[#This Row],[Company Location]],Codes[], 3,0)</f>
        <v xml:space="preserve">United States of America </v>
      </c>
      <c r="N406" t="str">
        <f>IF(Data[[#This Row],[Employee Residence]]=Data[[#This Row],[Company Location]],"No","Yes")</f>
        <v>No</v>
      </c>
      <c r="O406">
        <f>Data[Salary]/Data[Salary in USD]</f>
        <v>1</v>
      </c>
      <c r="P406" t="str">
        <f>VLOOKUP(Data[[#This Row],[Experience Level]], Experience[],3,0)</f>
        <v>Expert</v>
      </c>
      <c r="Q406" t="str">
        <f>VLOOKUP(Data[[#This Row],[Employment Type]],Employment[],2,0)</f>
        <v>Full-time</v>
      </c>
      <c r="R406" t="str">
        <f>IF(Data[[#This Row],[Remote Ratio]]=100,"Remote",IF(Data[[#This Row],[Remote Ratio]]=50,"Hybrid","On-site"))</f>
        <v>On-site</v>
      </c>
    </row>
    <row r="407" spans="1:18">
      <c r="A407" s="25">
        <v>2023</v>
      </c>
      <c r="B407" t="s">
        <v>44</v>
      </c>
      <c r="C407" t="s">
        <v>12</v>
      </c>
      <c r="D407" t="s">
        <v>45</v>
      </c>
      <c r="E407">
        <v>180000</v>
      </c>
      <c r="F407" t="s">
        <v>20</v>
      </c>
      <c r="G407">
        <v>180000</v>
      </c>
      <c r="H407" t="s">
        <v>21</v>
      </c>
      <c r="I407">
        <v>0</v>
      </c>
      <c r="J407" t="s">
        <v>21</v>
      </c>
      <c r="K407" t="s">
        <v>25</v>
      </c>
      <c r="L407" t="str">
        <f>VLOOKUP(Data[[#This Row],[Employee Residence]],Codes[], 3,0)</f>
        <v xml:space="preserve">United States of America </v>
      </c>
      <c r="M407" t="str">
        <f>VLOOKUP(Data[[#This Row],[Company Location]],Codes[], 3,0)</f>
        <v xml:space="preserve">United States of America </v>
      </c>
      <c r="N407" t="str">
        <f>IF(Data[[#This Row],[Employee Residence]]=Data[[#This Row],[Company Location]],"No","Yes")</f>
        <v>No</v>
      </c>
      <c r="O407">
        <f>Data[Salary]/Data[Salary in USD]</f>
        <v>1</v>
      </c>
      <c r="P407" t="str">
        <f>VLOOKUP(Data[[#This Row],[Experience Level]], Experience[],3,0)</f>
        <v>Director</v>
      </c>
      <c r="Q407" t="str">
        <f>VLOOKUP(Data[[#This Row],[Employment Type]],Employment[],2,0)</f>
        <v>Full-time</v>
      </c>
      <c r="R407" t="str">
        <f>IF(Data[[#This Row],[Remote Ratio]]=100,"Remote",IF(Data[[#This Row],[Remote Ratio]]=50,"Hybrid","On-site"))</f>
        <v>On-site</v>
      </c>
    </row>
    <row r="408" spans="1:18">
      <c r="A408" s="25">
        <v>2023</v>
      </c>
      <c r="B408" t="s">
        <v>44</v>
      </c>
      <c r="C408" t="s">
        <v>12</v>
      </c>
      <c r="D408" t="s">
        <v>45</v>
      </c>
      <c r="E408">
        <v>155000</v>
      </c>
      <c r="F408" t="s">
        <v>20</v>
      </c>
      <c r="G408">
        <v>155000</v>
      </c>
      <c r="H408" t="s">
        <v>21</v>
      </c>
      <c r="I408">
        <v>0</v>
      </c>
      <c r="J408" t="s">
        <v>21</v>
      </c>
      <c r="K408" t="s">
        <v>25</v>
      </c>
      <c r="L408" t="str">
        <f>VLOOKUP(Data[[#This Row],[Employee Residence]],Codes[], 3,0)</f>
        <v xml:space="preserve">United States of America </v>
      </c>
      <c r="M408" t="str">
        <f>VLOOKUP(Data[[#This Row],[Company Location]],Codes[], 3,0)</f>
        <v xml:space="preserve">United States of America </v>
      </c>
      <c r="N408" t="str">
        <f>IF(Data[[#This Row],[Employee Residence]]=Data[[#This Row],[Company Location]],"No","Yes")</f>
        <v>No</v>
      </c>
      <c r="O408">
        <f>Data[Salary]/Data[Salary in USD]</f>
        <v>1</v>
      </c>
      <c r="P408" t="str">
        <f>VLOOKUP(Data[[#This Row],[Experience Level]], Experience[],3,0)</f>
        <v>Director</v>
      </c>
      <c r="Q408" t="str">
        <f>VLOOKUP(Data[[#This Row],[Employment Type]],Employment[],2,0)</f>
        <v>Full-time</v>
      </c>
      <c r="R408" t="str">
        <f>IF(Data[[#This Row],[Remote Ratio]]=100,"Remote",IF(Data[[#This Row],[Remote Ratio]]=50,"Hybrid","On-site"))</f>
        <v>On-site</v>
      </c>
    </row>
    <row r="409" spans="1:18">
      <c r="A409" s="25">
        <v>2023</v>
      </c>
      <c r="B409" t="s">
        <v>11</v>
      </c>
      <c r="C409" t="s">
        <v>12</v>
      </c>
      <c r="D409" t="s">
        <v>23</v>
      </c>
      <c r="E409">
        <v>191765</v>
      </c>
      <c r="F409" t="s">
        <v>20</v>
      </c>
      <c r="G409">
        <v>191765</v>
      </c>
      <c r="H409" t="s">
        <v>21</v>
      </c>
      <c r="I409">
        <v>0</v>
      </c>
      <c r="J409" t="s">
        <v>21</v>
      </c>
      <c r="K409" t="s">
        <v>25</v>
      </c>
      <c r="L409" t="str">
        <f>VLOOKUP(Data[[#This Row],[Employee Residence]],Codes[], 3,0)</f>
        <v xml:space="preserve">United States of America </v>
      </c>
      <c r="M409" t="str">
        <f>VLOOKUP(Data[[#This Row],[Company Location]],Codes[], 3,0)</f>
        <v xml:space="preserve">United States of America </v>
      </c>
      <c r="N409" t="str">
        <f>IF(Data[[#This Row],[Employee Residence]]=Data[[#This Row],[Company Location]],"No","Yes")</f>
        <v>No</v>
      </c>
      <c r="O409">
        <f>Data[Salary]/Data[Salary in USD]</f>
        <v>1</v>
      </c>
      <c r="P409" t="str">
        <f>VLOOKUP(Data[[#This Row],[Experience Level]], Experience[],3,0)</f>
        <v>Expert</v>
      </c>
      <c r="Q409" t="str">
        <f>VLOOKUP(Data[[#This Row],[Employment Type]],Employment[],2,0)</f>
        <v>Full-time</v>
      </c>
      <c r="R409" t="str">
        <f>IF(Data[[#This Row],[Remote Ratio]]=100,"Remote",IF(Data[[#This Row],[Remote Ratio]]=50,"Hybrid","On-site"))</f>
        <v>On-site</v>
      </c>
    </row>
    <row r="410" spans="1:18">
      <c r="A410" s="25">
        <v>2023</v>
      </c>
      <c r="B410" t="s">
        <v>11</v>
      </c>
      <c r="C410" t="s">
        <v>12</v>
      </c>
      <c r="D410" t="s">
        <v>23</v>
      </c>
      <c r="E410">
        <v>134236</v>
      </c>
      <c r="F410" t="s">
        <v>20</v>
      </c>
      <c r="G410">
        <v>134236</v>
      </c>
      <c r="H410" t="s">
        <v>21</v>
      </c>
      <c r="I410">
        <v>0</v>
      </c>
      <c r="J410" t="s">
        <v>21</v>
      </c>
      <c r="K410" t="s">
        <v>25</v>
      </c>
      <c r="L410" t="str">
        <f>VLOOKUP(Data[[#This Row],[Employee Residence]],Codes[], 3,0)</f>
        <v xml:space="preserve">United States of America </v>
      </c>
      <c r="M410" t="str">
        <f>VLOOKUP(Data[[#This Row],[Company Location]],Codes[], 3,0)</f>
        <v xml:space="preserve">United States of America </v>
      </c>
      <c r="N410" t="str">
        <f>IF(Data[[#This Row],[Employee Residence]]=Data[[#This Row],[Company Location]],"No","Yes")</f>
        <v>No</v>
      </c>
      <c r="O410">
        <f>Data[Salary]/Data[Salary in USD]</f>
        <v>1</v>
      </c>
      <c r="P410" t="str">
        <f>VLOOKUP(Data[[#This Row],[Experience Level]], Experience[],3,0)</f>
        <v>Expert</v>
      </c>
      <c r="Q410" t="str">
        <f>VLOOKUP(Data[[#This Row],[Employment Type]],Employment[],2,0)</f>
        <v>Full-time</v>
      </c>
      <c r="R410" t="str">
        <f>IF(Data[[#This Row],[Remote Ratio]]=100,"Remote",IF(Data[[#This Row],[Remote Ratio]]=50,"Hybrid","On-site"))</f>
        <v>On-site</v>
      </c>
    </row>
    <row r="411" spans="1:18">
      <c r="A411" s="25">
        <v>2023</v>
      </c>
      <c r="B411" t="s">
        <v>11</v>
      </c>
      <c r="C411" t="s">
        <v>12</v>
      </c>
      <c r="D411" t="s">
        <v>23</v>
      </c>
      <c r="E411">
        <v>175000</v>
      </c>
      <c r="F411" t="s">
        <v>20</v>
      </c>
      <c r="G411">
        <v>175000</v>
      </c>
      <c r="H411" t="s">
        <v>21</v>
      </c>
      <c r="I411">
        <v>100</v>
      </c>
      <c r="J411" t="s">
        <v>21</v>
      </c>
      <c r="K411" t="s">
        <v>25</v>
      </c>
      <c r="L411" t="str">
        <f>VLOOKUP(Data[[#This Row],[Employee Residence]],Codes[], 3,0)</f>
        <v xml:space="preserve">United States of America </v>
      </c>
      <c r="M411" t="str">
        <f>VLOOKUP(Data[[#This Row],[Company Location]],Codes[], 3,0)</f>
        <v xml:space="preserve">United States of America </v>
      </c>
      <c r="N411" t="str">
        <f>IF(Data[[#This Row],[Employee Residence]]=Data[[#This Row],[Company Location]],"No","Yes")</f>
        <v>No</v>
      </c>
      <c r="O411">
        <f>Data[Salary]/Data[Salary in USD]</f>
        <v>1</v>
      </c>
      <c r="P411" t="str">
        <f>VLOOKUP(Data[[#This Row],[Experience Level]], Experience[],3,0)</f>
        <v>Expert</v>
      </c>
      <c r="Q411" t="str">
        <f>VLOOKUP(Data[[#This Row],[Employment Type]],Employment[],2,0)</f>
        <v>Full-time</v>
      </c>
      <c r="R411" t="str">
        <f>IF(Data[[#This Row],[Remote Ratio]]=100,"Remote",IF(Data[[#This Row],[Remote Ratio]]=50,"Hybrid","On-site"))</f>
        <v>Remote</v>
      </c>
    </row>
    <row r="412" spans="1:18">
      <c r="A412" s="25">
        <v>2023</v>
      </c>
      <c r="B412" t="s">
        <v>11</v>
      </c>
      <c r="C412" t="s">
        <v>12</v>
      </c>
      <c r="D412" t="s">
        <v>23</v>
      </c>
      <c r="E412">
        <v>145000</v>
      </c>
      <c r="F412" t="s">
        <v>20</v>
      </c>
      <c r="G412">
        <v>145000</v>
      </c>
      <c r="H412" t="s">
        <v>21</v>
      </c>
      <c r="I412">
        <v>100</v>
      </c>
      <c r="J412" t="s">
        <v>21</v>
      </c>
      <c r="K412" t="s">
        <v>25</v>
      </c>
      <c r="L412" t="str">
        <f>VLOOKUP(Data[[#This Row],[Employee Residence]],Codes[], 3,0)</f>
        <v xml:space="preserve">United States of America </v>
      </c>
      <c r="M412" t="str">
        <f>VLOOKUP(Data[[#This Row],[Company Location]],Codes[], 3,0)</f>
        <v xml:space="preserve">United States of America </v>
      </c>
      <c r="N412" t="str">
        <f>IF(Data[[#This Row],[Employee Residence]]=Data[[#This Row],[Company Location]],"No","Yes")</f>
        <v>No</v>
      </c>
      <c r="O412">
        <f>Data[Salary]/Data[Salary in USD]</f>
        <v>1</v>
      </c>
      <c r="P412" t="str">
        <f>VLOOKUP(Data[[#This Row],[Experience Level]], Experience[],3,0)</f>
        <v>Expert</v>
      </c>
      <c r="Q412" t="str">
        <f>VLOOKUP(Data[[#This Row],[Employment Type]],Employment[],2,0)</f>
        <v>Full-time</v>
      </c>
      <c r="R412" t="str">
        <f>IF(Data[[#This Row],[Remote Ratio]]=100,"Remote",IF(Data[[#This Row],[Remote Ratio]]=50,"Hybrid","On-site"))</f>
        <v>Remote</v>
      </c>
    </row>
    <row r="413" spans="1:18">
      <c r="A413" s="25">
        <v>2023</v>
      </c>
      <c r="B413" t="s">
        <v>11</v>
      </c>
      <c r="C413" t="s">
        <v>12</v>
      </c>
      <c r="D413" t="s">
        <v>23</v>
      </c>
      <c r="E413">
        <v>237000</v>
      </c>
      <c r="F413" t="s">
        <v>20</v>
      </c>
      <c r="G413">
        <v>237000</v>
      </c>
      <c r="H413" t="s">
        <v>21</v>
      </c>
      <c r="I413">
        <v>100</v>
      </c>
      <c r="J413" t="s">
        <v>21</v>
      </c>
      <c r="K413" t="s">
        <v>25</v>
      </c>
      <c r="L413" t="str">
        <f>VLOOKUP(Data[[#This Row],[Employee Residence]],Codes[], 3,0)</f>
        <v xml:space="preserve">United States of America </v>
      </c>
      <c r="M413" t="str">
        <f>VLOOKUP(Data[[#This Row],[Company Location]],Codes[], 3,0)</f>
        <v xml:space="preserve">United States of America </v>
      </c>
      <c r="N413" t="str">
        <f>IF(Data[[#This Row],[Employee Residence]]=Data[[#This Row],[Company Location]],"No","Yes")</f>
        <v>No</v>
      </c>
      <c r="O413">
        <f>Data[Salary]/Data[Salary in USD]</f>
        <v>1</v>
      </c>
      <c r="P413" t="str">
        <f>VLOOKUP(Data[[#This Row],[Experience Level]], Experience[],3,0)</f>
        <v>Expert</v>
      </c>
      <c r="Q413" t="str">
        <f>VLOOKUP(Data[[#This Row],[Employment Type]],Employment[],2,0)</f>
        <v>Full-time</v>
      </c>
      <c r="R413" t="str">
        <f>IF(Data[[#This Row],[Remote Ratio]]=100,"Remote",IF(Data[[#This Row],[Remote Ratio]]=50,"Hybrid","On-site"))</f>
        <v>Remote</v>
      </c>
    </row>
    <row r="414" spans="1:18">
      <c r="A414" s="25">
        <v>2023</v>
      </c>
      <c r="B414" t="s">
        <v>11</v>
      </c>
      <c r="C414" t="s">
        <v>12</v>
      </c>
      <c r="D414" t="s">
        <v>23</v>
      </c>
      <c r="E414">
        <v>145000</v>
      </c>
      <c r="F414" t="s">
        <v>20</v>
      </c>
      <c r="G414">
        <v>145000</v>
      </c>
      <c r="H414" t="s">
        <v>21</v>
      </c>
      <c r="I414">
        <v>100</v>
      </c>
      <c r="J414" t="s">
        <v>21</v>
      </c>
      <c r="K414" t="s">
        <v>25</v>
      </c>
      <c r="L414" t="str">
        <f>VLOOKUP(Data[[#This Row],[Employee Residence]],Codes[], 3,0)</f>
        <v xml:space="preserve">United States of America </v>
      </c>
      <c r="M414" t="str">
        <f>VLOOKUP(Data[[#This Row],[Company Location]],Codes[], 3,0)</f>
        <v xml:space="preserve">United States of America </v>
      </c>
      <c r="N414" t="str">
        <f>IF(Data[[#This Row],[Employee Residence]]=Data[[#This Row],[Company Location]],"No","Yes")</f>
        <v>No</v>
      </c>
      <c r="O414">
        <f>Data[Salary]/Data[Salary in USD]</f>
        <v>1</v>
      </c>
      <c r="P414" t="str">
        <f>VLOOKUP(Data[[#This Row],[Experience Level]], Experience[],3,0)</f>
        <v>Expert</v>
      </c>
      <c r="Q414" t="str">
        <f>VLOOKUP(Data[[#This Row],[Employment Type]],Employment[],2,0)</f>
        <v>Full-time</v>
      </c>
      <c r="R414" t="str">
        <f>IF(Data[[#This Row],[Remote Ratio]]=100,"Remote",IF(Data[[#This Row],[Remote Ratio]]=50,"Hybrid","On-site"))</f>
        <v>Remote</v>
      </c>
    </row>
    <row r="415" spans="1:18">
      <c r="A415" s="25">
        <v>2023</v>
      </c>
      <c r="B415" t="s">
        <v>28</v>
      </c>
      <c r="C415" t="s">
        <v>12</v>
      </c>
      <c r="D415" t="s">
        <v>30</v>
      </c>
      <c r="E415">
        <v>155000</v>
      </c>
      <c r="F415" t="s">
        <v>20</v>
      </c>
      <c r="G415">
        <v>155000</v>
      </c>
      <c r="H415" t="s">
        <v>21</v>
      </c>
      <c r="I415">
        <v>0</v>
      </c>
      <c r="J415" t="s">
        <v>21</v>
      </c>
      <c r="K415" t="s">
        <v>25</v>
      </c>
      <c r="L415" t="str">
        <f>VLOOKUP(Data[[#This Row],[Employee Residence]],Codes[], 3,0)</f>
        <v xml:space="preserve">United States of America </v>
      </c>
      <c r="M415" t="str">
        <f>VLOOKUP(Data[[#This Row],[Company Location]],Codes[], 3,0)</f>
        <v xml:space="preserve">United States of America </v>
      </c>
      <c r="N415" t="str">
        <f>IF(Data[[#This Row],[Employee Residence]]=Data[[#This Row],[Company Location]],"No","Yes")</f>
        <v>No</v>
      </c>
      <c r="O415">
        <f>Data[Salary]/Data[Salary in USD]</f>
        <v>1</v>
      </c>
      <c r="P415" t="str">
        <f>VLOOKUP(Data[[#This Row],[Experience Level]], Experience[],3,0)</f>
        <v>Junior</v>
      </c>
      <c r="Q415" t="str">
        <f>VLOOKUP(Data[[#This Row],[Employment Type]],Employment[],2,0)</f>
        <v>Full-time</v>
      </c>
      <c r="R415" t="str">
        <f>IF(Data[[#This Row],[Remote Ratio]]=100,"Remote",IF(Data[[#This Row],[Remote Ratio]]=50,"Hybrid","On-site"))</f>
        <v>On-site</v>
      </c>
    </row>
    <row r="416" spans="1:18">
      <c r="A416" s="25">
        <v>2023</v>
      </c>
      <c r="B416" t="s">
        <v>28</v>
      </c>
      <c r="C416" t="s">
        <v>12</v>
      </c>
      <c r="D416" t="s">
        <v>30</v>
      </c>
      <c r="E416">
        <v>125000</v>
      </c>
      <c r="F416" t="s">
        <v>20</v>
      </c>
      <c r="G416">
        <v>125000</v>
      </c>
      <c r="H416" t="s">
        <v>21</v>
      </c>
      <c r="I416">
        <v>0</v>
      </c>
      <c r="J416" t="s">
        <v>21</v>
      </c>
      <c r="K416" t="s">
        <v>25</v>
      </c>
      <c r="L416" t="str">
        <f>VLOOKUP(Data[[#This Row],[Employee Residence]],Codes[], 3,0)</f>
        <v xml:space="preserve">United States of America </v>
      </c>
      <c r="M416" t="str">
        <f>VLOOKUP(Data[[#This Row],[Company Location]],Codes[], 3,0)</f>
        <v xml:space="preserve">United States of America </v>
      </c>
      <c r="N416" t="str">
        <f>IF(Data[[#This Row],[Employee Residence]]=Data[[#This Row],[Company Location]],"No","Yes")</f>
        <v>No</v>
      </c>
      <c r="O416">
        <f>Data[Salary]/Data[Salary in USD]</f>
        <v>1</v>
      </c>
      <c r="P416" t="str">
        <f>VLOOKUP(Data[[#This Row],[Experience Level]], Experience[],3,0)</f>
        <v>Junior</v>
      </c>
      <c r="Q416" t="str">
        <f>VLOOKUP(Data[[#This Row],[Employment Type]],Employment[],2,0)</f>
        <v>Full-time</v>
      </c>
      <c r="R416" t="str">
        <f>IF(Data[[#This Row],[Remote Ratio]]=100,"Remote",IF(Data[[#This Row],[Remote Ratio]]=50,"Hybrid","On-site"))</f>
        <v>On-site</v>
      </c>
    </row>
    <row r="417" spans="1:18">
      <c r="A417" s="25">
        <v>2023</v>
      </c>
      <c r="B417" t="s">
        <v>11</v>
      </c>
      <c r="C417" t="s">
        <v>12</v>
      </c>
      <c r="D417" t="s">
        <v>27</v>
      </c>
      <c r="E417">
        <v>80000</v>
      </c>
      <c r="F417" t="s">
        <v>20</v>
      </c>
      <c r="G417">
        <v>80000</v>
      </c>
      <c r="H417" t="s">
        <v>21</v>
      </c>
      <c r="I417">
        <v>0</v>
      </c>
      <c r="J417" t="s">
        <v>21</v>
      </c>
      <c r="K417" t="s">
        <v>25</v>
      </c>
      <c r="L417" t="str">
        <f>VLOOKUP(Data[[#This Row],[Employee Residence]],Codes[], 3,0)</f>
        <v xml:space="preserve">United States of America </v>
      </c>
      <c r="M417" t="str">
        <f>VLOOKUP(Data[[#This Row],[Company Location]],Codes[], 3,0)</f>
        <v xml:space="preserve">United States of America </v>
      </c>
      <c r="N417" t="str">
        <f>IF(Data[[#This Row],[Employee Residence]]=Data[[#This Row],[Company Location]],"No","Yes")</f>
        <v>No</v>
      </c>
      <c r="O417">
        <f>Data[Salary]/Data[Salary in USD]</f>
        <v>1</v>
      </c>
      <c r="P417" t="str">
        <f>VLOOKUP(Data[[#This Row],[Experience Level]], Experience[],3,0)</f>
        <v>Expert</v>
      </c>
      <c r="Q417" t="str">
        <f>VLOOKUP(Data[[#This Row],[Employment Type]],Employment[],2,0)</f>
        <v>Full-time</v>
      </c>
      <c r="R417" t="str">
        <f>IF(Data[[#This Row],[Remote Ratio]]=100,"Remote",IF(Data[[#This Row],[Remote Ratio]]=50,"Hybrid","On-site"))</f>
        <v>On-site</v>
      </c>
    </row>
    <row r="418" spans="1:18">
      <c r="A418" s="25">
        <v>2023</v>
      </c>
      <c r="B418" t="s">
        <v>11</v>
      </c>
      <c r="C418" t="s">
        <v>12</v>
      </c>
      <c r="D418" t="s">
        <v>27</v>
      </c>
      <c r="E418">
        <v>70000</v>
      </c>
      <c r="F418" t="s">
        <v>20</v>
      </c>
      <c r="G418">
        <v>70000</v>
      </c>
      <c r="H418" t="s">
        <v>21</v>
      </c>
      <c r="I418">
        <v>0</v>
      </c>
      <c r="J418" t="s">
        <v>21</v>
      </c>
      <c r="K418" t="s">
        <v>25</v>
      </c>
      <c r="L418" t="str">
        <f>VLOOKUP(Data[[#This Row],[Employee Residence]],Codes[], 3,0)</f>
        <v xml:space="preserve">United States of America </v>
      </c>
      <c r="M418" t="str">
        <f>VLOOKUP(Data[[#This Row],[Company Location]],Codes[], 3,0)</f>
        <v xml:space="preserve">United States of America </v>
      </c>
      <c r="N418" t="str">
        <f>IF(Data[[#This Row],[Employee Residence]]=Data[[#This Row],[Company Location]],"No","Yes")</f>
        <v>No</v>
      </c>
      <c r="O418">
        <f>Data[Salary]/Data[Salary in USD]</f>
        <v>1</v>
      </c>
      <c r="P418" t="str">
        <f>VLOOKUP(Data[[#This Row],[Experience Level]], Experience[],3,0)</f>
        <v>Expert</v>
      </c>
      <c r="Q418" t="str">
        <f>VLOOKUP(Data[[#This Row],[Employment Type]],Employment[],2,0)</f>
        <v>Full-time</v>
      </c>
      <c r="R418" t="str">
        <f>IF(Data[[#This Row],[Remote Ratio]]=100,"Remote",IF(Data[[#This Row],[Remote Ratio]]=50,"Hybrid","On-site"))</f>
        <v>On-site</v>
      </c>
    </row>
    <row r="419" spans="1:18">
      <c r="A419" s="25">
        <v>2023</v>
      </c>
      <c r="B419" t="s">
        <v>11</v>
      </c>
      <c r="C419" t="s">
        <v>12</v>
      </c>
      <c r="D419" t="s">
        <v>37</v>
      </c>
      <c r="E419">
        <v>146000</v>
      </c>
      <c r="F419" t="s">
        <v>20</v>
      </c>
      <c r="G419">
        <v>146000</v>
      </c>
      <c r="H419" t="s">
        <v>21</v>
      </c>
      <c r="I419">
        <v>0</v>
      </c>
      <c r="J419" t="s">
        <v>21</v>
      </c>
      <c r="K419" t="s">
        <v>25</v>
      </c>
      <c r="L419" t="str">
        <f>VLOOKUP(Data[[#This Row],[Employee Residence]],Codes[], 3,0)</f>
        <v xml:space="preserve">United States of America </v>
      </c>
      <c r="M419" t="str">
        <f>VLOOKUP(Data[[#This Row],[Company Location]],Codes[], 3,0)</f>
        <v xml:space="preserve">United States of America </v>
      </c>
      <c r="N419" t="str">
        <f>IF(Data[[#This Row],[Employee Residence]]=Data[[#This Row],[Company Location]],"No","Yes")</f>
        <v>No</v>
      </c>
      <c r="O419">
        <f>Data[Salary]/Data[Salary in USD]</f>
        <v>1</v>
      </c>
      <c r="P419" t="str">
        <f>VLOOKUP(Data[[#This Row],[Experience Level]], Experience[],3,0)</f>
        <v>Expert</v>
      </c>
      <c r="Q419" t="str">
        <f>VLOOKUP(Data[[#This Row],[Employment Type]],Employment[],2,0)</f>
        <v>Full-time</v>
      </c>
      <c r="R419" t="str">
        <f>IF(Data[[#This Row],[Remote Ratio]]=100,"Remote",IF(Data[[#This Row],[Remote Ratio]]=50,"Hybrid","On-site"))</f>
        <v>On-site</v>
      </c>
    </row>
    <row r="420" spans="1:18">
      <c r="A420" s="25">
        <v>2023</v>
      </c>
      <c r="B420" t="s">
        <v>11</v>
      </c>
      <c r="C420" t="s">
        <v>12</v>
      </c>
      <c r="D420" t="s">
        <v>37</v>
      </c>
      <c r="E420">
        <v>75000</v>
      </c>
      <c r="F420" t="s">
        <v>20</v>
      </c>
      <c r="G420">
        <v>75000</v>
      </c>
      <c r="H420" t="s">
        <v>21</v>
      </c>
      <c r="I420">
        <v>0</v>
      </c>
      <c r="J420" t="s">
        <v>21</v>
      </c>
      <c r="K420" t="s">
        <v>25</v>
      </c>
      <c r="L420" t="str">
        <f>VLOOKUP(Data[[#This Row],[Employee Residence]],Codes[], 3,0)</f>
        <v xml:space="preserve">United States of America </v>
      </c>
      <c r="M420" t="str">
        <f>VLOOKUP(Data[[#This Row],[Company Location]],Codes[], 3,0)</f>
        <v xml:space="preserve">United States of America </v>
      </c>
      <c r="N420" t="str">
        <f>IF(Data[[#This Row],[Employee Residence]]=Data[[#This Row],[Company Location]],"No","Yes")</f>
        <v>No</v>
      </c>
      <c r="O420">
        <f>Data[Salary]/Data[Salary in USD]</f>
        <v>1</v>
      </c>
      <c r="P420" t="str">
        <f>VLOOKUP(Data[[#This Row],[Experience Level]], Experience[],3,0)</f>
        <v>Expert</v>
      </c>
      <c r="Q420" t="str">
        <f>VLOOKUP(Data[[#This Row],[Employment Type]],Employment[],2,0)</f>
        <v>Full-time</v>
      </c>
      <c r="R420" t="str">
        <f>IF(Data[[#This Row],[Remote Ratio]]=100,"Remote",IF(Data[[#This Row],[Remote Ratio]]=50,"Hybrid","On-site"))</f>
        <v>On-site</v>
      </c>
    </row>
    <row r="421" spans="1:18">
      <c r="A421" s="25">
        <v>2023</v>
      </c>
      <c r="B421" t="s">
        <v>28</v>
      </c>
      <c r="C421" t="s">
        <v>12</v>
      </c>
      <c r="D421" t="s">
        <v>27</v>
      </c>
      <c r="E421">
        <v>64200</v>
      </c>
      <c r="F421" t="s">
        <v>20</v>
      </c>
      <c r="G421">
        <v>64200</v>
      </c>
      <c r="H421" t="s">
        <v>21</v>
      </c>
      <c r="I421">
        <v>100</v>
      </c>
      <c r="J421" t="s">
        <v>21</v>
      </c>
      <c r="K421" t="s">
        <v>25</v>
      </c>
      <c r="L421" t="str">
        <f>VLOOKUP(Data[[#This Row],[Employee Residence]],Codes[], 3,0)</f>
        <v xml:space="preserve">United States of America </v>
      </c>
      <c r="M421" t="str">
        <f>VLOOKUP(Data[[#This Row],[Company Location]],Codes[], 3,0)</f>
        <v xml:space="preserve">United States of America </v>
      </c>
      <c r="N421" t="str">
        <f>IF(Data[[#This Row],[Employee Residence]]=Data[[#This Row],[Company Location]],"No","Yes")</f>
        <v>No</v>
      </c>
      <c r="O421">
        <f>Data[Salary]/Data[Salary in USD]</f>
        <v>1</v>
      </c>
      <c r="P421" t="str">
        <f>VLOOKUP(Data[[#This Row],[Experience Level]], Experience[],3,0)</f>
        <v>Junior</v>
      </c>
      <c r="Q421" t="str">
        <f>VLOOKUP(Data[[#This Row],[Employment Type]],Employment[],2,0)</f>
        <v>Full-time</v>
      </c>
      <c r="R421" t="str">
        <f>IF(Data[[#This Row],[Remote Ratio]]=100,"Remote",IF(Data[[#This Row],[Remote Ratio]]=50,"Hybrid","On-site"))</f>
        <v>Remote</v>
      </c>
    </row>
    <row r="422" spans="1:18">
      <c r="A422" s="25">
        <v>2023</v>
      </c>
      <c r="B422" t="s">
        <v>28</v>
      </c>
      <c r="C422" t="s">
        <v>12</v>
      </c>
      <c r="D422" t="s">
        <v>27</v>
      </c>
      <c r="E422">
        <v>56100</v>
      </c>
      <c r="F422" t="s">
        <v>20</v>
      </c>
      <c r="G422">
        <v>56100</v>
      </c>
      <c r="H422" t="s">
        <v>21</v>
      </c>
      <c r="I422">
        <v>100</v>
      </c>
      <c r="J422" t="s">
        <v>21</v>
      </c>
      <c r="K422" t="s">
        <v>25</v>
      </c>
      <c r="L422" t="str">
        <f>VLOOKUP(Data[[#This Row],[Employee Residence]],Codes[], 3,0)</f>
        <v xml:space="preserve">United States of America </v>
      </c>
      <c r="M422" t="str">
        <f>VLOOKUP(Data[[#This Row],[Company Location]],Codes[], 3,0)</f>
        <v xml:space="preserve">United States of America </v>
      </c>
      <c r="N422" t="str">
        <f>IF(Data[[#This Row],[Employee Residence]]=Data[[#This Row],[Company Location]],"No","Yes")</f>
        <v>No</v>
      </c>
      <c r="O422">
        <f>Data[Salary]/Data[Salary in USD]</f>
        <v>1</v>
      </c>
      <c r="P422" t="str">
        <f>VLOOKUP(Data[[#This Row],[Experience Level]], Experience[],3,0)</f>
        <v>Junior</v>
      </c>
      <c r="Q422" t="str">
        <f>VLOOKUP(Data[[#This Row],[Employment Type]],Employment[],2,0)</f>
        <v>Full-time</v>
      </c>
      <c r="R422" t="str">
        <f>IF(Data[[#This Row],[Remote Ratio]]=100,"Remote",IF(Data[[#This Row],[Remote Ratio]]=50,"Hybrid","On-site"))</f>
        <v>Remote</v>
      </c>
    </row>
    <row r="423" spans="1:18">
      <c r="A423" s="25">
        <v>2023</v>
      </c>
      <c r="B423" t="s">
        <v>11</v>
      </c>
      <c r="C423" t="s">
        <v>12</v>
      </c>
      <c r="D423" t="s">
        <v>35</v>
      </c>
      <c r="E423">
        <v>170000</v>
      </c>
      <c r="F423" t="s">
        <v>20</v>
      </c>
      <c r="G423">
        <v>170000</v>
      </c>
      <c r="H423" t="s">
        <v>21</v>
      </c>
      <c r="I423">
        <v>0</v>
      </c>
      <c r="J423" t="s">
        <v>21</v>
      </c>
      <c r="K423" t="s">
        <v>25</v>
      </c>
      <c r="L423" t="str">
        <f>VLOOKUP(Data[[#This Row],[Employee Residence]],Codes[], 3,0)</f>
        <v xml:space="preserve">United States of America </v>
      </c>
      <c r="M423" t="str">
        <f>VLOOKUP(Data[[#This Row],[Company Location]],Codes[], 3,0)</f>
        <v xml:space="preserve">United States of America </v>
      </c>
      <c r="N423" t="str">
        <f>IF(Data[[#This Row],[Employee Residence]]=Data[[#This Row],[Company Location]],"No","Yes")</f>
        <v>No</v>
      </c>
      <c r="O423">
        <f>Data[Salary]/Data[Salary in USD]</f>
        <v>1</v>
      </c>
      <c r="P423" t="str">
        <f>VLOOKUP(Data[[#This Row],[Experience Level]], Experience[],3,0)</f>
        <v>Expert</v>
      </c>
      <c r="Q423" t="str">
        <f>VLOOKUP(Data[[#This Row],[Employment Type]],Employment[],2,0)</f>
        <v>Full-time</v>
      </c>
      <c r="R423" t="str">
        <f>IF(Data[[#This Row],[Remote Ratio]]=100,"Remote",IF(Data[[#This Row],[Remote Ratio]]=50,"Hybrid","On-site"))</f>
        <v>On-site</v>
      </c>
    </row>
    <row r="424" spans="1:18">
      <c r="A424" s="25">
        <v>2023</v>
      </c>
      <c r="B424" t="s">
        <v>11</v>
      </c>
      <c r="C424" t="s">
        <v>12</v>
      </c>
      <c r="D424" t="s">
        <v>35</v>
      </c>
      <c r="E424">
        <v>130000</v>
      </c>
      <c r="F424" t="s">
        <v>20</v>
      </c>
      <c r="G424">
        <v>130000</v>
      </c>
      <c r="H424" t="s">
        <v>21</v>
      </c>
      <c r="I424">
        <v>0</v>
      </c>
      <c r="J424" t="s">
        <v>21</v>
      </c>
      <c r="K424" t="s">
        <v>25</v>
      </c>
      <c r="L424" t="str">
        <f>VLOOKUP(Data[[#This Row],[Employee Residence]],Codes[], 3,0)</f>
        <v xml:space="preserve">United States of America </v>
      </c>
      <c r="M424" t="str">
        <f>VLOOKUP(Data[[#This Row],[Company Location]],Codes[], 3,0)</f>
        <v xml:space="preserve">United States of America </v>
      </c>
      <c r="N424" t="str">
        <f>IF(Data[[#This Row],[Employee Residence]]=Data[[#This Row],[Company Location]],"No","Yes")</f>
        <v>No</v>
      </c>
      <c r="O424">
        <f>Data[Salary]/Data[Salary in USD]</f>
        <v>1</v>
      </c>
      <c r="P424" t="str">
        <f>VLOOKUP(Data[[#This Row],[Experience Level]], Experience[],3,0)</f>
        <v>Expert</v>
      </c>
      <c r="Q424" t="str">
        <f>VLOOKUP(Data[[#This Row],[Employment Type]],Employment[],2,0)</f>
        <v>Full-time</v>
      </c>
      <c r="R424" t="str">
        <f>IF(Data[[#This Row],[Remote Ratio]]=100,"Remote",IF(Data[[#This Row],[Remote Ratio]]=50,"Hybrid","On-site"))</f>
        <v>On-site</v>
      </c>
    </row>
    <row r="425" spans="1:18">
      <c r="A425" s="25">
        <v>2023</v>
      </c>
      <c r="B425" t="s">
        <v>11</v>
      </c>
      <c r="C425" t="s">
        <v>12</v>
      </c>
      <c r="D425" t="s">
        <v>27</v>
      </c>
      <c r="E425">
        <v>208450</v>
      </c>
      <c r="F425" t="s">
        <v>20</v>
      </c>
      <c r="G425">
        <v>208450</v>
      </c>
      <c r="H425" t="s">
        <v>21</v>
      </c>
      <c r="I425">
        <v>100</v>
      </c>
      <c r="J425" t="s">
        <v>21</v>
      </c>
      <c r="K425" t="s">
        <v>25</v>
      </c>
      <c r="L425" t="str">
        <f>VLOOKUP(Data[[#This Row],[Employee Residence]],Codes[], 3,0)</f>
        <v xml:space="preserve">United States of America </v>
      </c>
      <c r="M425" t="str">
        <f>VLOOKUP(Data[[#This Row],[Company Location]],Codes[], 3,0)</f>
        <v xml:space="preserve">United States of America </v>
      </c>
      <c r="N425" t="str">
        <f>IF(Data[[#This Row],[Employee Residence]]=Data[[#This Row],[Company Location]],"No","Yes")</f>
        <v>No</v>
      </c>
      <c r="O425">
        <f>Data[Salary]/Data[Salary in USD]</f>
        <v>1</v>
      </c>
      <c r="P425" t="str">
        <f>VLOOKUP(Data[[#This Row],[Experience Level]], Experience[],3,0)</f>
        <v>Expert</v>
      </c>
      <c r="Q425" t="str">
        <f>VLOOKUP(Data[[#This Row],[Employment Type]],Employment[],2,0)</f>
        <v>Full-time</v>
      </c>
      <c r="R425" t="str">
        <f>IF(Data[[#This Row],[Remote Ratio]]=100,"Remote",IF(Data[[#This Row],[Remote Ratio]]=50,"Hybrid","On-site"))</f>
        <v>Remote</v>
      </c>
    </row>
    <row r="426" spans="1:18">
      <c r="A426" s="25">
        <v>2023</v>
      </c>
      <c r="B426" t="s">
        <v>11</v>
      </c>
      <c r="C426" t="s">
        <v>12</v>
      </c>
      <c r="D426" t="s">
        <v>27</v>
      </c>
      <c r="E426">
        <v>170550</v>
      </c>
      <c r="F426" t="s">
        <v>20</v>
      </c>
      <c r="G426">
        <v>170550</v>
      </c>
      <c r="H426" t="s">
        <v>21</v>
      </c>
      <c r="I426">
        <v>100</v>
      </c>
      <c r="J426" t="s">
        <v>21</v>
      </c>
      <c r="K426" t="s">
        <v>25</v>
      </c>
      <c r="L426" t="str">
        <f>VLOOKUP(Data[[#This Row],[Employee Residence]],Codes[], 3,0)</f>
        <v xml:space="preserve">United States of America </v>
      </c>
      <c r="M426" t="str">
        <f>VLOOKUP(Data[[#This Row],[Company Location]],Codes[], 3,0)</f>
        <v xml:space="preserve">United States of America </v>
      </c>
      <c r="N426" t="str">
        <f>IF(Data[[#This Row],[Employee Residence]]=Data[[#This Row],[Company Location]],"No","Yes")</f>
        <v>No</v>
      </c>
      <c r="O426">
        <f>Data[Salary]/Data[Salary in USD]</f>
        <v>1</v>
      </c>
      <c r="P426" t="str">
        <f>VLOOKUP(Data[[#This Row],[Experience Level]], Experience[],3,0)</f>
        <v>Expert</v>
      </c>
      <c r="Q426" t="str">
        <f>VLOOKUP(Data[[#This Row],[Employment Type]],Employment[],2,0)</f>
        <v>Full-time</v>
      </c>
      <c r="R426" t="str">
        <f>IF(Data[[#This Row],[Remote Ratio]]=100,"Remote",IF(Data[[#This Row],[Remote Ratio]]=50,"Hybrid","On-site"))</f>
        <v>Remote</v>
      </c>
    </row>
    <row r="427" spans="1:18">
      <c r="A427" s="25">
        <v>2023</v>
      </c>
      <c r="B427" t="s">
        <v>11</v>
      </c>
      <c r="C427" t="s">
        <v>12</v>
      </c>
      <c r="D427" t="s">
        <v>35</v>
      </c>
      <c r="E427">
        <v>125000</v>
      </c>
      <c r="F427" t="s">
        <v>20</v>
      </c>
      <c r="G427">
        <v>125000</v>
      </c>
      <c r="H427" t="s">
        <v>21</v>
      </c>
      <c r="I427">
        <v>0</v>
      </c>
      <c r="J427" t="s">
        <v>21</v>
      </c>
      <c r="K427" t="s">
        <v>25</v>
      </c>
      <c r="L427" t="str">
        <f>VLOOKUP(Data[[#This Row],[Employee Residence]],Codes[], 3,0)</f>
        <v xml:space="preserve">United States of America </v>
      </c>
      <c r="M427" t="str">
        <f>VLOOKUP(Data[[#This Row],[Company Location]],Codes[], 3,0)</f>
        <v xml:space="preserve">United States of America </v>
      </c>
      <c r="N427" t="str">
        <f>IF(Data[[#This Row],[Employee Residence]]=Data[[#This Row],[Company Location]],"No","Yes")</f>
        <v>No</v>
      </c>
      <c r="O427">
        <f>Data[Salary]/Data[Salary in USD]</f>
        <v>1</v>
      </c>
      <c r="P427" t="str">
        <f>VLOOKUP(Data[[#This Row],[Experience Level]], Experience[],3,0)</f>
        <v>Expert</v>
      </c>
      <c r="Q427" t="str">
        <f>VLOOKUP(Data[[#This Row],[Employment Type]],Employment[],2,0)</f>
        <v>Full-time</v>
      </c>
      <c r="R427" t="str">
        <f>IF(Data[[#This Row],[Remote Ratio]]=100,"Remote",IF(Data[[#This Row],[Remote Ratio]]=50,"Hybrid","On-site"))</f>
        <v>On-site</v>
      </c>
    </row>
    <row r="428" spans="1:18">
      <c r="A428" s="25">
        <v>2023</v>
      </c>
      <c r="B428" t="s">
        <v>11</v>
      </c>
      <c r="C428" t="s">
        <v>12</v>
      </c>
      <c r="D428" t="s">
        <v>35</v>
      </c>
      <c r="E428">
        <v>100000</v>
      </c>
      <c r="F428" t="s">
        <v>20</v>
      </c>
      <c r="G428">
        <v>100000</v>
      </c>
      <c r="H428" t="s">
        <v>21</v>
      </c>
      <c r="I428">
        <v>0</v>
      </c>
      <c r="J428" t="s">
        <v>21</v>
      </c>
      <c r="K428" t="s">
        <v>25</v>
      </c>
      <c r="L428" t="str">
        <f>VLOOKUP(Data[[#This Row],[Employee Residence]],Codes[], 3,0)</f>
        <v xml:space="preserve">United States of America </v>
      </c>
      <c r="M428" t="str">
        <f>VLOOKUP(Data[[#This Row],[Company Location]],Codes[], 3,0)</f>
        <v xml:space="preserve">United States of America </v>
      </c>
      <c r="N428" t="str">
        <f>IF(Data[[#This Row],[Employee Residence]]=Data[[#This Row],[Company Location]],"No","Yes")</f>
        <v>No</v>
      </c>
      <c r="O428">
        <f>Data[Salary]/Data[Salary in USD]</f>
        <v>1</v>
      </c>
      <c r="P428" t="str">
        <f>VLOOKUP(Data[[#This Row],[Experience Level]], Experience[],3,0)</f>
        <v>Expert</v>
      </c>
      <c r="Q428" t="str">
        <f>VLOOKUP(Data[[#This Row],[Employment Type]],Employment[],2,0)</f>
        <v>Full-time</v>
      </c>
      <c r="R428" t="str">
        <f>IF(Data[[#This Row],[Remote Ratio]]=100,"Remote",IF(Data[[#This Row],[Remote Ratio]]=50,"Hybrid","On-site"))</f>
        <v>On-site</v>
      </c>
    </row>
    <row r="429" spans="1:18">
      <c r="A429" s="25">
        <v>2023</v>
      </c>
      <c r="B429" t="s">
        <v>17</v>
      </c>
      <c r="C429" t="s">
        <v>12</v>
      </c>
      <c r="D429" t="s">
        <v>70</v>
      </c>
      <c r="E429">
        <v>135000</v>
      </c>
      <c r="F429" t="s">
        <v>20</v>
      </c>
      <c r="G429">
        <v>135000</v>
      </c>
      <c r="H429" t="s">
        <v>21</v>
      </c>
      <c r="I429">
        <v>0</v>
      </c>
      <c r="J429" t="s">
        <v>21</v>
      </c>
      <c r="K429" t="s">
        <v>25</v>
      </c>
      <c r="L429" t="str">
        <f>VLOOKUP(Data[[#This Row],[Employee Residence]],Codes[], 3,0)</f>
        <v xml:space="preserve">United States of America </v>
      </c>
      <c r="M429" t="str">
        <f>VLOOKUP(Data[[#This Row],[Company Location]],Codes[], 3,0)</f>
        <v xml:space="preserve">United States of America </v>
      </c>
      <c r="N429" t="str">
        <f>IF(Data[[#This Row],[Employee Residence]]=Data[[#This Row],[Company Location]],"No","Yes")</f>
        <v>No</v>
      </c>
      <c r="O429">
        <f>Data[Salary]/Data[Salary in USD]</f>
        <v>1</v>
      </c>
      <c r="P429" t="str">
        <f>VLOOKUP(Data[[#This Row],[Experience Level]], Experience[],3,0)</f>
        <v>Intermediate</v>
      </c>
      <c r="Q429" t="str">
        <f>VLOOKUP(Data[[#This Row],[Employment Type]],Employment[],2,0)</f>
        <v>Full-time</v>
      </c>
      <c r="R429" t="str">
        <f>IF(Data[[#This Row],[Remote Ratio]]=100,"Remote",IF(Data[[#This Row],[Remote Ratio]]=50,"Hybrid","On-site"))</f>
        <v>On-site</v>
      </c>
    </row>
    <row r="430" spans="1:18">
      <c r="A430" s="25">
        <v>2023</v>
      </c>
      <c r="B430" t="s">
        <v>17</v>
      </c>
      <c r="C430" t="s">
        <v>12</v>
      </c>
      <c r="D430" t="s">
        <v>70</v>
      </c>
      <c r="E430">
        <v>120000</v>
      </c>
      <c r="F430" t="s">
        <v>20</v>
      </c>
      <c r="G430">
        <v>120000</v>
      </c>
      <c r="H430" t="s">
        <v>21</v>
      </c>
      <c r="I430">
        <v>0</v>
      </c>
      <c r="J430" t="s">
        <v>21</v>
      </c>
      <c r="K430" t="s">
        <v>25</v>
      </c>
      <c r="L430" t="str">
        <f>VLOOKUP(Data[[#This Row],[Employee Residence]],Codes[], 3,0)</f>
        <v xml:space="preserve">United States of America </v>
      </c>
      <c r="M430" t="str">
        <f>VLOOKUP(Data[[#This Row],[Company Location]],Codes[], 3,0)</f>
        <v xml:space="preserve">United States of America </v>
      </c>
      <c r="N430" t="str">
        <f>IF(Data[[#This Row],[Employee Residence]]=Data[[#This Row],[Company Location]],"No","Yes")</f>
        <v>No</v>
      </c>
      <c r="O430">
        <f>Data[Salary]/Data[Salary in USD]</f>
        <v>1</v>
      </c>
      <c r="P430" t="str">
        <f>VLOOKUP(Data[[#This Row],[Experience Level]], Experience[],3,0)</f>
        <v>Intermediate</v>
      </c>
      <c r="Q430" t="str">
        <f>VLOOKUP(Data[[#This Row],[Employment Type]],Employment[],2,0)</f>
        <v>Full-time</v>
      </c>
      <c r="R430" t="str">
        <f>IF(Data[[#This Row],[Remote Ratio]]=100,"Remote",IF(Data[[#This Row],[Remote Ratio]]=50,"Hybrid","On-site"))</f>
        <v>On-site</v>
      </c>
    </row>
    <row r="431" spans="1:18">
      <c r="A431" s="25">
        <v>2023</v>
      </c>
      <c r="B431" t="s">
        <v>11</v>
      </c>
      <c r="C431" t="s">
        <v>12</v>
      </c>
      <c r="D431" t="s">
        <v>23</v>
      </c>
      <c r="E431">
        <v>200000</v>
      </c>
      <c r="F431" t="s">
        <v>20</v>
      </c>
      <c r="G431">
        <v>200000</v>
      </c>
      <c r="H431" t="s">
        <v>21</v>
      </c>
      <c r="I431">
        <v>100</v>
      </c>
      <c r="J431" t="s">
        <v>21</v>
      </c>
      <c r="K431" t="s">
        <v>25</v>
      </c>
      <c r="L431" t="str">
        <f>VLOOKUP(Data[[#This Row],[Employee Residence]],Codes[], 3,0)</f>
        <v xml:space="preserve">United States of America </v>
      </c>
      <c r="M431" t="str">
        <f>VLOOKUP(Data[[#This Row],[Company Location]],Codes[], 3,0)</f>
        <v xml:space="preserve">United States of America </v>
      </c>
      <c r="N431" t="str">
        <f>IF(Data[[#This Row],[Employee Residence]]=Data[[#This Row],[Company Location]],"No","Yes")</f>
        <v>No</v>
      </c>
      <c r="O431">
        <f>Data[Salary]/Data[Salary in USD]</f>
        <v>1</v>
      </c>
      <c r="P431" t="str">
        <f>VLOOKUP(Data[[#This Row],[Experience Level]], Experience[],3,0)</f>
        <v>Expert</v>
      </c>
      <c r="Q431" t="str">
        <f>VLOOKUP(Data[[#This Row],[Employment Type]],Employment[],2,0)</f>
        <v>Full-time</v>
      </c>
      <c r="R431" t="str">
        <f>IF(Data[[#This Row],[Remote Ratio]]=100,"Remote",IF(Data[[#This Row],[Remote Ratio]]=50,"Hybrid","On-site"))</f>
        <v>Remote</v>
      </c>
    </row>
    <row r="432" spans="1:18">
      <c r="A432" s="25">
        <v>2023</v>
      </c>
      <c r="B432" t="s">
        <v>11</v>
      </c>
      <c r="C432" t="s">
        <v>12</v>
      </c>
      <c r="D432" t="s">
        <v>23</v>
      </c>
      <c r="E432">
        <v>170000</v>
      </c>
      <c r="F432" t="s">
        <v>20</v>
      </c>
      <c r="G432">
        <v>170000</v>
      </c>
      <c r="H432" t="s">
        <v>21</v>
      </c>
      <c r="I432">
        <v>100</v>
      </c>
      <c r="J432" t="s">
        <v>21</v>
      </c>
      <c r="K432" t="s">
        <v>25</v>
      </c>
      <c r="L432" t="str">
        <f>VLOOKUP(Data[[#This Row],[Employee Residence]],Codes[], 3,0)</f>
        <v xml:space="preserve">United States of America </v>
      </c>
      <c r="M432" t="str">
        <f>VLOOKUP(Data[[#This Row],[Company Location]],Codes[], 3,0)</f>
        <v xml:space="preserve">United States of America </v>
      </c>
      <c r="N432" t="str">
        <f>IF(Data[[#This Row],[Employee Residence]]=Data[[#This Row],[Company Location]],"No","Yes")</f>
        <v>No</v>
      </c>
      <c r="O432">
        <f>Data[Salary]/Data[Salary in USD]</f>
        <v>1</v>
      </c>
      <c r="P432" t="str">
        <f>VLOOKUP(Data[[#This Row],[Experience Level]], Experience[],3,0)</f>
        <v>Expert</v>
      </c>
      <c r="Q432" t="str">
        <f>VLOOKUP(Data[[#This Row],[Employment Type]],Employment[],2,0)</f>
        <v>Full-time</v>
      </c>
      <c r="R432" t="str">
        <f>IF(Data[[#This Row],[Remote Ratio]]=100,"Remote",IF(Data[[#This Row],[Remote Ratio]]=50,"Hybrid","On-site"))</f>
        <v>Remote</v>
      </c>
    </row>
    <row r="433" spans="1:18">
      <c r="A433" s="25">
        <v>2023</v>
      </c>
      <c r="B433" t="s">
        <v>11</v>
      </c>
      <c r="C433" t="s">
        <v>12</v>
      </c>
      <c r="D433" t="s">
        <v>23</v>
      </c>
      <c r="E433">
        <v>171250</v>
      </c>
      <c r="F433" t="s">
        <v>20</v>
      </c>
      <c r="G433">
        <v>171250</v>
      </c>
      <c r="H433" t="s">
        <v>79</v>
      </c>
      <c r="I433">
        <v>0</v>
      </c>
      <c r="J433" t="s">
        <v>79</v>
      </c>
      <c r="K433" t="s">
        <v>25</v>
      </c>
      <c r="L433" t="str">
        <f>VLOOKUP(Data[[#This Row],[Employee Residence]],Codes[], 3,0)</f>
        <v>Ireland</v>
      </c>
      <c r="M433" t="str">
        <f>VLOOKUP(Data[[#This Row],[Company Location]],Codes[], 3,0)</f>
        <v>Ireland</v>
      </c>
      <c r="N433" t="str">
        <f>IF(Data[[#This Row],[Employee Residence]]=Data[[#This Row],[Company Location]],"No","Yes")</f>
        <v>No</v>
      </c>
      <c r="O433">
        <f>Data[Salary]/Data[Salary in USD]</f>
        <v>1</v>
      </c>
      <c r="P433" t="str">
        <f>VLOOKUP(Data[[#This Row],[Experience Level]], Experience[],3,0)</f>
        <v>Expert</v>
      </c>
      <c r="Q433" t="str">
        <f>VLOOKUP(Data[[#This Row],[Employment Type]],Employment[],2,0)</f>
        <v>Full-time</v>
      </c>
      <c r="R433" t="str">
        <f>IF(Data[[#This Row],[Remote Ratio]]=100,"Remote",IF(Data[[#This Row],[Remote Ratio]]=50,"Hybrid","On-site"))</f>
        <v>On-site</v>
      </c>
    </row>
    <row r="434" spans="1:18">
      <c r="A434" s="25">
        <v>2023</v>
      </c>
      <c r="B434" t="s">
        <v>11</v>
      </c>
      <c r="C434" t="s">
        <v>12</v>
      </c>
      <c r="D434" t="s">
        <v>23</v>
      </c>
      <c r="E434">
        <v>113750</v>
      </c>
      <c r="F434" t="s">
        <v>20</v>
      </c>
      <c r="G434">
        <v>113750</v>
      </c>
      <c r="H434" t="s">
        <v>79</v>
      </c>
      <c r="I434">
        <v>0</v>
      </c>
      <c r="J434" t="s">
        <v>79</v>
      </c>
      <c r="K434" t="s">
        <v>25</v>
      </c>
      <c r="L434" t="str">
        <f>VLOOKUP(Data[[#This Row],[Employee Residence]],Codes[], 3,0)</f>
        <v>Ireland</v>
      </c>
      <c r="M434" t="str">
        <f>VLOOKUP(Data[[#This Row],[Company Location]],Codes[], 3,0)</f>
        <v>Ireland</v>
      </c>
      <c r="N434" t="str">
        <f>IF(Data[[#This Row],[Employee Residence]]=Data[[#This Row],[Company Location]],"No","Yes")</f>
        <v>No</v>
      </c>
      <c r="O434">
        <f>Data[Salary]/Data[Salary in USD]</f>
        <v>1</v>
      </c>
      <c r="P434" t="str">
        <f>VLOOKUP(Data[[#This Row],[Experience Level]], Experience[],3,0)</f>
        <v>Expert</v>
      </c>
      <c r="Q434" t="str">
        <f>VLOOKUP(Data[[#This Row],[Employment Type]],Employment[],2,0)</f>
        <v>Full-time</v>
      </c>
      <c r="R434" t="str">
        <f>IF(Data[[#This Row],[Remote Ratio]]=100,"Remote",IF(Data[[#This Row],[Remote Ratio]]=50,"Hybrid","On-site"))</f>
        <v>On-site</v>
      </c>
    </row>
    <row r="435" spans="1:18">
      <c r="A435" s="25">
        <v>2023</v>
      </c>
      <c r="B435" t="s">
        <v>11</v>
      </c>
      <c r="C435" t="s">
        <v>12</v>
      </c>
      <c r="D435" t="s">
        <v>26</v>
      </c>
      <c r="E435">
        <v>222200</v>
      </c>
      <c r="F435" t="s">
        <v>20</v>
      </c>
      <c r="G435">
        <v>222200</v>
      </c>
      <c r="H435" t="s">
        <v>21</v>
      </c>
      <c r="I435">
        <v>0</v>
      </c>
      <c r="J435" t="s">
        <v>21</v>
      </c>
      <c r="K435" t="s">
        <v>16</v>
      </c>
      <c r="L435" t="str">
        <f>VLOOKUP(Data[[#This Row],[Employee Residence]],Codes[], 3,0)</f>
        <v xml:space="preserve">United States of America </v>
      </c>
      <c r="M435" t="str">
        <f>VLOOKUP(Data[[#This Row],[Company Location]],Codes[], 3,0)</f>
        <v xml:space="preserve">United States of America </v>
      </c>
      <c r="N435" t="str">
        <f>IF(Data[[#This Row],[Employee Residence]]=Data[[#This Row],[Company Location]],"No","Yes")</f>
        <v>No</v>
      </c>
      <c r="O435">
        <f>Data[Salary]/Data[Salary in USD]</f>
        <v>1</v>
      </c>
      <c r="P435" t="str">
        <f>VLOOKUP(Data[[#This Row],[Experience Level]], Experience[],3,0)</f>
        <v>Expert</v>
      </c>
      <c r="Q435" t="str">
        <f>VLOOKUP(Data[[#This Row],[Employment Type]],Employment[],2,0)</f>
        <v>Full-time</v>
      </c>
      <c r="R435" t="str">
        <f>IF(Data[[#This Row],[Remote Ratio]]=100,"Remote",IF(Data[[#This Row],[Remote Ratio]]=50,"Hybrid","On-site"))</f>
        <v>On-site</v>
      </c>
    </row>
    <row r="436" spans="1:18">
      <c r="A436" s="25">
        <v>2023</v>
      </c>
      <c r="B436" t="s">
        <v>11</v>
      </c>
      <c r="C436" t="s">
        <v>12</v>
      </c>
      <c r="D436" t="s">
        <v>26</v>
      </c>
      <c r="E436">
        <v>136000</v>
      </c>
      <c r="F436" t="s">
        <v>20</v>
      </c>
      <c r="G436">
        <v>136000</v>
      </c>
      <c r="H436" t="s">
        <v>21</v>
      </c>
      <c r="I436">
        <v>0</v>
      </c>
      <c r="J436" t="s">
        <v>21</v>
      </c>
      <c r="K436" t="s">
        <v>16</v>
      </c>
      <c r="L436" t="str">
        <f>VLOOKUP(Data[[#This Row],[Employee Residence]],Codes[], 3,0)</f>
        <v xml:space="preserve">United States of America </v>
      </c>
      <c r="M436" t="str">
        <f>VLOOKUP(Data[[#This Row],[Company Location]],Codes[], 3,0)</f>
        <v xml:space="preserve">United States of America </v>
      </c>
      <c r="N436" t="str">
        <f>IF(Data[[#This Row],[Employee Residence]]=Data[[#This Row],[Company Location]],"No","Yes")</f>
        <v>No</v>
      </c>
      <c r="O436">
        <f>Data[Salary]/Data[Salary in USD]</f>
        <v>1</v>
      </c>
      <c r="P436" t="str">
        <f>VLOOKUP(Data[[#This Row],[Experience Level]], Experience[],3,0)</f>
        <v>Expert</v>
      </c>
      <c r="Q436" t="str">
        <f>VLOOKUP(Data[[#This Row],[Employment Type]],Employment[],2,0)</f>
        <v>Full-time</v>
      </c>
      <c r="R436" t="str">
        <f>IF(Data[[#This Row],[Remote Ratio]]=100,"Remote",IF(Data[[#This Row],[Remote Ratio]]=50,"Hybrid","On-site"))</f>
        <v>On-site</v>
      </c>
    </row>
    <row r="437" spans="1:18">
      <c r="A437" s="25">
        <v>2023</v>
      </c>
      <c r="B437" t="s">
        <v>11</v>
      </c>
      <c r="C437" t="s">
        <v>12</v>
      </c>
      <c r="D437" t="s">
        <v>26</v>
      </c>
      <c r="E437">
        <v>260000</v>
      </c>
      <c r="F437" t="s">
        <v>20</v>
      </c>
      <c r="G437">
        <v>260000</v>
      </c>
      <c r="H437" t="s">
        <v>21</v>
      </c>
      <c r="I437">
        <v>0</v>
      </c>
      <c r="J437" t="s">
        <v>21</v>
      </c>
      <c r="K437" t="s">
        <v>16</v>
      </c>
      <c r="L437" t="str">
        <f>VLOOKUP(Data[[#This Row],[Employee Residence]],Codes[], 3,0)</f>
        <v xml:space="preserve">United States of America </v>
      </c>
      <c r="M437" t="str">
        <f>VLOOKUP(Data[[#This Row],[Company Location]],Codes[], 3,0)</f>
        <v xml:space="preserve">United States of America </v>
      </c>
      <c r="N437" t="str">
        <f>IF(Data[[#This Row],[Employee Residence]]=Data[[#This Row],[Company Location]],"No","Yes")</f>
        <v>No</v>
      </c>
      <c r="O437">
        <f>Data[Salary]/Data[Salary in USD]</f>
        <v>1</v>
      </c>
      <c r="P437" t="str">
        <f>VLOOKUP(Data[[#This Row],[Experience Level]], Experience[],3,0)</f>
        <v>Expert</v>
      </c>
      <c r="Q437" t="str">
        <f>VLOOKUP(Data[[#This Row],[Employment Type]],Employment[],2,0)</f>
        <v>Full-time</v>
      </c>
      <c r="R437" t="str">
        <f>IF(Data[[#This Row],[Remote Ratio]]=100,"Remote",IF(Data[[#This Row],[Remote Ratio]]=50,"Hybrid","On-site"))</f>
        <v>On-site</v>
      </c>
    </row>
    <row r="438" spans="1:18">
      <c r="A438" s="25">
        <v>2023</v>
      </c>
      <c r="B438" t="s">
        <v>11</v>
      </c>
      <c r="C438" t="s">
        <v>12</v>
      </c>
      <c r="D438" t="s">
        <v>26</v>
      </c>
      <c r="E438">
        <v>136000</v>
      </c>
      <c r="F438" t="s">
        <v>20</v>
      </c>
      <c r="G438">
        <v>136000</v>
      </c>
      <c r="H438" t="s">
        <v>21</v>
      </c>
      <c r="I438">
        <v>0</v>
      </c>
      <c r="J438" t="s">
        <v>21</v>
      </c>
      <c r="K438" t="s">
        <v>16</v>
      </c>
      <c r="L438" t="str">
        <f>VLOOKUP(Data[[#This Row],[Employee Residence]],Codes[], 3,0)</f>
        <v xml:space="preserve">United States of America </v>
      </c>
      <c r="M438" t="str">
        <f>VLOOKUP(Data[[#This Row],[Company Location]],Codes[], 3,0)</f>
        <v xml:space="preserve">United States of America </v>
      </c>
      <c r="N438" t="str">
        <f>IF(Data[[#This Row],[Employee Residence]]=Data[[#This Row],[Company Location]],"No","Yes")</f>
        <v>No</v>
      </c>
      <c r="O438">
        <f>Data[Salary]/Data[Salary in USD]</f>
        <v>1</v>
      </c>
      <c r="P438" t="str">
        <f>VLOOKUP(Data[[#This Row],[Experience Level]], Experience[],3,0)</f>
        <v>Expert</v>
      </c>
      <c r="Q438" t="str">
        <f>VLOOKUP(Data[[#This Row],[Employment Type]],Employment[],2,0)</f>
        <v>Full-time</v>
      </c>
      <c r="R438" t="str">
        <f>IF(Data[[#This Row],[Remote Ratio]]=100,"Remote",IF(Data[[#This Row],[Remote Ratio]]=50,"Hybrid","On-site"))</f>
        <v>On-site</v>
      </c>
    </row>
    <row r="439" spans="1:18">
      <c r="A439" s="25">
        <v>2023</v>
      </c>
      <c r="B439" t="s">
        <v>11</v>
      </c>
      <c r="C439" t="s">
        <v>12</v>
      </c>
      <c r="D439" t="s">
        <v>27</v>
      </c>
      <c r="E439">
        <v>153600</v>
      </c>
      <c r="F439" t="s">
        <v>20</v>
      </c>
      <c r="G439">
        <v>153600</v>
      </c>
      <c r="H439" t="s">
        <v>21</v>
      </c>
      <c r="I439">
        <v>0</v>
      </c>
      <c r="J439" t="s">
        <v>21</v>
      </c>
      <c r="K439" t="s">
        <v>25</v>
      </c>
      <c r="L439" t="str">
        <f>VLOOKUP(Data[[#This Row],[Employee Residence]],Codes[], 3,0)</f>
        <v xml:space="preserve">United States of America </v>
      </c>
      <c r="M439" t="str">
        <f>VLOOKUP(Data[[#This Row],[Company Location]],Codes[], 3,0)</f>
        <v xml:space="preserve">United States of America </v>
      </c>
      <c r="N439" t="str">
        <f>IF(Data[[#This Row],[Employee Residence]]=Data[[#This Row],[Company Location]],"No","Yes")</f>
        <v>No</v>
      </c>
      <c r="O439">
        <f>Data[Salary]/Data[Salary in USD]</f>
        <v>1</v>
      </c>
      <c r="P439" t="str">
        <f>VLOOKUP(Data[[#This Row],[Experience Level]], Experience[],3,0)</f>
        <v>Expert</v>
      </c>
      <c r="Q439" t="str">
        <f>VLOOKUP(Data[[#This Row],[Employment Type]],Employment[],2,0)</f>
        <v>Full-time</v>
      </c>
      <c r="R439" t="str">
        <f>IF(Data[[#This Row],[Remote Ratio]]=100,"Remote",IF(Data[[#This Row],[Remote Ratio]]=50,"Hybrid","On-site"))</f>
        <v>On-site</v>
      </c>
    </row>
    <row r="440" spans="1:18">
      <c r="A440" s="25">
        <v>2023</v>
      </c>
      <c r="B440" t="s">
        <v>11</v>
      </c>
      <c r="C440" t="s">
        <v>12</v>
      </c>
      <c r="D440" t="s">
        <v>27</v>
      </c>
      <c r="E440">
        <v>100500</v>
      </c>
      <c r="F440" t="s">
        <v>20</v>
      </c>
      <c r="G440">
        <v>100500</v>
      </c>
      <c r="H440" t="s">
        <v>21</v>
      </c>
      <c r="I440">
        <v>0</v>
      </c>
      <c r="J440" t="s">
        <v>21</v>
      </c>
      <c r="K440" t="s">
        <v>25</v>
      </c>
      <c r="L440" t="str">
        <f>VLOOKUP(Data[[#This Row],[Employee Residence]],Codes[], 3,0)</f>
        <v xml:space="preserve">United States of America </v>
      </c>
      <c r="M440" t="str">
        <f>VLOOKUP(Data[[#This Row],[Company Location]],Codes[], 3,0)</f>
        <v xml:space="preserve">United States of America </v>
      </c>
      <c r="N440" t="str">
        <f>IF(Data[[#This Row],[Employee Residence]]=Data[[#This Row],[Company Location]],"No","Yes")</f>
        <v>No</v>
      </c>
      <c r="O440">
        <f>Data[Salary]/Data[Salary in USD]</f>
        <v>1</v>
      </c>
      <c r="P440" t="str">
        <f>VLOOKUP(Data[[#This Row],[Experience Level]], Experience[],3,0)</f>
        <v>Expert</v>
      </c>
      <c r="Q440" t="str">
        <f>VLOOKUP(Data[[#This Row],[Employment Type]],Employment[],2,0)</f>
        <v>Full-time</v>
      </c>
      <c r="R440" t="str">
        <f>IF(Data[[#This Row],[Remote Ratio]]=100,"Remote",IF(Data[[#This Row],[Remote Ratio]]=50,"Hybrid","On-site"))</f>
        <v>On-site</v>
      </c>
    </row>
    <row r="441" spans="1:18">
      <c r="A441" s="25">
        <v>2023</v>
      </c>
      <c r="B441" t="s">
        <v>11</v>
      </c>
      <c r="C441" t="s">
        <v>12</v>
      </c>
      <c r="D441" t="s">
        <v>26</v>
      </c>
      <c r="E441">
        <v>205000</v>
      </c>
      <c r="F441" t="s">
        <v>20</v>
      </c>
      <c r="G441">
        <v>205000</v>
      </c>
      <c r="H441" t="s">
        <v>21</v>
      </c>
      <c r="I441">
        <v>100</v>
      </c>
      <c r="J441" t="s">
        <v>21</v>
      </c>
      <c r="K441" t="s">
        <v>25</v>
      </c>
      <c r="L441" t="str">
        <f>VLOOKUP(Data[[#This Row],[Employee Residence]],Codes[], 3,0)</f>
        <v xml:space="preserve">United States of America </v>
      </c>
      <c r="M441" t="str">
        <f>VLOOKUP(Data[[#This Row],[Company Location]],Codes[], 3,0)</f>
        <v xml:space="preserve">United States of America </v>
      </c>
      <c r="N441" t="str">
        <f>IF(Data[[#This Row],[Employee Residence]]=Data[[#This Row],[Company Location]],"No","Yes")</f>
        <v>No</v>
      </c>
      <c r="O441">
        <f>Data[Salary]/Data[Salary in USD]</f>
        <v>1</v>
      </c>
      <c r="P441" t="str">
        <f>VLOOKUP(Data[[#This Row],[Experience Level]], Experience[],3,0)</f>
        <v>Expert</v>
      </c>
      <c r="Q441" t="str">
        <f>VLOOKUP(Data[[#This Row],[Employment Type]],Employment[],2,0)</f>
        <v>Full-time</v>
      </c>
      <c r="R441" t="str">
        <f>IF(Data[[#This Row],[Remote Ratio]]=100,"Remote",IF(Data[[#This Row],[Remote Ratio]]=50,"Hybrid","On-site"))</f>
        <v>Remote</v>
      </c>
    </row>
    <row r="442" spans="1:18">
      <c r="A442" s="25">
        <v>2023</v>
      </c>
      <c r="B442" t="s">
        <v>11</v>
      </c>
      <c r="C442" t="s">
        <v>12</v>
      </c>
      <c r="D442" t="s">
        <v>26</v>
      </c>
      <c r="E442">
        <v>184000</v>
      </c>
      <c r="F442" t="s">
        <v>20</v>
      </c>
      <c r="G442">
        <v>184000</v>
      </c>
      <c r="H442" t="s">
        <v>21</v>
      </c>
      <c r="I442">
        <v>100</v>
      </c>
      <c r="J442" t="s">
        <v>21</v>
      </c>
      <c r="K442" t="s">
        <v>25</v>
      </c>
      <c r="L442" t="str">
        <f>VLOOKUP(Data[[#This Row],[Employee Residence]],Codes[], 3,0)</f>
        <v xml:space="preserve">United States of America </v>
      </c>
      <c r="M442" t="str">
        <f>VLOOKUP(Data[[#This Row],[Company Location]],Codes[], 3,0)</f>
        <v xml:space="preserve">United States of America </v>
      </c>
      <c r="N442" t="str">
        <f>IF(Data[[#This Row],[Employee Residence]]=Data[[#This Row],[Company Location]],"No","Yes")</f>
        <v>No</v>
      </c>
      <c r="O442">
        <f>Data[Salary]/Data[Salary in USD]</f>
        <v>1</v>
      </c>
      <c r="P442" t="str">
        <f>VLOOKUP(Data[[#This Row],[Experience Level]], Experience[],3,0)</f>
        <v>Expert</v>
      </c>
      <c r="Q442" t="str">
        <f>VLOOKUP(Data[[#This Row],[Employment Type]],Employment[],2,0)</f>
        <v>Full-time</v>
      </c>
      <c r="R442" t="str">
        <f>IF(Data[[#This Row],[Remote Ratio]]=100,"Remote",IF(Data[[#This Row],[Remote Ratio]]=50,"Hybrid","On-site"))</f>
        <v>Remote</v>
      </c>
    </row>
    <row r="443" spans="1:18">
      <c r="A443" s="25">
        <v>2023</v>
      </c>
      <c r="B443" t="s">
        <v>11</v>
      </c>
      <c r="C443" t="s">
        <v>12</v>
      </c>
      <c r="D443" t="s">
        <v>35</v>
      </c>
      <c r="E443">
        <v>115000</v>
      </c>
      <c r="F443" t="s">
        <v>20</v>
      </c>
      <c r="G443">
        <v>115000</v>
      </c>
      <c r="H443" t="s">
        <v>24</v>
      </c>
      <c r="I443">
        <v>100</v>
      </c>
      <c r="J443" t="s">
        <v>24</v>
      </c>
      <c r="K443" t="s">
        <v>25</v>
      </c>
      <c r="L443" t="str">
        <f>VLOOKUP(Data[[#This Row],[Employee Residence]],Codes[], 3,0)</f>
        <v>Canada</v>
      </c>
      <c r="M443" t="str">
        <f>VLOOKUP(Data[[#This Row],[Company Location]],Codes[], 3,0)</f>
        <v>Canada</v>
      </c>
      <c r="N443" t="str">
        <f>IF(Data[[#This Row],[Employee Residence]]=Data[[#This Row],[Company Location]],"No","Yes")</f>
        <v>No</v>
      </c>
      <c r="O443">
        <f>Data[Salary]/Data[Salary in USD]</f>
        <v>1</v>
      </c>
      <c r="P443" t="str">
        <f>VLOOKUP(Data[[#This Row],[Experience Level]], Experience[],3,0)</f>
        <v>Expert</v>
      </c>
      <c r="Q443" t="str">
        <f>VLOOKUP(Data[[#This Row],[Employment Type]],Employment[],2,0)</f>
        <v>Full-time</v>
      </c>
      <c r="R443" t="str">
        <f>IF(Data[[#This Row],[Remote Ratio]]=100,"Remote",IF(Data[[#This Row],[Remote Ratio]]=50,"Hybrid","On-site"))</f>
        <v>Remote</v>
      </c>
    </row>
    <row r="444" spans="1:18">
      <c r="A444" s="25">
        <v>2023</v>
      </c>
      <c r="B444" t="s">
        <v>11</v>
      </c>
      <c r="C444" t="s">
        <v>12</v>
      </c>
      <c r="D444" t="s">
        <v>35</v>
      </c>
      <c r="E444">
        <v>95000</v>
      </c>
      <c r="F444" t="s">
        <v>20</v>
      </c>
      <c r="G444">
        <v>95000</v>
      </c>
      <c r="H444" t="s">
        <v>24</v>
      </c>
      <c r="I444">
        <v>100</v>
      </c>
      <c r="J444" t="s">
        <v>24</v>
      </c>
      <c r="K444" t="s">
        <v>25</v>
      </c>
      <c r="L444" t="str">
        <f>VLOOKUP(Data[[#This Row],[Employee Residence]],Codes[], 3,0)</f>
        <v>Canada</v>
      </c>
      <c r="M444" t="str">
        <f>VLOOKUP(Data[[#This Row],[Company Location]],Codes[], 3,0)</f>
        <v>Canada</v>
      </c>
      <c r="N444" t="str">
        <f>IF(Data[[#This Row],[Employee Residence]]=Data[[#This Row],[Company Location]],"No","Yes")</f>
        <v>No</v>
      </c>
      <c r="O444">
        <f>Data[Salary]/Data[Salary in USD]</f>
        <v>1</v>
      </c>
      <c r="P444" t="str">
        <f>VLOOKUP(Data[[#This Row],[Experience Level]], Experience[],3,0)</f>
        <v>Expert</v>
      </c>
      <c r="Q444" t="str">
        <f>VLOOKUP(Data[[#This Row],[Employment Type]],Employment[],2,0)</f>
        <v>Full-time</v>
      </c>
      <c r="R444" t="str">
        <f>IF(Data[[#This Row],[Remote Ratio]]=100,"Remote",IF(Data[[#This Row],[Remote Ratio]]=50,"Hybrid","On-site"))</f>
        <v>Remote</v>
      </c>
    </row>
    <row r="445" spans="1:18">
      <c r="A445" s="25">
        <v>2023</v>
      </c>
      <c r="B445" t="s">
        <v>17</v>
      </c>
      <c r="C445" t="s">
        <v>12</v>
      </c>
      <c r="D445" t="s">
        <v>27</v>
      </c>
      <c r="E445">
        <v>182500</v>
      </c>
      <c r="F445" t="s">
        <v>20</v>
      </c>
      <c r="G445">
        <v>182500</v>
      </c>
      <c r="H445" t="s">
        <v>21</v>
      </c>
      <c r="I445">
        <v>0</v>
      </c>
      <c r="J445" t="s">
        <v>21</v>
      </c>
      <c r="K445" t="s">
        <v>25</v>
      </c>
      <c r="L445" t="str">
        <f>VLOOKUP(Data[[#This Row],[Employee Residence]],Codes[], 3,0)</f>
        <v xml:space="preserve">United States of America </v>
      </c>
      <c r="M445" t="str">
        <f>VLOOKUP(Data[[#This Row],[Company Location]],Codes[], 3,0)</f>
        <v xml:space="preserve">United States of America </v>
      </c>
      <c r="N445" t="str">
        <f>IF(Data[[#This Row],[Employee Residence]]=Data[[#This Row],[Company Location]],"No","Yes")</f>
        <v>No</v>
      </c>
      <c r="O445">
        <f>Data[Salary]/Data[Salary in USD]</f>
        <v>1</v>
      </c>
      <c r="P445" t="str">
        <f>VLOOKUP(Data[[#This Row],[Experience Level]], Experience[],3,0)</f>
        <v>Intermediate</v>
      </c>
      <c r="Q445" t="str">
        <f>VLOOKUP(Data[[#This Row],[Employment Type]],Employment[],2,0)</f>
        <v>Full-time</v>
      </c>
      <c r="R445" t="str">
        <f>IF(Data[[#This Row],[Remote Ratio]]=100,"Remote",IF(Data[[#This Row],[Remote Ratio]]=50,"Hybrid","On-site"))</f>
        <v>On-site</v>
      </c>
    </row>
    <row r="446" spans="1:18">
      <c r="A446" s="25">
        <v>2023</v>
      </c>
      <c r="B446" t="s">
        <v>17</v>
      </c>
      <c r="C446" t="s">
        <v>12</v>
      </c>
      <c r="D446" t="s">
        <v>27</v>
      </c>
      <c r="E446">
        <v>121500</v>
      </c>
      <c r="F446" t="s">
        <v>20</v>
      </c>
      <c r="G446">
        <v>121500</v>
      </c>
      <c r="H446" t="s">
        <v>21</v>
      </c>
      <c r="I446">
        <v>0</v>
      </c>
      <c r="J446" t="s">
        <v>21</v>
      </c>
      <c r="K446" t="s">
        <v>25</v>
      </c>
      <c r="L446" t="str">
        <f>VLOOKUP(Data[[#This Row],[Employee Residence]],Codes[], 3,0)</f>
        <v xml:space="preserve">United States of America </v>
      </c>
      <c r="M446" t="str">
        <f>VLOOKUP(Data[[#This Row],[Company Location]],Codes[], 3,0)</f>
        <v xml:space="preserve">United States of America </v>
      </c>
      <c r="N446" t="str">
        <f>IF(Data[[#This Row],[Employee Residence]]=Data[[#This Row],[Company Location]],"No","Yes")</f>
        <v>No</v>
      </c>
      <c r="O446">
        <f>Data[Salary]/Data[Salary in USD]</f>
        <v>1</v>
      </c>
      <c r="P446" t="str">
        <f>VLOOKUP(Data[[#This Row],[Experience Level]], Experience[],3,0)</f>
        <v>Intermediate</v>
      </c>
      <c r="Q446" t="str">
        <f>VLOOKUP(Data[[#This Row],[Employment Type]],Employment[],2,0)</f>
        <v>Full-time</v>
      </c>
      <c r="R446" t="str">
        <f>IF(Data[[#This Row],[Remote Ratio]]=100,"Remote",IF(Data[[#This Row],[Remote Ratio]]=50,"Hybrid","On-site"))</f>
        <v>On-site</v>
      </c>
    </row>
    <row r="447" spans="1:18">
      <c r="A447" s="25">
        <v>2023</v>
      </c>
      <c r="B447" t="s">
        <v>11</v>
      </c>
      <c r="C447" t="s">
        <v>12</v>
      </c>
      <c r="D447" t="s">
        <v>37</v>
      </c>
      <c r="E447">
        <v>203100</v>
      </c>
      <c r="F447" t="s">
        <v>20</v>
      </c>
      <c r="G447">
        <v>203100</v>
      </c>
      <c r="H447" t="s">
        <v>21</v>
      </c>
      <c r="I447">
        <v>0</v>
      </c>
      <c r="J447" t="s">
        <v>21</v>
      </c>
      <c r="K447" t="s">
        <v>25</v>
      </c>
      <c r="L447" t="str">
        <f>VLOOKUP(Data[[#This Row],[Employee Residence]],Codes[], 3,0)</f>
        <v xml:space="preserve">United States of America </v>
      </c>
      <c r="M447" t="str">
        <f>VLOOKUP(Data[[#This Row],[Company Location]],Codes[], 3,0)</f>
        <v xml:space="preserve">United States of America </v>
      </c>
      <c r="N447" t="str">
        <f>IF(Data[[#This Row],[Employee Residence]]=Data[[#This Row],[Company Location]],"No","Yes")</f>
        <v>No</v>
      </c>
      <c r="O447">
        <f>Data[Salary]/Data[Salary in USD]</f>
        <v>1</v>
      </c>
      <c r="P447" t="str">
        <f>VLOOKUP(Data[[#This Row],[Experience Level]], Experience[],3,0)</f>
        <v>Expert</v>
      </c>
      <c r="Q447" t="str">
        <f>VLOOKUP(Data[[#This Row],[Employment Type]],Employment[],2,0)</f>
        <v>Full-time</v>
      </c>
      <c r="R447" t="str">
        <f>IF(Data[[#This Row],[Remote Ratio]]=100,"Remote",IF(Data[[#This Row],[Remote Ratio]]=50,"Hybrid","On-site"))</f>
        <v>On-site</v>
      </c>
    </row>
    <row r="448" spans="1:18">
      <c r="A448" s="25">
        <v>2023</v>
      </c>
      <c r="B448" t="s">
        <v>11</v>
      </c>
      <c r="C448" t="s">
        <v>12</v>
      </c>
      <c r="D448" t="s">
        <v>37</v>
      </c>
      <c r="E448">
        <v>114500</v>
      </c>
      <c r="F448" t="s">
        <v>20</v>
      </c>
      <c r="G448">
        <v>114500</v>
      </c>
      <c r="H448" t="s">
        <v>21</v>
      </c>
      <c r="I448">
        <v>0</v>
      </c>
      <c r="J448" t="s">
        <v>21</v>
      </c>
      <c r="K448" t="s">
        <v>25</v>
      </c>
      <c r="L448" t="str">
        <f>VLOOKUP(Data[[#This Row],[Employee Residence]],Codes[], 3,0)</f>
        <v xml:space="preserve">United States of America </v>
      </c>
      <c r="M448" t="str">
        <f>VLOOKUP(Data[[#This Row],[Company Location]],Codes[], 3,0)</f>
        <v xml:space="preserve">United States of America </v>
      </c>
      <c r="N448" t="str">
        <f>IF(Data[[#This Row],[Employee Residence]]=Data[[#This Row],[Company Location]],"No","Yes")</f>
        <v>No</v>
      </c>
      <c r="O448">
        <f>Data[Salary]/Data[Salary in USD]</f>
        <v>1</v>
      </c>
      <c r="P448" t="str">
        <f>VLOOKUP(Data[[#This Row],[Experience Level]], Experience[],3,0)</f>
        <v>Expert</v>
      </c>
      <c r="Q448" t="str">
        <f>VLOOKUP(Data[[#This Row],[Employment Type]],Employment[],2,0)</f>
        <v>Full-time</v>
      </c>
      <c r="R448" t="str">
        <f>IF(Data[[#This Row],[Remote Ratio]]=100,"Remote",IF(Data[[#This Row],[Remote Ratio]]=50,"Hybrid","On-site"))</f>
        <v>On-site</v>
      </c>
    </row>
    <row r="449" spans="1:18">
      <c r="A449" s="25">
        <v>2023</v>
      </c>
      <c r="B449" t="s">
        <v>17</v>
      </c>
      <c r="C449" t="s">
        <v>12</v>
      </c>
      <c r="D449" t="s">
        <v>27</v>
      </c>
      <c r="E449">
        <v>60000</v>
      </c>
      <c r="F449" t="s">
        <v>58</v>
      </c>
      <c r="G449">
        <v>72914</v>
      </c>
      <c r="H449" t="s">
        <v>33</v>
      </c>
      <c r="I449">
        <v>0</v>
      </c>
      <c r="J449" t="s">
        <v>33</v>
      </c>
      <c r="K449" t="s">
        <v>25</v>
      </c>
      <c r="L449" t="str">
        <f>VLOOKUP(Data[[#This Row],[Employee Residence]],Codes[], 3,0)</f>
        <v xml:space="preserve">United Kingdom of Great Britain </v>
      </c>
      <c r="M449" t="str">
        <f>VLOOKUP(Data[[#This Row],[Company Location]],Codes[], 3,0)</f>
        <v xml:space="preserve">United Kingdom of Great Britain </v>
      </c>
      <c r="N449" t="str">
        <f>IF(Data[[#This Row],[Employee Residence]]=Data[[#This Row],[Company Location]],"No","Yes")</f>
        <v>No</v>
      </c>
      <c r="O449">
        <f>Data[Salary]/Data[Salary in USD]</f>
        <v>0.82288723701895383</v>
      </c>
      <c r="P449" t="str">
        <f>VLOOKUP(Data[[#This Row],[Experience Level]], Experience[],3,0)</f>
        <v>Intermediate</v>
      </c>
      <c r="Q449" t="str">
        <f>VLOOKUP(Data[[#This Row],[Employment Type]],Employment[],2,0)</f>
        <v>Full-time</v>
      </c>
      <c r="R449" t="str">
        <f>IF(Data[[#This Row],[Remote Ratio]]=100,"Remote",IF(Data[[#This Row],[Remote Ratio]]=50,"Hybrid","On-site"))</f>
        <v>On-site</v>
      </c>
    </row>
    <row r="450" spans="1:18">
      <c r="A450" s="25">
        <v>2023</v>
      </c>
      <c r="B450" t="s">
        <v>17</v>
      </c>
      <c r="C450" t="s">
        <v>12</v>
      </c>
      <c r="D450" t="s">
        <v>27</v>
      </c>
      <c r="E450">
        <v>45000</v>
      </c>
      <c r="F450" t="s">
        <v>58</v>
      </c>
      <c r="G450">
        <v>54685</v>
      </c>
      <c r="H450" t="s">
        <v>33</v>
      </c>
      <c r="I450">
        <v>0</v>
      </c>
      <c r="J450" t="s">
        <v>33</v>
      </c>
      <c r="K450" t="s">
        <v>25</v>
      </c>
      <c r="L450" t="str">
        <f>VLOOKUP(Data[[#This Row],[Employee Residence]],Codes[], 3,0)</f>
        <v xml:space="preserve">United Kingdom of Great Britain </v>
      </c>
      <c r="M450" t="str">
        <f>VLOOKUP(Data[[#This Row],[Company Location]],Codes[], 3,0)</f>
        <v xml:space="preserve">United Kingdom of Great Britain </v>
      </c>
      <c r="N450" t="str">
        <f>IF(Data[[#This Row],[Employee Residence]]=Data[[#This Row],[Company Location]],"No","Yes")</f>
        <v>No</v>
      </c>
      <c r="O450">
        <f>Data[Salary]/Data[Salary in USD]</f>
        <v>0.82289476090335556</v>
      </c>
      <c r="P450" t="str">
        <f>VLOOKUP(Data[[#This Row],[Experience Level]], Experience[],3,0)</f>
        <v>Intermediate</v>
      </c>
      <c r="Q450" t="str">
        <f>VLOOKUP(Data[[#This Row],[Employment Type]],Employment[],2,0)</f>
        <v>Full-time</v>
      </c>
      <c r="R450" t="str">
        <f>IF(Data[[#This Row],[Remote Ratio]]=100,"Remote",IF(Data[[#This Row],[Remote Ratio]]=50,"Hybrid","On-site"))</f>
        <v>On-site</v>
      </c>
    </row>
    <row r="451" spans="1:18">
      <c r="A451" s="25">
        <v>2023</v>
      </c>
      <c r="B451" t="s">
        <v>11</v>
      </c>
      <c r="C451" t="s">
        <v>12</v>
      </c>
      <c r="D451" t="s">
        <v>37</v>
      </c>
      <c r="E451">
        <v>252000</v>
      </c>
      <c r="F451" t="s">
        <v>20</v>
      </c>
      <c r="G451">
        <v>252000</v>
      </c>
      <c r="H451" t="s">
        <v>21</v>
      </c>
      <c r="I451">
        <v>0</v>
      </c>
      <c r="J451" t="s">
        <v>21</v>
      </c>
      <c r="K451" t="s">
        <v>25</v>
      </c>
      <c r="L451" t="str">
        <f>VLOOKUP(Data[[#This Row],[Employee Residence]],Codes[], 3,0)</f>
        <v xml:space="preserve">United States of America </v>
      </c>
      <c r="M451" t="str">
        <f>VLOOKUP(Data[[#This Row],[Company Location]],Codes[], 3,0)</f>
        <v xml:space="preserve">United States of America </v>
      </c>
      <c r="N451" t="str">
        <f>IF(Data[[#This Row],[Employee Residence]]=Data[[#This Row],[Company Location]],"No","Yes")</f>
        <v>No</v>
      </c>
      <c r="O451">
        <f>Data[Salary]/Data[Salary in USD]</f>
        <v>1</v>
      </c>
      <c r="P451" t="str">
        <f>VLOOKUP(Data[[#This Row],[Experience Level]], Experience[],3,0)</f>
        <v>Expert</v>
      </c>
      <c r="Q451" t="str">
        <f>VLOOKUP(Data[[#This Row],[Employment Type]],Employment[],2,0)</f>
        <v>Full-time</v>
      </c>
      <c r="R451" t="str">
        <f>IF(Data[[#This Row],[Remote Ratio]]=100,"Remote",IF(Data[[#This Row],[Remote Ratio]]=50,"Hybrid","On-site"))</f>
        <v>On-site</v>
      </c>
    </row>
    <row r="452" spans="1:18">
      <c r="A452" s="25">
        <v>2023</v>
      </c>
      <c r="B452" t="s">
        <v>11</v>
      </c>
      <c r="C452" t="s">
        <v>12</v>
      </c>
      <c r="D452" t="s">
        <v>37</v>
      </c>
      <c r="E452">
        <v>129000</v>
      </c>
      <c r="F452" t="s">
        <v>20</v>
      </c>
      <c r="G452">
        <v>129000</v>
      </c>
      <c r="H452" t="s">
        <v>21</v>
      </c>
      <c r="I452">
        <v>0</v>
      </c>
      <c r="J452" t="s">
        <v>21</v>
      </c>
      <c r="K452" t="s">
        <v>25</v>
      </c>
      <c r="L452" t="str">
        <f>VLOOKUP(Data[[#This Row],[Employee Residence]],Codes[], 3,0)</f>
        <v xml:space="preserve">United States of America </v>
      </c>
      <c r="M452" t="str">
        <f>VLOOKUP(Data[[#This Row],[Company Location]],Codes[], 3,0)</f>
        <v xml:space="preserve">United States of America </v>
      </c>
      <c r="N452" t="str">
        <f>IF(Data[[#This Row],[Employee Residence]]=Data[[#This Row],[Company Location]],"No","Yes")</f>
        <v>No</v>
      </c>
      <c r="O452">
        <f>Data[Salary]/Data[Salary in USD]</f>
        <v>1</v>
      </c>
      <c r="P452" t="str">
        <f>VLOOKUP(Data[[#This Row],[Experience Level]], Experience[],3,0)</f>
        <v>Expert</v>
      </c>
      <c r="Q452" t="str">
        <f>VLOOKUP(Data[[#This Row],[Employment Type]],Employment[],2,0)</f>
        <v>Full-time</v>
      </c>
      <c r="R452" t="str">
        <f>IF(Data[[#This Row],[Remote Ratio]]=100,"Remote",IF(Data[[#This Row],[Remote Ratio]]=50,"Hybrid","On-site"))</f>
        <v>On-site</v>
      </c>
    </row>
    <row r="453" spans="1:18">
      <c r="A453" s="25">
        <v>2023</v>
      </c>
      <c r="B453" t="s">
        <v>28</v>
      </c>
      <c r="C453" t="s">
        <v>12</v>
      </c>
      <c r="D453" t="s">
        <v>37</v>
      </c>
      <c r="E453">
        <v>92700</v>
      </c>
      <c r="F453" t="s">
        <v>20</v>
      </c>
      <c r="G453">
        <v>92700</v>
      </c>
      <c r="H453" t="s">
        <v>21</v>
      </c>
      <c r="I453">
        <v>100</v>
      </c>
      <c r="J453" t="s">
        <v>21</v>
      </c>
      <c r="K453" t="s">
        <v>25</v>
      </c>
      <c r="L453" t="str">
        <f>VLOOKUP(Data[[#This Row],[Employee Residence]],Codes[], 3,0)</f>
        <v xml:space="preserve">United States of America </v>
      </c>
      <c r="M453" t="str">
        <f>VLOOKUP(Data[[#This Row],[Company Location]],Codes[], 3,0)</f>
        <v xml:space="preserve">United States of America </v>
      </c>
      <c r="N453" t="str">
        <f>IF(Data[[#This Row],[Employee Residence]]=Data[[#This Row],[Company Location]],"No","Yes")</f>
        <v>No</v>
      </c>
      <c r="O453">
        <f>Data[Salary]/Data[Salary in USD]</f>
        <v>1</v>
      </c>
      <c r="P453" t="str">
        <f>VLOOKUP(Data[[#This Row],[Experience Level]], Experience[],3,0)</f>
        <v>Junior</v>
      </c>
      <c r="Q453" t="str">
        <f>VLOOKUP(Data[[#This Row],[Employment Type]],Employment[],2,0)</f>
        <v>Full-time</v>
      </c>
      <c r="R453" t="str">
        <f>IF(Data[[#This Row],[Remote Ratio]]=100,"Remote",IF(Data[[#This Row],[Remote Ratio]]=50,"Hybrid","On-site"))</f>
        <v>Remote</v>
      </c>
    </row>
    <row r="454" spans="1:18">
      <c r="A454" s="25">
        <v>2023</v>
      </c>
      <c r="B454" t="s">
        <v>28</v>
      </c>
      <c r="C454" t="s">
        <v>12</v>
      </c>
      <c r="D454" t="s">
        <v>37</v>
      </c>
      <c r="E454">
        <v>61800</v>
      </c>
      <c r="F454" t="s">
        <v>20</v>
      </c>
      <c r="G454">
        <v>61800</v>
      </c>
      <c r="H454" t="s">
        <v>21</v>
      </c>
      <c r="I454">
        <v>100</v>
      </c>
      <c r="J454" t="s">
        <v>21</v>
      </c>
      <c r="K454" t="s">
        <v>25</v>
      </c>
      <c r="L454" t="str">
        <f>VLOOKUP(Data[[#This Row],[Employee Residence]],Codes[], 3,0)</f>
        <v xml:space="preserve">United States of America </v>
      </c>
      <c r="M454" t="str">
        <f>VLOOKUP(Data[[#This Row],[Company Location]],Codes[], 3,0)</f>
        <v xml:space="preserve">United States of America </v>
      </c>
      <c r="N454" t="str">
        <f>IF(Data[[#This Row],[Employee Residence]]=Data[[#This Row],[Company Location]],"No","Yes")</f>
        <v>No</v>
      </c>
      <c r="O454">
        <f>Data[Salary]/Data[Salary in USD]</f>
        <v>1</v>
      </c>
      <c r="P454" t="str">
        <f>VLOOKUP(Data[[#This Row],[Experience Level]], Experience[],3,0)</f>
        <v>Junior</v>
      </c>
      <c r="Q454" t="str">
        <f>VLOOKUP(Data[[#This Row],[Employment Type]],Employment[],2,0)</f>
        <v>Full-time</v>
      </c>
      <c r="R454" t="str">
        <f>IF(Data[[#This Row],[Remote Ratio]]=100,"Remote",IF(Data[[#This Row],[Remote Ratio]]=50,"Hybrid","On-site"))</f>
        <v>Remote</v>
      </c>
    </row>
    <row r="455" spans="1:18">
      <c r="A455" s="25">
        <v>2023</v>
      </c>
      <c r="B455" t="s">
        <v>11</v>
      </c>
      <c r="C455" t="s">
        <v>12</v>
      </c>
      <c r="D455" t="s">
        <v>37</v>
      </c>
      <c r="E455">
        <v>160000</v>
      </c>
      <c r="F455" t="s">
        <v>20</v>
      </c>
      <c r="G455">
        <v>160000</v>
      </c>
      <c r="H455" t="s">
        <v>21</v>
      </c>
      <c r="I455">
        <v>100</v>
      </c>
      <c r="J455" t="s">
        <v>21</v>
      </c>
      <c r="K455" t="s">
        <v>25</v>
      </c>
      <c r="L455" t="str">
        <f>VLOOKUP(Data[[#This Row],[Employee Residence]],Codes[], 3,0)</f>
        <v xml:space="preserve">United States of America </v>
      </c>
      <c r="M455" t="str">
        <f>VLOOKUP(Data[[#This Row],[Company Location]],Codes[], 3,0)</f>
        <v xml:space="preserve">United States of America </v>
      </c>
      <c r="N455" t="str">
        <f>IF(Data[[#This Row],[Employee Residence]]=Data[[#This Row],[Company Location]],"No","Yes")</f>
        <v>No</v>
      </c>
      <c r="O455">
        <f>Data[Salary]/Data[Salary in USD]</f>
        <v>1</v>
      </c>
      <c r="P455" t="str">
        <f>VLOOKUP(Data[[#This Row],[Experience Level]], Experience[],3,0)</f>
        <v>Expert</v>
      </c>
      <c r="Q455" t="str">
        <f>VLOOKUP(Data[[#This Row],[Employment Type]],Employment[],2,0)</f>
        <v>Full-time</v>
      </c>
      <c r="R455" t="str">
        <f>IF(Data[[#This Row],[Remote Ratio]]=100,"Remote",IF(Data[[#This Row],[Remote Ratio]]=50,"Hybrid","On-site"))</f>
        <v>Remote</v>
      </c>
    </row>
    <row r="456" spans="1:18">
      <c r="A456" s="25">
        <v>2023</v>
      </c>
      <c r="B456" t="s">
        <v>11</v>
      </c>
      <c r="C456" t="s">
        <v>12</v>
      </c>
      <c r="D456" t="s">
        <v>37</v>
      </c>
      <c r="E456">
        <v>130000</v>
      </c>
      <c r="F456" t="s">
        <v>20</v>
      </c>
      <c r="G456">
        <v>130000</v>
      </c>
      <c r="H456" t="s">
        <v>21</v>
      </c>
      <c r="I456">
        <v>100</v>
      </c>
      <c r="J456" t="s">
        <v>21</v>
      </c>
      <c r="K456" t="s">
        <v>25</v>
      </c>
      <c r="L456" t="str">
        <f>VLOOKUP(Data[[#This Row],[Employee Residence]],Codes[], 3,0)</f>
        <v xml:space="preserve">United States of America </v>
      </c>
      <c r="M456" t="str">
        <f>VLOOKUP(Data[[#This Row],[Company Location]],Codes[], 3,0)</f>
        <v xml:space="preserve">United States of America </v>
      </c>
      <c r="N456" t="str">
        <f>IF(Data[[#This Row],[Employee Residence]]=Data[[#This Row],[Company Location]],"No","Yes")</f>
        <v>No</v>
      </c>
      <c r="O456">
        <f>Data[Salary]/Data[Salary in USD]</f>
        <v>1</v>
      </c>
      <c r="P456" t="str">
        <f>VLOOKUP(Data[[#This Row],[Experience Level]], Experience[],3,0)</f>
        <v>Expert</v>
      </c>
      <c r="Q456" t="str">
        <f>VLOOKUP(Data[[#This Row],[Employment Type]],Employment[],2,0)</f>
        <v>Full-time</v>
      </c>
      <c r="R456" t="str">
        <f>IF(Data[[#This Row],[Remote Ratio]]=100,"Remote",IF(Data[[#This Row],[Remote Ratio]]=50,"Hybrid","On-site"))</f>
        <v>Remote</v>
      </c>
    </row>
    <row r="457" spans="1:18">
      <c r="A457" s="25">
        <v>2023</v>
      </c>
      <c r="B457" t="s">
        <v>11</v>
      </c>
      <c r="C457" t="s">
        <v>12</v>
      </c>
      <c r="D457" t="s">
        <v>23</v>
      </c>
      <c r="E457">
        <v>258000</v>
      </c>
      <c r="F457" t="s">
        <v>20</v>
      </c>
      <c r="G457">
        <v>258000</v>
      </c>
      <c r="H457" t="s">
        <v>24</v>
      </c>
      <c r="I457">
        <v>0</v>
      </c>
      <c r="J457" t="s">
        <v>24</v>
      </c>
      <c r="K457" t="s">
        <v>25</v>
      </c>
      <c r="L457" t="str">
        <f>VLOOKUP(Data[[#This Row],[Employee Residence]],Codes[], 3,0)</f>
        <v>Canada</v>
      </c>
      <c r="M457" t="str">
        <f>VLOOKUP(Data[[#This Row],[Company Location]],Codes[], 3,0)</f>
        <v>Canada</v>
      </c>
      <c r="N457" t="str">
        <f>IF(Data[[#This Row],[Employee Residence]]=Data[[#This Row],[Company Location]],"No","Yes")</f>
        <v>No</v>
      </c>
      <c r="O457">
        <f>Data[Salary]/Data[Salary in USD]</f>
        <v>1</v>
      </c>
      <c r="P457" t="str">
        <f>VLOOKUP(Data[[#This Row],[Experience Level]], Experience[],3,0)</f>
        <v>Expert</v>
      </c>
      <c r="Q457" t="str">
        <f>VLOOKUP(Data[[#This Row],[Employment Type]],Employment[],2,0)</f>
        <v>Full-time</v>
      </c>
      <c r="R457" t="str">
        <f>IF(Data[[#This Row],[Remote Ratio]]=100,"Remote",IF(Data[[#This Row],[Remote Ratio]]=50,"Hybrid","On-site"))</f>
        <v>On-site</v>
      </c>
    </row>
    <row r="458" spans="1:18">
      <c r="A458" s="25">
        <v>2023</v>
      </c>
      <c r="B458" t="s">
        <v>11</v>
      </c>
      <c r="C458" t="s">
        <v>12</v>
      </c>
      <c r="D458" t="s">
        <v>23</v>
      </c>
      <c r="E458">
        <v>190000</v>
      </c>
      <c r="F458" t="s">
        <v>20</v>
      </c>
      <c r="G458">
        <v>190000</v>
      </c>
      <c r="H458" t="s">
        <v>24</v>
      </c>
      <c r="I458">
        <v>0</v>
      </c>
      <c r="J458" t="s">
        <v>24</v>
      </c>
      <c r="K458" t="s">
        <v>25</v>
      </c>
      <c r="L458" t="str">
        <f>VLOOKUP(Data[[#This Row],[Employee Residence]],Codes[], 3,0)</f>
        <v>Canada</v>
      </c>
      <c r="M458" t="str">
        <f>VLOOKUP(Data[[#This Row],[Company Location]],Codes[], 3,0)</f>
        <v>Canada</v>
      </c>
      <c r="N458" t="str">
        <f>IF(Data[[#This Row],[Employee Residence]]=Data[[#This Row],[Company Location]],"No","Yes")</f>
        <v>No</v>
      </c>
      <c r="O458">
        <f>Data[Salary]/Data[Salary in USD]</f>
        <v>1</v>
      </c>
      <c r="P458" t="str">
        <f>VLOOKUP(Data[[#This Row],[Experience Level]], Experience[],3,0)</f>
        <v>Expert</v>
      </c>
      <c r="Q458" t="str">
        <f>VLOOKUP(Data[[#This Row],[Employment Type]],Employment[],2,0)</f>
        <v>Full-time</v>
      </c>
      <c r="R458" t="str">
        <f>IF(Data[[#This Row],[Remote Ratio]]=100,"Remote",IF(Data[[#This Row],[Remote Ratio]]=50,"Hybrid","On-site"))</f>
        <v>On-site</v>
      </c>
    </row>
    <row r="459" spans="1:18">
      <c r="A459" s="25">
        <v>2023</v>
      </c>
      <c r="B459" t="s">
        <v>11</v>
      </c>
      <c r="C459" t="s">
        <v>12</v>
      </c>
      <c r="D459" t="s">
        <v>23</v>
      </c>
      <c r="E459">
        <v>170000</v>
      </c>
      <c r="F459" t="s">
        <v>20</v>
      </c>
      <c r="G459">
        <v>170000</v>
      </c>
      <c r="H459" t="s">
        <v>21</v>
      </c>
      <c r="I459">
        <v>0</v>
      </c>
      <c r="J459" t="s">
        <v>21</v>
      </c>
      <c r="K459" t="s">
        <v>25</v>
      </c>
      <c r="L459" t="str">
        <f>VLOOKUP(Data[[#This Row],[Employee Residence]],Codes[], 3,0)</f>
        <v xml:space="preserve">United States of America </v>
      </c>
      <c r="M459" t="str">
        <f>VLOOKUP(Data[[#This Row],[Company Location]],Codes[], 3,0)</f>
        <v xml:space="preserve">United States of America </v>
      </c>
      <c r="N459" t="str">
        <f>IF(Data[[#This Row],[Employee Residence]]=Data[[#This Row],[Company Location]],"No","Yes")</f>
        <v>No</v>
      </c>
      <c r="O459">
        <f>Data[Salary]/Data[Salary in USD]</f>
        <v>1</v>
      </c>
      <c r="P459" t="str">
        <f>VLOOKUP(Data[[#This Row],[Experience Level]], Experience[],3,0)</f>
        <v>Expert</v>
      </c>
      <c r="Q459" t="str">
        <f>VLOOKUP(Data[[#This Row],[Employment Type]],Employment[],2,0)</f>
        <v>Full-time</v>
      </c>
      <c r="R459" t="str">
        <f>IF(Data[[#This Row],[Remote Ratio]]=100,"Remote",IF(Data[[#This Row],[Remote Ratio]]=50,"Hybrid","On-site"))</f>
        <v>On-site</v>
      </c>
    </row>
    <row r="460" spans="1:18">
      <c r="A460" s="25">
        <v>2023</v>
      </c>
      <c r="B460" t="s">
        <v>11</v>
      </c>
      <c r="C460" t="s">
        <v>12</v>
      </c>
      <c r="D460" t="s">
        <v>23</v>
      </c>
      <c r="E460">
        <v>135000</v>
      </c>
      <c r="F460" t="s">
        <v>20</v>
      </c>
      <c r="G460">
        <v>135000</v>
      </c>
      <c r="H460" t="s">
        <v>21</v>
      </c>
      <c r="I460">
        <v>0</v>
      </c>
      <c r="J460" t="s">
        <v>21</v>
      </c>
      <c r="K460" t="s">
        <v>25</v>
      </c>
      <c r="L460" t="str">
        <f>VLOOKUP(Data[[#This Row],[Employee Residence]],Codes[], 3,0)</f>
        <v xml:space="preserve">United States of America </v>
      </c>
      <c r="M460" t="str">
        <f>VLOOKUP(Data[[#This Row],[Company Location]],Codes[], 3,0)</f>
        <v xml:space="preserve">United States of America </v>
      </c>
      <c r="N460" t="str">
        <f>IF(Data[[#This Row],[Employee Residence]]=Data[[#This Row],[Company Location]],"No","Yes")</f>
        <v>No</v>
      </c>
      <c r="O460">
        <f>Data[Salary]/Data[Salary in USD]</f>
        <v>1</v>
      </c>
      <c r="P460" t="str">
        <f>VLOOKUP(Data[[#This Row],[Experience Level]], Experience[],3,0)</f>
        <v>Expert</v>
      </c>
      <c r="Q460" t="str">
        <f>VLOOKUP(Data[[#This Row],[Employment Type]],Employment[],2,0)</f>
        <v>Full-time</v>
      </c>
      <c r="R460" t="str">
        <f>IF(Data[[#This Row],[Remote Ratio]]=100,"Remote",IF(Data[[#This Row],[Remote Ratio]]=50,"Hybrid","On-site"))</f>
        <v>On-site</v>
      </c>
    </row>
    <row r="461" spans="1:18">
      <c r="A461" s="25">
        <v>2023</v>
      </c>
      <c r="B461" t="s">
        <v>17</v>
      </c>
      <c r="C461" t="s">
        <v>12</v>
      </c>
      <c r="D461" t="s">
        <v>45</v>
      </c>
      <c r="E461">
        <v>167500</v>
      </c>
      <c r="F461" t="s">
        <v>20</v>
      </c>
      <c r="G461">
        <v>167500</v>
      </c>
      <c r="H461" t="s">
        <v>21</v>
      </c>
      <c r="I461">
        <v>0</v>
      </c>
      <c r="J461" t="s">
        <v>21</v>
      </c>
      <c r="K461" t="s">
        <v>25</v>
      </c>
      <c r="L461" t="str">
        <f>VLOOKUP(Data[[#This Row],[Employee Residence]],Codes[], 3,0)</f>
        <v xml:space="preserve">United States of America </v>
      </c>
      <c r="M461" t="str">
        <f>VLOOKUP(Data[[#This Row],[Company Location]],Codes[], 3,0)</f>
        <v xml:space="preserve">United States of America </v>
      </c>
      <c r="N461" t="str">
        <f>IF(Data[[#This Row],[Employee Residence]]=Data[[#This Row],[Company Location]],"No","Yes")</f>
        <v>No</v>
      </c>
      <c r="O461">
        <f>Data[Salary]/Data[Salary in USD]</f>
        <v>1</v>
      </c>
      <c r="P461" t="str">
        <f>VLOOKUP(Data[[#This Row],[Experience Level]], Experience[],3,0)</f>
        <v>Intermediate</v>
      </c>
      <c r="Q461" t="str">
        <f>VLOOKUP(Data[[#This Row],[Employment Type]],Employment[],2,0)</f>
        <v>Full-time</v>
      </c>
      <c r="R461" t="str">
        <f>IF(Data[[#This Row],[Remote Ratio]]=100,"Remote",IF(Data[[#This Row],[Remote Ratio]]=50,"Hybrid","On-site"))</f>
        <v>On-site</v>
      </c>
    </row>
    <row r="462" spans="1:18">
      <c r="A462" s="25">
        <v>2023</v>
      </c>
      <c r="B462" t="s">
        <v>17</v>
      </c>
      <c r="C462" t="s">
        <v>12</v>
      </c>
      <c r="D462" t="s">
        <v>45</v>
      </c>
      <c r="E462">
        <v>106500</v>
      </c>
      <c r="F462" t="s">
        <v>20</v>
      </c>
      <c r="G462">
        <v>106500</v>
      </c>
      <c r="H462" t="s">
        <v>21</v>
      </c>
      <c r="I462">
        <v>0</v>
      </c>
      <c r="J462" t="s">
        <v>21</v>
      </c>
      <c r="K462" t="s">
        <v>25</v>
      </c>
      <c r="L462" t="str">
        <f>VLOOKUP(Data[[#This Row],[Employee Residence]],Codes[], 3,0)</f>
        <v xml:space="preserve">United States of America </v>
      </c>
      <c r="M462" t="str">
        <f>VLOOKUP(Data[[#This Row],[Company Location]],Codes[], 3,0)</f>
        <v xml:space="preserve">United States of America </v>
      </c>
      <c r="N462" t="str">
        <f>IF(Data[[#This Row],[Employee Residence]]=Data[[#This Row],[Company Location]],"No","Yes")</f>
        <v>No</v>
      </c>
      <c r="O462">
        <f>Data[Salary]/Data[Salary in USD]</f>
        <v>1</v>
      </c>
      <c r="P462" t="str">
        <f>VLOOKUP(Data[[#This Row],[Experience Level]], Experience[],3,0)</f>
        <v>Intermediate</v>
      </c>
      <c r="Q462" t="str">
        <f>VLOOKUP(Data[[#This Row],[Employment Type]],Employment[],2,0)</f>
        <v>Full-time</v>
      </c>
      <c r="R462" t="str">
        <f>IF(Data[[#This Row],[Remote Ratio]]=100,"Remote",IF(Data[[#This Row],[Remote Ratio]]=50,"Hybrid","On-site"))</f>
        <v>On-site</v>
      </c>
    </row>
    <row r="463" spans="1:18">
      <c r="A463" s="25">
        <v>2023</v>
      </c>
      <c r="B463" t="s">
        <v>11</v>
      </c>
      <c r="C463" t="s">
        <v>12</v>
      </c>
      <c r="D463" t="s">
        <v>23</v>
      </c>
      <c r="E463">
        <v>195000</v>
      </c>
      <c r="F463" t="s">
        <v>20</v>
      </c>
      <c r="G463">
        <v>195000</v>
      </c>
      <c r="H463" t="s">
        <v>21</v>
      </c>
      <c r="I463">
        <v>0</v>
      </c>
      <c r="J463" t="s">
        <v>21</v>
      </c>
      <c r="K463" t="s">
        <v>25</v>
      </c>
      <c r="L463" t="str">
        <f>VLOOKUP(Data[[#This Row],[Employee Residence]],Codes[], 3,0)</f>
        <v xml:space="preserve">United States of America </v>
      </c>
      <c r="M463" t="str">
        <f>VLOOKUP(Data[[#This Row],[Company Location]],Codes[], 3,0)</f>
        <v xml:space="preserve">United States of America </v>
      </c>
      <c r="N463" t="str">
        <f>IF(Data[[#This Row],[Employee Residence]]=Data[[#This Row],[Company Location]],"No","Yes")</f>
        <v>No</v>
      </c>
      <c r="O463">
        <f>Data[Salary]/Data[Salary in USD]</f>
        <v>1</v>
      </c>
      <c r="P463" t="str">
        <f>VLOOKUP(Data[[#This Row],[Experience Level]], Experience[],3,0)</f>
        <v>Expert</v>
      </c>
      <c r="Q463" t="str">
        <f>VLOOKUP(Data[[#This Row],[Employment Type]],Employment[],2,0)</f>
        <v>Full-time</v>
      </c>
      <c r="R463" t="str">
        <f>IF(Data[[#This Row],[Remote Ratio]]=100,"Remote",IF(Data[[#This Row],[Remote Ratio]]=50,"Hybrid","On-site"))</f>
        <v>On-site</v>
      </c>
    </row>
    <row r="464" spans="1:18">
      <c r="A464" s="25">
        <v>2023</v>
      </c>
      <c r="B464" t="s">
        <v>11</v>
      </c>
      <c r="C464" t="s">
        <v>12</v>
      </c>
      <c r="D464" t="s">
        <v>23</v>
      </c>
      <c r="E464">
        <v>160000</v>
      </c>
      <c r="F464" t="s">
        <v>20</v>
      </c>
      <c r="G464">
        <v>160000</v>
      </c>
      <c r="H464" t="s">
        <v>21</v>
      </c>
      <c r="I464">
        <v>0</v>
      </c>
      <c r="J464" t="s">
        <v>21</v>
      </c>
      <c r="K464" t="s">
        <v>25</v>
      </c>
      <c r="L464" t="str">
        <f>VLOOKUP(Data[[#This Row],[Employee Residence]],Codes[], 3,0)</f>
        <v xml:space="preserve">United States of America </v>
      </c>
      <c r="M464" t="str">
        <f>VLOOKUP(Data[[#This Row],[Company Location]],Codes[], 3,0)</f>
        <v xml:space="preserve">United States of America </v>
      </c>
      <c r="N464" t="str">
        <f>IF(Data[[#This Row],[Employee Residence]]=Data[[#This Row],[Company Location]],"No","Yes")</f>
        <v>No</v>
      </c>
      <c r="O464">
        <f>Data[Salary]/Data[Salary in USD]</f>
        <v>1</v>
      </c>
      <c r="P464" t="str">
        <f>VLOOKUP(Data[[#This Row],[Experience Level]], Experience[],3,0)</f>
        <v>Expert</v>
      </c>
      <c r="Q464" t="str">
        <f>VLOOKUP(Data[[#This Row],[Employment Type]],Employment[],2,0)</f>
        <v>Full-time</v>
      </c>
      <c r="R464" t="str">
        <f>IF(Data[[#This Row],[Remote Ratio]]=100,"Remote",IF(Data[[#This Row],[Remote Ratio]]=50,"Hybrid","On-site"))</f>
        <v>On-site</v>
      </c>
    </row>
    <row r="465" spans="1:18">
      <c r="A465" s="25">
        <v>2023</v>
      </c>
      <c r="B465" t="s">
        <v>17</v>
      </c>
      <c r="C465" t="s">
        <v>12</v>
      </c>
      <c r="D465" t="s">
        <v>37</v>
      </c>
      <c r="E465">
        <v>146000</v>
      </c>
      <c r="F465" t="s">
        <v>20</v>
      </c>
      <c r="G465">
        <v>146000</v>
      </c>
      <c r="H465" t="s">
        <v>21</v>
      </c>
      <c r="I465">
        <v>0</v>
      </c>
      <c r="J465" t="s">
        <v>21</v>
      </c>
      <c r="K465" t="s">
        <v>25</v>
      </c>
      <c r="L465" t="str">
        <f>VLOOKUP(Data[[#This Row],[Employee Residence]],Codes[], 3,0)</f>
        <v xml:space="preserve">United States of America </v>
      </c>
      <c r="M465" t="str">
        <f>VLOOKUP(Data[[#This Row],[Company Location]],Codes[], 3,0)</f>
        <v xml:space="preserve">United States of America </v>
      </c>
      <c r="N465" t="str">
        <f>IF(Data[[#This Row],[Employee Residence]]=Data[[#This Row],[Company Location]],"No","Yes")</f>
        <v>No</v>
      </c>
      <c r="O465">
        <f>Data[Salary]/Data[Salary in USD]</f>
        <v>1</v>
      </c>
      <c r="P465" t="str">
        <f>VLOOKUP(Data[[#This Row],[Experience Level]], Experience[],3,0)</f>
        <v>Intermediate</v>
      </c>
      <c r="Q465" t="str">
        <f>VLOOKUP(Data[[#This Row],[Employment Type]],Employment[],2,0)</f>
        <v>Full-time</v>
      </c>
      <c r="R465" t="str">
        <f>IF(Data[[#This Row],[Remote Ratio]]=100,"Remote",IF(Data[[#This Row],[Remote Ratio]]=50,"Hybrid","On-site"))</f>
        <v>On-site</v>
      </c>
    </row>
    <row r="466" spans="1:18">
      <c r="A466" s="25">
        <v>2023</v>
      </c>
      <c r="B466" t="s">
        <v>17</v>
      </c>
      <c r="C466" t="s">
        <v>12</v>
      </c>
      <c r="D466" t="s">
        <v>37</v>
      </c>
      <c r="E466">
        <v>75000</v>
      </c>
      <c r="F466" t="s">
        <v>20</v>
      </c>
      <c r="G466">
        <v>75000</v>
      </c>
      <c r="H466" t="s">
        <v>21</v>
      </c>
      <c r="I466">
        <v>0</v>
      </c>
      <c r="J466" t="s">
        <v>21</v>
      </c>
      <c r="K466" t="s">
        <v>25</v>
      </c>
      <c r="L466" t="str">
        <f>VLOOKUP(Data[[#This Row],[Employee Residence]],Codes[], 3,0)</f>
        <v xml:space="preserve">United States of America </v>
      </c>
      <c r="M466" t="str">
        <f>VLOOKUP(Data[[#This Row],[Company Location]],Codes[], 3,0)</f>
        <v xml:space="preserve">United States of America </v>
      </c>
      <c r="N466" t="str">
        <f>IF(Data[[#This Row],[Employee Residence]]=Data[[#This Row],[Company Location]],"No","Yes")</f>
        <v>No</v>
      </c>
      <c r="O466">
        <f>Data[Salary]/Data[Salary in USD]</f>
        <v>1</v>
      </c>
      <c r="P466" t="str">
        <f>VLOOKUP(Data[[#This Row],[Experience Level]], Experience[],3,0)</f>
        <v>Intermediate</v>
      </c>
      <c r="Q466" t="str">
        <f>VLOOKUP(Data[[#This Row],[Employment Type]],Employment[],2,0)</f>
        <v>Full-time</v>
      </c>
      <c r="R466" t="str">
        <f>IF(Data[[#This Row],[Remote Ratio]]=100,"Remote",IF(Data[[#This Row],[Remote Ratio]]=50,"Hybrid","On-site"))</f>
        <v>On-site</v>
      </c>
    </row>
    <row r="467" spans="1:18">
      <c r="A467" s="25">
        <v>2023</v>
      </c>
      <c r="B467" t="s">
        <v>44</v>
      </c>
      <c r="C467" t="s">
        <v>12</v>
      </c>
      <c r="D467" t="s">
        <v>37</v>
      </c>
      <c r="E467">
        <v>286000</v>
      </c>
      <c r="F467" t="s">
        <v>20</v>
      </c>
      <c r="G467">
        <v>286000</v>
      </c>
      <c r="H467" t="s">
        <v>21</v>
      </c>
      <c r="I467">
        <v>100</v>
      </c>
      <c r="J467" t="s">
        <v>21</v>
      </c>
      <c r="K467" t="s">
        <v>25</v>
      </c>
      <c r="L467" t="str">
        <f>VLOOKUP(Data[[#This Row],[Employee Residence]],Codes[], 3,0)</f>
        <v xml:space="preserve">United States of America </v>
      </c>
      <c r="M467" t="str">
        <f>VLOOKUP(Data[[#This Row],[Company Location]],Codes[], 3,0)</f>
        <v xml:space="preserve">United States of America </v>
      </c>
      <c r="N467" t="str">
        <f>IF(Data[[#This Row],[Employee Residence]]=Data[[#This Row],[Company Location]],"No","Yes")</f>
        <v>No</v>
      </c>
      <c r="O467">
        <f>Data[Salary]/Data[Salary in USD]</f>
        <v>1</v>
      </c>
      <c r="P467" t="str">
        <f>VLOOKUP(Data[[#This Row],[Experience Level]], Experience[],3,0)</f>
        <v>Director</v>
      </c>
      <c r="Q467" t="str">
        <f>VLOOKUP(Data[[#This Row],[Employment Type]],Employment[],2,0)</f>
        <v>Full-time</v>
      </c>
      <c r="R467" t="str">
        <f>IF(Data[[#This Row],[Remote Ratio]]=100,"Remote",IF(Data[[#This Row],[Remote Ratio]]=50,"Hybrid","On-site"))</f>
        <v>Remote</v>
      </c>
    </row>
    <row r="468" spans="1:18">
      <c r="A468" s="25">
        <v>2023</v>
      </c>
      <c r="B468" t="s">
        <v>44</v>
      </c>
      <c r="C468" t="s">
        <v>12</v>
      </c>
      <c r="D468" t="s">
        <v>37</v>
      </c>
      <c r="E468">
        <v>207000</v>
      </c>
      <c r="F468" t="s">
        <v>20</v>
      </c>
      <c r="G468">
        <v>207000</v>
      </c>
      <c r="H468" t="s">
        <v>21</v>
      </c>
      <c r="I468">
        <v>100</v>
      </c>
      <c r="J468" t="s">
        <v>21</v>
      </c>
      <c r="K468" t="s">
        <v>25</v>
      </c>
      <c r="L468" t="str">
        <f>VLOOKUP(Data[[#This Row],[Employee Residence]],Codes[], 3,0)</f>
        <v xml:space="preserve">United States of America </v>
      </c>
      <c r="M468" t="str">
        <f>VLOOKUP(Data[[#This Row],[Company Location]],Codes[], 3,0)</f>
        <v xml:space="preserve">United States of America </v>
      </c>
      <c r="N468" t="str">
        <f>IF(Data[[#This Row],[Employee Residence]]=Data[[#This Row],[Company Location]],"No","Yes")</f>
        <v>No</v>
      </c>
      <c r="O468">
        <f>Data[Salary]/Data[Salary in USD]</f>
        <v>1</v>
      </c>
      <c r="P468" t="str">
        <f>VLOOKUP(Data[[#This Row],[Experience Level]], Experience[],3,0)</f>
        <v>Director</v>
      </c>
      <c r="Q468" t="str">
        <f>VLOOKUP(Data[[#This Row],[Employment Type]],Employment[],2,0)</f>
        <v>Full-time</v>
      </c>
      <c r="R468" t="str">
        <f>IF(Data[[#This Row],[Remote Ratio]]=100,"Remote",IF(Data[[#This Row],[Remote Ratio]]=50,"Hybrid","On-site"))</f>
        <v>Remote</v>
      </c>
    </row>
    <row r="469" spans="1:18">
      <c r="A469" s="25">
        <v>2023</v>
      </c>
      <c r="B469" t="s">
        <v>11</v>
      </c>
      <c r="C469" t="s">
        <v>12</v>
      </c>
      <c r="D469" t="s">
        <v>27</v>
      </c>
      <c r="E469">
        <v>100000</v>
      </c>
      <c r="F469" t="s">
        <v>20</v>
      </c>
      <c r="G469">
        <v>100000</v>
      </c>
      <c r="H469" t="s">
        <v>21</v>
      </c>
      <c r="I469">
        <v>100</v>
      </c>
      <c r="J469" t="s">
        <v>21</v>
      </c>
      <c r="K469" t="s">
        <v>25</v>
      </c>
      <c r="L469" t="str">
        <f>VLOOKUP(Data[[#This Row],[Employee Residence]],Codes[], 3,0)</f>
        <v xml:space="preserve">United States of America </v>
      </c>
      <c r="M469" t="str">
        <f>VLOOKUP(Data[[#This Row],[Company Location]],Codes[], 3,0)</f>
        <v xml:space="preserve">United States of America </v>
      </c>
      <c r="N469" t="str">
        <f>IF(Data[[#This Row],[Employee Residence]]=Data[[#This Row],[Company Location]],"No","Yes")</f>
        <v>No</v>
      </c>
      <c r="O469">
        <f>Data[Salary]/Data[Salary in USD]</f>
        <v>1</v>
      </c>
      <c r="P469" t="str">
        <f>VLOOKUP(Data[[#This Row],[Experience Level]], Experience[],3,0)</f>
        <v>Expert</v>
      </c>
      <c r="Q469" t="str">
        <f>VLOOKUP(Data[[#This Row],[Employment Type]],Employment[],2,0)</f>
        <v>Full-time</v>
      </c>
      <c r="R469" t="str">
        <f>IF(Data[[#This Row],[Remote Ratio]]=100,"Remote",IF(Data[[#This Row],[Remote Ratio]]=50,"Hybrid","On-site"))</f>
        <v>Remote</v>
      </c>
    </row>
    <row r="470" spans="1:18">
      <c r="A470" s="25">
        <v>2023</v>
      </c>
      <c r="B470" t="s">
        <v>11</v>
      </c>
      <c r="C470" t="s">
        <v>12</v>
      </c>
      <c r="D470" t="s">
        <v>27</v>
      </c>
      <c r="E470">
        <v>80000</v>
      </c>
      <c r="F470" t="s">
        <v>20</v>
      </c>
      <c r="G470">
        <v>80000</v>
      </c>
      <c r="H470" t="s">
        <v>21</v>
      </c>
      <c r="I470">
        <v>100</v>
      </c>
      <c r="J470" t="s">
        <v>21</v>
      </c>
      <c r="K470" t="s">
        <v>25</v>
      </c>
      <c r="L470" t="str">
        <f>VLOOKUP(Data[[#This Row],[Employee Residence]],Codes[], 3,0)</f>
        <v xml:space="preserve">United States of America </v>
      </c>
      <c r="M470" t="str">
        <f>VLOOKUP(Data[[#This Row],[Company Location]],Codes[], 3,0)</f>
        <v xml:space="preserve">United States of America </v>
      </c>
      <c r="N470" t="str">
        <f>IF(Data[[#This Row],[Employee Residence]]=Data[[#This Row],[Company Location]],"No","Yes")</f>
        <v>No</v>
      </c>
      <c r="O470">
        <f>Data[Salary]/Data[Salary in USD]</f>
        <v>1</v>
      </c>
      <c r="P470" t="str">
        <f>VLOOKUP(Data[[#This Row],[Experience Level]], Experience[],3,0)</f>
        <v>Expert</v>
      </c>
      <c r="Q470" t="str">
        <f>VLOOKUP(Data[[#This Row],[Employment Type]],Employment[],2,0)</f>
        <v>Full-time</v>
      </c>
      <c r="R470" t="str">
        <f>IF(Data[[#This Row],[Remote Ratio]]=100,"Remote",IF(Data[[#This Row],[Remote Ratio]]=50,"Hybrid","On-site"))</f>
        <v>Remote</v>
      </c>
    </row>
    <row r="471" spans="1:18">
      <c r="A471" s="25">
        <v>2023</v>
      </c>
      <c r="B471" t="s">
        <v>11</v>
      </c>
      <c r="C471" t="s">
        <v>12</v>
      </c>
      <c r="D471" t="s">
        <v>37</v>
      </c>
      <c r="E471">
        <v>223250</v>
      </c>
      <c r="F471" t="s">
        <v>20</v>
      </c>
      <c r="G471">
        <v>223250</v>
      </c>
      <c r="H471" t="s">
        <v>21</v>
      </c>
      <c r="I471">
        <v>0</v>
      </c>
      <c r="J471" t="s">
        <v>21</v>
      </c>
      <c r="K471" t="s">
        <v>25</v>
      </c>
      <c r="L471" t="str">
        <f>VLOOKUP(Data[[#This Row],[Employee Residence]],Codes[], 3,0)</f>
        <v xml:space="preserve">United States of America </v>
      </c>
      <c r="M471" t="str">
        <f>VLOOKUP(Data[[#This Row],[Company Location]],Codes[], 3,0)</f>
        <v xml:space="preserve">United States of America </v>
      </c>
      <c r="N471" t="str">
        <f>IF(Data[[#This Row],[Employee Residence]]=Data[[#This Row],[Company Location]],"No","Yes")</f>
        <v>No</v>
      </c>
      <c r="O471">
        <f>Data[Salary]/Data[Salary in USD]</f>
        <v>1</v>
      </c>
      <c r="P471" t="str">
        <f>VLOOKUP(Data[[#This Row],[Experience Level]], Experience[],3,0)</f>
        <v>Expert</v>
      </c>
      <c r="Q471" t="str">
        <f>VLOOKUP(Data[[#This Row],[Employment Type]],Employment[],2,0)</f>
        <v>Full-time</v>
      </c>
      <c r="R471" t="str">
        <f>IF(Data[[#This Row],[Remote Ratio]]=100,"Remote",IF(Data[[#This Row],[Remote Ratio]]=50,"Hybrid","On-site"))</f>
        <v>On-site</v>
      </c>
    </row>
    <row r="472" spans="1:18">
      <c r="A472" s="25">
        <v>2023</v>
      </c>
      <c r="B472" t="s">
        <v>11</v>
      </c>
      <c r="C472" t="s">
        <v>12</v>
      </c>
      <c r="D472" t="s">
        <v>37</v>
      </c>
      <c r="E472">
        <v>178600</v>
      </c>
      <c r="F472" t="s">
        <v>20</v>
      </c>
      <c r="G472">
        <v>178600</v>
      </c>
      <c r="H472" t="s">
        <v>21</v>
      </c>
      <c r="I472">
        <v>0</v>
      </c>
      <c r="J472" t="s">
        <v>21</v>
      </c>
      <c r="K472" t="s">
        <v>25</v>
      </c>
      <c r="L472" t="str">
        <f>VLOOKUP(Data[[#This Row],[Employee Residence]],Codes[], 3,0)</f>
        <v xml:space="preserve">United States of America </v>
      </c>
      <c r="M472" t="str">
        <f>VLOOKUP(Data[[#This Row],[Company Location]],Codes[], 3,0)</f>
        <v xml:space="preserve">United States of America </v>
      </c>
      <c r="N472" t="str">
        <f>IF(Data[[#This Row],[Employee Residence]]=Data[[#This Row],[Company Location]],"No","Yes")</f>
        <v>No</v>
      </c>
      <c r="O472">
        <f>Data[Salary]/Data[Salary in USD]</f>
        <v>1</v>
      </c>
      <c r="P472" t="str">
        <f>VLOOKUP(Data[[#This Row],[Experience Level]], Experience[],3,0)</f>
        <v>Expert</v>
      </c>
      <c r="Q472" t="str">
        <f>VLOOKUP(Data[[#This Row],[Employment Type]],Employment[],2,0)</f>
        <v>Full-time</v>
      </c>
      <c r="R472" t="str">
        <f>IF(Data[[#This Row],[Remote Ratio]]=100,"Remote",IF(Data[[#This Row],[Remote Ratio]]=50,"Hybrid","On-site"))</f>
        <v>On-site</v>
      </c>
    </row>
    <row r="473" spans="1:18">
      <c r="A473" s="25">
        <v>2023</v>
      </c>
      <c r="B473" t="s">
        <v>44</v>
      </c>
      <c r="C473" t="s">
        <v>12</v>
      </c>
      <c r="D473" t="s">
        <v>80</v>
      </c>
      <c r="E473">
        <v>353200</v>
      </c>
      <c r="F473" t="s">
        <v>20</v>
      </c>
      <c r="G473">
        <v>353200</v>
      </c>
      <c r="H473" t="s">
        <v>21</v>
      </c>
      <c r="I473">
        <v>0</v>
      </c>
      <c r="J473" t="s">
        <v>21</v>
      </c>
      <c r="K473" t="s">
        <v>25</v>
      </c>
      <c r="L473" t="str">
        <f>VLOOKUP(Data[[#This Row],[Employee Residence]],Codes[], 3,0)</f>
        <v xml:space="preserve">United States of America </v>
      </c>
      <c r="M473" t="str">
        <f>VLOOKUP(Data[[#This Row],[Company Location]],Codes[], 3,0)</f>
        <v xml:space="preserve">United States of America </v>
      </c>
      <c r="N473" t="str">
        <f>IF(Data[[#This Row],[Employee Residence]]=Data[[#This Row],[Company Location]],"No","Yes")</f>
        <v>No</v>
      </c>
      <c r="O473">
        <f>Data[Salary]/Data[Salary in USD]</f>
        <v>1</v>
      </c>
      <c r="P473" t="str">
        <f>VLOOKUP(Data[[#This Row],[Experience Level]], Experience[],3,0)</f>
        <v>Director</v>
      </c>
      <c r="Q473" t="str">
        <f>VLOOKUP(Data[[#This Row],[Employment Type]],Employment[],2,0)</f>
        <v>Full-time</v>
      </c>
      <c r="R473" t="str">
        <f>IF(Data[[#This Row],[Remote Ratio]]=100,"Remote",IF(Data[[#This Row],[Remote Ratio]]=50,"Hybrid","On-site"))</f>
        <v>On-site</v>
      </c>
    </row>
    <row r="474" spans="1:18">
      <c r="A474" s="25">
        <v>2023</v>
      </c>
      <c r="B474" t="s">
        <v>44</v>
      </c>
      <c r="C474" t="s">
        <v>12</v>
      </c>
      <c r="D474" t="s">
        <v>80</v>
      </c>
      <c r="E474">
        <v>249300</v>
      </c>
      <c r="F474" t="s">
        <v>20</v>
      </c>
      <c r="G474">
        <v>249300</v>
      </c>
      <c r="H474" t="s">
        <v>21</v>
      </c>
      <c r="I474">
        <v>0</v>
      </c>
      <c r="J474" t="s">
        <v>21</v>
      </c>
      <c r="K474" t="s">
        <v>25</v>
      </c>
      <c r="L474" t="str">
        <f>VLOOKUP(Data[[#This Row],[Employee Residence]],Codes[], 3,0)</f>
        <v xml:space="preserve">United States of America </v>
      </c>
      <c r="M474" t="str">
        <f>VLOOKUP(Data[[#This Row],[Company Location]],Codes[], 3,0)</f>
        <v xml:space="preserve">United States of America </v>
      </c>
      <c r="N474" t="str">
        <f>IF(Data[[#This Row],[Employee Residence]]=Data[[#This Row],[Company Location]],"No","Yes")</f>
        <v>No</v>
      </c>
      <c r="O474">
        <f>Data[Salary]/Data[Salary in USD]</f>
        <v>1</v>
      </c>
      <c r="P474" t="str">
        <f>VLOOKUP(Data[[#This Row],[Experience Level]], Experience[],3,0)</f>
        <v>Director</v>
      </c>
      <c r="Q474" t="str">
        <f>VLOOKUP(Data[[#This Row],[Employment Type]],Employment[],2,0)</f>
        <v>Full-time</v>
      </c>
      <c r="R474" t="str">
        <f>IF(Data[[#This Row],[Remote Ratio]]=100,"Remote",IF(Data[[#This Row],[Remote Ratio]]=50,"Hybrid","On-site"))</f>
        <v>On-site</v>
      </c>
    </row>
    <row r="475" spans="1:18">
      <c r="A475" s="25">
        <v>2023</v>
      </c>
      <c r="B475" t="s">
        <v>17</v>
      </c>
      <c r="C475" t="s">
        <v>12</v>
      </c>
      <c r="D475" t="s">
        <v>81</v>
      </c>
      <c r="E475">
        <v>230000</v>
      </c>
      <c r="F475" t="s">
        <v>20</v>
      </c>
      <c r="G475">
        <v>230000</v>
      </c>
      <c r="H475" t="s">
        <v>21</v>
      </c>
      <c r="I475">
        <v>0</v>
      </c>
      <c r="J475" t="s">
        <v>21</v>
      </c>
      <c r="K475" t="s">
        <v>25</v>
      </c>
      <c r="L475" t="str">
        <f>VLOOKUP(Data[[#This Row],[Employee Residence]],Codes[], 3,0)</f>
        <v xml:space="preserve">United States of America </v>
      </c>
      <c r="M475" t="str">
        <f>VLOOKUP(Data[[#This Row],[Company Location]],Codes[], 3,0)</f>
        <v xml:space="preserve">United States of America </v>
      </c>
      <c r="N475" t="str">
        <f>IF(Data[[#This Row],[Employee Residence]]=Data[[#This Row],[Company Location]],"No","Yes")</f>
        <v>No</v>
      </c>
      <c r="O475">
        <f>Data[Salary]/Data[Salary in USD]</f>
        <v>1</v>
      </c>
      <c r="P475" t="str">
        <f>VLOOKUP(Data[[#This Row],[Experience Level]], Experience[],3,0)</f>
        <v>Intermediate</v>
      </c>
      <c r="Q475" t="str">
        <f>VLOOKUP(Data[[#This Row],[Employment Type]],Employment[],2,0)</f>
        <v>Full-time</v>
      </c>
      <c r="R475" t="str">
        <f>IF(Data[[#This Row],[Remote Ratio]]=100,"Remote",IF(Data[[#This Row],[Remote Ratio]]=50,"Hybrid","On-site"))</f>
        <v>On-site</v>
      </c>
    </row>
    <row r="476" spans="1:18">
      <c r="A476" s="25">
        <v>2023</v>
      </c>
      <c r="B476" t="s">
        <v>17</v>
      </c>
      <c r="C476" t="s">
        <v>12</v>
      </c>
      <c r="D476" t="s">
        <v>81</v>
      </c>
      <c r="E476">
        <v>220000</v>
      </c>
      <c r="F476" t="s">
        <v>20</v>
      </c>
      <c r="G476">
        <v>220000</v>
      </c>
      <c r="H476" t="s">
        <v>21</v>
      </c>
      <c r="I476">
        <v>0</v>
      </c>
      <c r="J476" t="s">
        <v>21</v>
      </c>
      <c r="K476" t="s">
        <v>25</v>
      </c>
      <c r="L476" t="str">
        <f>VLOOKUP(Data[[#This Row],[Employee Residence]],Codes[], 3,0)</f>
        <v xml:space="preserve">United States of America </v>
      </c>
      <c r="M476" t="str">
        <f>VLOOKUP(Data[[#This Row],[Company Location]],Codes[], 3,0)</f>
        <v xml:space="preserve">United States of America </v>
      </c>
      <c r="N476" t="str">
        <f>IF(Data[[#This Row],[Employee Residence]]=Data[[#This Row],[Company Location]],"No","Yes")</f>
        <v>No</v>
      </c>
      <c r="O476">
        <f>Data[Salary]/Data[Salary in USD]</f>
        <v>1</v>
      </c>
      <c r="P476" t="str">
        <f>VLOOKUP(Data[[#This Row],[Experience Level]], Experience[],3,0)</f>
        <v>Intermediate</v>
      </c>
      <c r="Q476" t="str">
        <f>VLOOKUP(Data[[#This Row],[Employment Type]],Employment[],2,0)</f>
        <v>Full-time</v>
      </c>
      <c r="R476" t="str">
        <f>IF(Data[[#This Row],[Remote Ratio]]=100,"Remote",IF(Data[[#This Row],[Remote Ratio]]=50,"Hybrid","On-site"))</f>
        <v>On-site</v>
      </c>
    </row>
    <row r="477" spans="1:18">
      <c r="A477" s="25">
        <v>2023</v>
      </c>
      <c r="B477" t="s">
        <v>11</v>
      </c>
      <c r="C477" t="s">
        <v>12</v>
      </c>
      <c r="D477" t="s">
        <v>23</v>
      </c>
      <c r="E477">
        <v>297300</v>
      </c>
      <c r="F477" t="s">
        <v>20</v>
      </c>
      <c r="G477">
        <v>297300</v>
      </c>
      <c r="H477" t="s">
        <v>21</v>
      </c>
      <c r="I477">
        <v>100</v>
      </c>
      <c r="J477" t="s">
        <v>21</v>
      </c>
      <c r="K477" t="s">
        <v>25</v>
      </c>
      <c r="L477" t="str">
        <f>VLOOKUP(Data[[#This Row],[Employee Residence]],Codes[], 3,0)</f>
        <v xml:space="preserve">United States of America </v>
      </c>
      <c r="M477" t="str">
        <f>VLOOKUP(Data[[#This Row],[Company Location]],Codes[], 3,0)</f>
        <v xml:space="preserve">United States of America </v>
      </c>
      <c r="N477" t="str">
        <f>IF(Data[[#This Row],[Employee Residence]]=Data[[#This Row],[Company Location]],"No","Yes")</f>
        <v>No</v>
      </c>
      <c r="O477">
        <f>Data[Salary]/Data[Salary in USD]</f>
        <v>1</v>
      </c>
      <c r="P477" t="str">
        <f>VLOOKUP(Data[[#This Row],[Experience Level]], Experience[],3,0)</f>
        <v>Expert</v>
      </c>
      <c r="Q477" t="str">
        <f>VLOOKUP(Data[[#This Row],[Employment Type]],Employment[],2,0)</f>
        <v>Full-time</v>
      </c>
      <c r="R477" t="str">
        <f>IF(Data[[#This Row],[Remote Ratio]]=100,"Remote",IF(Data[[#This Row],[Remote Ratio]]=50,"Hybrid","On-site"))</f>
        <v>Remote</v>
      </c>
    </row>
    <row r="478" spans="1:18">
      <c r="A478" s="25">
        <v>2023</v>
      </c>
      <c r="B478" t="s">
        <v>11</v>
      </c>
      <c r="C478" t="s">
        <v>12</v>
      </c>
      <c r="D478" t="s">
        <v>23</v>
      </c>
      <c r="E478">
        <v>198200</v>
      </c>
      <c r="F478" t="s">
        <v>20</v>
      </c>
      <c r="G478">
        <v>198200</v>
      </c>
      <c r="H478" t="s">
        <v>21</v>
      </c>
      <c r="I478">
        <v>100</v>
      </c>
      <c r="J478" t="s">
        <v>21</v>
      </c>
      <c r="K478" t="s">
        <v>25</v>
      </c>
      <c r="L478" t="str">
        <f>VLOOKUP(Data[[#This Row],[Employee Residence]],Codes[], 3,0)</f>
        <v xml:space="preserve">United States of America </v>
      </c>
      <c r="M478" t="str">
        <f>VLOOKUP(Data[[#This Row],[Company Location]],Codes[], 3,0)</f>
        <v xml:space="preserve">United States of America </v>
      </c>
      <c r="N478" t="str">
        <f>IF(Data[[#This Row],[Employee Residence]]=Data[[#This Row],[Company Location]],"No","Yes")</f>
        <v>No</v>
      </c>
      <c r="O478">
        <f>Data[Salary]/Data[Salary in USD]</f>
        <v>1</v>
      </c>
      <c r="P478" t="str">
        <f>VLOOKUP(Data[[#This Row],[Experience Level]], Experience[],3,0)</f>
        <v>Expert</v>
      </c>
      <c r="Q478" t="str">
        <f>VLOOKUP(Data[[#This Row],[Employment Type]],Employment[],2,0)</f>
        <v>Full-time</v>
      </c>
      <c r="R478" t="str">
        <f>IF(Data[[#This Row],[Remote Ratio]]=100,"Remote",IF(Data[[#This Row],[Remote Ratio]]=50,"Hybrid","On-site"))</f>
        <v>Remote</v>
      </c>
    </row>
    <row r="479" spans="1:18">
      <c r="A479" s="25">
        <v>2023</v>
      </c>
      <c r="B479" t="s">
        <v>17</v>
      </c>
      <c r="C479" t="s">
        <v>12</v>
      </c>
      <c r="D479" t="s">
        <v>52</v>
      </c>
      <c r="E479">
        <v>210000</v>
      </c>
      <c r="F479" t="s">
        <v>20</v>
      </c>
      <c r="G479">
        <v>210000</v>
      </c>
      <c r="H479" t="s">
        <v>21</v>
      </c>
      <c r="I479">
        <v>100</v>
      </c>
      <c r="J479" t="s">
        <v>21</v>
      </c>
      <c r="K479" t="s">
        <v>25</v>
      </c>
      <c r="L479" t="str">
        <f>VLOOKUP(Data[[#This Row],[Employee Residence]],Codes[], 3,0)</f>
        <v xml:space="preserve">United States of America </v>
      </c>
      <c r="M479" t="str">
        <f>VLOOKUP(Data[[#This Row],[Company Location]],Codes[], 3,0)</f>
        <v xml:space="preserve">United States of America </v>
      </c>
      <c r="N479" t="str">
        <f>IF(Data[[#This Row],[Employee Residence]]=Data[[#This Row],[Company Location]],"No","Yes")</f>
        <v>No</v>
      </c>
      <c r="O479">
        <f>Data[Salary]/Data[Salary in USD]</f>
        <v>1</v>
      </c>
      <c r="P479" t="str">
        <f>VLOOKUP(Data[[#This Row],[Experience Level]], Experience[],3,0)</f>
        <v>Intermediate</v>
      </c>
      <c r="Q479" t="str">
        <f>VLOOKUP(Data[[#This Row],[Employment Type]],Employment[],2,0)</f>
        <v>Full-time</v>
      </c>
      <c r="R479" t="str">
        <f>IF(Data[[#This Row],[Remote Ratio]]=100,"Remote",IF(Data[[#This Row],[Remote Ratio]]=50,"Hybrid","On-site"))</f>
        <v>Remote</v>
      </c>
    </row>
    <row r="480" spans="1:18">
      <c r="A480" s="25">
        <v>2023</v>
      </c>
      <c r="B480" t="s">
        <v>17</v>
      </c>
      <c r="C480" t="s">
        <v>12</v>
      </c>
      <c r="D480" t="s">
        <v>52</v>
      </c>
      <c r="E480">
        <v>151800</v>
      </c>
      <c r="F480" t="s">
        <v>20</v>
      </c>
      <c r="G480">
        <v>151800</v>
      </c>
      <c r="H480" t="s">
        <v>21</v>
      </c>
      <c r="I480">
        <v>100</v>
      </c>
      <c r="J480" t="s">
        <v>21</v>
      </c>
      <c r="K480" t="s">
        <v>25</v>
      </c>
      <c r="L480" t="str">
        <f>VLOOKUP(Data[[#This Row],[Employee Residence]],Codes[], 3,0)</f>
        <v xml:space="preserve">United States of America </v>
      </c>
      <c r="M480" t="str">
        <f>VLOOKUP(Data[[#This Row],[Company Location]],Codes[], 3,0)</f>
        <v xml:space="preserve">United States of America </v>
      </c>
      <c r="N480" t="str">
        <f>IF(Data[[#This Row],[Employee Residence]]=Data[[#This Row],[Company Location]],"No","Yes")</f>
        <v>No</v>
      </c>
      <c r="O480">
        <f>Data[Salary]/Data[Salary in USD]</f>
        <v>1</v>
      </c>
      <c r="P480" t="str">
        <f>VLOOKUP(Data[[#This Row],[Experience Level]], Experience[],3,0)</f>
        <v>Intermediate</v>
      </c>
      <c r="Q480" t="str">
        <f>VLOOKUP(Data[[#This Row],[Employment Type]],Employment[],2,0)</f>
        <v>Full-time</v>
      </c>
      <c r="R480" t="str">
        <f>IF(Data[[#This Row],[Remote Ratio]]=100,"Remote",IF(Data[[#This Row],[Remote Ratio]]=50,"Hybrid","On-site"))</f>
        <v>Remote</v>
      </c>
    </row>
    <row r="481" spans="1:18">
      <c r="A481" s="25">
        <v>2023</v>
      </c>
      <c r="B481" t="s">
        <v>11</v>
      </c>
      <c r="C481" t="s">
        <v>12</v>
      </c>
      <c r="D481" t="s">
        <v>23</v>
      </c>
      <c r="E481">
        <v>200000</v>
      </c>
      <c r="F481" t="s">
        <v>20</v>
      </c>
      <c r="G481">
        <v>200000</v>
      </c>
      <c r="H481" t="s">
        <v>21</v>
      </c>
      <c r="I481">
        <v>100</v>
      </c>
      <c r="J481" t="s">
        <v>21</v>
      </c>
      <c r="K481" t="s">
        <v>25</v>
      </c>
      <c r="L481" t="str">
        <f>VLOOKUP(Data[[#This Row],[Employee Residence]],Codes[], 3,0)</f>
        <v xml:space="preserve">United States of America </v>
      </c>
      <c r="M481" t="str">
        <f>VLOOKUP(Data[[#This Row],[Company Location]],Codes[], 3,0)</f>
        <v xml:space="preserve">United States of America </v>
      </c>
      <c r="N481" t="str">
        <f>IF(Data[[#This Row],[Employee Residence]]=Data[[#This Row],[Company Location]],"No","Yes")</f>
        <v>No</v>
      </c>
      <c r="O481">
        <f>Data[Salary]/Data[Salary in USD]</f>
        <v>1</v>
      </c>
      <c r="P481" t="str">
        <f>VLOOKUP(Data[[#This Row],[Experience Level]], Experience[],3,0)</f>
        <v>Expert</v>
      </c>
      <c r="Q481" t="str">
        <f>VLOOKUP(Data[[#This Row],[Employment Type]],Employment[],2,0)</f>
        <v>Full-time</v>
      </c>
      <c r="R481" t="str">
        <f>IF(Data[[#This Row],[Remote Ratio]]=100,"Remote",IF(Data[[#This Row],[Remote Ratio]]=50,"Hybrid","On-site"))</f>
        <v>Remote</v>
      </c>
    </row>
    <row r="482" spans="1:18">
      <c r="A482" s="25">
        <v>2023</v>
      </c>
      <c r="B482" t="s">
        <v>11</v>
      </c>
      <c r="C482" t="s">
        <v>12</v>
      </c>
      <c r="D482" t="s">
        <v>23</v>
      </c>
      <c r="E482">
        <v>170000</v>
      </c>
      <c r="F482" t="s">
        <v>20</v>
      </c>
      <c r="G482">
        <v>170000</v>
      </c>
      <c r="H482" t="s">
        <v>21</v>
      </c>
      <c r="I482">
        <v>100</v>
      </c>
      <c r="J482" t="s">
        <v>21</v>
      </c>
      <c r="K482" t="s">
        <v>25</v>
      </c>
      <c r="L482" t="str">
        <f>VLOOKUP(Data[[#This Row],[Employee Residence]],Codes[], 3,0)</f>
        <v xml:space="preserve">United States of America </v>
      </c>
      <c r="M482" t="str">
        <f>VLOOKUP(Data[[#This Row],[Company Location]],Codes[], 3,0)</f>
        <v xml:space="preserve">United States of America </v>
      </c>
      <c r="N482" t="str">
        <f>IF(Data[[#This Row],[Employee Residence]]=Data[[#This Row],[Company Location]],"No","Yes")</f>
        <v>No</v>
      </c>
      <c r="O482">
        <f>Data[Salary]/Data[Salary in USD]</f>
        <v>1</v>
      </c>
      <c r="P482" t="str">
        <f>VLOOKUP(Data[[#This Row],[Experience Level]], Experience[],3,0)</f>
        <v>Expert</v>
      </c>
      <c r="Q482" t="str">
        <f>VLOOKUP(Data[[#This Row],[Employment Type]],Employment[],2,0)</f>
        <v>Full-time</v>
      </c>
      <c r="R482" t="str">
        <f>IF(Data[[#This Row],[Remote Ratio]]=100,"Remote",IF(Data[[#This Row],[Remote Ratio]]=50,"Hybrid","On-site"))</f>
        <v>Remote</v>
      </c>
    </row>
    <row r="483" spans="1:18">
      <c r="A483" s="25">
        <v>2023</v>
      </c>
      <c r="B483" t="s">
        <v>11</v>
      </c>
      <c r="C483" t="s">
        <v>12</v>
      </c>
      <c r="D483" t="s">
        <v>23</v>
      </c>
      <c r="E483">
        <v>317070</v>
      </c>
      <c r="F483" t="s">
        <v>20</v>
      </c>
      <c r="G483">
        <v>317070</v>
      </c>
      <c r="H483" t="s">
        <v>21</v>
      </c>
      <c r="I483">
        <v>0</v>
      </c>
      <c r="J483" t="s">
        <v>21</v>
      </c>
      <c r="K483" t="s">
        <v>25</v>
      </c>
      <c r="L483" t="str">
        <f>VLOOKUP(Data[[#This Row],[Employee Residence]],Codes[], 3,0)</f>
        <v xml:space="preserve">United States of America </v>
      </c>
      <c r="M483" t="str">
        <f>VLOOKUP(Data[[#This Row],[Company Location]],Codes[], 3,0)</f>
        <v xml:space="preserve">United States of America </v>
      </c>
      <c r="N483" t="str">
        <f>IF(Data[[#This Row],[Employee Residence]]=Data[[#This Row],[Company Location]],"No","Yes")</f>
        <v>No</v>
      </c>
      <c r="O483">
        <f>Data[Salary]/Data[Salary in USD]</f>
        <v>1</v>
      </c>
      <c r="P483" t="str">
        <f>VLOOKUP(Data[[#This Row],[Experience Level]], Experience[],3,0)</f>
        <v>Expert</v>
      </c>
      <c r="Q483" t="str">
        <f>VLOOKUP(Data[[#This Row],[Employment Type]],Employment[],2,0)</f>
        <v>Full-time</v>
      </c>
      <c r="R483" t="str">
        <f>IF(Data[[#This Row],[Remote Ratio]]=100,"Remote",IF(Data[[#This Row],[Remote Ratio]]=50,"Hybrid","On-site"))</f>
        <v>On-site</v>
      </c>
    </row>
    <row r="484" spans="1:18">
      <c r="A484" s="25">
        <v>2023</v>
      </c>
      <c r="B484" t="s">
        <v>11</v>
      </c>
      <c r="C484" t="s">
        <v>12</v>
      </c>
      <c r="D484" t="s">
        <v>23</v>
      </c>
      <c r="E484">
        <v>170730</v>
      </c>
      <c r="F484" t="s">
        <v>20</v>
      </c>
      <c r="G484">
        <v>170730</v>
      </c>
      <c r="H484" t="s">
        <v>21</v>
      </c>
      <c r="I484">
        <v>0</v>
      </c>
      <c r="J484" t="s">
        <v>21</v>
      </c>
      <c r="K484" t="s">
        <v>25</v>
      </c>
      <c r="L484" t="str">
        <f>VLOOKUP(Data[[#This Row],[Employee Residence]],Codes[], 3,0)</f>
        <v xml:space="preserve">United States of America </v>
      </c>
      <c r="M484" t="str">
        <f>VLOOKUP(Data[[#This Row],[Company Location]],Codes[], 3,0)</f>
        <v xml:space="preserve">United States of America </v>
      </c>
      <c r="N484" t="str">
        <f>IF(Data[[#This Row],[Employee Residence]]=Data[[#This Row],[Company Location]],"No","Yes")</f>
        <v>No</v>
      </c>
      <c r="O484">
        <f>Data[Salary]/Data[Salary in USD]</f>
        <v>1</v>
      </c>
      <c r="P484" t="str">
        <f>VLOOKUP(Data[[#This Row],[Experience Level]], Experience[],3,0)</f>
        <v>Expert</v>
      </c>
      <c r="Q484" t="str">
        <f>VLOOKUP(Data[[#This Row],[Employment Type]],Employment[],2,0)</f>
        <v>Full-time</v>
      </c>
      <c r="R484" t="str">
        <f>IF(Data[[#This Row],[Remote Ratio]]=100,"Remote",IF(Data[[#This Row],[Remote Ratio]]=50,"Hybrid","On-site"))</f>
        <v>On-site</v>
      </c>
    </row>
    <row r="485" spans="1:18">
      <c r="A485" s="25">
        <v>2023</v>
      </c>
      <c r="B485" t="s">
        <v>11</v>
      </c>
      <c r="C485" t="s">
        <v>12</v>
      </c>
      <c r="D485" t="s">
        <v>37</v>
      </c>
      <c r="E485">
        <v>128000</v>
      </c>
      <c r="F485" t="s">
        <v>20</v>
      </c>
      <c r="G485">
        <v>128000</v>
      </c>
      <c r="H485" t="s">
        <v>21</v>
      </c>
      <c r="I485">
        <v>0</v>
      </c>
      <c r="J485" t="s">
        <v>21</v>
      </c>
      <c r="K485" t="s">
        <v>25</v>
      </c>
      <c r="L485" t="str">
        <f>VLOOKUP(Data[[#This Row],[Employee Residence]],Codes[], 3,0)</f>
        <v xml:space="preserve">United States of America </v>
      </c>
      <c r="M485" t="str">
        <f>VLOOKUP(Data[[#This Row],[Company Location]],Codes[], 3,0)</f>
        <v xml:space="preserve">United States of America </v>
      </c>
      <c r="N485" t="str">
        <f>IF(Data[[#This Row],[Employee Residence]]=Data[[#This Row],[Company Location]],"No","Yes")</f>
        <v>No</v>
      </c>
      <c r="O485">
        <f>Data[Salary]/Data[Salary in USD]</f>
        <v>1</v>
      </c>
      <c r="P485" t="str">
        <f>VLOOKUP(Data[[#This Row],[Experience Level]], Experience[],3,0)</f>
        <v>Expert</v>
      </c>
      <c r="Q485" t="str">
        <f>VLOOKUP(Data[[#This Row],[Employment Type]],Employment[],2,0)</f>
        <v>Full-time</v>
      </c>
      <c r="R485" t="str">
        <f>IF(Data[[#This Row],[Remote Ratio]]=100,"Remote",IF(Data[[#This Row],[Remote Ratio]]=50,"Hybrid","On-site"))</f>
        <v>On-site</v>
      </c>
    </row>
    <row r="486" spans="1:18">
      <c r="A486" s="25">
        <v>2023</v>
      </c>
      <c r="B486" t="s">
        <v>11</v>
      </c>
      <c r="C486" t="s">
        <v>12</v>
      </c>
      <c r="D486" t="s">
        <v>37</v>
      </c>
      <c r="E486">
        <v>81500</v>
      </c>
      <c r="F486" t="s">
        <v>20</v>
      </c>
      <c r="G486">
        <v>81500</v>
      </c>
      <c r="H486" t="s">
        <v>21</v>
      </c>
      <c r="I486">
        <v>0</v>
      </c>
      <c r="J486" t="s">
        <v>21</v>
      </c>
      <c r="K486" t="s">
        <v>25</v>
      </c>
      <c r="L486" t="str">
        <f>VLOOKUP(Data[[#This Row],[Employee Residence]],Codes[], 3,0)</f>
        <v xml:space="preserve">United States of America </v>
      </c>
      <c r="M486" t="str">
        <f>VLOOKUP(Data[[#This Row],[Company Location]],Codes[], 3,0)</f>
        <v xml:space="preserve">United States of America </v>
      </c>
      <c r="N486" t="str">
        <f>IF(Data[[#This Row],[Employee Residence]]=Data[[#This Row],[Company Location]],"No","Yes")</f>
        <v>No</v>
      </c>
      <c r="O486">
        <f>Data[Salary]/Data[Salary in USD]</f>
        <v>1</v>
      </c>
      <c r="P486" t="str">
        <f>VLOOKUP(Data[[#This Row],[Experience Level]], Experience[],3,0)</f>
        <v>Expert</v>
      </c>
      <c r="Q486" t="str">
        <f>VLOOKUP(Data[[#This Row],[Employment Type]],Employment[],2,0)</f>
        <v>Full-time</v>
      </c>
      <c r="R486" t="str">
        <f>IF(Data[[#This Row],[Remote Ratio]]=100,"Remote",IF(Data[[#This Row],[Remote Ratio]]=50,"Hybrid","On-site"))</f>
        <v>On-site</v>
      </c>
    </row>
    <row r="487" spans="1:18">
      <c r="A487" s="25">
        <v>2023</v>
      </c>
      <c r="B487" t="s">
        <v>28</v>
      </c>
      <c r="C487" t="s">
        <v>12</v>
      </c>
      <c r="D487" t="s">
        <v>56</v>
      </c>
      <c r="E487">
        <v>20000</v>
      </c>
      <c r="F487" t="s">
        <v>14</v>
      </c>
      <c r="G487">
        <v>21461</v>
      </c>
      <c r="H487" t="s">
        <v>15</v>
      </c>
      <c r="I487">
        <v>0</v>
      </c>
      <c r="J487" t="s">
        <v>15</v>
      </c>
      <c r="K487" t="s">
        <v>25</v>
      </c>
      <c r="L487" t="str">
        <f>VLOOKUP(Data[[#This Row],[Employee Residence]],Codes[], 3,0)</f>
        <v>Spain</v>
      </c>
      <c r="M487" t="str">
        <f>VLOOKUP(Data[[#This Row],[Company Location]],Codes[], 3,0)</f>
        <v>Spain</v>
      </c>
      <c r="N487" t="str">
        <f>IF(Data[[#This Row],[Employee Residence]]=Data[[#This Row],[Company Location]],"No","Yes")</f>
        <v>No</v>
      </c>
      <c r="O487">
        <f>Data[Salary]/Data[Salary in USD]</f>
        <v>0.93192302315828712</v>
      </c>
      <c r="P487" t="str">
        <f>VLOOKUP(Data[[#This Row],[Experience Level]], Experience[],3,0)</f>
        <v>Junior</v>
      </c>
      <c r="Q487" t="str">
        <f>VLOOKUP(Data[[#This Row],[Employment Type]],Employment[],2,0)</f>
        <v>Full-time</v>
      </c>
      <c r="R487" t="str">
        <f>IF(Data[[#This Row],[Remote Ratio]]=100,"Remote",IF(Data[[#This Row],[Remote Ratio]]=50,"Hybrid","On-site"))</f>
        <v>On-site</v>
      </c>
    </row>
    <row r="488" spans="1:18">
      <c r="A488" s="25">
        <v>2023</v>
      </c>
      <c r="B488" t="s">
        <v>11</v>
      </c>
      <c r="C488" t="s">
        <v>12</v>
      </c>
      <c r="D488" t="s">
        <v>50</v>
      </c>
      <c r="E488">
        <v>108000</v>
      </c>
      <c r="F488" t="s">
        <v>20</v>
      </c>
      <c r="G488">
        <v>108000</v>
      </c>
      <c r="H488" t="s">
        <v>74</v>
      </c>
      <c r="I488">
        <v>0</v>
      </c>
      <c r="J488" t="s">
        <v>74</v>
      </c>
      <c r="K488" t="s">
        <v>25</v>
      </c>
      <c r="L488" t="str">
        <f>VLOOKUP(Data[[#This Row],[Employee Residence]],Codes[], 3,0)</f>
        <v>Ukraine</v>
      </c>
      <c r="M488" t="str">
        <f>VLOOKUP(Data[[#This Row],[Company Location]],Codes[], 3,0)</f>
        <v>Ukraine</v>
      </c>
      <c r="N488" t="str">
        <f>IF(Data[[#This Row],[Employee Residence]]=Data[[#This Row],[Company Location]],"No","Yes")</f>
        <v>No</v>
      </c>
      <c r="O488">
        <f>Data[Salary]/Data[Salary in USD]</f>
        <v>1</v>
      </c>
      <c r="P488" t="str">
        <f>VLOOKUP(Data[[#This Row],[Experience Level]], Experience[],3,0)</f>
        <v>Expert</v>
      </c>
      <c r="Q488" t="str">
        <f>VLOOKUP(Data[[#This Row],[Employment Type]],Employment[],2,0)</f>
        <v>Full-time</v>
      </c>
      <c r="R488" t="str">
        <f>IF(Data[[#This Row],[Remote Ratio]]=100,"Remote",IF(Data[[#This Row],[Remote Ratio]]=50,"Hybrid","On-site"))</f>
        <v>On-site</v>
      </c>
    </row>
    <row r="489" spans="1:18">
      <c r="A489" s="25">
        <v>2023</v>
      </c>
      <c r="B489" t="s">
        <v>11</v>
      </c>
      <c r="C489" t="s">
        <v>12</v>
      </c>
      <c r="D489" t="s">
        <v>50</v>
      </c>
      <c r="E489">
        <v>60000</v>
      </c>
      <c r="F489" t="s">
        <v>20</v>
      </c>
      <c r="G489">
        <v>60000</v>
      </c>
      <c r="H489" t="s">
        <v>74</v>
      </c>
      <c r="I489">
        <v>0</v>
      </c>
      <c r="J489" t="s">
        <v>74</v>
      </c>
      <c r="K489" t="s">
        <v>25</v>
      </c>
      <c r="L489" t="str">
        <f>VLOOKUP(Data[[#This Row],[Employee Residence]],Codes[], 3,0)</f>
        <v>Ukraine</v>
      </c>
      <c r="M489" t="str">
        <f>VLOOKUP(Data[[#This Row],[Company Location]],Codes[], 3,0)</f>
        <v>Ukraine</v>
      </c>
      <c r="N489" t="str">
        <f>IF(Data[[#This Row],[Employee Residence]]=Data[[#This Row],[Company Location]],"No","Yes")</f>
        <v>No</v>
      </c>
      <c r="O489">
        <f>Data[Salary]/Data[Salary in USD]</f>
        <v>1</v>
      </c>
      <c r="P489" t="str">
        <f>VLOOKUP(Data[[#This Row],[Experience Level]], Experience[],3,0)</f>
        <v>Expert</v>
      </c>
      <c r="Q489" t="str">
        <f>VLOOKUP(Data[[#This Row],[Employment Type]],Employment[],2,0)</f>
        <v>Full-time</v>
      </c>
      <c r="R489" t="str">
        <f>IF(Data[[#This Row],[Remote Ratio]]=100,"Remote",IF(Data[[#This Row],[Remote Ratio]]=50,"Hybrid","On-site"))</f>
        <v>On-site</v>
      </c>
    </row>
    <row r="490" spans="1:18">
      <c r="A490" s="25">
        <v>2023</v>
      </c>
      <c r="B490" t="s">
        <v>17</v>
      </c>
      <c r="C490" t="s">
        <v>12</v>
      </c>
      <c r="D490" t="s">
        <v>82</v>
      </c>
      <c r="E490">
        <v>134000</v>
      </c>
      <c r="F490" t="s">
        <v>20</v>
      </c>
      <c r="G490">
        <v>134000</v>
      </c>
      <c r="H490" t="s">
        <v>21</v>
      </c>
      <c r="I490">
        <v>100</v>
      </c>
      <c r="J490" t="s">
        <v>21</v>
      </c>
      <c r="K490" t="s">
        <v>25</v>
      </c>
      <c r="L490" t="str">
        <f>VLOOKUP(Data[[#This Row],[Employee Residence]],Codes[], 3,0)</f>
        <v xml:space="preserve">United States of America </v>
      </c>
      <c r="M490" t="str">
        <f>VLOOKUP(Data[[#This Row],[Company Location]],Codes[], 3,0)</f>
        <v xml:space="preserve">United States of America </v>
      </c>
      <c r="N490" t="str">
        <f>IF(Data[[#This Row],[Employee Residence]]=Data[[#This Row],[Company Location]],"No","Yes")</f>
        <v>No</v>
      </c>
      <c r="O490">
        <f>Data[Salary]/Data[Salary in USD]</f>
        <v>1</v>
      </c>
      <c r="P490" t="str">
        <f>VLOOKUP(Data[[#This Row],[Experience Level]], Experience[],3,0)</f>
        <v>Intermediate</v>
      </c>
      <c r="Q490" t="str">
        <f>VLOOKUP(Data[[#This Row],[Employment Type]],Employment[],2,0)</f>
        <v>Full-time</v>
      </c>
      <c r="R490" t="str">
        <f>IF(Data[[#This Row],[Remote Ratio]]=100,"Remote",IF(Data[[#This Row],[Remote Ratio]]=50,"Hybrid","On-site"))</f>
        <v>Remote</v>
      </c>
    </row>
    <row r="491" spans="1:18">
      <c r="A491" s="25">
        <v>2023</v>
      </c>
      <c r="B491" t="s">
        <v>17</v>
      </c>
      <c r="C491" t="s">
        <v>12</v>
      </c>
      <c r="D491" t="s">
        <v>82</v>
      </c>
      <c r="E491">
        <v>124000</v>
      </c>
      <c r="F491" t="s">
        <v>20</v>
      </c>
      <c r="G491">
        <v>124000</v>
      </c>
      <c r="H491" t="s">
        <v>21</v>
      </c>
      <c r="I491">
        <v>100</v>
      </c>
      <c r="J491" t="s">
        <v>21</v>
      </c>
      <c r="K491" t="s">
        <v>25</v>
      </c>
      <c r="L491" t="str">
        <f>VLOOKUP(Data[[#This Row],[Employee Residence]],Codes[], 3,0)</f>
        <v xml:space="preserve">United States of America </v>
      </c>
      <c r="M491" t="str">
        <f>VLOOKUP(Data[[#This Row],[Company Location]],Codes[], 3,0)</f>
        <v xml:space="preserve">United States of America </v>
      </c>
      <c r="N491" t="str">
        <f>IF(Data[[#This Row],[Employee Residence]]=Data[[#This Row],[Company Location]],"No","Yes")</f>
        <v>No</v>
      </c>
      <c r="O491">
        <f>Data[Salary]/Data[Salary in USD]</f>
        <v>1</v>
      </c>
      <c r="P491" t="str">
        <f>VLOOKUP(Data[[#This Row],[Experience Level]], Experience[],3,0)</f>
        <v>Intermediate</v>
      </c>
      <c r="Q491" t="str">
        <f>VLOOKUP(Data[[#This Row],[Employment Type]],Employment[],2,0)</f>
        <v>Full-time</v>
      </c>
      <c r="R491" t="str">
        <f>IF(Data[[#This Row],[Remote Ratio]]=100,"Remote",IF(Data[[#This Row],[Remote Ratio]]=50,"Hybrid","On-site"))</f>
        <v>Remote</v>
      </c>
    </row>
    <row r="492" spans="1:18">
      <c r="A492" s="25">
        <v>2023</v>
      </c>
      <c r="B492" t="s">
        <v>11</v>
      </c>
      <c r="C492" t="s">
        <v>12</v>
      </c>
      <c r="D492" t="s">
        <v>37</v>
      </c>
      <c r="E492">
        <v>171250</v>
      </c>
      <c r="F492" t="s">
        <v>20</v>
      </c>
      <c r="G492">
        <v>171250</v>
      </c>
      <c r="H492" t="s">
        <v>21</v>
      </c>
      <c r="I492">
        <v>0</v>
      </c>
      <c r="J492" t="s">
        <v>21</v>
      </c>
      <c r="K492" t="s">
        <v>25</v>
      </c>
      <c r="L492" t="str">
        <f>VLOOKUP(Data[[#This Row],[Employee Residence]],Codes[], 3,0)</f>
        <v xml:space="preserve">United States of America </v>
      </c>
      <c r="M492" t="str">
        <f>VLOOKUP(Data[[#This Row],[Company Location]],Codes[], 3,0)</f>
        <v xml:space="preserve">United States of America </v>
      </c>
      <c r="N492" t="str">
        <f>IF(Data[[#This Row],[Employee Residence]]=Data[[#This Row],[Company Location]],"No","Yes")</f>
        <v>No</v>
      </c>
      <c r="O492">
        <f>Data[Salary]/Data[Salary in USD]</f>
        <v>1</v>
      </c>
      <c r="P492" t="str">
        <f>VLOOKUP(Data[[#This Row],[Experience Level]], Experience[],3,0)</f>
        <v>Expert</v>
      </c>
      <c r="Q492" t="str">
        <f>VLOOKUP(Data[[#This Row],[Employment Type]],Employment[],2,0)</f>
        <v>Full-time</v>
      </c>
      <c r="R492" t="str">
        <f>IF(Data[[#This Row],[Remote Ratio]]=100,"Remote",IF(Data[[#This Row],[Remote Ratio]]=50,"Hybrid","On-site"))</f>
        <v>On-site</v>
      </c>
    </row>
    <row r="493" spans="1:18">
      <c r="A493" s="25">
        <v>2023</v>
      </c>
      <c r="B493" t="s">
        <v>11</v>
      </c>
      <c r="C493" t="s">
        <v>12</v>
      </c>
      <c r="D493" t="s">
        <v>37</v>
      </c>
      <c r="E493">
        <v>113750</v>
      </c>
      <c r="F493" t="s">
        <v>20</v>
      </c>
      <c r="G493">
        <v>113750</v>
      </c>
      <c r="H493" t="s">
        <v>21</v>
      </c>
      <c r="I493">
        <v>0</v>
      </c>
      <c r="J493" t="s">
        <v>21</v>
      </c>
      <c r="K493" t="s">
        <v>25</v>
      </c>
      <c r="L493" t="str">
        <f>VLOOKUP(Data[[#This Row],[Employee Residence]],Codes[], 3,0)</f>
        <v xml:space="preserve">United States of America </v>
      </c>
      <c r="M493" t="str">
        <f>VLOOKUP(Data[[#This Row],[Company Location]],Codes[], 3,0)</f>
        <v xml:space="preserve">United States of America </v>
      </c>
      <c r="N493" t="str">
        <f>IF(Data[[#This Row],[Employee Residence]]=Data[[#This Row],[Company Location]],"No","Yes")</f>
        <v>No</v>
      </c>
      <c r="O493">
        <f>Data[Salary]/Data[Salary in USD]</f>
        <v>1</v>
      </c>
      <c r="P493" t="str">
        <f>VLOOKUP(Data[[#This Row],[Experience Level]], Experience[],3,0)</f>
        <v>Expert</v>
      </c>
      <c r="Q493" t="str">
        <f>VLOOKUP(Data[[#This Row],[Employment Type]],Employment[],2,0)</f>
        <v>Full-time</v>
      </c>
      <c r="R493" t="str">
        <f>IF(Data[[#This Row],[Remote Ratio]]=100,"Remote",IF(Data[[#This Row],[Remote Ratio]]=50,"Hybrid","On-site"))</f>
        <v>On-site</v>
      </c>
    </row>
    <row r="494" spans="1:18">
      <c r="A494" s="25">
        <v>2023</v>
      </c>
      <c r="B494" t="s">
        <v>11</v>
      </c>
      <c r="C494" t="s">
        <v>12</v>
      </c>
      <c r="D494" t="s">
        <v>37</v>
      </c>
      <c r="E494">
        <v>165000</v>
      </c>
      <c r="F494" t="s">
        <v>20</v>
      </c>
      <c r="G494">
        <v>165000</v>
      </c>
      <c r="H494" t="s">
        <v>21</v>
      </c>
      <c r="I494">
        <v>0</v>
      </c>
      <c r="J494" t="s">
        <v>21</v>
      </c>
      <c r="K494" t="s">
        <v>25</v>
      </c>
      <c r="L494" t="str">
        <f>VLOOKUP(Data[[#This Row],[Employee Residence]],Codes[], 3,0)</f>
        <v xml:space="preserve">United States of America </v>
      </c>
      <c r="M494" t="str">
        <f>VLOOKUP(Data[[#This Row],[Company Location]],Codes[], 3,0)</f>
        <v xml:space="preserve">United States of America </v>
      </c>
      <c r="N494" t="str">
        <f>IF(Data[[#This Row],[Employee Residence]]=Data[[#This Row],[Company Location]],"No","Yes")</f>
        <v>No</v>
      </c>
      <c r="O494">
        <f>Data[Salary]/Data[Salary in USD]</f>
        <v>1</v>
      </c>
      <c r="P494" t="str">
        <f>VLOOKUP(Data[[#This Row],[Experience Level]], Experience[],3,0)</f>
        <v>Expert</v>
      </c>
      <c r="Q494" t="str">
        <f>VLOOKUP(Data[[#This Row],[Employment Type]],Employment[],2,0)</f>
        <v>Full-time</v>
      </c>
      <c r="R494" t="str">
        <f>IF(Data[[#This Row],[Remote Ratio]]=100,"Remote",IF(Data[[#This Row],[Remote Ratio]]=50,"Hybrid","On-site"))</f>
        <v>On-site</v>
      </c>
    </row>
    <row r="495" spans="1:18">
      <c r="A495" s="25">
        <v>2023</v>
      </c>
      <c r="B495" t="s">
        <v>11</v>
      </c>
      <c r="C495" t="s">
        <v>12</v>
      </c>
      <c r="D495" t="s">
        <v>37</v>
      </c>
      <c r="E495">
        <v>132300</v>
      </c>
      <c r="F495" t="s">
        <v>20</v>
      </c>
      <c r="G495">
        <v>132300</v>
      </c>
      <c r="H495" t="s">
        <v>21</v>
      </c>
      <c r="I495">
        <v>0</v>
      </c>
      <c r="J495" t="s">
        <v>21</v>
      </c>
      <c r="K495" t="s">
        <v>25</v>
      </c>
      <c r="L495" t="str">
        <f>VLOOKUP(Data[[#This Row],[Employee Residence]],Codes[], 3,0)</f>
        <v xml:space="preserve">United States of America </v>
      </c>
      <c r="M495" t="str">
        <f>VLOOKUP(Data[[#This Row],[Company Location]],Codes[], 3,0)</f>
        <v xml:space="preserve">United States of America </v>
      </c>
      <c r="N495" t="str">
        <f>IF(Data[[#This Row],[Employee Residence]]=Data[[#This Row],[Company Location]],"No","Yes")</f>
        <v>No</v>
      </c>
      <c r="O495">
        <f>Data[Salary]/Data[Salary in USD]</f>
        <v>1</v>
      </c>
      <c r="P495" t="str">
        <f>VLOOKUP(Data[[#This Row],[Experience Level]], Experience[],3,0)</f>
        <v>Expert</v>
      </c>
      <c r="Q495" t="str">
        <f>VLOOKUP(Data[[#This Row],[Employment Type]],Employment[],2,0)</f>
        <v>Full-time</v>
      </c>
      <c r="R495" t="str">
        <f>IF(Data[[#This Row],[Remote Ratio]]=100,"Remote",IF(Data[[#This Row],[Remote Ratio]]=50,"Hybrid","On-site"))</f>
        <v>On-site</v>
      </c>
    </row>
    <row r="496" spans="1:18">
      <c r="A496" s="25">
        <v>2023</v>
      </c>
      <c r="B496" t="s">
        <v>11</v>
      </c>
      <c r="C496" t="s">
        <v>12</v>
      </c>
      <c r="D496" t="s">
        <v>23</v>
      </c>
      <c r="E496">
        <v>225000</v>
      </c>
      <c r="F496" t="s">
        <v>20</v>
      </c>
      <c r="G496">
        <v>225000</v>
      </c>
      <c r="H496" t="s">
        <v>21</v>
      </c>
      <c r="I496">
        <v>0</v>
      </c>
      <c r="J496" t="s">
        <v>21</v>
      </c>
      <c r="K496" t="s">
        <v>25</v>
      </c>
      <c r="L496" t="str">
        <f>VLOOKUP(Data[[#This Row],[Employee Residence]],Codes[], 3,0)</f>
        <v xml:space="preserve">United States of America </v>
      </c>
      <c r="M496" t="str">
        <f>VLOOKUP(Data[[#This Row],[Company Location]],Codes[], 3,0)</f>
        <v xml:space="preserve">United States of America </v>
      </c>
      <c r="N496" t="str">
        <f>IF(Data[[#This Row],[Employee Residence]]=Data[[#This Row],[Company Location]],"No","Yes")</f>
        <v>No</v>
      </c>
      <c r="O496">
        <f>Data[Salary]/Data[Salary in USD]</f>
        <v>1</v>
      </c>
      <c r="P496" t="str">
        <f>VLOOKUP(Data[[#This Row],[Experience Level]], Experience[],3,0)</f>
        <v>Expert</v>
      </c>
      <c r="Q496" t="str">
        <f>VLOOKUP(Data[[#This Row],[Employment Type]],Employment[],2,0)</f>
        <v>Full-time</v>
      </c>
      <c r="R496" t="str">
        <f>IF(Data[[#This Row],[Remote Ratio]]=100,"Remote",IF(Data[[#This Row],[Remote Ratio]]=50,"Hybrid","On-site"))</f>
        <v>On-site</v>
      </c>
    </row>
    <row r="497" spans="1:18">
      <c r="A497" s="25">
        <v>2023</v>
      </c>
      <c r="B497" t="s">
        <v>11</v>
      </c>
      <c r="C497" t="s">
        <v>12</v>
      </c>
      <c r="D497" t="s">
        <v>23</v>
      </c>
      <c r="E497">
        <v>175000</v>
      </c>
      <c r="F497" t="s">
        <v>20</v>
      </c>
      <c r="G497">
        <v>175000</v>
      </c>
      <c r="H497" t="s">
        <v>21</v>
      </c>
      <c r="I497">
        <v>0</v>
      </c>
      <c r="J497" t="s">
        <v>21</v>
      </c>
      <c r="K497" t="s">
        <v>25</v>
      </c>
      <c r="L497" t="str">
        <f>VLOOKUP(Data[[#This Row],[Employee Residence]],Codes[], 3,0)</f>
        <v xml:space="preserve">United States of America </v>
      </c>
      <c r="M497" t="str">
        <f>VLOOKUP(Data[[#This Row],[Company Location]],Codes[], 3,0)</f>
        <v xml:space="preserve">United States of America </v>
      </c>
      <c r="N497" t="str">
        <f>IF(Data[[#This Row],[Employee Residence]]=Data[[#This Row],[Company Location]],"No","Yes")</f>
        <v>No</v>
      </c>
      <c r="O497">
        <f>Data[Salary]/Data[Salary in USD]</f>
        <v>1</v>
      </c>
      <c r="P497" t="str">
        <f>VLOOKUP(Data[[#This Row],[Experience Level]], Experience[],3,0)</f>
        <v>Expert</v>
      </c>
      <c r="Q497" t="str">
        <f>VLOOKUP(Data[[#This Row],[Employment Type]],Employment[],2,0)</f>
        <v>Full-time</v>
      </c>
      <c r="R497" t="str">
        <f>IF(Data[[#This Row],[Remote Ratio]]=100,"Remote",IF(Data[[#This Row],[Remote Ratio]]=50,"Hybrid","On-site"))</f>
        <v>On-site</v>
      </c>
    </row>
    <row r="498" spans="1:18">
      <c r="A498" s="25">
        <v>2023</v>
      </c>
      <c r="B498" t="s">
        <v>11</v>
      </c>
      <c r="C498" t="s">
        <v>12</v>
      </c>
      <c r="D498" t="s">
        <v>37</v>
      </c>
      <c r="E498">
        <v>230000</v>
      </c>
      <c r="F498" t="s">
        <v>20</v>
      </c>
      <c r="G498">
        <v>230000</v>
      </c>
      <c r="H498" t="s">
        <v>21</v>
      </c>
      <c r="I498">
        <v>0</v>
      </c>
      <c r="J498" t="s">
        <v>21</v>
      </c>
      <c r="K498" t="s">
        <v>25</v>
      </c>
      <c r="L498" t="str">
        <f>VLOOKUP(Data[[#This Row],[Employee Residence]],Codes[], 3,0)</f>
        <v xml:space="preserve">United States of America </v>
      </c>
      <c r="M498" t="str">
        <f>VLOOKUP(Data[[#This Row],[Company Location]],Codes[], 3,0)</f>
        <v xml:space="preserve">United States of America </v>
      </c>
      <c r="N498" t="str">
        <f>IF(Data[[#This Row],[Employee Residence]]=Data[[#This Row],[Company Location]],"No","Yes")</f>
        <v>No</v>
      </c>
      <c r="O498">
        <f>Data[Salary]/Data[Salary in USD]</f>
        <v>1</v>
      </c>
      <c r="P498" t="str">
        <f>VLOOKUP(Data[[#This Row],[Experience Level]], Experience[],3,0)</f>
        <v>Expert</v>
      </c>
      <c r="Q498" t="str">
        <f>VLOOKUP(Data[[#This Row],[Employment Type]],Employment[],2,0)</f>
        <v>Full-time</v>
      </c>
      <c r="R498" t="str">
        <f>IF(Data[[#This Row],[Remote Ratio]]=100,"Remote",IF(Data[[#This Row],[Remote Ratio]]=50,"Hybrid","On-site"))</f>
        <v>On-site</v>
      </c>
    </row>
    <row r="499" spans="1:18">
      <c r="A499" s="25">
        <v>2023</v>
      </c>
      <c r="B499" t="s">
        <v>11</v>
      </c>
      <c r="C499" t="s">
        <v>12</v>
      </c>
      <c r="D499" t="s">
        <v>37</v>
      </c>
      <c r="E499">
        <v>124500</v>
      </c>
      <c r="F499" t="s">
        <v>20</v>
      </c>
      <c r="G499">
        <v>124500</v>
      </c>
      <c r="H499" t="s">
        <v>21</v>
      </c>
      <c r="I499">
        <v>0</v>
      </c>
      <c r="J499" t="s">
        <v>21</v>
      </c>
      <c r="K499" t="s">
        <v>25</v>
      </c>
      <c r="L499" t="str">
        <f>VLOOKUP(Data[[#This Row],[Employee Residence]],Codes[], 3,0)</f>
        <v xml:space="preserve">United States of America </v>
      </c>
      <c r="M499" t="str">
        <f>VLOOKUP(Data[[#This Row],[Company Location]],Codes[], 3,0)</f>
        <v xml:space="preserve">United States of America </v>
      </c>
      <c r="N499" t="str">
        <f>IF(Data[[#This Row],[Employee Residence]]=Data[[#This Row],[Company Location]],"No","Yes")</f>
        <v>No</v>
      </c>
      <c r="O499">
        <f>Data[Salary]/Data[Salary in USD]</f>
        <v>1</v>
      </c>
      <c r="P499" t="str">
        <f>VLOOKUP(Data[[#This Row],[Experience Level]], Experience[],3,0)</f>
        <v>Expert</v>
      </c>
      <c r="Q499" t="str">
        <f>VLOOKUP(Data[[#This Row],[Employment Type]],Employment[],2,0)</f>
        <v>Full-time</v>
      </c>
      <c r="R499" t="str">
        <f>IF(Data[[#This Row],[Remote Ratio]]=100,"Remote",IF(Data[[#This Row],[Remote Ratio]]=50,"Hybrid","On-site"))</f>
        <v>On-site</v>
      </c>
    </row>
    <row r="500" spans="1:18">
      <c r="A500" s="25">
        <v>2023</v>
      </c>
      <c r="B500" t="s">
        <v>11</v>
      </c>
      <c r="C500" t="s">
        <v>12</v>
      </c>
      <c r="D500" t="s">
        <v>35</v>
      </c>
      <c r="E500">
        <v>247500</v>
      </c>
      <c r="F500" t="s">
        <v>20</v>
      </c>
      <c r="G500">
        <v>247500</v>
      </c>
      <c r="H500" t="s">
        <v>21</v>
      </c>
      <c r="I500">
        <v>0</v>
      </c>
      <c r="J500" t="s">
        <v>21</v>
      </c>
      <c r="K500" t="s">
        <v>25</v>
      </c>
      <c r="L500" t="str">
        <f>VLOOKUP(Data[[#This Row],[Employee Residence]],Codes[], 3,0)</f>
        <v xml:space="preserve">United States of America </v>
      </c>
      <c r="M500" t="str">
        <f>VLOOKUP(Data[[#This Row],[Company Location]],Codes[], 3,0)</f>
        <v xml:space="preserve">United States of America </v>
      </c>
      <c r="N500" t="str">
        <f>IF(Data[[#This Row],[Employee Residence]]=Data[[#This Row],[Company Location]],"No","Yes")</f>
        <v>No</v>
      </c>
      <c r="O500">
        <f>Data[Salary]/Data[Salary in USD]</f>
        <v>1</v>
      </c>
      <c r="P500" t="str">
        <f>VLOOKUP(Data[[#This Row],[Experience Level]], Experience[],3,0)</f>
        <v>Expert</v>
      </c>
      <c r="Q500" t="str">
        <f>VLOOKUP(Data[[#This Row],[Employment Type]],Employment[],2,0)</f>
        <v>Full-time</v>
      </c>
      <c r="R500" t="str">
        <f>IF(Data[[#This Row],[Remote Ratio]]=100,"Remote",IF(Data[[#This Row],[Remote Ratio]]=50,"Hybrid","On-site"))</f>
        <v>On-site</v>
      </c>
    </row>
    <row r="501" spans="1:18">
      <c r="A501" s="25">
        <v>2023</v>
      </c>
      <c r="B501" t="s">
        <v>11</v>
      </c>
      <c r="C501" t="s">
        <v>12</v>
      </c>
      <c r="D501" t="s">
        <v>35</v>
      </c>
      <c r="E501">
        <v>172200</v>
      </c>
      <c r="F501" t="s">
        <v>20</v>
      </c>
      <c r="G501">
        <v>172200</v>
      </c>
      <c r="H501" t="s">
        <v>21</v>
      </c>
      <c r="I501">
        <v>0</v>
      </c>
      <c r="J501" t="s">
        <v>21</v>
      </c>
      <c r="K501" t="s">
        <v>25</v>
      </c>
      <c r="L501" t="str">
        <f>VLOOKUP(Data[[#This Row],[Employee Residence]],Codes[], 3,0)</f>
        <v xml:space="preserve">United States of America </v>
      </c>
      <c r="M501" t="str">
        <f>VLOOKUP(Data[[#This Row],[Company Location]],Codes[], 3,0)</f>
        <v xml:space="preserve">United States of America </v>
      </c>
      <c r="N501" t="str">
        <f>IF(Data[[#This Row],[Employee Residence]]=Data[[#This Row],[Company Location]],"No","Yes")</f>
        <v>No</v>
      </c>
      <c r="O501">
        <f>Data[Salary]/Data[Salary in USD]</f>
        <v>1</v>
      </c>
      <c r="P501" t="str">
        <f>VLOOKUP(Data[[#This Row],[Experience Level]], Experience[],3,0)</f>
        <v>Expert</v>
      </c>
      <c r="Q501" t="str">
        <f>VLOOKUP(Data[[#This Row],[Employment Type]],Employment[],2,0)</f>
        <v>Full-time</v>
      </c>
      <c r="R501" t="str">
        <f>IF(Data[[#This Row],[Remote Ratio]]=100,"Remote",IF(Data[[#This Row],[Remote Ratio]]=50,"Hybrid","On-site"))</f>
        <v>On-site</v>
      </c>
    </row>
    <row r="502" spans="1:18">
      <c r="A502" s="25">
        <v>2023</v>
      </c>
      <c r="B502" t="s">
        <v>11</v>
      </c>
      <c r="C502" t="s">
        <v>12</v>
      </c>
      <c r="D502" t="s">
        <v>27</v>
      </c>
      <c r="E502">
        <v>175000</v>
      </c>
      <c r="F502" t="s">
        <v>20</v>
      </c>
      <c r="G502">
        <v>175000</v>
      </c>
      <c r="H502" t="s">
        <v>21</v>
      </c>
      <c r="I502">
        <v>0</v>
      </c>
      <c r="J502" t="s">
        <v>21</v>
      </c>
      <c r="K502" t="s">
        <v>25</v>
      </c>
      <c r="L502" t="str">
        <f>VLOOKUP(Data[[#This Row],[Employee Residence]],Codes[], 3,0)</f>
        <v xml:space="preserve">United States of America </v>
      </c>
      <c r="M502" t="str">
        <f>VLOOKUP(Data[[#This Row],[Company Location]],Codes[], 3,0)</f>
        <v xml:space="preserve">United States of America </v>
      </c>
      <c r="N502" t="str">
        <f>IF(Data[[#This Row],[Employee Residence]]=Data[[#This Row],[Company Location]],"No","Yes")</f>
        <v>No</v>
      </c>
      <c r="O502">
        <f>Data[Salary]/Data[Salary in USD]</f>
        <v>1</v>
      </c>
      <c r="P502" t="str">
        <f>VLOOKUP(Data[[#This Row],[Experience Level]], Experience[],3,0)</f>
        <v>Expert</v>
      </c>
      <c r="Q502" t="str">
        <f>VLOOKUP(Data[[#This Row],[Employment Type]],Employment[],2,0)</f>
        <v>Full-time</v>
      </c>
      <c r="R502" t="str">
        <f>IF(Data[[#This Row],[Remote Ratio]]=100,"Remote",IF(Data[[#This Row],[Remote Ratio]]=50,"Hybrid","On-site"))</f>
        <v>On-site</v>
      </c>
    </row>
    <row r="503" spans="1:18">
      <c r="A503" s="25">
        <v>2023</v>
      </c>
      <c r="B503" t="s">
        <v>11</v>
      </c>
      <c r="C503" t="s">
        <v>12</v>
      </c>
      <c r="D503" t="s">
        <v>27</v>
      </c>
      <c r="E503">
        <v>145000</v>
      </c>
      <c r="F503" t="s">
        <v>20</v>
      </c>
      <c r="G503">
        <v>145000</v>
      </c>
      <c r="H503" t="s">
        <v>21</v>
      </c>
      <c r="I503">
        <v>0</v>
      </c>
      <c r="J503" t="s">
        <v>21</v>
      </c>
      <c r="K503" t="s">
        <v>25</v>
      </c>
      <c r="L503" t="str">
        <f>VLOOKUP(Data[[#This Row],[Employee Residence]],Codes[], 3,0)</f>
        <v xml:space="preserve">United States of America </v>
      </c>
      <c r="M503" t="str">
        <f>VLOOKUP(Data[[#This Row],[Company Location]],Codes[], 3,0)</f>
        <v xml:space="preserve">United States of America </v>
      </c>
      <c r="N503" t="str">
        <f>IF(Data[[#This Row],[Employee Residence]]=Data[[#This Row],[Company Location]],"No","Yes")</f>
        <v>No</v>
      </c>
      <c r="O503">
        <f>Data[Salary]/Data[Salary in USD]</f>
        <v>1</v>
      </c>
      <c r="P503" t="str">
        <f>VLOOKUP(Data[[#This Row],[Experience Level]], Experience[],3,0)</f>
        <v>Expert</v>
      </c>
      <c r="Q503" t="str">
        <f>VLOOKUP(Data[[#This Row],[Employment Type]],Employment[],2,0)</f>
        <v>Full-time</v>
      </c>
      <c r="R503" t="str">
        <f>IF(Data[[#This Row],[Remote Ratio]]=100,"Remote",IF(Data[[#This Row],[Remote Ratio]]=50,"Hybrid","On-site"))</f>
        <v>On-site</v>
      </c>
    </row>
    <row r="504" spans="1:18">
      <c r="A504" s="25">
        <v>2023</v>
      </c>
      <c r="B504" t="s">
        <v>11</v>
      </c>
      <c r="C504" t="s">
        <v>12</v>
      </c>
      <c r="D504" t="s">
        <v>27</v>
      </c>
      <c r="E504">
        <v>148700</v>
      </c>
      <c r="F504" t="s">
        <v>20</v>
      </c>
      <c r="G504">
        <v>148700</v>
      </c>
      <c r="H504" t="s">
        <v>21</v>
      </c>
      <c r="I504">
        <v>0</v>
      </c>
      <c r="J504" t="s">
        <v>21</v>
      </c>
      <c r="K504" t="s">
        <v>25</v>
      </c>
      <c r="L504" t="str">
        <f>VLOOKUP(Data[[#This Row],[Employee Residence]],Codes[], 3,0)</f>
        <v xml:space="preserve">United States of America </v>
      </c>
      <c r="M504" t="str">
        <f>VLOOKUP(Data[[#This Row],[Company Location]],Codes[], 3,0)</f>
        <v xml:space="preserve">United States of America </v>
      </c>
      <c r="N504" t="str">
        <f>IF(Data[[#This Row],[Employee Residence]]=Data[[#This Row],[Company Location]],"No","Yes")</f>
        <v>No</v>
      </c>
      <c r="O504">
        <f>Data[Salary]/Data[Salary in USD]</f>
        <v>1</v>
      </c>
      <c r="P504" t="str">
        <f>VLOOKUP(Data[[#This Row],[Experience Level]], Experience[],3,0)</f>
        <v>Expert</v>
      </c>
      <c r="Q504" t="str">
        <f>VLOOKUP(Data[[#This Row],[Employment Type]],Employment[],2,0)</f>
        <v>Full-time</v>
      </c>
      <c r="R504" t="str">
        <f>IF(Data[[#This Row],[Remote Ratio]]=100,"Remote",IF(Data[[#This Row],[Remote Ratio]]=50,"Hybrid","On-site"))</f>
        <v>On-site</v>
      </c>
    </row>
    <row r="505" spans="1:18">
      <c r="A505" s="25">
        <v>2023</v>
      </c>
      <c r="B505" t="s">
        <v>11</v>
      </c>
      <c r="C505" t="s">
        <v>12</v>
      </c>
      <c r="D505" t="s">
        <v>27</v>
      </c>
      <c r="E505">
        <v>125600</v>
      </c>
      <c r="F505" t="s">
        <v>20</v>
      </c>
      <c r="G505">
        <v>125600</v>
      </c>
      <c r="H505" t="s">
        <v>21</v>
      </c>
      <c r="I505">
        <v>0</v>
      </c>
      <c r="J505" t="s">
        <v>21</v>
      </c>
      <c r="K505" t="s">
        <v>25</v>
      </c>
      <c r="L505" t="str">
        <f>VLOOKUP(Data[[#This Row],[Employee Residence]],Codes[], 3,0)</f>
        <v xml:space="preserve">United States of America </v>
      </c>
      <c r="M505" t="str">
        <f>VLOOKUP(Data[[#This Row],[Company Location]],Codes[], 3,0)</f>
        <v xml:space="preserve">United States of America </v>
      </c>
      <c r="N505" t="str">
        <f>IF(Data[[#This Row],[Employee Residence]]=Data[[#This Row],[Company Location]],"No","Yes")</f>
        <v>No</v>
      </c>
      <c r="O505">
        <f>Data[Salary]/Data[Salary in USD]</f>
        <v>1</v>
      </c>
      <c r="P505" t="str">
        <f>VLOOKUP(Data[[#This Row],[Experience Level]], Experience[],3,0)</f>
        <v>Expert</v>
      </c>
      <c r="Q505" t="str">
        <f>VLOOKUP(Data[[#This Row],[Employment Type]],Employment[],2,0)</f>
        <v>Full-time</v>
      </c>
      <c r="R505" t="str">
        <f>IF(Data[[#This Row],[Remote Ratio]]=100,"Remote",IF(Data[[#This Row],[Remote Ratio]]=50,"Hybrid","On-site"))</f>
        <v>On-site</v>
      </c>
    </row>
    <row r="506" spans="1:18">
      <c r="A506" s="25">
        <v>2023</v>
      </c>
      <c r="B506" t="s">
        <v>11</v>
      </c>
      <c r="C506" t="s">
        <v>12</v>
      </c>
      <c r="D506" t="s">
        <v>37</v>
      </c>
      <c r="E506">
        <v>145000</v>
      </c>
      <c r="F506" t="s">
        <v>20</v>
      </c>
      <c r="G506">
        <v>145000</v>
      </c>
      <c r="H506" t="s">
        <v>21</v>
      </c>
      <c r="I506">
        <v>0</v>
      </c>
      <c r="J506" t="s">
        <v>21</v>
      </c>
      <c r="K506" t="s">
        <v>25</v>
      </c>
      <c r="L506" t="str">
        <f>VLOOKUP(Data[[#This Row],[Employee Residence]],Codes[], 3,0)</f>
        <v xml:space="preserve">United States of America </v>
      </c>
      <c r="M506" t="str">
        <f>VLOOKUP(Data[[#This Row],[Company Location]],Codes[], 3,0)</f>
        <v xml:space="preserve">United States of America </v>
      </c>
      <c r="N506" t="str">
        <f>IF(Data[[#This Row],[Employee Residence]]=Data[[#This Row],[Company Location]],"No","Yes")</f>
        <v>No</v>
      </c>
      <c r="O506">
        <f>Data[Salary]/Data[Salary in USD]</f>
        <v>1</v>
      </c>
      <c r="P506" t="str">
        <f>VLOOKUP(Data[[#This Row],[Experience Level]], Experience[],3,0)</f>
        <v>Expert</v>
      </c>
      <c r="Q506" t="str">
        <f>VLOOKUP(Data[[#This Row],[Employment Type]],Employment[],2,0)</f>
        <v>Full-time</v>
      </c>
      <c r="R506" t="str">
        <f>IF(Data[[#This Row],[Remote Ratio]]=100,"Remote",IF(Data[[#This Row],[Remote Ratio]]=50,"Hybrid","On-site"))</f>
        <v>On-site</v>
      </c>
    </row>
    <row r="507" spans="1:18">
      <c r="A507" s="25">
        <v>2023</v>
      </c>
      <c r="B507" t="s">
        <v>11</v>
      </c>
      <c r="C507" t="s">
        <v>12</v>
      </c>
      <c r="D507" t="s">
        <v>37</v>
      </c>
      <c r="E507">
        <v>115000</v>
      </c>
      <c r="F507" t="s">
        <v>20</v>
      </c>
      <c r="G507">
        <v>115000</v>
      </c>
      <c r="H507" t="s">
        <v>21</v>
      </c>
      <c r="I507">
        <v>0</v>
      </c>
      <c r="J507" t="s">
        <v>21</v>
      </c>
      <c r="K507" t="s">
        <v>25</v>
      </c>
      <c r="L507" t="str">
        <f>VLOOKUP(Data[[#This Row],[Employee Residence]],Codes[], 3,0)</f>
        <v xml:space="preserve">United States of America </v>
      </c>
      <c r="M507" t="str">
        <f>VLOOKUP(Data[[#This Row],[Company Location]],Codes[], 3,0)</f>
        <v xml:space="preserve">United States of America </v>
      </c>
      <c r="N507" t="str">
        <f>IF(Data[[#This Row],[Employee Residence]]=Data[[#This Row],[Company Location]],"No","Yes")</f>
        <v>No</v>
      </c>
      <c r="O507">
        <f>Data[Salary]/Data[Salary in USD]</f>
        <v>1</v>
      </c>
      <c r="P507" t="str">
        <f>VLOOKUP(Data[[#This Row],[Experience Level]], Experience[],3,0)</f>
        <v>Expert</v>
      </c>
      <c r="Q507" t="str">
        <f>VLOOKUP(Data[[#This Row],[Employment Type]],Employment[],2,0)</f>
        <v>Full-time</v>
      </c>
      <c r="R507" t="str">
        <f>IF(Data[[#This Row],[Remote Ratio]]=100,"Remote",IF(Data[[#This Row],[Remote Ratio]]=50,"Hybrid","On-site"))</f>
        <v>On-site</v>
      </c>
    </row>
    <row r="508" spans="1:18">
      <c r="A508" s="25">
        <v>2023</v>
      </c>
      <c r="B508" t="s">
        <v>11</v>
      </c>
      <c r="C508" t="s">
        <v>12</v>
      </c>
      <c r="D508" t="s">
        <v>52</v>
      </c>
      <c r="E508">
        <v>200000</v>
      </c>
      <c r="F508" t="s">
        <v>20</v>
      </c>
      <c r="G508">
        <v>200000</v>
      </c>
      <c r="H508" t="s">
        <v>21</v>
      </c>
      <c r="I508">
        <v>0</v>
      </c>
      <c r="J508" t="s">
        <v>21</v>
      </c>
      <c r="K508" t="s">
        <v>25</v>
      </c>
      <c r="L508" t="str">
        <f>VLOOKUP(Data[[#This Row],[Employee Residence]],Codes[], 3,0)</f>
        <v xml:space="preserve">United States of America </v>
      </c>
      <c r="M508" t="str">
        <f>VLOOKUP(Data[[#This Row],[Company Location]],Codes[], 3,0)</f>
        <v xml:space="preserve">United States of America </v>
      </c>
      <c r="N508" t="str">
        <f>IF(Data[[#This Row],[Employee Residence]]=Data[[#This Row],[Company Location]],"No","Yes")</f>
        <v>No</v>
      </c>
      <c r="O508">
        <f>Data[Salary]/Data[Salary in USD]</f>
        <v>1</v>
      </c>
      <c r="P508" t="str">
        <f>VLOOKUP(Data[[#This Row],[Experience Level]], Experience[],3,0)</f>
        <v>Expert</v>
      </c>
      <c r="Q508" t="str">
        <f>VLOOKUP(Data[[#This Row],[Employment Type]],Employment[],2,0)</f>
        <v>Full-time</v>
      </c>
      <c r="R508" t="str">
        <f>IF(Data[[#This Row],[Remote Ratio]]=100,"Remote",IF(Data[[#This Row],[Remote Ratio]]=50,"Hybrid","On-site"))</f>
        <v>On-site</v>
      </c>
    </row>
    <row r="509" spans="1:18">
      <c r="A509" s="25">
        <v>2023</v>
      </c>
      <c r="B509" t="s">
        <v>11</v>
      </c>
      <c r="C509" t="s">
        <v>12</v>
      </c>
      <c r="D509" t="s">
        <v>52</v>
      </c>
      <c r="E509">
        <v>150000</v>
      </c>
      <c r="F509" t="s">
        <v>20</v>
      </c>
      <c r="G509">
        <v>150000</v>
      </c>
      <c r="H509" t="s">
        <v>21</v>
      </c>
      <c r="I509">
        <v>0</v>
      </c>
      <c r="J509" t="s">
        <v>21</v>
      </c>
      <c r="K509" t="s">
        <v>25</v>
      </c>
      <c r="L509" t="str">
        <f>VLOOKUP(Data[[#This Row],[Employee Residence]],Codes[], 3,0)</f>
        <v xml:space="preserve">United States of America </v>
      </c>
      <c r="M509" t="str">
        <f>VLOOKUP(Data[[#This Row],[Company Location]],Codes[], 3,0)</f>
        <v xml:space="preserve">United States of America </v>
      </c>
      <c r="N509" t="str">
        <f>IF(Data[[#This Row],[Employee Residence]]=Data[[#This Row],[Company Location]],"No","Yes")</f>
        <v>No</v>
      </c>
      <c r="O509">
        <f>Data[Salary]/Data[Salary in USD]</f>
        <v>1</v>
      </c>
      <c r="P509" t="str">
        <f>VLOOKUP(Data[[#This Row],[Experience Level]], Experience[],3,0)</f>
        <v>Expert</v>
      </c>
      <c r="Q509" t="str">
        <f>VLOOKUP(Data[[#This Row],[Employment Type]],Employment[],2,0)</f>
        <v>Full-time</v>
      </c>
      <c r="R509" t="str">
        <f>IF(Data[[#This Row],[Remote Ratio]]=100,"Remote",IF(Data[[#This Row],[Remote Ratio]]=50,"Hybrid","On-site"))</f>
        <v>On-site</v>
      </c>
    </row>
    <row r="510" spans="1:18">
      <c r="A510" s="25">
        <v>2023</v>
      </c>
      <c r="B510" t="s">
        <v>28</v>
      </c>
      <c r="C510" t="s">
        <v>12</v>
      </c>
      <c r="D510" t="s">
        <v>30</v>
      </c>
      <c r="E510">
        <v>160000</v>
      </c>
      <c r="F510" t="s">
        <v>20</v>
      </c>
      <c r="G510">
        <v>160000</v>
      </c>
      <c r="H510" t="s">
        <v>21</v>
      </c>
      <c r="I510">
        <v>0</v>
      </c>
      <c r="J510" t="s">
        <v>21</v>
      </c>
      <c r="K510" t="s">
        <v>25</v>
      </c>
      <c r="L510" t="str">
        <f>VLOOKUP(Data[[#This Row],[Employee Residence]],Codes[], 3,0)</f>
        <v xml:space="preserve">United States of America </v>
      </c>
      <c r="M510" t="str">
        <f>VLOOKUP(Data[[#This Row],[Company Location]],Codes[], 3,0)</f>
        <v xml:space="preserve">United States of America </v>
      </c>
      <c r="N510" t="str">
        <f>IF(Data[[#This Row],[Employee Residence]]=Data[[#This Row],[Company Location]],"No","Yes")</f>
        <v>No</v>
      </c>
      <c r="O510">
        <f>Data[Salary]/Data[Salary in USD]</f>
        <v>1</v>
      </c>
      <c r="P510" t="str">
        <f>VLOOKUP(Data[[#This Row],[Experience Level]], Experience[],3,0)</f>
        <v>Junior</v>
      </c>
      <c r="Q510" t="str">
        <f>VLOOKUP(Data[[#This Row],[Employment Type]],Employment[],2,0)</f>
        <v>Full-time</v>
      </c>
      <c r="R510" t="str">
        <f>IF(Data[[#This Row],[Remote Ratio]]=100,"Remote",IF(Data[[#This Row],[Remote Ratio]]=50,"Hybrid","On-site"))</f>
        <v>On-site</v>
      </c>
    </row>
    <row r="511" spans="1:18">
      <c r="A511" s="25">
        <v>2023</v>
      </c>
      <c r="B511" t="s">
        <v>28</v>
      </c>
      <c r="C511" t="s">
        <v>12</v>
      </c>
      <c r="D511" t="s">
        <v>30</v>
      </c>
      <c r="E511">
        <v>120000</v>
      </c>
      <c r="F511" t="s">
        <v>20</v>
      </c>
      <c r="G511">
        <v>120000</v>
      </c>
      <c r="H511" t="s">
        <v>21</v>
      </c>
      <c r="I511">
        <v>0</v>
      </c>
      <c r="J511" t="s">
        <v>21</v>
      </c>
      <c r="K511" t="s">
        <v>25</v>
      </c>
      <c r="L511" t="str">
        <f>VLOOKUP(Data[[#This Row],[Employee Residence]],Codes[], 3,0)</f>
        <v xml:space="preserve">United States of America </v>
      </c>
      <c r="M511" t="str">
        <f>VLOOKUP(Data[[#This Row],[Company Location]],Codes[], 3,0)</f>
        <v xml:space="preserve">United States of America </v>
      </c>
      <c r="N511" t="str">
        <f>IF(Data[[#This Row],[Employee Residence]]=Data[[#This Row],[Company Location]],"No","Yes")</f>
        <v>No</v>
      </c>
      <c r="O511">
        <f>Data[Salary]/Data[Salary in USD]</f>
        <v>1</v>
      </c>
      <c r="P511" t="str">
        <f>VLOOKUP(Data[[#This Row],[Experience Level]], Experience[],3,0)</f>
        <v>Junior</v>
      </c>
      <c r="Q511" t="str">
        <f>VLOOKUP(Data[[#This Row],[Employment Type]],Employment[],2,0)</f>
        <v>Full-time</v>
      </c>
      <c r="R511" t="str">
        <f>IF(Data[[#This Row],[Remote Ratio]]=100,"Remote",IF(Data[[#This Row],[Remote Ratio]]=50,"Hybrid","On-site"))</f>
        <v>On-site</v>
      </c>
    </row>
    <row r="512" spans="1:18">
      <c r="A512" s="25">
        <v>2023</v>
      </c>
      <c r="B512" t="s">
        <v>11</v>
      </c>
      <c r="C512" t="s">
        <v>12</v>
      </c>
      <c r="D512" t="s">
        <v>27</v>
      </c>
      <c r="E512">
        <v>185000</v>
      </c>
      <c r="F512" t="s">
        <v>20</v>
      </c>
      <c r="G512">
        <v>185000</v>
      </c>
      <c r="H512" t="s">
        <v>21</v>
      </c>
      <c r="I512">
        <v>100</v>
      </c>
      <c r="J512" t="s">
        <v>21</v>
      </c>
      <c r="K512" t="s">
        <v>25</v>
      </c>
      <c r="L512" t="str">
        <f>VLOOKUP(Data[[#This Row],[Employee Residence]],Codes[], 3,0)</f>
        <v xml:space="preserve">United States of America </v>
      </c>
      <c r="M512" t="str">
        <f>VLOOKUP(Data[[#This Row],[Company Location]],Codes[], 3,0)</f>
        <v xml:space="preserve">United States of America </v>
      </c>
      <c r="N512" t="str">
        <f>IF(Data[[#This Row],[Employee Residence]]=Data[[#This Row],[Company Location]],"No","Yes")</f>
        <v>No</v>
      </c>
      <c r="O512">
        <f>Data[Salary]/Data[Salary in USD]</f>
        <v>1</v>
      </c>
      <c r="P512" t="str">
        <f>VLOOKUP(Data[[#This Row],[Experience Level]], Experience[],3,0)</f>
        <v>Expert</v>
      </c>
      <c r="Q512" t="str">
        <f>VLOOKUP(Data[[#This Row],[Employment Type]],Employment[],2,0)</f>
        <v>Full-time</v>
      </c>
      <c r="R512" t="str">
        <f>IF(Data[[#This Row],[Remote Ratio]]=100,"Remote",IF(Data[[#This Row],[Remote Ratio]]=50,"Hybrid","On-site"))</f>
        <v>Remote</v>
      </c>
    </row>
    <row r="513" spans="1:18">
      <c r="A513" s="25">
        <v>2023</v>
      </c>
      <c r="B513" t="s">
        <v>11</v>
      </c>
      <c r="C513" t="s">
        <v>12</v>
      </c>
      <c r="D513" t="s">
        <v>27</v>
      </c>
      <c r="E513">
        <v>120250</v>
      </c>
      <c r="F513" t="s">
        <v>20</v>
      </c>
      <c r="G513">
        <v>120250</v>
      </c>
      <c r="H513" t="s">
        <v>21</v>
      </c>
      <c r="I513">
        <v>100</v>
      </c>
      <c r="J513" t="s">
        <v>21</v>
      </c>
      <c r="K513" t="s">
        <v>25</v>
      </c>
      <c r="L513" t="str">
        <f>VLOOKUP(Data[[#This Row],[Employee Residence]],Codes[], 3,0)</f>
        <v xml:space="preserve">United States of America </v>
      </c>
      <c r="M513" t="str">
        <f>VLOOKUP(Data[[#This Row],[Company Location]],Codes[], 3,0)</f>
        <v xml:space="preserve">United States of America </v>
      </c>
      <c r="N513" t="str">
        <f>IF(Data[[#This Row],[Employee Residence]]=Data[[#This Row],[Company Location]],"No","Yes")</f>
        <v>No</v>
      </c>
      <c r="O513">
        <f>Data[Salary]/Data[Salary in USD]</f>
        <v>1</v>
      </c>
      <c r="P513" t="str">
        <f>VLOOKUP(Data[[#This Row],[Experience Level]], Experience[],3,0)</f>
        <v>Expert</v>
      </c>
      <c r="Q513" t="str">
        <f>VLOOKUP(Data[[#This Row],[Employment Type]],Employment[],2,0)</f>
        <v>Full-time</v>
      </c>
      <c r="R513" t="str">
        <f>IF(Data[[#This Row],[Remote Ratio]]=100,"Remote",IF(Data[[#This Row],[Remote Ratio]]=50,"Hybrid","On-site"))</f>
        <v>Remote</v>
      </c>
    </row>
    <row r="514" spans="1:18">
      <c r="A514" s="25">
        <v>2023</v>
      </c>
      <c r="B514" t="s">
        <v>11</v>
      </c>
      <c r="C514" t="s">
        <v>12</v>
      </c>
      <c r="D514" t="s">
        <v>23</v>
      </c>
      <c r="E514">
        <v>275300</v>
      </c>
      <c r="F514" t="s">
        <v>20</v>
      </c>
      <c r="G514">
        <v>275300</v>
      </c>
      <c r="H514" t="s">
        <v>21</v>
      </c>
      <c r="I514">
        <v>100</v>
      </c>
      <c r="J514" t="s">
        <v>21</v>
      </c>
      <c r="K514" t="s">
        <v>25</v>
      </c>
      <c r="L514" t="str">
        <f>VLOOKUP(Data[[#This Row],[Employee Residence]],Codes[], 3,0)</f>
        <v xml:space="preserve">United States of America </v>
      </c>
      <c r="M514" t="str">
        <f>VLOOKUP(Data[[#This Row],[Company Location]],Codes[], 3,0)</f>
        <v xml:space="preserve">United States of America </v>
      </c>
      <c r="N514" t="str">
        <f>IF(Data[[#This Row],[Employee Residence]]=Data[[#This Row],[Company Location]],"No","Yes")</f>
        <v>No</v>
      </c>
      <c r="O514">
        <f>Data[Salary]/Data[Salary in USD]</f>
        <v>1</v>
      </c>
      <c r="P514" t="str">
        <f>VLOOKUP(Data[[#This Row],[Experience Level]], Experience[],3,0)</f>
        <v>Expert</v>
      </c>
      <c r="Q514" t="str">
        <f>VLOOKUP(Data[[#This Row],[Employment Type]],Employment[],2,0)</f>
        <v>Full-time</v>
      </c>
      <c r="R514" t="str">
        <f>IF(Data[[#This Row],[Remote Ratio]]=100,"Remote",IF(Data[[#This Row],[Remote Ratio]]=50,"Hybrid","On-site"))</f>
        <v>Remote</v>
      </c>
    </row>
    <row r="515" spans="1:18">
      <c r="A515" s="25">
        <v>2023</v>
      </c>
      <c r="B515" t="s">
        <v>11</v>
      </c>
      <c r="C515" t="s">
        <v>12</v>
      </c>
      <c r="D515" t="s">
        <v>23</v>
      </c>
      <c r="E515">
        <v>183000</v>
      </c>
      <c r="F515" t="s">
        <v>20</v>
      </c>
      <c r="G515">
        <v>183000</v>
      </c>
      <c r="H515" t="s">
        <v>21</v>
      </c>
      <c r="I515">
        <v>100</v>
      </c>
      <c r="J515" t="s">
        <v>21</v>
      </c>
      <c r="K515" t="s">
        <v>25</v>
      </c>
      <c r="L515" t="str">
        <f>VLOOKUP(Data[[#This Row],[Employee Residence]],Codes[], 3,0)</f>
        <v xml:space="preserve">United States of America </v>
      </c>
      <c r="M515" t="str">
        <f>VLOOKUP(Data[[#This Row],[Company Location]],Codes[], 3,0)</f>
        <v xml:space="preserve">United States of America </v>
      </c>
      <c r="N515" t="str">
        <f>IF(Data[[#This Row],[Employee Residence]]=Data[[#This Row],[Company Location]],"No","Yes")</f>
        <v>No</v>
      </c>
      <c r="O515">
        <f>Data[Salary]/Data[Salary in USD]</f>
        <v>1</v>
      </c>
      <c r="P515" t="str">
        <f>VLOOKUP(Data[[#This Row],[Experience Level]], Experience[],3,0)</f>
        <v>Expert</v>
      </c>
      <c r="Q515" t="str">
        <f>VLOOKUP(Data[[#This Row],[Employment Type]],Employment[],2,0)</f>
        <v>Full-time</v>
      </c>
      <c r="R515" t="str">
        <f>IF(Data[[#This Row],[Remote Ratio]]=100,"Remote",IF(Data[[#This Row],[Remote Ratio]]=50,"Hybrid","On-site"))</f>
        <v>Remote</v>
      </c>
    </row>
    <row r="516" spans="1:18">
      <c r="A516" s="25">
        <v>2023</v>
      </c>
      <c r="B516" t="s">
        <v>11</v>
      </c>
      <c r="C516" t="s">
        <v>12</v>
      </c>
      <c r="D516" t="s">
        <v>45</v>
      </c>
      <c r="E516">
        <v>170000</v>
      </c>
      <c r="F516" t="s">
        <v>20</v>
      </c>
      <c r="G516">
        <v>170000</v>
      </c>
      <c r="H516" t="s">
        <v>21</v>
      </c>
      <c r="I516">
        <v>100</v>
      </c>
      <c r="J516" t="s">
        <v>21</v>
      </c>
      <c r="K516" t="s">
        <v>25</v>
      </c>
      <c r="L516" t="str">
        <f>VLOOKUP(Data[[#This Row],[Employee Residence]],Codes[], 3,0)</f>
        <v xml:space="preserve">United States of America </v>
      </c>
      <c r="M516" t="str">
        <f>VLOOKUP(Data[[#This Row],[Company Location]],Codes[], 3,0)</f>
        <v xml:space="preserve">United States of America </v>
      </c>
      <c r="N516" t="str">
        <f>IF(Data[[#This Row],[Employee Residence]]=Data[[#This Row],[Company Location]],"No","Yes")</f>
        <v>No</v>
      </c>
      <c r="O516">
        <f>Data[Salary]/Data[Salary in USD]</f>
        <v>1</v>
      </c>
      <c r="P516" t="str">
        <f>VLOOKUP(Data[[#This Row],[Experience Level]], Experience[],3,0)</f>
        <v>Expert</v>
      </c>
      <c r="Q516" t="str">
        <f>VLOOKUP(Data[[#This Row],[Employment Type]],Employment[],2,0)</f>
        <v>Full-time</v>
      </c>
      <c r="R516" t="str">
        <f>IF(Data[[#This Row],[Remote Ratio]]=100,"Remote",IF(Data[[#This Row],[Remote Ratio]]=50,"Hybrid","On-site"))</f>
        <v>Remote</v>
      </c>
    </row>
    <row r="517" spans="1:18">
      <c r="A517" s="25">
        <v>2023</v>
      </c>
      <c r="B517" t="s">
        <v>11</v>
      </c>
      <c r="C517" t="s">
        <v>12</v>
      </c>
      <c r="D517" t="s">
        <v>45</v>
      </c>
      <c r="E517">
        <v>125000</v>
      </c>
      <c r="F517" t="s">
        <v>20</v>
      </c>
      <c r="G517">
        <v>125000</v>
      </c>
      <c r="H517" t="s">
        <v>21</v>
      </c>
      <c r="I517">
        <v>100</v>
      </c>
      <c r="J517" t="s">
        <v>21</v>
      </c>
      <c r="K517" t="s">
        <v>25</v>
      </c>
      <c r="L517" t="str">
        <f>VLOOKUP(Data[[#This Row],[Employee Residence]],Codes[], 3,0)</f>
        <v xml:space="preserve">United States of America </v>
      </c>
      <c r="M517" t="str">
        <f>VLOOKUP(Data[[#This Row],[Company Location]],Codes[], 3,0)</f>
        <v xml:space="preserve">United States of America </v>
      </c>
      <c r="N517" t="str">
        <f>IF(Data[[#This Row],[Employee Residence]]=Data[[#This Row],[Company Location]],"No","Yes")</f>
        <v>No</v>
      </c>
      <c r="O517">
        <f>Data[Salary]/Data[Salary in USD]</f>
        <v>1</v>
      </c>
      <c r="P517" t="str">
        <f>VLOOKUP(Data[[#This Row],[Experience Level]], Experience[],3,0)</f>
        <v>Expert</v>
      </c>
      <c r="Q517" t="str">
        <f>VLOOKUP(Data[[#This Row],[Employment Type]],Employment[],2,0)</f>
        <v>Full-time</v>
      </c>
      <c r="R517" t="str">
        <f>IF(Data[[#This Row],[Remote Ratio]]=100,"Remote",IF(Data[[#This Row],[Remote Ratio]]=50,"Hybrid","On-site"))</f>
        <v>Remote</v>
      </c>
    </row>
    <row r="518" spans="1:18">
      <c r="A518" s="25">
        <v>2023</v>
      </c>
      <c r="B518" t="s">
        <v>17</v>
      </c>
      <c r="C518" t="s">
        <v>12</v>
      </c>
      <c r="D518" t="s">
        <v>45</v>
      </c>
      <c r="E518">
        <v>167500</v>
      </c>
      <c r="F518" t="s">
        <v>20</v>
      </c>
      <c r="G518">
        <v>167500</v>
      </c>
      <c r="H518" t="s">
        <v>21</v>
      </c>
      <c r="I518">
        <v>0</v>
      </c>
      <c r="J518" t="s">
        <v>21</v>
      </c>
      <c r="K518" t="s">
        <v>25</v>
      </c>
      <c r="L518" t="str">
        <f>VLOOKUP(Data[[#This Row],[Employee Residence]],Codes[], 3,0)</f>
        <v xml:space="preserve">United States of America </v>
      </c>
      <c r="M518" t="str">
        <f>VLOOKUP(Data[[#This Row],[Company Location]],Codes[], 3,0)</f>
        <v xml:space="preserve">United States of America </v>
      </c>
      <c r="N518" t="str">
        <f>IF(Data[[#This Row],[Employee Residence]]=Data[[#This Row],[Company Location]],"No","Yes")</f>
        <v>No</v>
      </c>
      <c r="O518">
        <f>Data[Salary]/Data[Salary in USD]</f>
        <v>1</v>
      </c>
      <c r="P518" t="str">
        <f>VLOOKUP(Data[[#This Row],[Experience Level]], Experience[],3,0)</f>
        <v>Intermediate</v>
      </c>
      <c r="Q518" t="str">
        <f>VLOOKUP(Data[[#This Row],[Employment Type]],Employment[],2,0)</f>
        <v>Full-time</v>
      </c>
      <c r="R518" t="str">
        <f>IF(Data[[#This Row],[Remote Ratio]]=100,"Remote",IF(Data[[#This Row],[Remote Ratio]]=50,"Hybrid","On-site"))</f>
        <v>On-site</v>
      </c>
    </row>
    <row r="519" spans="1:18">
      <c r="A519" s="25">
        <v>2023</v>
      </c>
      <c r="B519" t="s">
        <v>17</v>
      </c>
      <c r="C519" t="s">
        <v>12</v>
      </c>
      <c r="D519" t="s">
        <v>45</v>
      </c>
      <c r="E519">
        <v>106500</v>
      </c>
      <c r="F519" t="s">
        <v>20</v>
      </c>
      <c r="G519">
        <v>106500</v>
      </c>
      <c r="H519" t="s">
        <v>21</v>
      </c>
      <c r="I519">
        <v>0</v>
      </c>
      <c r="J519" t="s">
        <v>21</v>
      </c>
      <c r="K519" t="s">
        <v>25</v>
      </c>
      <c r="L519" t="str">
        <f>VLOOKUP(Data[[#This Row],[Employee Residence]],Codes[], 3,0)</f>
        <v xml:space="preserve">United States of America </v>
      </c>
      <c r="M519" t="str">
        <f>VLOOKUP(Data[[#This Row],[Company Location]],Codes[], 3,0)</f>
        <v xml:space="preserve">United States of America </v>
      </c>
      <c r="N519" t="str">
        <f>IF(Data[[#This Row],[Employee Residence]]=Data[[#This Row],[Company Location]],"No","Yes")</f>
        <v>No</v>
      </c>
      <c r="O519">
        <f>Data[Salary]/Data[Salary in USD]</f>
        <v>1</v>
      </c>
      <c r="P519" t="str">
        <f>VLOOKUP(Data[[#This Row],[Experience Level]], Experience[],3,0)</f>
        <v>Intermediate</v>
      </c>
      <c r="Q519" t="str">
        <f>VLOOKUP(Data[[#This Row],[Employment Type]],Employment[],2,0)</f>
        <v>Full-time</v>
      </c>
      <c r="R519" t="str">
        <f>IF(Data[[#This Row],[Remote Ratio]]=100,"Remote",IF(Data[[#This Row],[Remote Ratio]]=50,"Hybrid","On-site"))</f>
        <v>On-site</v>
      </c>
    </row>
    <row r="520" spans="1:18">
      <c r="A520" s="25">
        <v>2023</v>
      </c>
      <c r="B520" t="s">
        <v>11</v>
      </c>
      <c r="C520" t="s">
        <v>12</v>
      </c>
      <c r="D520" t="s">
        <v>52</v>
      </c>
      <c r="E520">
        <v>250000</v>
      </c>
      <c r="F520" t="s">
        <v>20</v>
      </c>
      <c r="G520">
        <v>250000</v>
      </c>
      <c r="H520" t="s">
        <v>21</v>
      </c>
      <c r="I520">
        <v>0</v>
      </c>
      <c r="J520" t="s">
        <v>21</v>
      </c>
      <c r="K520" t="s">
        <v>25</v>
      </c>
      <c r="L520" t="str">
        <f>VLOOKUP(Data[[#This Row],[Employee Residence]],Codes[], 3,0)</f>
        <v xml:space="preserve">United States of America </v>
      </c>
      <c r="M520" t="str">
        <f>VLOOKUP(Data[[#This Row],[Company Location]],Codes[], 3,0)</f>
        <v xml:space="preserve">United States of America </v>
      </c>
      <c r="N520" t="str">
        <f>IF(Data[[#This Row],[Employee Residence]]=Data[[#This Row],[Company Location]],"No","Yes")</f>
        <v>No</v>
      </c>
      <c r="O520">
        <f>Data[Salary]/Data[Salary in USD]</f>
        <v>1</v>
      </c>
      <c r="P520" t="str">
        <f>VLOOKUP(Data[[#This Row],[Experience Level]], Experience[],3,0)</f>
        <v>Expert</v>
      </c>
      <c r="Q520" t="str">
        <f>VLOOKUP(Data[[#This Row],[Employment Type]],Employment[],2,0)</f>
        <v>Full-time</v>
      </c>
      <c r="R520" t="str">
        <f>IF(Data[[#This Row],[Remote Ratio]]=100,"Remote",IF(Data[[#This Row],[Remote Ratio]]=50,"Hybrid","On-site"))</f>
        <v>On-site</v>
      </c>
    </row>
    <row r="521" spans="1:18">
      <c r="A521" s="25">
        <v>2023</v>
      </c>
      <c r="B521" t="s">
        <v>11</v>
      </c>
      <c r="C521" t="s">
        <v>12</v>
      </c>
      <c r="D521" t="s">
        <v>52</v>
      </c>
      <c r="E521">
        <v>200000</v>
      </c>
      <c r="F521" t="s">
        <v>20</v>
      </c>
      <c r="G521">
        <v>200000</v>
      </c>
      <c r="H521" t="s">
        <v>21</v>
      </c>
      <c r="I521">
        <v>0</v>
      </c>
      <c r="J521" t="s">
        <v>21</v>
      </c>
      <c r="K521" t="s">
        <v>25</v>
      </c>
      <c r="L521" t="str">
        <f>VLOOKUP(Data[[#This Row],[Employee Residence]],Codes[], 3,0)</f>
        <v xml:space="preserve">United States of America </v>
      </c>
      <c r="M521" t="str">
        <f>VLOOKUP(Data[[#This Row],[Company Location]],Codes[], 3,0)</f>
        <v xml:space="preserve">United States of America </v>
      </c>
      <c r="N521" t="str">
        <f>IF(Data[[#This Row],[Employee Residence]]=Data[[#This Row],[Company Location]],"No","Yes")</f>
        <v>No</v>
      </c>
      <c r="O521">
        <f>Data[Salary]/Data[Salary in USD]</f>
        <v>1</v>
      </c>
      <c r="P521" t="str">
        <f>VLOOKUP(Data[[#This Row],[Experience Level]], Experience[],3,0)</f>
        <v>Expert</v>
      </c>
      <c r="Q521" t="str">
        <f>VLOOKUP(Data[[#This Row],[Employment Type]],Employment[],2,0)</f>
        <v>Full-time</v>
      </c>
      <c r="R521" t="str">
        <f>IF(Data[[#This Row],[Remote Ratio]]=100,"Remote",IF(Data[[#This Row],[Remote Ratio]]=50,"Hybrid","On-site"))</f>
        <v>On-site</v>
      </c>
    </row>
    <row r="522" spans="1:18">
      <c r="A522" s="25">
        <v>2023</v>
      </c>
      <c r="B522" t="s">
        <v>17</v>
      </c>
      <c r="C522" t="s">
        <v>12</v>
      </c>
      <c r="D522" t="s">
        <v>35</v>
      </c>
      <c r="E522">
        <v>135000</v>
      </c>
      <c r="F522" t="s">
        <v>20</v>
      </c>
      <c r="G522">
        <v>135000</v>
      </c>
      <c r="H522" t="s">
        <v>21</v>
      </c>
      <c r="I522">
        <v>50</v>
      </c>
      <c r="J522" t="s">
        <v>21</v>
      </c>
      <c r="K522" t="s">
        <v>16</v>
      </c>
      <c r="L522" t="str">
        <f>VLOOKUP(Data[[#This Row],[Employee Residence]],Codes[], 3,0)</f>
        <v xml:space="preserve">United States of America </v>
      </c>
      <c r="M522" t="str">
        <f>VLOOKUP(Data[[#This Row],[Company Location]],Codes[], 3,0)</f>
        <v xml:space="preserve">United States of America </v>
      </c>
      <c r="N522" t="str">
        <f>IF(Data[[#This Row],[Employee Residence]]=Data[[#This Row],[Company Location]],"No","Yes")</f>
        <v>No</v>
      </c>
      <c r="O522">
        <f>Data[Salary]/Data[Salary in USD]</f>
        <v>1</v>
      </c>
      <c r="P522" t="str">
        <f>VLOOKUP(Data[[#This Row],[Experience Level]], Experience[],3,0)</f>
        <v>Intermediate</v>
      </c>
      <c r="Q522" t="str">
        <f>VLOOKUP(Data[[#This Row],[Employment Type]],Employment[],2,0)</f>
        <v>Full-time</v>
      </c>
      <c r="R522" t="str">
        <f>IF(Data[[#This Row],[Remote Ratio]]=100,"Remote",IF(Data[[#This Row],[Remote Ratio]]=50,"Hybrid","On-site"))</f>
        <v>Hybrid</v>
      </c>
    </row>
    <row r="523" spans="1:18">
      <c r="A523" s="25">
        <v>2023</v>
      </c>
      <c r="B523" t="s">
        <v>11</v>
      </c>
      <c r="C523" t="s">
        <v>12</v>
      </c>
      <c r="D523" t="s">
        <v>83</v>
      </c>
      <c r="E523">
        <v>1500000</v>
      </c>
      <c r="F523" t="s">
        <v>84</v>
      </c>
      <c r="G523">
        <v>423834</v>
      </c>
      <c r="H523" t="s">
        <v>85</v>
      </c>
      <c r="I523">
        <v>0</v>
      </c>
      <c r="J523" t="s">
        <v>85</v>
      </c>
      <c r="K523" t="s">
        <v>16</v>
      </c>
      <c r="L523" t="str">
        <f>VLOOKUP(Data[[#This Row],[Employee Residence]],Codes[], 3,0)</f>
        <v>Israel</v>
      </c>
      <c r="M523" t="str">
        <f>VLOOKUP(Data[[#This Row],[Company Location]],Codes[], 3,0)</f>
        <v>Israel</v>
      </c>
      <c r="N523" t="str">
        <f>IF(Data[[#This Row],[Employee Residence]]=Data[[#This Row],[Company Location]],"No","Yes")</f>
        <v>No</v>
      </c>
      <c r="O523">
        <f>Data[Salary]/Data[Salary in USD]</f>
        <v>3.5391214484916262</v>
      </c>
      <c r="P523" t="str">
        <f>VLOOKUP(Data[[#This Row],[Experience Level]], Experience[],3,0)</f>
        <v>Expert</v>
      </c>
      <c r="Q523" t="str">
        <f>VLOOKUP(Data[[#This Row],[Employment Type]],Employment[],2,0)</f>
        <v>Full-time</v>
      </c>
      <c r="R523" t="str">
        <f>IF(Data[[#This Row],[Remote Ratio]]=100,"Remote",IF(Data[[#This Row],[Remote Ratio]]=50,"Hybrid","On-site"))</f>
        <v>On-site</v>
      </c>
    </row>
    <row r="524" spans="1:18">
      <c r="A524" s="25">
        <v>2023</v>
      </c>
      <c r="B524" t="s">
        <v>11</v>
      </c>
      <c r="C524" t="s">
        <v>12</v>
      </c>
      <c r="D524" t="s">
        <v>35</v>
      </c>
      <c r="E524">
        <v>216000</v>
      </c>
      <c r="F524" t="s">
        <v>20</v>
      </c>
      <c r="G524">
        <v>216000</v>
      </c>
      <c r="H524" t="s">
        <v>21</v>
      </c>
      <c r="I524">
        <v>100</v>
      </c>
      <c r="J524" t="s">
        <v>21</v>
      </c>
      <c r="K524" t="s">
        <v>25</v>
      </c>
      <c r="L524" t="str">
        <f>VLOOKUP(Data[[#This Row],[Employee Residence]],Codes[], 3,0)</f>
        <v xml:space="preserve">United States of America </v>
      </c>
      <c r="M524" t="str">
        <f>VLOOKUP(Data[[#This Row],[Company Location]],Codes[], 3,0)</f>
        <v xml:space="preserve">United States of America </v>
      </c>
      <c r="N524" t="str">
        <f>IF(Data[[#This Row],[Employee Residence]]=Data[[#This Row],[Company Location]],"No","Yes")</f>
        <v>No</v>
      </c>
      <c r="O524">
        <f>Data[Salary]/Data[Salary in USD]</f>
        <v>1</v>
      </c>
      <c r="P524" t="str">
        <f>VLOOKUP(Data[[#This Row],[Experience Level]], Experience[],3,0)</f>
        <v>Expert</v>
      </c>
      <c r="Q524" t="str">
        <f>VLOOKUP(Data[[#This Row],[Employment Type]],Employment[],2,0)</f>
        <v>Full-time</v>
      </c>
      <c r="R524" t="str">
        <f>IF(Data[[#This Row],[Remote Ratio]]=100,"Remote",IF(Data[[#This Row],[Remote Ratio]]=50,"Hybrid","On-site"))</f>
        <v>Remote</v>
      </c>
    </row>
    <row r="525" spans="1:18">
      <c r="A525" s="25">
        <v>2023</v>
      </c>
      <c r="B525" t="s">
        <v>11</v>
      </c>
      <c r="C525" t="s">
        <v>12</v>
      </c>
      <c r="D525" t="s">
        <v>35</v>
      </c>
      <c r="E525">
        <v>184000</v>
      </c>
      <c r="F525" t="s">
        <v>20</v>
      </c>
      <c r="G525">
        <v>184000</v>
      </c>
      <c r="H525" t="s">
        <v>21</v>
      </c>
      <c r="I525">
        <v>100</v>
      </c>
      <c r="J525" t="s">
        <v>21</v>
      </c>
      <c r="K525" t="s">
        <v>25</v>
      </c>
      <c r="L525" t="str">
        <f>VLOOKUP(Data[[#This Row],[Employee Residence]],Codes[], 3,0)</f>
        <v xml:space="preserve">United States of America </v>
      </c>
      <c r="M525" t="str">
        <f>VLOOKUP(Data[[#This Row],[Company Location]],Codes[], 3,0)</f>
        <v xml:space="preserve">United States of America </v>
      </c>
      <c r="N525" t="str">
        <f>IF(Data[[#This Row],[Employee Residence]]=Data[[#This Row],[Company Location]],"No","Yes")</f>
        <v>No</v>
      </c>
      <c r="O525">
        <f>Data[Salary]/Data[Salary in USD]</f>
        <v>1</v>
      </c>
      <c r="P525" t="str">
        <f>VLOOKUP(Data[[#This Row],[Experience Level]], Experience[],3,0)</f>
        <v>Expert</v>
      </c>
      <c r="Q525" t="str">
        <f>VLOOKUP(Data[[#This Row],[Employment Type]],Employment[],2,0)</f>
        <v>Full-time</v>
      </c>
      <c r="R525" t="str">
        <f>IF(Data[[#This Row],[Remote Ratio]]=100,"Remote",IF(Data[[#This Row],[Remote Ratio]]=50,"Hybrid","On-site"))</f>
        <v>Remote</v>
      </c>
    </row>
    <row r="526" spans="1:18">
      <c r="A526" s="25">
        <v>2023</v>
      </c>
      <c r="B526" t="s">
        <v>11</v>
      </c>
      <c r="C526" t="s">
        <v>12</v>
      </c>
      <c r="D526" t="s">
        <v>37</v>
      </c>
      <c r="E526">
        <v>180000</v>
      </c>
      <c r="F526" t="s">
        <v>20</v>
      </c>
      <c r="G526">
        <v>180000</v>
      </c>
      <c r="H526" t="s">
        <v>21</v>
      </c>
      <c r="I526">
        <v>100</v>
      </c>
      <c r="J526" t="s">
        <v>21</v>
      </c>
      <c r="K526" t="s">
        <v>25</v>
      </c>
      <c r="L526" t="str">
        <f>VLOOKUP(Data[[#This Row],[Employee Residence]],Codes[], 3,0)</f>
        <v xml:space="preserve">United States of America </v>
      </c>
      <c r="M526" t="str">
        <f>VLOOKUP(Data[[#This Row],[Company Location]],Codes[], 3,0)</f>
        <v xml:space="preserve">United States of America </v>
      </c>
      <c r="N526" t="str">
        <f>IF(Data[[#This Row],[Employee Residence]]=Data[[#This Row],[Company Location]],"No","Yes")</f>
        <v>No</v>
      </c>
      <c r="O526">
        <f>Data[Salary]/Data[Salary in USD]</f>
        <v>1</v>
      </c>
      <c r="P526" t="str">
        <f>VLOOKUP(Data[[#This Row],[Experience Level]], Experience[],3,0)</f>
        <v>Expert</v>
      </c>
      <c r="Q526" t="str">
        <f>VLOOKUP(Data[[#This Row],[Employment Type]],Employment[],2,0)</f>
        <v>Full-time</v>
      </c>
      <c r="R526" t="str">
        <f>IF(Data[[#This Row],[Remote Ratio]]=100,"Remote",IF(Data[[#This Row],[Remote Ratio]]=50,"Hybrid","On-site"))</f>
        <v>Remote</v>
      </c>
    </row>
    <row r="527" spans="1:18">
      <c r="A527" s="25">
        <v>2023</v>
      </c>
      <c r="B527" t="s">
        <v>11</v>
      </c>
      <c r="C527" t="s">
        <v>12</v>
      </c>
      <c r="D527" t="s">
        <v>37</v>
      </c>
      <c r="E527">
        <v>165000</v>
      </c>
      <c r="F527" t="s">
        <v>20</v>
      </c>
      <c r="G527">
        <v>165000</v>
      </c>
      <c r="H527" t="s">
        <v>21</v>
      </c>
      <c r="I527">
        <v>100</v>
      </c>
      <c r="J527" t="s">
        <v>21</v>
      </c>
      <c r="K527" t="s">
        <v>25</v>
      </c>
      <c r="L527" t="str">
        <f>VLOOKUP(Data[[#This Row],[Employee Residence]],Codes[], 3,0)</f>
        <v xml:space="preserve">United States of America </v>
      </c>
      <c r="M527" t="str">
        <f>VLOOKUP(Data[[#This Row],[Company Location]],Codes[], 3,0)</f>
        <v xml:space="preserve">United States of America </v>
      </c>
      <c r="N527" t="str">
        <f>IF(Data[[#This Row],[Employee Residence]]=Data[[#This Row],[Company Location]],"No","Yes")</f>
        <v>No</v>
      </c>
      <c r="O527">
        <f>Data[Salary]/Data[Salary in USD]</f>
        <v>1</v>
      </c>
      <c r="P527" t="str">
        <f>VLOOKUP(Data[[#This Row],[Experience Level]], Experience[],3,0)</f>
        <v>Expert</v>
      </c>
      <c r="Q527" t="str">
        <f>VLOOKUP(Data[[#This Row],[Employment Type]],Employment[],2,0)</f>
        <v>Full-time</v>
      </c>
      <c r="R527" t="str">
        <f>IF(Data[[#This Row],[Remote Ratio]]=100,"Remote",IF(Data[[#This Row],[Remote Ratio]]=50,"Hybrid","On-site"))</f>
        <v>Remote</v>
      </c>
    </row>
    <row r="528" spans="1:18">
      <c r="A528" s="25">
        <v>2023</v>
      </c>
      <c r="B528" t="s">
        <v>11</v>
      </c>
      <c r="C528" t="s">
        <v>12</v>
      </c>
      <c r="D528" t="s">
        <v>23</v>
      </c>
      <c r="E528">
        <v>185900</v>
      </c>
      <c r="F528" t="s">
        <v>20</v>
      </c>
      <c r="G528">
        <v>185900</v>
      </c>
      <c r="H528" t="s">
        <v>21</v>
      </c>
      <c r="I528">
        <v>0</v>
      </c>
      <c r="J528" t="s">
        <v>21</v>
      </c>
      <c r="K528" t="s">
        <v>25</v>
      </c>
      <c r="L528" t="str">
        <f>VLOOKUP(Data[[#This Row],[Employee Residence]],Codes[], 3,0)</f>
        <v xml:space="preserve">United States of America </v>
      </c>
      <c r="M528" t="str">
        <f>VLOOKUP(Data[[#This Row],[Company Location]],Codes[], 3,0)</f>
        <v xml:space="preserve">United States of America </v>
      </c>
      <c r="N528" t="str">
        <f>IF(Data[[#This Row],[Employee Residence]]=Data[[#This Row],[Company Location]],"No","Yes")</f>
        <v>No</v>
      </c>
      <c r="O528">
        <f>Data[Salary]/Data[Salary in USD]</f>
        <v>1</v>
      </c>
      <c r="P528" t="str">
        <f>VLOOKUP(Data[[#This Row],[Experience Level]], Experience[],3,0)</f>
        <v>Expert</v>
      </c>
      <c r="Q528" t="str">
        <f>VLOOKUP(Data[[#This Row],[Employment Type]],Employment[],2,0)</f>
        <v>Full-time</v>
      </c>
      <c r="R528" t="str">
        <f>IF(Data[[#This Row],[Remote Ratio]]=100,"Remote",IF(Data[[#This Row],[Remote Ratio]]=50,"Hybrid","On-site"))</f>
        <v>On-site</v>
      </c>
    </row>
    <row r="529" spans="1:18">
      <c r="A529" s="25">
        <v>2023</v>
      </c>
      <c r="B529" t="s">
        <v>11</v>
      </c>
      <c r="C529" t="s">
        <v>12</v>
      </c>
      <c r="D529" t="s">
        <v>23</v>
      </c>
      <c r="E529">
        <v>129300</v>
      </c>
      <c r="F529" t="s">
        <v>20</v>
      </c>
      <c r="G529">
        <v>129300</v>
      </c>
      <c r="H529" t="s">
        <v>21</v>
      </c>
      <c r="I529">
        <v>0</v>
      </c>
      <c r="J529" t="s">
        <v>21</v>
      </c>
      <c r="K529" t="s">
        <v>25</v>
      </c>
      <c r="L529" t="str">
        <f>VLOOKUP(Data[[#This Row],[Employee Residence]],Codes[], 3,0)</f>
        <v xml:space="preserve">United States of America </v>
      </c>
      <c r="M529" t="str">
        <f>VLOOKUP(Data[[#This Row],[Company Location]],Codes[], 3,0)</f>
        <v xml:space="preserve">United States of America </v>
      </c>
      <c r="N529" t="str">
        <f>IF(Data[[#This Row],[Employee Residence]]=Data[[#This Row],[Company Location]],"No","Yes")</f>
        <v>No</v>
      </c>
      <c r="O529">
        <f>Data[Salary]/Data[Salary in USD]</f>
        <v>1</v>
      </c>
      <c r="P529" t="str">
        <f>VLOOKUP(Data[[#This Row],[Experience Level]], Experience[],3,0)</f>
        <v>Expert</v>
      </c>
      <c r="Q529" t="str">
        <f>VLOOKUP(Data[[#This Row],[Employment Type]],Employment[],2,0)</f>
        <v>Full-time</v>
      </c>
      <c r="R529" t="str">
        <f>IF(Data[[#This Row],[Remote Ratio]]=100,"Remote",IF(Data[[#This Row],[Remote Ratio]]=50,"Hybrid","On-site"))</f>
        <v>On-site</v>
      </c>
    </row>
    <row r="530" spans="1:18">
      <c r="A530" s="25">
        <v>2023</v>
      </c>
      <c r="B530" t="s">
        <v>11</v>
      </c>
      <c r="C530" t="s">
        <v>12</v>
      </c>
      <c r="D530" t="s">
        <v>37</v>
      </c>
      <c r="E530">
        <v>145000</v>
      </c>
      <c r="F530" t="s">
        <v>20</v>
      </c>
      <c r="G530">
        <v>145000</v>
      </c>
      <c r="H530" t="s">
        <v>21</v>
      </c>
      <c r="I530">
        <v>0</v>
      </c>
      <c r="J530" t="s">
        <v>21</v>
      </c>
      <c r="K530" t="s">
        <v>25</v>
      </c>
      <c r="L530" t="str">
        <f>VLOOKUP(Data[[#This Row],[Employee Residence]],Codes[], 3,0)</f>
        <v xml:space="preserve">United States of America </v>
      </c>
      <c r="M530" t="str">
        <f>VLOOKUP(Data[[#This Row],[Company Location]],Codes[], 3,0)</f>
        <v xml:space="preserve">United States of America </v>
      </c>
      <c r="N530" t="str">
        <f>IF(Data[[#This Row],[Employee Residence]]=Data[[#This Row],[Company Location]],"No","Yes")</f>
        <v>No</v>
      </c>
      <c r="O530">
        <f>Data[Salary]/Data[Salary in USD]</f>
        <v>1</v>
      </c>
      <c r="P530" t="str">
        <f>VLOOKUP(Data[[#This Row],[Experience Level]], Experience[],3,0)</f>
        <v>Expert</v>
      </c>
      <c r="Q530" t="str">
        <f>VLOOKUP(Data[[#This Row],[Employment Type]],Employment[],2,0)</f>
        <v>Full-time</v>
      </c>
      <c r="R530" t="str">
        <f>IF(Data[[#This Row],[Remote Ratio]]=100,"Remote",IF(Data[[#This Row],[Remote Ratio]]=50,"Hybrid","On-site"))</f>
        <v>On-site</v>
      </c>
    </row>
    <row r="531" spans="1:18">
      <c r="A531" s="25">
        <v>2023</v>
      </c>
      <c r="B531" t="s">
        <v>11</v>
      </c>
      <c r="C531" t="s">
        <v>12</v>
      </c>
      <c r="D531" t="s">
        <v>37</v>
      </c>
      <c r="E531">
        <v>120000</v>
      </c>
      <c r="F531" t="s">
        <v>20</v>
      </c>
      <c r="G531">
        <v>120000</v>
      </c>
      <c r="H531" t="s">
        <v>21</v>
      </c>
      <c r="I531">
        <v>0</v>
      </c>
      <c r="J531" t="s">
        <v>21</v>
      </c>
      <c r="K531" t="s">
        <v>25</v>
      </c>
      <c r="L531" t="str">
        <f>VLOOKUP(Data[[#This Row],[Employee Residence]],Codes[], 3,0)</f>
        <v xml:space="preserve">United States of America </v>
      </c>
      <c r="M531" t="str">
        <f>VLOOKUP(Data[[#This Row],[Company Location]],Codes[], 3,0)</f>
        <v xml:space="preserve">United States of America </v>
      </c>
      <c r="N531" t="str">
        <f>IF(Data[[#This Row],[Employee Residence]]=Data[[#This Row],[Company Location]],"No","Yes")</f>
        <v>No</v>
      </c>
      <c r="O531">
        <f>Data[Salary]/Data[Salary in USD]</f>
        <v>1</v>
      </c>
      <c r="P531" t="str">
        <f>VLOOKUP(Data[[#This Row],[Experience Level]], Experience[],3,0)</f>
        <v>Expert</v>
      </c>
      <c r="Q531" t="str">
        <f>VLOOKUP(Data[[#This Row],[Employment Type]],Employment[],2,0)</f>
        <v>Full-time</v>
      </c>
      <c r="R531" t="str">
        <f>IF(Data[[#This Row],[Remote Ratio]]=100,"Remote",IF(Data[[#This Row],[Remote Ratio]]=50,"Hybrid","On-site"))</f>
        <v>On-site</v>
      </c>
    </row>
    <row r="532" spans="1:18">
      <c r="A532" s="25">
        <v>2023</v>
      </c>
      <c r="B532" t="s">
        <v>17</v>
      </c>
      <c r="C532" t="s">
        <v>12</v>
      </c>
      <c r="D532" t="s">
        <v>37</v>
      </c>
      <c r="E532">
        <v>143865</v>
      </c>
      <c r="F532" t="s">
        <v>20</v>
      </c>
      <c r="G532">
        <v>143865</v>
      </c>
      <c r="H532" t="s">
        <v>21</v>
      </c>
      <c r="I532">
        <v>0</v>
      </c>
      <c r="J532" t="s">
        <v>21</v>
      </c>
      <c r="K532" t="s">
        <v>25</v>
      </c>
      <c r="L532" t="str">
        <f>VLOOKUP(Data[[#This Row],[Employee Residence]],Codes[], 3,0)</f>
        <v xml:space="preserve">United States of America </v>
      </c>
      <c r="M532" t="str">
        <f>VLOOKUP(Data[[#This Row],[Company Location]],Codes[], 3,0)</f>
        <v xml:space="preserve">United States of America </v>
      </c>
      <c r="N532" t="str">
        <f>IF(Data[[#This Row],[Employee Residence]]=Data[[#This Row],[Company Location]],"No","Yes")</f>
        <v>No</v>
      </c>
      <c r="O532">
        <f>Data[Salary]/Data[Salary in USD]</f>
        <v>1</v>
      </c>
      <c r="P532" t="str">
        <f>VLOOKUP(Data[[#This Row],[Experience Level]], Experience[],3,0)</f>
        <v>Intermediate</v>
      </c>
      <c r="Q532" t="str">
        <f>VLOOKUP(Data[[#This Row],[Employment Type]],Employment[],2,0)</f>
        <v>Full-time</v>
      </c>
      <c r="R532" t="str">
        <f>IF(Data[[#This Row],[Remote Ratio]]=100,"Remote",IF(Data[[#This Row],[Remote Ratio]]=50,"Hybrid","On-site"))</f>
        <v>On-site</v>
      </c>
    </row>
    <row r="533" spans="1:18">
      <c r="A533" s="25">
        <v>2023</v>
      </c>
      <c r="B533" t="s">
        <v>17</v>
      </c>
      <c r="C533" t="s">
        <v>12</v>
      </c>
      <c r="D533" t="s">
        <v>37</v>
      </c>
      <c r="E533">
        <v>115092</v>
      </c>
      <c r="F533" t="s">
        <v>20</v>
      </c>
      <c r="G533">
        <v>115092</v>
      </c>
      <c r="H533" t="s">
        <v>21</v>
      </c>
      <c r="I533">
        <v>0</v>
      </c>
      <c r="J533" t="s">
        <v>21</v>
      </c>
      <c r="K533" t="s">
        <v>25</v>
      </c>
      <c r="L533" t="str">
        <f>VLOOKUP(Data[[#This Row],[Employee Residence]],Codes[], 3,0)</f>
        <v xml:space="preserve">United States of America </v>
      </c>
      <c r="M533" t="str">
        <f>VLOOKUP(Data[[#This Row],[Company Location]],Codes[], 3,0)</f>
        <v xml:space="preserve">United States of America </v>
      </c>
      <c r="N533" t="str">
        <f>IF(Data[[#This Row],[Employee Residence]]=Data[[#This Row],[Company Location]],"No","Yes")</f>
        <v>No</v>
      </c>
      <c r="O533">
        <f>Data[Salary]/Data[Salary in USD]</f>
        <v>1</v>
      </c>
      <c r="P533" t="str">
        <f>VLOOKUP(Data[[#This Row],[Experience Level]], Experience[],3,0)</f>
        <v>Intermediate</v>
      </c>
      <c r="Q533" t="str">
        <f>VLOOKUP(Data[[#This Row],[Employment Type]],Employment[],2,0)</f>
        <v>Full-time</v>
      </c>
      <c r="R533" t="str">
        <f>IF(Data[[#This Row],[Remote Ratio]]=100,"Remote",IF(Data[[#This Row],[Remote Ratio]]=50,"Hybrid","On-site"))</f>
        <v>On-site</v>
      </c>
    </row>
    <row r="534" spans="1:18">
      <c r="A534" s="25">
        <v>2023</v>
      </c>
      <c r="B534" t="s">
        <v>17</v>
      </c>
      <c r="C534" t="s">
        <v>12</v>
      </c>
      <c r="D534" t="s">
        <v>35</v>
      </c>
      <c r="E534">
        <v>130000</v>
      </c>
      <c r="F534" t="s">
        <v>20</v>
      </c>
      <c r="G534">
        <v>130000</v>
      </c>
      <c r="H534" t="s">
        <v>21</v>
      </c>
      <c r="I534">
        <v>0</v>
      </c>
      <c r="J534" t="s">
        <v>21</v>
      </c>
      <c r="K534" t="s">
        <v>25</v>
      </c>
      <c r="L534" t="str">
        <f>VLOOKUP(Data[[#This Row],[Employee Residence]],Codes[], 3,0)</f>
        <v xml:space="preserve">United States of America </v>
      </c>
      <c r="M534" t="str">
        <f>VLOOKUP(Data[[#This Row],[Company Location]],Codes[], 3,0)</f>
        <v xml:space="preserve">United States of America </v>
      </c>
      <c r="N534" t="str">
        <f>IF(Data[[#This Row],[Employee Residence]]=Data[[#This Row],[Company Location]],"No","Yes")</f>
        <v>No</v>
      </c>
      <c r="O534">
        <f>Data[Salary]/Data[Salary in USD]</f>
        <v>1</v>
      </c>
      <c r="P534" t="str">
        <f>VLOOKUP(Data[[#This Row],[Experience Level]], Experience[],3,0)</f>
        <v>Intermediate</v>
      </c>
      <c r="Q534" t="str">
        <f>VLOOKUP(Data[[#This Row],[Employment Type]],Employment[],2,0)</f>
        <v>Full-time</v>
      </c>
      <c r="R534" t="str">
        <f>IF(Data[[#This Row],[Remote Ratio]]=100,"Remote",IF(Data[[#This Row],[Remote Ratio]]=50,"Hybrid","On-site"))</f>
        <v>On-site</v>
      </c>
    </row>
    <row r="535" spans="1:18">
      <c r="A535" s="25">
        <v>2023</v>
      </c>
      <c r="B535" t="s">
        <v>17</v>
      </c>
      <c r="C535" t="s">
        <v>12</v>
      </c>
      <c r="D535" t="s">
        <v>35</v>
      </c>
      <c r="E535">
        <v>90000</v>
      </c>
      <c r="F535" t="s">
        <v>20</v>
      </c>
      <c r="G535">
        <v>90000</v>
      </c>
      <c r="H535" t="s">
        <v>21</v>
      </c>
      <c r="I535">
        <v>0</v>
      </c>
      <c r="J535" t="s">
        <v>21</v>
      </c>
      <c r="K535" t="s">
        <v>25</v>
      </c>
      <c r="L535" t="str">
        <f>VLOOKUP(Data[[#This Row],[Employee Residence]],Codes[], 3,0)</f>
        <v xml:space="preserve">United States of America </v>
      </c>
      <c r="M535" t="str">
        <f>VLOOKUP(Data[[#This Row],[Company Location]],Codes[], 3,0)</f>
        <v xml:space="preserve">United States of America </v>
      </c>
      <c r="N535" t="str">
        <f>IF(Data[[#This Row],[Employee Residence]]=Data[[#This Row],[Company Location]],"No","Yes")</f>
        <v>No</v>
      </c>
      <c r="O535">
        <f>Data[Salary]/Data[Salary in USD]</f>
        <v>1</v>
      </c>
      <c r="P535" t="str">
        <f>VLOOKUP(Data[[#This Row],[Experience Level]], Experience[],3,0)</f>
        <v>Intermediate</v>
      </c>
      <c r="Q535" t="str">
        <f>VLOOKUP(Data[[#This Row],[Employment Type]],Employment[],2,0)</f>
        <v>Full-time</v>
      </c>
      <c r="R535" t="str">
        <f>IF(Data[[#This Row],[Remote Ratio]]=100,"Remote",IF(Data[[#This Row],[Remote Ratio]]=50,"Hybrid","On-site"))</f>
        <v>On-site</v>
      </c>
    </row>
    <row r="536" spans="1:18">
      <c r="A536" s="25">
        <v>2023</v>
      </c>
      <c r="B536" t="s">
        <v>11</v>
      </c>
      <c r="C536" t="s">
        <v>12</v>
      </c>
      <c r="D536" t="s">
        <v>23</v>
      </c>
      <c r="E536">
        <v>173000</v>
      </c>
      <c r="F536" t="s">
        <v>20</v>
      </c>
      <c r="G536">
        <v>173000</v>
      </c>
      <c r="H536" t="s">
        <v>21</v>
      </c>
      <c r="I536">
        <v>100</v>
      </c>
      <c r="J536" t="s">
        <v>21</v>
      </c>
      <c r="K536" t="s">
        <v>25</v>
      </c>
      <c r="L536" t="str">
        <f>VLOOKUP(Data[[#This Row],[Employee Residence]],Codes[], 3,0)</f>
        <v xml:space="preserve">United States of America </v>
      </c>
      <c r="M536" t="str">
        <f>VLOOKUP(Data[[#This Row],[Company Location]],Codes[], 3,0)</f>
        <v xml:space="preserve">United States of America </v>
      </c>
      <c r="N536" t="str">
        <f>IF(Data[[#This Row],[Employee Residence]]=Data[[#This Row],[Company Location]],"No","Yes")</f>
        <v>No</v>
      </c>
      <c r="O536">
        <f>Data[Salary]/Data[Salary in USD]</f>
        <v>1</v>
      </c>
      <c r="P536" t="str">
        <f>VLOOKUP(Data[[#This Row],[Experience Level]], Experience[],3,0)</f>
        <v>Expert</v>
      </c>
      <c r="Q536" t="str">
        <f>VLOOKUP(Data[[#This Row],[Employment Type]],Employment[],2,0)</f>
        <v>Full-time</v>
      </c>
      <c r="R536" t="str">
        <f>IF(Data[[#This Row],[Remote Ratio]]=100,"Remote",IF(Data[[#This Row],[Remote Ratio]]=50,"Hybrid","On-site"))</f>
        <v>Remote</v>
      </c>
    </row>
    <row r="537" spans="1:18">
      <c r="A537" s="25">
        <v>2023</v>
      </c>
      <c r="B537" t="s">
        <v>11</v>
      </c>
      <c r="C537" t="s">
        <v>12</v>
      </c>
      <c r="D537" t="s">
        <v>23</v>
      </c>
      <c r="E537">
        <v>132000</v>
      </c>
      <c r="F537" t="s">
        <v>20</v>
      </c>
      <c r="G537">
        <v>132000</v>
      </c>
      <c r="H537" t="s">
        <v>21</v>
      </c>
      <c r="I537">
        <v>100</v>
      </c>
      <c r="J537" t="s">
        <v>21</v>
      </c>
      <c r="K537" t="s">
        <v>25</v>
      </c>
      <c r="L537" t="str">
        <f>VLOOKUP(Data[[#This Row],[Employee Residence]],Codes[], 3,0)</f>
        <v xml:space="preserve">United States of America </v>
      </c>
      <c r="M537" t="str">
        <f>VLOOKUP(Data[[#This Row],[Company Location]],Codes[], 3,0)</f>
        <v xml:space="preserve">United States of America </v>
      </c>
      <c r="N537" t="str">
        <f>IF(Data[[#This Row],[Employee Residence]]=Data[[#This Row],[Company Location]],"No","Yes")</f>
        <v>No</v>
      </c>
      <c r="O537">
        <f>Data[Salary]/Data[Salary in USD]</f>
        <v>1</v>
      </c>
      <c r="P537" t="str">
        <f>VLOOKUP(Data[[#This Row],[Experience Level]], Experience[],3,0)</f>
        <v>Expert</v>
      </c>
      <c r="Q537" t="str">
        <f>VLOOKUP(Data[[#This Row],[Employment Type]],Employment[],2,0)</f>
        <v>Full-time</v>
      </c>
      <c r="R537" t="str">
        <f>IF(Data[[#This Row],[Remote Ratio]]=100,"Remote",IF(Data[[#This Row],[Remote Ratio]]=50,"Hybrid","On-site"))</f>
        <v>Remote</v>
      </c>
    </row>
    <row r="538" spans="1:18">
      <c r="A538" s="25">
        <v>2023</v>
      </c>
      <c r="B538" t="s">
        <v>11</v>
      </c>
      <c r="C538" t="s">
        <v>12</v>
      </c>
      <c r="D538" t="s">
        <v>27</v>
      </c>
      <c r="E538">
        <v>208049</v>
      </c>
      <c r="F538" t="s">
        <v>20</v>
      </c>
      <c r="G538">
        <v>208049</v>
      </c>
      <c r="H538" t="s">
        <v>21</v>
      </c>
      <c r="I538">
        <v>0</v>
      </c>
      <c r="J538" t="s">
        <v>21</v>
      </c>
      <c r="K538" t="s">
        <v>25</v>
      </c>
      <c r="L538" t="str">
        <f>VLOOKUP(Data[[#This Row],[Employee Residence]],Codes[], 3,0)</f>
        <v xml:space="preserve">United States of America </v>
      </c>
      <c r="M538" t="str">
        <f>VLOOKUP(Data[[#This Row],[Company Location]],Codes[], 3,0)</f>
        <v xml:space="preserve">United States of America </v>
      </c>
      <c r="N538" t="str">
        <f>IF(Data[[#This Row],[Employee Residence]]=Data[[#This Row],[Company Location]],"No","Yes")</f>
        <v>No</v>
      </c>
      <c r="O538">
        <f>Data[Salary]/Data[Salary in USD]</f>
        <v>1</v>
      </c>
      <c r="P538" t="str">
        <f>VLOOKUP(Data[[#This Row],[Experience Level]], Experience[],3,0)</f>
        <v>Expert</v>
      </c>
      <c r="Q538" t="str">
        <f>VLOOKUP(Data[[#This Row],[Employment Type]],Employment[],2,0)</f>
        <v>Full-time</v>
      </c>
      <c r="R538" t="str">
        <f>IF(Data[[#This Row],[Remote Ratio]]=100,"Remote",IF(Data[[#This Row],[Remote Ratio]]=50,"Hybrid","On-site"))</f>
        <v>On-site</v>
      </c>
    </row>
    <row r="539" spans="1:18">
      <c r="A539" s="25">
        <v>2023</v>
      </c>
      <c r="B539" t="s">
        <v>11</v>
      </c>
      <c r="C539" t="s">
        <v>12</v>
      </c>
      <c r="D539" t="s">
        <v>27</v>
      </c>
      <c r="E539">
        <v>128500</v>
      </c>
      <c r="F539" t="s">
        <v>20</v>
      </c>
      <c r="G539">
        <v>128500</v>
      </c>
      <c r="H539" t="s">
        <v>21</v>
      </c>
      <c r="I539">
        <v>0</v>
      </c>
      <c r="J539" t="s">
        <v>21</v>
      </c>
      <c r="K539" t="s">
        <v>25</v>
      </c>
      <c r="L539" t="str">
        <f>VLOOKUP(Data[[#This Row],[Employee Residence]],Codes[], 3,0)</f>
        <v xml:space="preserve">United States of America </v>
      </c>
      <c r="M539" t="str">
        <f>VLOOKUP(Data[[#This Row],[Company Location]],Codes[], 3,0)</f>
        <v xml:space="preserve">United States of America </v>
      </c>
      <c r="N539" t="str">
        <f>IF(Data[[#This Row],[Employee Residence]]=Data[[#This Row],[Company Location]],"No","Yes")</f>
        <v>No</v>
      </c>
      <c r="O539">
        <f>Data[Salary]/Data[Salary in USD]</f>
        <v>1</v>
      </c>
      <c r="P539" t="str">
        <f>VLOOKUP(Data[[#This Row],[Experience Level]], Experience[],3,0)</f>
        <v>Expert</v>
      </c>
      <c r="Q539" t="str">
        <f>VLOOKUP(Data[[#This Row],[Employment Type]],Employment[],2,0)</f>
        <v>Full-time</v>
      </c>
      <c r="R539" t="str">
        <f>IF(Data[[#This Row],[Remote Ratio]]=100,"Remote",IF(Data[[#This Row],[Remote Ratio]]=50,"Hybrid","On-site"))</f>
        <v>On-site</v>
      </c>
    </row>
    <row r="540" spans="1:18">
      <c r="A540" s="25">
        <v>2023</v>
      </c>
      <c r="B540" t="s">
        <v>11</v>
      </c>
      <c r="C540" t="s">
        <v>12</v>
      </c>
      <c r="D540" t="s">
        <v>32</v>
      </c>
      <c r="E540">
        <v>179820</v>
      </c>
      <c r="F540" t="s">
        <v>20</v>
      </c>
      <c r="G540">
        <v>179820</v>
      </c>
      <c r="H540" t="s">
        <v>21</v>
      </c>
      <c r="I540">
        <v>0</v>
      </c>
      <c r="J540" t="s">
        <v>21</v>
      </c>
      <c r="K540" t="s">
        <v>25</v>
      </c>
      <c r="L540" t="str">
        <f>VLOOKUP(Data[[#This Row],[Employee Residence]],Codes[], 3,0)</f>
        <v xml:space="preserve">United States of America </v>
      </c>
      <c r="M540" t="str">
        <f>VLOOKUP(Data[[#This Row],[Company Location]],Codes[], 3,0)</f>
        <v xml:space="preserve">United States of America </v>
      </c>
      <c r="N540" t="str">
        <f>IF(Data[[#This Row],[Employee Residence]]=Data[[#This Row],[Company Location]],"No","Yes")</f>
        <v>No</v>
      </c>
      <c r="O540">
        <f>Data[Salary]/Data[Salary in USD]</f>
        <v>1</v>
      </c>
      <c r="P540" t="str">
        <f>VLOOKUP(Data[[#This Row],[Experience Level]], Experience[],3,0)</f>
        <v>Expert</v>
      </c>
      <c r="Q540" t="str">
        <f>VLOOKUP(Data[[#This Row],[Employment Type]],Employment[],2,0)</f>
        <v>Full-time</v>
      </c>
      <c r="R540" t="str">
        <f>IF(Data[[#This Row],[Remote Ratio]]=100,"Remote",IF(Data[[#This Row],[Remote Ratio]]=50,"Hybrid","On-site"))</f>
        <v>On-site</v>
      </c>
    </row>
    <row r="541" spans="1:18">
      <c r="A541" s="25">
        <v>2023</v>
      </c>
      <c r="B541" t="s">
        <v>11</v>
      </c>
      <c r="C541" t="s">
        <v>12</v>
      </c>
      <c r="D541" t="s">
        <v>32</v>
      </c>
      <c r="E541">
        <v>143860</v>
      </c>
      <c r="F541" t="s">
        <v>20</v>
      </c>
      <c r="G541">
        <v>143860</v>
      </c>
      <c r="H541" t="s">
        <v>21</v>
      </c>
      <c r="I541">
        <v>0</v>
      </c>
      <c r="J541" t="s">
        <v>21</v>
      </c>
      <c r="K541" t="s">
        <v>25</v>
      </c>
      <c r="L541" t="str">
        <f>VLOOKUP(Data[[#This Row],[Employee Residence]],Codes[], 3,0)</f>
        <v xml:space="preserve">United States of America </v>
      </c>
      <c r="M541" t="str">
        <f>VLOOKUP(Data[[#This Row],[Company Location]],Codes[], 3,0)</f>
        <v xml:space="preserve">United States of America </v>
      </c>
      <c r="N541" t="str">
        <f>IF(Data[[#This Row],[Employee Residence]]=Data[[#This Row],[Company Location]],"No","Yes")</f>
        <v>No</v>
      </c>
      <c r="O541">
        <f>Data[Salary]/Data[Salary in USD]</f>
        <v>1</v>
      </c>
      <c r="P541" t="str">
        <f>VLOOKUP(Data[[#This Row],[Experience Level]], Experience[],3,0)</f>
        <v>Expert</v>
      </c>
      <c r="Q541" t="str">
        <f>VLOOKUP(Data[[#This Row],[Employment Type]],Employment[],2,0)</f>
        <v>Full-time</v>
      </c>
      <c r="R541" t="str">
        <f>IF(Data[[#This Row],[Remote Ratio]]=100,"Remote",IF(Data[[#This Row],[Remote Ratio]]=50,"Hybrid","On-site"))</f>
        <v>On-site</v>
      </c>
    </row>
    <row r="542" spans="1:18">
      <c r="A542" s="25">
        <v>2023</v>
      </c>
      <c r="B542" t="s">
        <v>11</v>
      </c>
      <c r="C542" t="s">
        <v>12</v>
      </c>
      <c r="D542" t="s">
        <v>37</v>
      </c>
      <c r="E542">
        <v>167500</v>
      </c>
      <c r="F542" t="s">
        <v>20</v>
      </c>
      <c r="G542">
        <v>167500</v>
      </c>
      <c r="H542" t="s">
        <v>21</v>
      </c>
      <c r="I542">
        <v>0</v>
      </c>
      <c r="J542" t="s">
        <v>21</v>
      </c>
      <c r="K542" t="s">
        <v>25</v>
      </c>
      <c r="L542" t="str">
        <f>VLOOKUP(Data[[#This Row],[Employee Residence]],Codes[], 3,0)</f>
        <v xml:space="preserve">United States of America </v>
      </c>
      <c r="M542" t="str">
        <f>VLOOKUP(Data[[#This Row],[Company Location]],Codes[], 3,0)</f>
        <v xml:space="preserve">United States of America </v>
      </c>
      <c r="N542" t="str">
        <f>IF(Data[[#This Row],[Employee Residence]]=Data[[#This Row],[Company Location]],"No","Yes")</f>
        <v>No</v>
      </c>
      <c r="O542">
        <f>Data[Salary]/Data[Salary in USD]</f>
        <v>1</v>
      </c>
      <c r="P542" t="str">
        <f>VLOOKUP(Data[[#This Row],[Experience Level]], Experience[],3,0)</f>
        <v>Expert</v>
      </c>
      <c r="Q542" t="str">
        <f>VLOOKUP(Data[[#This Row],[Employment Type]],Employment[],2,0)</f>
        <v>Full-time</v>
      </c>
      <c r="R542" t="str">
        <f>IF(Data[[#This Row],[Remote Ratio]]=100,"Remote",IF(Data[[#This Row],[Remote Ratio]]=50,"Hybrid","On-site"))</f>
        <v>On-site</v>
      </c>
    </row>
    <row r="543" spans="1:18">
      <c r="A543" s="25">
        <v>2023</v>
      </c>
      <c r="B543" t="s">
        <v>11</v>
      </c>
      <c r="C543" t="s">
        <v>12</v>
      </c>
      <c r="D543" t="s">
        <v>37</v>
      </c>
      <c r="E543">
        <v>106500</v>
      </c>
      <c r="F543" t="s">
        <v>20</v>
      </c>
      <c r="G543">
        <v>106500</v>
      </c>
      <c r="H543" t="s">
        <v>21</v>
      </c>
      <c r="I543">
        <v>0</v>
      </c>
      <c r="J543" t="s">
        <v>21</v>
      </c>
      <c r="K543" t="s">
        <v>25</v>
      </c>
      <c r="L543" t="str">
        <f>VLOOKUP(Data[[#This Row],[Employee Residence]],Codes[], 3,0)</f>
        <v xml:space="preserve">United States of America </v>
      </c>
      <c r="M543" t="str">
        <f>VLOOKUP(Data[[#This Row],[Company Location]],Codes[], 3,0)</f>
        <v xml:space="preserve">United States of America </v>
      </c>
      <c r="N543" t="str">
        <f>IF(Data[[#This Row],[Employee Residence]]=Data[[#This Row],[Company Location]],"No","Yes")</f>
        <v>No</v>
      </c>
      <c r="O543">
        <f>Data[Salary]/Data[Salary in USD]</f>
        <v>1</v>
      </c>
      <c r="P543" t="str">
        <f>VLOOKUP(Data[[#This Row],[Experience Level]], Experience[],3,0)</f>
        <v>Expert</v>
      </c>
      <c r="Q543" t="str">
        <f>VLOOKUP(Data[[#This Row],[Employment Type]],Employment[],2,0)</f>
        <v>Full-time</v>
      </c>
      <c r="R543" t="str">
        <f>IF(Data[[#This Row],[Remote Ratio]]=100,"Remote",IF(Data[[#This Row],[Remote Ratio]]=50,"Hybrid","On-site"))</f>
        <v>On-site</v>
      </c>
    </row>
    <row r="544" spans="1:18">
      <c r="A544" s="25">
        <v>2023</v>
      </c>
      <c r="B544" t="s">
        <v>11</v>
      </c>
      <c r="C544" t="s">
        <v>12</v>
      </c>
      <c r="D544" t="s">
        <v>23</v>
      </c>
      <c r="E544">
        <v>275300</v>
      </c>
      <c r="F544" t="s">
        <v>20</v>
      </c>
      <c r="G544">
        <v>275300</v>
      </c>
      <c r="H544" t="s">
        <v>21</v>
      </c>
      <c r="I544">
        <v>100</v>
      </c>
      <c r="J544" t="s">
        <v>21</v>
      </c>
      <c r="K544" t="s">
        <v>25</v>
      </c>
      <c r="L544" t="str">
        <f>VLOOKUP(Data[[#This Row],[Employee Residence]],Codes[], 3,0)</f>
        <v xml:space="preserve">United States of America </v>
      </c>
      <c r="M544" t="str">
        <f>VLOOKUP(Data[[#This Row],[Company Location]],Codes[], 3,0)</f>
        <v xml:space="preserve">United States of America </v>
      </c>
      <c r="N544" t="str">
        <f>IF(Data[[#This Row],[Employee Residence]]=Data[[#This Row],[Company Location]],"No","Yes")</f>
        <v>No</v>
      </c>
      <c r="O544">
        <f>Data[Salary]/Data[Salary in USD]</f>
        <v>1</v>
      </c>
      <c r="P544" t="str">
        <f>VLOOKUP(Data[[#This Row],[Experience Level]], Experience[],3,0)</f>
        <v>Expert</v>
      </c>
      <c r="Q544" t="str">
        <f>VLOOKUP(Data[[#This Row],[Employment Type]],Employment[],2,0)</f>
        <v>Full-time</v>
      </c>
      <c r="R544" t="str">
        <f>IF(Data[[#This Row],[Remote Ratio]]=100,"Remote",IF(Data[[#This Row],[Remote Ratio]]=50,"Hybrid","On-site"))</f>
        <v>Remote</v>
      </c>
    </row>
    <row r="545" spans="1:18">
      <c r="A545" s="25">
        <v>2023</v>
      </c>
      <c r="B545" t="s">
        <v>11</v>
      </c>
      <c r="C545" t="s">
        <v>12</v>
      </c>
      <c r="D545" t="s">
        <v>23</v>
      </c>
      <c r="E545">
        <v>183500</v>
      </c>
      <c r="F545" t="s">
        <v>20</v>
      </c>
      <c r="G545">
        <v>183500</v>
      </c>
      <c r="H545" t="s">
        <v>21</v>
      </c>
      <c r="I545">
        <v>100</v>
      </c>
      <c r="J545" t="s">
        <v>21</v>
      </c>
      <c r="K545" t="s">
        <v>25</v>
      </c>
      <c r="L545" t="str">
        <f>VLOOKUP(Data[[#This Row],[Employee Residence]],Codes[], 3,0)</f>
        <v xml:space="preserve">United States of America </v>
      </c>
      <c r="M545" t="str">
        <f>VLOOKUP(Data[[#This Row],[Company Location]],Codes[], 3,0)</f>
        <v xml:space="preserve">United States of America </v>
      </c>
      <c r="N545" t="str">
        <f>IF(Data[[#This Row],[Employee Residence]]=Data[[#This Row],[Company Location]],"No","Yes")</f>
        <v>No</v>
      </c>
      <c r="O545">
        <f>Data[Salary]/Data[Salary in USD]</f>
        <v>1</v>
      </c>
      <c r="P545" t="str">
        <f>VLOOKUP(Data[[#This Row],[Experience Level]], Experience[],3,0)</f>
        <v>Expert</v>
      </c>
      <c r="Q545" t="str">
        <f>VLOOKUP(Data[[#This Row],[Employment Type]],Employment[],2,0)</f>
        <v>Full-time</v>
      </c>
      <c r="R545" t="str">
        <f>IF(Data[[#This Row],[Remote Ratio]]=100,"Remote",IF(Data[[#This Row],[Remote Ratio]]=50,"Hybrid","On-site"))</f>
        <v>Remote</v>
      </c>
    </row>
    <row r="546" spans="1:18">
      <c r="A546" s="25">
        <v>2023</v>
      </c>
      <c r="B546" t="s">
        <v>17</v>
      </c>
      <c r="C546" t="s">
        <v>12</v>
      </c>
      <c r="D546" t="s">
        <v>37</v>
      </c>
      <c r="E546">
        <v>149600</v>
      </c>
      <c r="F546" t="s">
        <v>20</v>
      </c>
      <c r="G546">
        <v>149600</v>
      </c>
      <c r="H546" t="s">
        <v>21</v>
      </c>
      <c r="I546">
        <v>0</v>
      </c>
      <c r="J546" t="s">
        <v>21</v>
      </c>
      <c r="K546" t="s">
        <v>25</v>
      </c>
      <c r="L546" t="str">
        <f>VLOOKUP(Data[[#This Row],[Employee Residence]],Codes[], 3,0)</f>
        <v xml:space="preserve">United States of America </v>
      </c>
      <c r="M546" t="str">
        <f>VLOOKUP(Data[[#This Row],[Company Location]],Codes[], 3,0)</f>
        <v xml:space="preserve">United States of America </v>
      </c>
      <c r="N546" t="str">
        <f>IF(Data[[#This Row],[Employee Residence]]=Data[[#This Row],[Company Location]],"No","Yes")</f>
        <v>No</v>
      </c>
      <c r="O546">
        <f>Data[Salary]/Data[Salary in USD]</f>
        <v>1</v>
      </c>
      <c r="P546" t="str">
        <f>VLOOKUP(Data[[#This Row],[Experience Level]], Experience[],3,0)</f>
        <v>Intermediate</v>
      </c>
      <c r="Q546" t="str">
        <f>VLOOKUP(Data[[#This Row],[Employment Type]],Employment[],2,0)</f>
        <v>Full-time</v>
      </c>
      <c r="R546" t="str">
        <f>IF(Data[[#This Row],[Remote Ratio]]=100,"Remote",IF(Data[[#This Row],[Remote Ratio]]=50,"Hybrid","On-site"))</f>
        <v>On-site</v>
      </c>
    </row>
    <row r="547" spans="1:18">
      <c r="A547" s="25">
        <v>2023</v>
      </c>
      <c r="B547" t="s">
        <v>17</v>
      </c>
      <c r="C547" t="s">
        <v>12</v>
      </c>
      <c r="D547" t="s">
        <v>37</v>
      </c>
      <c r="E547">
        <v>102000</v>
      </c>
      <c r="F547" t="s">
        <v>20</v>
      </c>
      <c r="G547">
        <v>102000</v>
      </c>
      <c r="H547" t="s">
        <v>21</v>
      </c>
      <c r="I547">
        <v>0</v>
      </c>
      <c r="J547" t="s">
        <v>21</v>
      </c>
      <c r="K547" t="s">
        <v>25</v>
      </c>
      <c r="L547" t="str">
        <f>VLOOKUP(Data[[#This Row],[Employee Residence]],Codes[], 3,0)</f>
        <v xml:space="preserve">United States of America </v>
      </c>
      <c r="M547" t="str">
        <f>VLOOKUP(Data[[#This Row],[Company Location]],Codes[], 3,0)</f>
        <v xml:space="preserve">United States of America </v>
      </c>
      <c r="N547" t="str">
        <f>IF(Data[[#This Row],[Employee Residence]]=Data[[#This Row],[Company Location]],"No","Yes")</f>
        <v>No</v>
      </c>
      <c r="O547">
        <f>Data[Salary]/Data[Salary in USD]</f>
        <v>1</v>
      </c>
      <c r="P547" t="str">
        <f>VLOOKUP(Data[[#This Row],[Experience Level]], Experience[],3,0)</f>
        <v>Intermediate</v>
      </c>
      <c r="Q547" t="str">
        <f>VLOOKUP(Data[[#This Row],[Employment Type]],Employment[],2,0)</f>
        <v>Full-time</v>
      </c>
      <c r="R547" t="str">
        <f>IF(Data[[#This Row],[Remote Ratio]]=100,"Remote",IF(Data[[#This Row],[Remote Ratio]]=50,"Hybrid","On-site"))</f>
        <v>On-site</v>
      </c>
    </row>
    <row r="548" spans="1:18">
      <c r="A548" s="25">
        <v>2023</v>
      </c>
      <c r="B548" t="s">
        <v>44</v>
      </c>
      <c r="C548" t="s">
        <v>12</v>
      </c>
      <c r="D548" t="s">
        <v>23</v>
      </c>
      <c r="E548">
        <v>145000</v>
      </c>
      <c r="F548" t="s">
        <v>20</v>
      </c>
      <c r="G548">
        <v>145000</v>
      </c>
      <c r="H548" t="s">
        <v>21</v>
      </c>
      <c r="I548">
        <v>0</v>
      </c>
      <c r="J548" t="s">
        <v>21</v>
      </c>
      <c r="K548" t="s">
        <v>25</v>
      </c>
      <c r="L548" t="str">
        <f>VLOOKUP(Data[[#This Row],[Employee Residence]],Codes[], 3,0)</f>
        <v xml:space="preserve">United States of America </v>
      </c>
      <c r="M548" t="str">
        <f>VLOOKUP(Data[[#This Row],[Company Location]],Codes[], 3,0)</f>
        <v xml:space="preserve">United States of America </v>
      </c>
      <c r="N548" t="str">
        <f>IF(Data[[#This Row],[Employee Residence]]=Data[[#This Row],[Company Location]],"No","Yes")</f>
        <v>No</v>
      </c>
      <c r="O548">
        <f>Data[Salary]/Data[Salary in USD]</f>
        <v>1</v>
      </c>
      <c r="P548" t="str">
        <f>VLOOKUP(Data[[#This Row],[Experience Level]], Experience[],3,0)</f>
        <v>Director</v>
      </c>
      <c r="Q548" t="str">
        <f>VLOOKUP(Data[[#This Row],[Employment Type]],Employment[],2,0)</f>
        <v>Full-time</v>
      </c>
      <c r="R548" t="str">
        <f>IF(Data[[#This Row],[Remote Ratio]]=100,"Remote",IF(Data[[#This Row],[Remote Ratio]]=50,"Hybrid","On-site"))</f>
        <v>On-site</v>
      </c>
    </row>
    <row r="549" spans="1:18">
      <c r="A549" s="25">
        <v>2023</v>
      </c>
      <c r="B549" t="s">
        <v>44</v>
      </c>
      <c r="C549" t="s">
        <v>12</v>
      </c>
      <c r="D549" t="s">
        <v>23</v>
      </c>
      <c r="E549">
        <v>100000</v>
      </c>
      <c r="F549" t="s">
        <v>20</v>
      </c>
      <c r="G549">
        <v>100000</v>
      </c>
      <c r="H549" t="s">
        <v>21</v>
      </c>
      <c r="I549">
        <v>0</v>
      </c>
      <c r="J549" t="s">
        <v>21</v>
      </c>
      <c r="K549" t="s">
        <v>25</v>
      </c>
      <c r="L549" t="str">
        <f>VLOOKUP(Data[[#This Row],[Employee Residence]],Codes[], 3,0)</f>
        <v xml:space="preserve">United States of America </v>
      </c>
      <c r="M549" t="str">
        <f>VLOOKUP(Data[[#This Row],[Company Location]],Codes[], 3,0)</f>
        <v xml:space="preserve">United States of America </v>
      </c>
      <c r="N549" t="str">
        <f>IF(Data[[#This Row],[Employee Residence]]=Data[[#This Row],[Company Location]],"No","Yes")</f>
        <v>No</v>
      </c>
      <c r="O549">
        <f>Data[Salary]/Data[Salary in USD]</f>
        <v>1</v>
      </c>
      <c r="P549" t="str">
        <f>VLOOKUP(Data[[#This Row],[Experience Level]], Experience[],3,0)</f>
        <v>Director</v>
      </c>
      <c r="Q549" t="str">
        <f>VLOOKUP(Data[[#This Row],[Employment Type]],Employment[],2,0)</f>
        <v>Full-time</v>
      </c>
      <c r="R549" t="str">
        <f>IF(Data[[#This Row],[Remote Ratio]]=100,"Remote",IF(Data[[#This Row],[Remote Ratio]]=50,"Hybrid","On-site"))</f>
        <v>On-site</v>
      </c>
    </row>
    <row r="550" spans="1:18">
      <c r="A550" s="25">
        <v>2023</v>
      </c>
      <c r="B550" t="s">
        <v>11</v>
      </c>
      <c r="C550" t="s">
        <v>12</v>
      </c>
      <c r="D550" t="s">
        <v>27</v>
      </c>
      <c r="E550">
        <v>190000</v>
      </c>
      <c r="F550" t="s">
        <v>20</v>
      </c>
      <c r="G550">
        <v>190000</v>
      </c>
      <c r="H550" t="s">
        <v>21</v>
      </c>
      <c r="I550">
        <v>100</v>
      </c>
      <c r="J550" t="s">
        <v>21</v>
      </c>
      <c r="K550" t="s">
        <v>25</v>
      </c>
      <c r="L550" t="str">
        <f>VLOOKUP(Data[[#This Row],[Employee Residence]],Codes[], 3,0)</f>
        <v xml:space="preserve">United States of America </v>
      </c>
      <c r="M550" t="str">
        <f>VLOOKUP(Data[[#This Row],[Company Location]],Codes[], 3,0)</f>
        <v xml:space="preserve">United States of America </v>
      </c>
      <c r="N550" t="str">
        <f>IF(Data[[#This Row],[Employee Residence]]=Data[[#This Row],[Company Location]],"No","Yes")</f>
        <v>No</v>
      </c>
      <c r="O550">
        <f>Data[Salary]/Data[Salary in USD]</f>
        <v>1</v>
      </c>
      <c r="P550" t="str">
        <f>VLOOKUP(Data[[#This Row],[Experience Level]], Experience[],3,0)</f>
        <v>Expert</v>
      </c>
      <c r="Q550" t="str">
        <f>VLOOKUP(Data[[#This Row],[Employment Type]],Employment[],2,0)</f>
        <v>Full-time</v>
      </c>
      <c r="R550" t="str">
        <f>IF(Data[[#This Row],[Remote Ratio]]=100,"Remote",IF(Data[[#This Row],[Remote Ratio]]=50,"Hybrid","On-site"))</f>
        <v>Remote</v>
      </c>
    </row>
    <row r="551" spans="1:18">
      <c r="A551" s="25">
        <v>2023</v>
      </c>
      <c r="B551" t="s">
        <v>11</v>
      </c>
      <c r="C551" t="s">
        <v>12</v>
      </c>
      <c r="D551" t="s">
        <v>27</v>
      </c>
      <c r="E551">
        <v>95000</v>
      </c>
      <c r="F551" t="s">
        <v>20</v>
      </c>
      <c r="G551">
        <v>95000</v>
      </c>
      <c r="H551" t="s">
        <v>21</v>
      </c>
      <c r="I551">
        <v>100</v>
      </c>
      <c r="J551" t="s">
        <v>21</v>
      </c>
      <c r="K551" t="s">
        <v>25</v>
      </c>
      <c r="L551" t="str">
        <f>VLOOKUP(Data[[#This Row],[Employee Residence]],Codes[], 3,0)</f>
        <v xml:space="preserve">United States of America </v>
      </c>
      <c r="M551" t="str">
        <f>VLOOKUP(Data[[#This Row],[Company Location]],Codes[], 3,0)</f>
        <v xml:space="preserve">United States of America </v>
      </c>
      <c r="N551" t="str">
        <f>IF(Data[[#This Row],[Employee Residence]]=Data[[#This Row],[Company Location]],"No","Yes")</f>
        <v>No</v>
      </c>
      <c r="O551">
        <f>Data[Salary]/Data[Salary in USD]</f>
        <v>1</v>
      </c>
      <c r="P551" t="str">
        <f>VLOOKUP(Data[[#This Row],[Experience Level]], Experience[],3,0)</f>
        <v>Expert</v>
      </c>
      <c r="Q551" t="str">
        <f>VLOOKUP(Data[[#This Row],[Employment Type]],Employment[],2,0)</f>
        <v>Full-time</v>
      </c>
      <c r="R551" t="str">
        <f>IF(Data[[#This Row],[Remote Ratio]]=100,"Remote",IF(Data[[#This Row],[Remote Ratio]]=50,"Hybrid","On-site"))</f>
        <v>Remote</v>
      </c>
    </row>
    <row r="552" spans="1:18">
      <c r="A552" s="25">
        <v>2023</v>
      </c>
      <c r="B552" t="s">
        <v>11</v>
      </c>
      <c r="C552" t="s">
        <v>12</v>
      </c>
      <c r="D552" t="s">
        <v>27</v>
      </c>
      <c r="E552">
        <v>153600</v>
      </c>
      <c r="F552" t="s">
        <v>20</v>
      </c>
      <c r="G552">
        <v>153600</v>
      </c>
      <c r="H552" t="s">
        <v>21</v>
      </c>
      <c r="I552">
        <v>0</v>
      </c>
      <c r="J552" t="s">
        <v>21</v>
      </c>
      <c r="K552" t="s">
        <v>25</v>
      </c>
      <c r="L552" t="str">
        <f>VLOOKUP(Data[[#This Row],[Employee Residence]],Codes[], 3,0)</f>
        <v xml:space="preserve">United States of America </v>
      </c>
      <c r="M552" t="str">
        <f>VLOOKUP(Data[[#This Row],[Company Location]],Codes[], 3,0)</f>
        <v xml:space="preserve">United States of America </v>
      </c>
      <c r="N552" t="str">
        <f>IF(Data[[#This Row],[Employee Residence]]=Data[[#This Row],[Company Location]],"No","Yes")</f>
        <v>No</v>
      </c>
      <c r="O552">
        <f>Data[Salary]/Data[Salary in USD]</f>
        <v>1</v>
      </c>
      <c r="P552" t="str">
        <f>VLOOKUP(Data[[#This Row],[Experience Level]], Experience[],3,0)</f>
        <v>Expert</v>
      </c>
      <c r="Q552" t="str">
        <f>VLOOKUP(Data[[#This Row],[Employment Type]],Employment[],2,0)</f>
        <v>Full-time</v>
      </c>
      <c r="R552" t="str">
        <f>IF(Data[[#This Row],[Remote Ratio]]=100,"Remote",IF(Data[[#This Row],[Remote Ratio]]=50,"Hybrid","On-site"))</f>
        <v>On-site</v>
      </c>
    </row>
    <row r="553" spans="1:18">
      <c r="A553" s="25">
        <v>2023</v>
      </c>
      <c r="B553" t="s">
        <v>11</v>
      </c>
      <c r="C553" t="s">
        <v>12</v>
      </c>
      <c r="D553" t="s">
        <v>27</v>
      </c>
      <c r="E553">
        <v>106800</v>
      </c>
      <c r="F553" t="s">
        <v>20</v>
      </c>
      <c r="G553">
        <v>106800</v>
      </c>
      <c r="H553" t="s">
        <v>21</v>
      </c>
      <c r="I553">
        <v>0</v>
      </c>
      <c r="J553" t="s">
        <v>21</v>
      </c>
      <c r="K553" t="s">
        <v>25</v>
      </c>
      <c r="L553" t="str">
        <f>VLOOKUP(Data[[#This Row],[Employee Residence]],Codes[], 3,0)</f>
        <v xml:space="preserve">United States of America </v>
      </c>
      <c r="M553" t="str">
        <f>VLOOKUP(Data[[#This Row],[Company Location]],Codes[], 3,0)</f>
        <v xml:space="preserve">United States of America </v>
      </c>
      <c r="N553" t="str">
        <f>IF(Data[[#This Row],[Employee Residence]]=Data[[#This Row],[Company Location]],"No","Yes")</f>
        <v>No</v>
      </c>
      <c r="O553">
        <f>Data[Salary]/Data[Salary in USD]</f>
        <v>1</v>
      </c>
      <c r="P553" t="str">
        <f>VLOOKUP(Data[[#This Row],[Experience Level]], Experience[],3,0)</f>
        <v>Expert</v>
      </c>
      <c r="Q553" t="str">
        <f>VLOOKUP(Data[[#This Row],[Employment Type]],Employment[],2,0)</f>
        <v>Full-time</v>
      </c>
      <c r="R553" t="str">
        <f>IF(Data[[#This Row],[Remote Ratio]]=100,"Remote",IF(Data[[#This Row],[Remote Ratio]]=50,"Hybrid","On-site"))</f>
        <v>On-site</v>
      </c>
    </row>
    <row r="554" spans="1:18">
      <c r="A554" s="25">
        <v>2023</v>
      </c>
      <c r="B554" t="s">
        <v>17</v>
      </c>
      <c r="C554" t="s">
        <v>12</v>
      </c>
      <c r="D554" t="s">
        <v>23</v>
      </c>
      <c r="E554">
        <v>90000</v>
      </c>
      <c r="F554" t="s">
        <v>14</v>
      </c>
      <c r="G554">
        <v>96578</v>
      </c>
      <c r="H554" t="s">
        <v>79</v>
      </c>
      <c r="I554">
        <v>0</v>
      </c>
      <c r="J554" t="s">
        <v>79</v>
      </c>
      <c r="K554" t="s">
        <v>25</v>
      </c>
      <c r="L554" t="str">
        <f>VLOOKUP(Data[[#This Row],[Employee Residence]],Codes[], 3,0)</f>
        <v>Ireland</v>
      </c>
      <c r="M554" t="str">
        <f>VLOOKUP(Data[[#This Row],[Company Location]],Codes[], 3,0)</f>
        <v>Ireland</v>
      </c>
      <c r="N554" t="str">
        <f>IF(Data[[#This Row],[Employee Residence]]=Data[[#This Row],[Company Location]],"No","Yes")</f>
        <v>No</v>
      </c>
      <c r="O554">
        <f>Data[Salary]/Data[Salary in USD]</f>
        <v>0.93188925013978341</v>
      </c>
      <c r="P554" t="str">
        <f>VLOOKUP(Data[[#This Row],[Experience Level]], Experience[],3,0)</f>
        <v>Intermediate</v>
      </c>
      <c r="Q554" t="str">
        <f>VLOOKUP(Data[[#This Row],[Employment Type]],Employment[],2,0)</f>
        <v>Full-time</v>
      </c>
      <c r="R554" t="str">
        <f>IF(Data[[#This Row],[Remote Ratio]]=100,"Remote",IF(Data[[#This Row],[Remote Ratio]]=50,"Hybrid","On-site"))</f>
        <v>On-site</v>
      </c>
    </row>
    <row r="555" spans="1:18">
      <c r="A555" s="25">
        <v>2023</v>
      </c>
      <c r="B555" t="s">
        <v>17</v>
      </c>
      <c r="C555" t="s">
        <v>12</v>
      </c>
      <c r="D555" t="s">
        <v>23</v>
      </c>
      <c r="E555">
        <v>75000</v>
      </c>
      <c r="F555" t="s">
        <v>14</v>
      </c>
      <c r="G555">
        <v>80481</v>
      </c>
      <c r="H555" t="s">
        <v>79</v>
      </c>
      <c r="I555">
        <v>0</v>
      </c>
      <c r="J555" t="s">
        <v>79</v>
      </c>
      <c r="K555" t="s">
        <v>25</v>
      </c>
      <c r="L555" t="str">
        <f>VLOOKUP(Data[[#This Row],[Employee Residence]],Codes[], 3,0)</f>
        <v>Ireland</v>
      </c>
      <c r="M555" t="str">
        <f>VLOOKUP(Data[[#This Row],[Company Location]],Codes[], 3,0)</f>
        <v>Ireland</v>
      </c>
      <c r="N555" t="str">
        <f>IF(Data[[#This Row],[Employee Residence]]=Data[[#This Row],[Company Location]],"No","Yes")</f>
        <v>No</v>
      </c>
      <c r="O555">
        <f>Data[Salary]/Data[Salary in USD]</f>
        <v>0.93189696947105527</v>
      </c>
      <c r="P555" t="str">
        <f>VLOOKUP(Data[[#This Row],[Experience Level]], Experience[],3,0)</f>
        <v>Intermediate</v>
      </c>
      <c r="Q555" t="str">
        <f>VLOOKUP(Data[[#This Row],[Employment Type]],Employment[],2,0)</f>
        <v>Full-time</v>
      </c>
      <c r="R555" t="str">
        <f>IF(Data[[#This Row],[Remote Ratio]]=100,"Remote",IF(Data[[#This Row],[Remote Ratio]]=50,"Hybrid","On-site"))</f>
        <v>On-site</v>
      </c>
    </row>
    <row r="556" spans="1:18">
      <c r="A556" s="25">
        <v>2023</v>
      </c>
      <c r="B556" t="s">
        <v>17</v>
      </c>
      <c r="C556" t="s">
        <v>12</v>
      </c>
      <c r="D556" t="s">
        <v>27</v>
      </c>
      <c r="E556">
        <v>128000</v>
      </c>
      <c r="F556" t="s">
        <v>20</v>
      </c>
      <c r="G556">
        <v>128000</v>
      </c>
      <c r="H556" t="s">
        <v>21</v>
      </c>
      <c r="I556">
        <v>0</v>
      </c>
      <c r="J556" t="s">
        <v>21</v>
      </c>
      <c r="K556" t="s">
        <v>25</v>
      </c>
      <c r="L556" t="str">
        <f>VLOOKUP(Data[[#This Row],[Employee Residence]],Codes[], 3,0)</f>
        <v xml:space="preserve">United States of America </v>
      </c>
      <c r="M556" t="str">
        <f>VLOOKUP(Data[[#This Row],[Company Location]],Codes[], 3,0)</f>
        <v xml:space="preserve">United States of America </v>
      </c>
      <c r="N556" t="str">
        <f>IF(Data[[#This Row],[Employee Residence]]=Data[[#This Row],[Company Location]],"No","Yes")</f>
        <v>No</v>
      </c>
      <c r="O556">
        <f>Data[Salary]/Data[Salary in USD]</f>
        <v>1</v>
      </c>
      <c r="P556" t="str">
        <f>VLOOKUP(Data[[#This Row],[Experience Level]], Experience[],3,0)</f>
        <v>Intermediate</v>
      </c>
      <c r="Q556" t="str">
        <f>VLOOKUP(Data[[#This Row],[Employment Type]],Employment[],2,0)</f>
        <v>Full-time</v>
      </c>
      <c r="R556" t="str">
        <f>IF(Data[[#This Row],[Remote Ratio]]=100,"Remote",IF(Data[[#This Row],[Remote Ratio]]=50,"Hybrid","On-site"))</f>
        <v>On-site</v>
      </c>
    </row>
    <row r="557" spans="1:18">
      <c r="A557" s="25">
        <v>2023</v>
      </c>
      <c r="B557" t="s">
        <v>17</v>
      </c>
      <c r="C557" t="s">
        <v>12</v>
      </c>
      <c r="D557" t="s">
        <v>27</v>
      </c>
      <c r="E557">
        <v>85000</v>
      </c>
      <c r="F557" t="s">
        <v>20</v>
      </c>
      <c r="G557">
        <v>85000</v>
      </c>
      <c r="H557" t="s">
        <v>21</v>
      </c>
      <c r="I557">
        <v>0</v>
      </c>
      <c r="J557" t="s">
        <v>21</v>
      </c>
      <c r="K557" t="s">
        <v>25</v>
      </c>
      <c r="L557" t="str">
        <f>VLOOKUP(Data[[#This Row],[Employee Residence]],Codes[], 3,0)</f>
        <v xml:space="preserve">United States of America </v>
      </c>
      <c r="M557" t="str">
        <f>VLOOKUP(Data[[#This Row],[Company Location]],Codes[], 3,0)</f>
        <v xml:space="preserve">United States of America </v>
      </c>
      <c r="N557" t="str">
        <f>IF(Data[[#This Row],[Employee Residence]]=Data[[#This Row],[Company Location]],"No","Yes")</f>
        <v>No</v>
      </c>
      <c r="O557">
        <f>Data[Salary]/Data[Salary in USD]</f>
        <v>1</v>
      </c>
      <c r="P557" t="str">
        <f>VLOOKUP(Data[[#This Row],[Experience Level]], Experience[],3,0)</f>
        <v>Intermediate</v>
      </c>
      <c r="Q557" t="str">
        <f>VLOOKUP(Data[[#This Row],[Employment Type]],Employment[],2,0)</f>
        <v>Full-time</v>
      </c>
      <c r="R557" t="str">
        <f>IF(Data[[#This Row],[Remote Ratio]]=100,"Remote",IF(Data[[#This Row],[Remote Ratio]]=50,"Hybrid","On-site"))</f>
        <v>On-site</v>
      </c>
    </row>
    <row r="558" spans="1:18">
      <c r="A558" s="25">
        <v>2023</v>
      </c>
      <c r="B558" t="s">
        <v>17</v>
      </c>
      <c r="C558" t="s">
        <v>12</v>
      </c>
      <c r="D558" t="s">
        <v>37</v>
      </c>
      <c r="E558">
        <v>151000</v>
      </c>
      <c r="F558" t="s">
        <v>20</v>
      </c>
      <c r="G558">
        <v>151000</v>
      </c>
      <c r="H558" t="s">
        <v>21</v>
      </c>
      <c r="I558">
        <v>0</v>
      </c>
      <c r="J558" t="s">
        <v>21</v>
      </c>
      <c r="K558" t="s">
        <v>25</v>
      </c>
      <c r="L558" t="str">
        <f>VLOOKUP(Data[[#This Row],[Employee Residence]],Codes[], 3,0)</f>
        <v xml:space="preserve">United States of America </v>
      </c>
      <c r="M558" t="str">
        <f>VLOOKUP(Data[[#This Row],[Company Location]],Codes[], 3,0)</f>
        <v xml:space="preserve">United States of America </v>
      </c>
      <c r="N558" t="str">
        <f>IF(Data[[#This Row],[Employee Residence]]=Data[[#This Row],[Company Location]],"No","Yes")</f>
        <v>No</v>
      </c>
      <c r="O558">
        <f>Data[Salary]/Data[Salary in USD]</f>
        <v>1</v>
      </c>
      <c r="P558" t="str">
        <f>VLOOKUP(Data[[#This Row],[Experience Level]], Experience[],3,0)</f>
        <v>Intermediate</v>
      </c>
      <c r="Q558" t="str">
        <f>VLOOKUP(Data[[#This Row],[Employment Type]],Employment[],2,0)</f>
        <v>Full-time</v>
      </c>
      <c r="R558" t="str">
        <f>IF(Data[[#This Row],[Remote Ratio]]=100,"Remote",IF(Data[[#This Row],[Remote Ratio]]=50,"Hybrid","On-site"))</f>
        <v>On-site</v>
      </c>
    </row>
    <row r="559" spans="1:18">
      <c r="A559" s="25">
        <v>2023</v>
      </c>
      <c r="B559" t="s">
        <v>17</v>
      </c>
      <c r="C559" t="s">
        <v>12</v>
      </c>
      <c r="D559" t="s">
        <v>37</v>
      </c>
      <c r="E559">
        <v>140000</v>
      </c>
      <c r="F559" t="s">
        <v>20</v>
      </c>
      <c r="G559">
        <v>140000</v>
      </c>
      <c r="H559" t="s">
        <v>21</v>
      </c>
      <c r="I559">
        <v>0</v>
      </c>
      <c r="J559" t="s">
        <v>21</v>
      </c>
      <c r="K559" t="s">
        <v>25</v>
      </c>
      <c r="L559" t="str">
        <f>VLOOKUP(Data[[#This Row],[Employee Residence]],Codes[], 3,0)</f>
        <v xml:space="preserve">United States of America </v>
      </c>
      <c r="M559" t="str">
        <f>VLOOKUP(Data[[#This Row],[Company Location]],Codes[], 3,0)</f>
        <v xml:space="preserve">United States of America </v>
      </c>
      <c r="N559" t="str">
        <f>IF(Data[[#This Row],[Employee Residence]]=Data[[#This Row],[Company Location]],"No","Yes")</f>
        <v>No</v>
      </c>
      <c r="O559">
        <f>Data[Salary]/Data[Salary in USD]</f>
        <v>1</v>
      </c>
      <c r="P559" t="str">
        <f>VLOOKUP(Data[[#This Row],[Experience Level]], Experience[],3,0)</f>
        <v>Intermediate</v>
      </c>
      <c r="Q559" t="str">
        <f>VLOOKUP(Data[[#This Row],[Employment Type]],Employment[],2,0)</f>
        <v>Full-time</v>
      </c>
      <c r="R559" t="str">
        <f>IF(Data[[#This Row],[Remote Ratio]]=100,"Remote",IF(Data[[#This Row],[Remote Ratio]]=50,"Hybrid","On-site"))</f>
        <v>On-site</v>
      </c>
    </row>
    <row r="560" spans="1:18">
      <c r="A560" s="25">
        <v>2023</v>
      </c>
      <c r="B560" t="s">
        <v>11</v>
      </c>
      <c r="C560" t="s">
        <v>12</v>
      </c>
      <c r="D560" t="s">
        <v>23</v>
      </c>
      <c r="E560">
        <v>275300</v>
      </c>
      <c r="F560" t="s">
        <v>20</v>
      </c>
      <c r="G560">
        <v>275300</v>
      </c>
      <c r="H560" t="s">
        <v>21</v>
      </c>
      <c r="I560">
        <v>100</v>
      </c>
      <c r="J560" t="s">
        <v>21</v>
      </c>
      <c r="K560" t="s">
        <v>25</v>
      </c>
      <c r="L560" t="str">
        <f>VLOOKUP(Data[[#This Row],[Employee Residence]],Codes[], 3,0)</f>
        <v xml:space="preserve">United States of America </v>
      </c>
      <c r="M560" t="str">
        <f>VLOOKUP(Data[[#This Row],[Company Location]],Codes[], 3,0)</f>
        <v xml:space="preserve">United States of America </v>
      </c>
      <c r="N560" t="str">
        <f>IF(Data[[#This Row],[Employee Residence]]=Data[[#This Row],[Company Location]],"No","Yes")</f>
        <v>No</v>
      </c>
      <c r="O560">
        <f>Data[Salary]/Data[Salary in USD]</f>
        <v>1</v>
      </c>
      <c r="P560" t="str">
        <f>VLOOKUP(Data[[#This Row],[Experience Level]], Experience[],3,0)</f>
        <v>Expert</v>
      </c>
      <c r="Q560" t="str">
        <f>VLOOKUP(Data[[#This Row],[Employment Type]],Employment[],2,0)</f>
        <v>Full-time</v>
      </c>
      <c r="R560" t="str">
        <f>IF(Data[[#This Row],[Remote Ratio]]=100,"Remote",IF(Data[[#This Row],[Remote Ratio]]=50,"Hybrid","On-site"))</f>
        <v>Remote</v>
      </c>
    </row>
    <row r="561" spans="1:18">
      <c r="A561" s="25">
        <v>2023</v>
      </c>
      <c r="B561" t="s">
        <v>11</v>
      </c>
      <c r="C561" t="s">
        <v>12</v>
      </c>
      <c r="D561" t="s">
        <v>23</v>
      </c>
      <c r="E561">
        <v>183500</v>
      </c>
      <c r="F561" t="s">
        <v>20</v>
      </c>
      <c r="G561">
        <v>183500</v>
      </c>
      <c r="H561" t="s">
        <v>21</v>
      </c>
      <c r="I561">
        <v>100</v>
      </c>
      <c r="J561" t="s">
        <v>21</v>
      </c>
      <c r="K561" t="s">
        <v>25</v>
      </c>
      <c r="L561" t="str">
        <f>VLOOKUP(Data[[#This Row],[Employee Residence]],Codes[], 3,0)</f>
        <v xml:space="preserve">United States of America </v>
      </c>
      <c r="M561" t="str">
        <f>VLOOKUP(Data[[#This Row],[Company Location]],Codes[], 3,0)</f>
        <v xml:space="preserve">United States of America </v>
      </c>
      <c r="N561" t="str">
        <f>IF(Data[[#This Row],[Employee Residence]]=Data[[#This Row],[Company Location]],"No","Yes")</f>
        <v>No</v>
      </c>
      <c r="O561">
        <f>Data[Salary]/Data[Salary in USD]</f>
        <v>1</v>
      </c>
      <c r="P561" t="str">
        <f>VLOOKUP(Data[[#This Row],[Experience Level]], Experience[],3,0)</f>
        <v>Expert</v>
      </c>
      <c r="Q561" t="str">
        <f>VLOOKUP(Data[[#This Row],[Employment Type]],Employment[],2,0)</f>
        <v>Full-time</v>
      </c>
      <c r="R561" t="str">
        <f>IF(Data[[#This Row],[Remote Ratio]]=100,"Remote",IF(Data[[#This Row],[Remote Ratio]]=50,"Hybrid","On-site"))</f>
        <v>Remote</v>
      </c>
    </row>
    <row r="562" spans="1:18">
      <c r="A562" s="25">
        <v>2023</v>
      </c>
      <c r="B562" t="s">
        <v>11</v>
      </c>
      <c r="C562" t="s">
        <v>12</v>
      </c>
      <c r="D562" t="s">
        <v>81</v>
      </c>
      <c r="E562">
        <v>220000</v>
      </c>
      <c r="F562" t="s">
        <v>20</v>
      </c>
      <c r="G562">
        <v>220000</v>
      </c>
      <c r="H562" t="s">
        <v>21</v>
      </c>
      <c r="I562">
        <v>0</v>
      </c>
      <c r="J562" t="s">
        <v>21</v>
      </c>
      <c r="K562" t="s">
        <v>25</v>
      </c>
      <c r="L562" t="str">
        <f>VLOOKUP(Data[[#This Row],[Employee Residence]],Codes[], 3,0)</f>
        <v xml:space="preserve">United States of America </v>
      </c>
      <c r="M562" t="str">
        <f>VLOOKUP(Data[[#This Row],[Company Location]],Codes[], 3,0)</f>
        <v xml:space="preserve">United States of America </v>
      </c>
      <c r="N562" t="str">
        <f>IF(Data[[#This Row],[Employee Residence]]=Data[[#This Row],[Company Location]],"No","Yes")</f>
        <v>No</v>
      </c>
      <c r="O562">
        <f>Data[Salary]/Data[Salary in USD]</f>
        <v>1</v>
      </c>
      <c r="P562" t="str">
        <f>VLOOKUP(Data[[#This Row],[Experience Level]], Experience[],3,0)</f>
        <v>Expert</v>
      </c>
      <c r="Q562" t="str">
        <f>VLOOKUP(Data[[#This Row],[Employment Type]],Employment[],2,0)</f>
        <v>Full-time</v>
      </c>
      <c r="R562" t="str">
        <f>IF(Data[[#This Row],[Remote Ratio]]=100,"Remote",IF(Data[[#This Row],[Remote Ratio]]=50,"Hybrid","On-site"))</f>
        <v>On-site</v>
      </c>
    </row>
    <row r="563" spans="1:18">
      <c r="A563" s="25">
        <v>2023</v>
      </c>
      <c r="B563" t="s">
        <v>11</v>
      </c>
      <c r="C563" t="s">
        <v>12</v>
      </c>
      <c r="D563" t="s">
        <v>81</v>
      </c>
      <c r="E563">
        <v>170000</v>
      </c>
      <c r="F563" t="s">
        <v>20</v>
      </c>
      <c r="G563">
        <v>170000</v>
      </c>
      <c r="H563" t="s">
        <v>21</v>
      </c>
      <c r="I563">
        <v>0</v>
      </c>
      <c r="J563" t="s">
        <v>21</v>
      </c>
      <c r="K563" t="s">
        <v>25</v>
      </c>
      <c r="L563" t="str">
        <f>VLOOKUP(Data[[#This Row],[Employee Residence]],Codes[], 3,0)</f>
        <v xml:space="preserve">United States of America </v>
      </c>
      <c r="M563" t="str">
        <f>VLOOKUP(Data[[#This Row],[Company Location]],Codes[], 3,0)</f>
        <v xml:space="preserve">United States of America </v>
      </c>
      <c r="N563" t="str">
        <f>IF(Data[[#This Row],[Employee Residence]]=Data[[#This Row],[Company Location]],"No","Yes")</f>
        <v>No</v>
      </c>
      <c r="O563">
        <f>Data[Salary]/Data[Salary in USD]</f>
        <v>1</v>
      </c>
      <c r="P563" t="str">
        <f>VLOOKUP(Data[[#This Row],[Experience Level]], Experience[],3,0)</f>
        <v>Expert</v>
      </c>
      <c r="Q563" t="str">
        <f>VLOOKUP(Data[[#This Row],[Employment Type]],Employment[],2,0)</f>
        <v>Full-time</v>
      </c>
      <c r="R563" t="str">
        <f>IF(Data[[#This Row],[Remote Ratio]]=100,"Remote",IF(Data[[#This Row],[Remote Ratio]]=50,"Hybrid","On-site"))</f>
        <v>On-site</v>
      </c>
    </row>
    <row r="564" spans="1:18">
      <c r="A564" s="25">
        <v>2023</v>
      </c>
      <c r="B564" t="s">
        <v>11</v>
      </c>
      <c r="C564" t="s">
        <v>12</v>
      </c>
      <c r="D564" t="s">
        <v>27</v>
      </c>
      <c r="E564">
        <v>135000</v>
      </c>
      <c r="F564" t="s">
        <v>20</v>
      </c>
      <c r="G564">
        <v>135000</v>
      </c>
      <c r="H564" t="s">
        <v>21</v>
      </c>
      <c r="I564">
        <v>0</v>
      </c>
      <c r="J564" t="s">
        <v>21</v>
      </c>
      <c r="K564" t="s">
        <v>25</v>
      </c>
      <c r="L564" t="str">
        <f>VLOOKUP(Data[[#This Row],[Employee Residence]],Codes[], 3,0)</f>
        <v xml:space="preserve">United States of America </v>
      </c>
      <c r="M564" t="str">
        <f>VLOOKUP(Data[[#This Row],[Company Location]],Codes[], 3,0)</f>
        <v xml:space="preserve">United States of America </v>
      </c>
      <c r="N564" t="str">
        <f>IF(Data[[#This Row],[Employee Residence]]=Data[[#This Row],[Company Location]],"No","Yes")</f>
        <v>No</v>
      </c>
      <c r="O564">
        <f>Data[Salary]/Data[Salary in USD]</f>
        <v>1</v>
      </c>
      <c r="P564" t="str">
        <f>VLOOKUP(Data[[#This Row],[Experience Level]], Experience[],3,0)</f>
        <v>Expert</v>
      </c>
      <c r="Q564" t="str">
        <f>VLOOKUP(Data[[#This Row],[Employment Type]],Employment[],2,0)</f>
        <v>Full-time</v>
      </c>
      <c r="R564" t="str">
        <f>IF(Data[[#This Row],[Remote Ratio]]=100,"Remote",IF(Data[[#This Row],[Remote Ratio]]=50,"Hybrid","On-site"))</f>
        <v>On-site</v>
      </c>
    </row>
    <row r="565" spans="1:18">
      <c r="A565" s="25">
        <v>2023</v>
      </c>
      <c r="B565" t="s">
        <v>11</v>
      </c>
      <c r="C565" t="s">
        <v>12</v>
      </c>
      <c r="D565" t="s">
        <v>27</v>
      </c>
      <c r="E565">
        <v>105500</v>
      </c>
      <c r="F565" t="s">
        <v>20</v>
      </c>
      <c r="G565">
        <v>105500</v>
      </c>
      <c r="H565" t="s">
        <v>21</v>
      </c>
      <c r="I565">
        <v>0</v>
      </c>
      <c r="J565" t="s">
        <v>21</v>
      </c>
      <c r="K565" t="s">
        <v>25</v>
      </c>
      <c r="L565" t="str">
        <f>VLOOKUP(Data[[#This Row],[Employee Residence]],Codes[], 3,0)</f>
        <v xml:space="preserve">United States of America </v>
      </c>
      <c r="M565" t="str">
        <f>VLOOKUP(Data[[#This Row],[Company Location]],Codes[], 3,0)</f>
        <v xml:space="preserve">United States of America </v>
      </c>
      <c r="N565" t="str">
        <f>IF(Data[[#This Row],[Employee Residence]]=Data[[#This Row],[Company Location]],"No","Yes")</f>
        <v>No</v>
      </c>
      <c r="O565">
        <f>Data[Salary]/Data[Salary in USD]</f>
        <v>1</v>
      </c>
      <c r="P565" t="str">
        <f>VLOOKUP(Data[[#This Row],[Experience Level]], Experience[],3,0)</f>
        <v>Expert</v>
      </c>
      <c r="Q565" t="str">
        <f>VLOOKUP(Data[[#This Row],[Employment Type]],Employment[],2,0)</f>
        <v>Full-time</v>
      </c>
      <c r="R565" t="str">
        <f>IF(Data[[#This Row],[Remote Ratio]]=100,"Remote",IF(Data[[#This Row],[Remote Ratio]]=50,"Hybrid","On-site"))</f>
        <v>On-site</v>
      </c>
    </row>
    <row r="566" spans="1:18">
      <c r="A566" s="25">
        <v>2023</v>
      </c>
      <c r="B566" t="s">
        <v>11</v>
      </c>
      <c r="C566" t="s">
        <v>12</v>
      </c>
      <c r="D566" t="s">
        <v>27</v>
      </c>
      <c r="E566">
        <v>100000</v>
      </c>
      <c r="F566" t="s">
        <v>20</v>
      </c>
      <c r="G566">
        <v>100000</v>
      </c>
      <c r="H566" t="s">
        <v>21</v>
      </c>
      <c r="I566">
        <v>100</v>
      </c>
      <c r="J566" t="s">
        <v>21</v>
      </c>
      <c r="K566" t="s">
        <v>25</v>
      </c>
      <c r="L566" t="str">
        <f>VLOOKUP(Data[[#This Row],[Employee Residence]],Codes[], 3,0)</f>
        <v xml:space="preserve">United States of America </v>
      </c>
      <c r="M566" t="str">
        <f>VLOOKUP(Data[[#This Row],[Company Location]],Codes[], 3,0)</f>
        <v xml:space="preserve">United States of America </v>
      </c>
      <c r="N566" t="str">
        <f>IF(Data[[#This Row],[Employee Residence]]=Data[[#This Row],[Company Location]],"No","Yes")</f>
        <v>No</v>
      </c>
      <c r="O566">
        <f>Data[Salary]/Data[Salary in USD]</f>
        <v>1</v>
      </c>
      <c r="P566" t="str">
        <f>VLOOKUP(Data[[#This Row],[Experience Level]], Experience[],3,0)</f>
        <v>Expert</v>
      </c>
      <c r="Q566" t="str">
        <f>VLOOKUP(Data[[#This Row],[Employment Type]],Employment[],2,0)</f>
        <v>Full-time</v>
      </c>
      <c r="R566" t="str">
        <f>IF(Data[[#This Row],[Remote Ratio]]=100,"Remote",IF(Data[[#This Row],[Remote Ratio]]=50,"Hybrid","On-site"))</f>
        <v>Remote</v>
      </c>
    </row>
    <row r="567" spans="1:18">
      <c r="A567" s="25">
        <v>2023</v>
      </c>
      <c r="B567" t="s">
        <v>11</v>
      </c>
      <c r="C567" t="s">
        <v>12</v>
      </c>
      <c r="D567" t="s">
        <v>27</v>
      </c>
      <c r="E567">
        <v>80000</v>
      </c>
      <c r="F567" t="s">
        <v>20</v>
      </c>
      <c r="G567">
        <v>80000</v>
      </c>
      <c r="H567" t="s">
        <v>21</v>
      </c>
      <c r="I567">
        <v>100</v>
      </c>
      <c r="J567" t="s">
        <v>21</v>
      </c>
      <c r="K567" t="s">
        <v>25</v>
      </c>
      <c r="L567" t="str">
        <f>VLOOKUP(Data[[#This Row],[Employee Residence]],Codes[], 3,0)</f>
        <v xml:space="preserve">United States of America </v>
      </c>
      <c r="M567" t="str">
        <f>VLOOKUP(Data[[#This Row],[Company Location]],Codes[], 3,0)</f>
        <v xml:space="preserve">United States of America </v>
      </c>
      <c r="N567" t="str">
        <f>IF(Data[[#This Row],[Employee Residence]]=Data[[#This Row],[Company Location]],"No","Yes")</f>
        <v>No</v>
      </c>
      <c r="O567">
        <f>Data[Salary]/Data[Salary in USD]</f>
        <v>1</v>
      </c>
      <c r="P567" t="str">
        <f>VLOOKUP(Data[[#This Row],[Experience Level]], Experience[],3,0)</f>
        <v>Expert</v>
      </c>
      <c r="Q567" t="str">
        <f>VLOOKUP(Data[[#This Row],[Employment Type]],Employment[],2,0)</f>
        <v>Full-time</v>
      </c>
      <c r="R567" t="str">
        <f>IF(Data[[#This Row],[Remote Ratio]]=100,"Remote",IF(Data[[#This Row],[Remote Ratio]]=50,"Hybrid","On-site"))</f>
        <v>Remote</v>
      </c>
    </row>
    <row r="568" spans="1:18">
      <c r="A568" s="25">
        <v>2023</v>
      </c>
      <c r="B568" t="s">
        <v>28</v>
      </c>
      <c r="C568" t="s">
        <v>12</v>
      </c>
      <c r="D568" t="s">
        <v>86</v>
      </c>
      <c r="E568">
        <v>7000</v>
      </c>
      <c r="F568" t="s">
        <v>20</v>
      </c>
      <c r="G568">
        <v>7000</v>
      </c>
      <c r="H568" t="s">
        <v>87</v>
      </c>
      <c r="I568">
        <v>0</v>
      </c>
      <c r="J568" t="s">
        <v>87</v>
      </c>
      <c r="K568" t="s">
        <v>22</v>
      </c>
      <c r="L568" t="str">
        <f>VLOOKUP(Data[[#This Row],[Employee Residence]],Codes[], 3,0)</f>
        <v>Ghana</v>
      </c>
      <c r="M568" t="str">
        <f>VLOOKUP(Data[[#This Row],[Company Location]],Codes[], 3,0)</f>
        <v>Ghana</v>
      </c>
      <c r="N568" t="str">
        <f>IF(Data[[#This Row],[Employee Residence]]=Data[[#This Row],[Company Location]],"No","Yes")</f>
        <v>No</v>
      </c>
      <c r="O568">
        <f>Data[Salary]/Data[Salary in USD]</f>
        <v>1</v>
      </c>
      <c r="P568" t="str">
        <f>VLOOKUP(Data[[#This Row],[Experience Level]], Experience[],3,0)</f>
        <v>Junior</v>
      </c>
      <c r="Q568" t="str">
        <f>VLOOKUP(Data[[#This Row],[Employment Type]],Employment[],2,0)</f>
        <v>Full-time</v>
      </c>
      <c r="R568" t="str">
        <f>IF(Data[[#This Row],[Remote Ratio]]=100,"Remote",IF(Data[[#This Row],[Remote Ratio]]=50,"Hybrid","On-site"))</f>
        <v>On-site</v>
      </c>
    </row>
    <row r="569" spans="1:18">
      <c r="A569" s="25">
        <v>2023</v>
      </c>
      <c r="B569" t="s">
        <v>28</v>
      </c>
      <c r="C569" t="s">
        <v>12</v>
      </c>
      <c r="D569" t="s">
        <v>88</v>
      </c>
      <c r="E569">
        <v>40000</v>
      </c>
      <c r="F569" t="s">
        <v>14</v>
      </c>
      <c r="G569">
        <v>42923</v>
      </c>
      <c r="H569" t="s">
        <v>31</v>
      </c>
      <c r="I569">
        <v>50</v>
      </c>
      <c r="J569" t="s">
        <v>31</v>
      </c>
      <c r="K569" t="s">
        <v>25</v>
      </c>
      <c r="L569" t="str">
        <f>VLOOKUP(Data[[#This Row],[Employee Residence]],Codes[], 3,0)</f>
        <v>Germany</v>
      </c>
      <c r="M569" t="str">
        <f>VLOOKUP(Data[[#This Row],[Company Location]],Codes[], 3,0)</f>
        <v>Germany</v>
      </c>
      <c r="N569" t="str">
        <f>IF(Data[[#This Row],[Employee Residence]]=Data[[#This Row],[Company Location]],"No","Yes")</f>
        <v>No</v>
      </c>
      <c r="O569">
        <f>Data[Salary]/Data[Salary in USD]</f>
        <v>0.93190131165109613</v>
      </c>
      <c r="P569" t="str">
        <f>VLOOKUP(Data[[#This Row],[Experience Level]], Experience[],3,0)</f>
        <v>Junior</v>
      </c>
      <c r="Q569" t="str">
        <f>VLOOKUP(Data[[#This Row],[Employment Type]],Employment[],2,0)</f>
        <v>Full-time</v>
      </c>
      <c r="R569" t="str">
        <f>IF(Data[[#This Row],[Remote Ratio]]=100,"Remote",IF(Data[[#This Row],[Remote Ratio]]=50,"Hybrid","On-site"))</f>
        <v>Hybrid</v>
      </c>
    </row>
    <row r="570" spans="1:18">
      <c r="A570" s="25">
        <v>2023</v>
      </c>
      <c r="B570" t="s">
        <v>11</v>
      </c>
      <c r="C570" t="s">
        <v>12</v>
      </c>
      <c r="D570" t="s">
        <v>37</v>
      </c>
      <c r="E570">
        <v>160000</v>
      </c>
      <c r="F570" t="s">
        <v>20</v>
      </c>
      <c r="G570">
        <v>160000</v>
      </c>
      <c r="H570" t="s">
        <v>24</v>
      </c>
      <c r="I570">
        <v>100</v>
      </c>
      <c r="J570" t="s">
        <v>24</v>
      </c>
      <c r="K570" t="s">
        <v>25</v>
      </c>
      <c r="L570" t="str">
        <f>VLOOKUP(Data[[#This Row],[Employee Residence]],Codes[], 3,0)</f>
        <v>Canada</v>
      </c>
      <c r="M570" t="str">
        <f>VLOOKUP(Data[[#This Row],[Company Location]],Codes[], 3,0)</f>
        <v>Canada</v>
      </c>
      <c r="N570" t="str">
        <f>IF(Data[[#This Row],[Employee Residence]]=Data[[#This Row],[Company Location]],"No","Yes")</f>
        <v>No</v>
      </c>
      <c r="O570">
        <f>Data[Salary]/Data[Salary in USD]</f>
        <v>1</v>
      </c>
      <c r="P570" t="str">
        <f>VLOOKUP(Data[[#This Row],[Experience Level]], Experience[],3,0)</f>
        <v>Expert</v>
      </c>
      <c r="Q570" t="str">
        <f>VLOOKUP(Data[[#This Row],[Employment Type]],Employment[],2,0)</f>
        <v>Full-time</v>
      </c>
      <c r="R570" t="str">
        <f>IF(Data[[#This Row],[Remote Ratio]]=100,"Remote",IF(Data[[#This Row],[Remote Ratio]]=50,"Hybrid","On-site"))</f>
        <v>Remote</v>
      </c>
    </row>
    <row r="571" spans="1:18">
      <c r="A571" s="25">
        <v>2023</v>
      </c>
      <c r="B571" t="s">
        <v>11</v>
      </c>
      <c r="C571" t="s">
        <v>12</v>
      </c>
      <c r="D571" t="s">
        <v>37</v>
      </c>
      <c r="E571">
        <v>145000</v>
      </c>
      <c r="F571" t="s">
        <v>20</v>
      </c>
      <c r="G571">
        <v>145000</v>
      </c>
      <c r="H571" t="s">
        <v>24</v>
      </c>
      <c r="I571">
        <v>100</v>
      </c>
      <c r="J571" t="s">
        <v>24</v>
      </c>
      <c r="K571" t="s">
        <v>25</v>
      </c>
      <c r="L571" t="str">
        <f>VLOOKUP(Data[[#This Row],[Employee Residence]],Codes[], 3,0)</f>
        <v>Canada</v>
      </c>
      <c r="M571" t="str">
        <f>VLOOKUP(Data[[#This Row],[Company Location]],Codes[], 3,0)</f>
        <v>Canada</v>
      </c>
      <c r="N571" t="str">
        <f>IF(Data[[#This Row],[Employee Residence]]=Data[[#This Row],[Company Location]],"No","Yes")</f>
        <v>No</v>
      </c>
      <c r="O571">
        <f>Data[Salary]/Data[Salary in USD]</f>
        <v>1</v>
      </c>
      <c r="P571" t="str">
        <f>VLOOKUP(Data[[#This Row],[Experience Level]], Experience[],3,0)</f>
        <v>Expert</v>
      </c>
      <c r="Q571" t="str">
        <f>VLOOKUP(Data[[#This Row],[Employment Type]],Employment[],2,0)</f>
        <v>Full-time</v>
      </c>
      <c r="R571" t="str">
        <f>IF(Data[[#This Row],[Remote Ratio]]=100,"Remote",IF(Data[[#This Row],[Remote Ratio]]=50,"Hybrid","On-site"))</f>
        <v>Remote</v>
      </c>
    </row>
    <row r="572" spans="1:18">
      <c r="A572" s="25">
        <v>2023</v>
      </c>
      <c r="B572" t="s">
        <v>17</v>
      </c>
      <c r="C572" t="s">
        <v>12</v>
      </c>
      <c r="D572" t="s">
        <v>27</v>
      </c>
      <c r="E572">
        <v>154000</v>
      </c>
      <c r="F572" t="s">
        <v>20</v>
      </c>
      <c r="G572">
        <v>154000</v>
      </c>
      <c r="H572" t="s">
        <v>21</v>
      </c>
      <c r="I572">
        <v>0</v>
      </c>
      <c r="J572" t="s">
        <v>21</v>
      </c>
      <c r="K572" t="s">
        <v>25</v>
      </c>
      <c r="L572" t="str">
        <f>VLOOKUP(Data[[#This Row],[Employee Residence]],Codes[], 3,0)</f>
        <v xml:space="preserve">United States of America </v>
      </c>
      <c r="M572" t="str">
        <f>VLOOKUP(Data[[#This Row],[Company Location]],Codes[], 3,0)</f>
        <v xml:space="preserve">United States of America </v>
      </c>
      <c r="N572" t="str">
        <f>IF(Data[[#This Row],[Employee Residence]]=Data[[#This Row],[Company Location]],"No","Yes")</f>
        <v>No</v>
      </c>
      <c r="O572">
        <f>Data[Salary]/Data[Salary in USD]</f>
        <v>1</v>
      </c>
      <c r="P572" t="str">
        <f>VLOOKUP(Data[[#This Row],[Experience Level]], Experience[],3,0)</f>
        <v>Intermediate</v>
      </c>
      <c r="Q572" t="str">
        <f>VLOOKUP(Data[[#This Row],[Employment Type]],Employment[],2,0)</f>
        <v>Full-time</v>
      </c>
      <c r="R572" t="str">
        <f>IF(Data[[#This Row],[Remote Ratio]]=100,"Remote",IF(Data[[#This Row],[Remote Ratio]]=50,"Hybrid","On-site"))</f>
        <v>On-site</v>
      </c>
    </row>
    <row r="573" spans="1:18">
      <c r="A573" s="25">
        <v>2023</v>
      </c>
      <c r="B573" t="s">
        <v>17</v>
      </c>
      <c r="C573" t="s">
        <v>12</v>
      </c>
      <c r="D573" t="s">
        <v>27</v>
      </c>
      <c r="E573">
        <v>143000</v>
      </c>
      <c r="F573" t="s">
        <v>20</v>
      </c>
      <c r="G573">
        <v>143000</v>
      </c>
      <c r="H573" t="s">
        <v>21</v>
      </c>
      <c r="I573">
        <v>0</v>
      </c>
      <c r="J573" t="s">
        <v>21</v>
      </c>
      <c r="K573" t="s">
        <v>25</v>
      </c>
      <c r="L573" t="str">
        <f>VLOOKUP(Data[[#This Row],[Employee Residence]],Codes[], 3,0)</f>
        <v xml:space="preserve">United States of America </v>
      </c>
      <c r="M573" t="str">
        <f>VLOOKUP(Data[[#This Row],[Company Location]],Codes[], 3,0)</f>
        <v xml:space="preserve">United States of America </v>
      </c>
      <c r="N573" t="str">
        <f>IF(Data[[#This Row],[Employee Residence]]=Data[[#This Row],[Company Location]],"No","Yes")</f>
        <v>No</v>
      </c>
      <c r="O573">
        <f>Data[Salary]/Data[Salary in USD]</f>
        <v>1</v>
      </c>
      <c r="P573" t="str">
        <f>VLOOKUP(Data[[#This Row],[Experience Level]], Experience[],3,0)</f>
        <v>Intermediate</v>
      </c>
      <c r="Q573" t="str">
        <f>VLOOKUP(Data[[#This Row],[Employment Type]],Employment[],2,0)</f>
        <v>Full-time</v>
      </c>
      <c r="R573" t="str">
        <f>IF(Data[[#This Row],[Remote Ratio]]=100,"Remote",IF(Data[[#This Row],[Remote Ratio]]=50,"Hybrid","On-site"))</f>
        <v>On-site</v>
      </c>
    </row>
    <row r="574" spans="1:18">
      <c r="A574" s="25">
        <v>2023</v>
      </c>
      <c r="B574" t="s">
        <v>17</v>
      </c>
      <c r="C574" t="s">
        <v>12</v>
      </c>
      <c r="D574" t="s">
        <v>23</v>
      </c>
      <c r="E574">
        <v>65000</v>
      </c>
      <c r="F574" t="s">
        <v>58</v>
      </c>
      <c r="G574">
        <v>78990</v>
      </c>
      <c r="H574" t="s">
        <v>33</v>
      </c>
      <c r="I574">
        <v>0</v>
      </c>
      <c r="J574" t="s">
        <v>33</v>
      </c>
      <c r="K574" t="s">
        <v>25</v>
      </c>
      <c r="L574" t="str">
        <f>VLOOKUP(Data[[#This Row],[Employee Residence]],Codes[], 3,0)</f>
        <v xml:space="preserve">United Kingdom of Great Britain </v>
      </c>
      <c r="M574" t="str">
        <f>VLOOKUP(Data[[#This Row],[Company Location]],Codes[], 3,0)</f>
        <v xml:space="preserve">United Kingdom of Great Britain </v>
      </c>
      <c r="N574" t="str">
        <f>IF(Data[[#This Row],[Employee Residence]]=Data[[#This Row],[Company Location]],"No","Yes")</f>
        <v>No</v>
      </c>
      <c r="O574">
        <f>Data[Salary]/Data[Salary in USD]</f>
        <v>0.8228889732877579</v>
      </c>
      <c r="P574" t="str">
        <f>VLOOKUP(Data[[#This Row],[Experience Level]], Experience[],3,0)</f>
        <v>Intermediate</v>
      </c>
      <c r="Q574" t="str">
        <f>VLOOKUP(Data[[#This Row],[Employment Type]],Employment[],2,0)</f>
        <v>Full-time</v>
      </c>
      <c r="R574" t="str">
        <f>IF(Data[[#This Row],[Remote Ratio]]=100,"Remote",IF(Data[[#This Row],[Remote Ratio]]=50,"Hybrid","On-site"))</f>
        <v>On-site</v>
      </c>
    </row>
    <row r="575" spans="1:18">
      <c r="A575" s="25">
        <v>2023</v>
      </c>
      <c r="B575" t="s">
        <v>17</v>
      </c>
      <c r="C575" t="s">
        <v>12</v>
      </c>
      <c r="D575" t="s">
        <v>23</v>
      </c>
      <c r="E575">
        <v>42000</v>
      </c>
      <c r="F575" t="s">
        <v>58</v>
      </c>
      <c r="G575">
        <v>51039</v>
      </c>
      <c r="H575" t="s">
        <v>33</v>
      </c>
      <c r="I575">
        <v>0</v>
      </c>
      <c r="J575" t="s">
        <v>33</v>
      </c>
      <c r="K575" t="s">
        <v>25</v>
      </c>
      <c r="L575" t="str">
        <f>VLOOKUP(Data[[#This Row],[Employee Residence]],Codes[], 3,0)</f>
        <v xml:space="preserve">United Kingdom of Great Britain </v>
      </c>
      <c r="M575" t="str">
        <f>VLOOKUP(Data[[#This Row],[Company Location]],Codes[], 3,0)</f>
        <v xml:space="preserve">United Kingdom of Great Britain </v>
      </c>
      <c r="N575" t="str">
        <f>IF(Data[[#This Row],[Employee Residence]]=Data[[#This Row],[Company Location]],"No","Yes")</f>
        <v>No</v>
      </c>
      <c r="O575">
        <f>Data[Salary]/Data[Salary in USD]</f>
        <v>0.82290013519073646</v>
      </c>
      <c r="P575" t="str">
        <f>VLOOKUP(Data[[#This Row],[Experience Level]], Experience[],3,0)</f>
        <v>Intermediate</v>
      </c>
      <c r="Q575" t="str">
        <f>VLOOKUP(Data[[#This Row],[Employment Type]],Employment[],2,0)</f>
        <v>Full-time</v>
      </c>
      <c r="R575" t="str">
        <f>IF(Data[[#This Row],[Remote Ratio]]=100,"Remote",IF(Data[[#This Row],[Remote Ratio]]=50,"Hybrid","On-site"))</f>
        <v>On-site</v>
      </c>
    </row>
    <row r="576" spans="1:18">
      <c r="A576" s="25">
        <v>2023</v>
      </c>
      <c r="B576" t="s">
        <v>28</v>
      </c>
      <c r="C576" t="s">
        <v>12</v>
      </c>
      <c r="D576" t="s">
        <v>23</v>
      </c>
      <c r="E576">
        <v>190000</v>
      </c>
      <c r="F576" t="s">
        <v>20</v>
      </c>
      <c r="G576">
        <v>190000</v>
      </c>
      <c r="H576" t="s">
        <v>21</v>
      </c>
      <c r="I576">
        <v>0</v>
      </c>
      <c r="J576" t="s">
        <v>21</v>
      </c>
      <c r="K576" t="s">
        <v>25</v>
      </c>
      <c r="L576" t="str">
        <f>VLOOKUP(Data[[#This Row],[Employee Residence]],Codes[], 3,0)</f>
        <v xml:space="preserve">United States of America </v>
      </c>
      <c r="M576" t="str">
        <f>VLOOKUP(Data[[#This Row],[Company Location]],Codes[], 3,0)</f>
        <v xml:space="preserve">United States of America </v>
      </c>
      <c r="N576" t="str">
        <f>IF(Data[[#This Row],[Employee Residence]]=Data[[#This Row],[Company Location]],"No","Yes")</f>
        <v>No</v>
      </c>
      <c r="O576">
        <f>Data[Salary]/Data[Salary in USD]</f>
        <v>1</v>
      </c>
      <c r="P576" t="str">
        <f>VLOOKUP(Data[[#This Row],[Experience Level]], Experience[],3,0)</f>
        <v>Junior</v>
      </c>
      <c r="Q576" t="str">
        <f>VLOOKUP(Data[[#This Row],[Employment Type]],Employment[],2,0)</f>
        <v>Full-time</v>
      </c>
      <c r="R576" t="str">
        <f>IF(Data[[#This Row],[Remote Ratio]]=100,"Remote",IF(Data[[#This Row],[Remote Ratio]]=50,"Hybrid","On-site"))</f>
        <v>On-site</v>
      </c>
    </row>
    <row r="577" spans="1:18">
      <c r="A577" s="25">
        <v>2023</v>
      </c>
      <c r="B577" t="s">
        <v>28</v>
      </c>
      <c r="C577" t="s">
        <v>12</v>
      </c>
      <c r="D577" t="s">
        <v>23</v>
      </c>
      <c r="E577">
        <v>120000</v>
      </c>
      <c r="F577" t="s">
        <v>20</v>
      </c>
      <c r="G577">
        <v>120000</v>
      </c>
      <c r="H577" t="s">
        <v>21</v>
      </c>
      <c r="I577">
        <v>0</v>
      </c>
      <c r="J577" t="s">
        <v>21</v>
      </c>
      <c r="K577" t="s">
        <v>25</v>
      </c>
      <c r="L577" t="str">
        <f>VLOOKUP(Data[[#This Row],[Employee Residence]],Codes[], 3,0)</f>
        <v xml:space="preserve">United States of America </v>
      </c>
      <c r="M577" t="str">
        <f>VLOOKUP(Data[[#This Row],[Company Location]],Codes[], 3,0)</f>
        <v xml:space="preserve">United States of America </v>
      </c>
      <c r="N577" t="str">
        <f>IF(Data[[#This Row],[Employee Residence]]=Data[[#This Row],[Company Location]],"No","Yes")</f>
        <v>No</v>
      </c>
      <c r="O577">
        <f>Data[Salary]/Data[Salary in USD]</f>
        <v>1</v>
      </c>
      <c r="P577" t="str">
        <f>VLOOKUP(Data[[#This Row],[Experience Level]], Experience[],3,0)</f>
        <v>Junior</v>
      </c>
      <c r="Q577" t="str">
        <f>VLOOKUP(Data[[#This Row],[Employment Type]],Employment[],2,0)</f>
        <v>Full-time</v>
      </c>
      <c r="R577" t="str">
        <f>IF(Data[[#This Row],[Remote Ratio]]=100,"Remote",IF(Data[[#This Row],[Remote Ratio]]=50,"Hybrid","On-site"))</f>
        <v>On-site</v>
      </c>
    </row>
    <row r="578" spans="1:18">
      <c r="A578" s="25">
        <v>2023</v>
      </c>
      <c r="B578" t="s">
        <v>17</v>
      </c>
      <c r="C578" t="s">
        <v>12</v>
      </c>
      <c r="D578" t="s">
        <v>23</v>
      </c>
      <c r="E578">
        <v>70000</v>
      </c>
      <c r="F578" t="s">
        <v>58</v>
      </c>
      <c r="G578">
        <v>85066</v>
      </c>
      <c r="H578" t="s">
        <v>33</v>
      </c>
      <c r="I578">
        <v>0</v>
      </c>
      <c r="J578" t="s">
        <v>33</v>
      </c>
      <c r="K578" t="s">
        <v>25</v>
      </c>
      <c r="L578" t="str">
        <f>VLOOKUP(Data[[#This Row],[Employee Residence]],Codes[], 3,0)</f>
        <v xml:space="preserve">United Kingdom of Great Britain </v>
      </c>
      <c r="M578" t="str">
        <f>VLOOKUP(Data[[#This Row],[Company Location]],Codes[], 3,0)</f>
        <v xml:space="preserve">United Kingdom of Great Britain </v>
      </c>
      <c r="N578" t="str">
        <f>IF(Data[[#This Row],[Employee Residence]]=Data[[#This Row],[Company Location]],"No","Yes")</f>
        <v>No</v>
      </c>
      <c r="O578">
        <f>Data[Salary]/Data[Salary in USD]</f>
        <v>0.82289046152399314</v>
      </c>
      <c r="P578" t="str">
        <f>VLOOKUP(Data[[#This Row],[Experience Level]], Experience[],3,0)</f>
        <v>Intermediate</v>
      </c>
      <c r="Q578" t="str">
        <f>VLOOKUP(Data[[#This Row],[Employment Type]],Employment[],2,0)</f>
        <v>Full-time</v>
      </c>
      <c r="R578" t="str">
        <f>IF(Data[[#This Row],[Remote Ratio]]=100,"Remote",IF(Data[[#This Row],[Remote Ratio]]=50,"Hybrid","On-site"))</f>
        <v>On-site</v>
      </c>
    </row>
    <row r="579" spans="1:18">
      <c r="A579" s="25">
        <v>2023</v>
      </c>
      <c r="B579" t="s">
        <v>17</v>
      </c>
      <c r="C579" t="s">
        <v>12</v>
      </c>
      <c r="D579" t="s">
        <v>23</v>
      </c>
      <c r="E579">
        <v>42000</v>
      </c>
      <c r="F579" t="s">
        <v>58</v>
      </c>
      <c r="G579">
        <v>51039</v>
      </c>
      <c r="H579" t="s">
        <v>33</v>
      </c>
      <c r="I579">
        <v>0</v>
      </c>
      <c r="J579" t="s">
        <v>33</v>
      </c>
      <c r="K579" t="s">
        <v>25</v>
      </c>
      <c r="L579" t="str">
        <f>VLOOKUP(Data[[#This Row],[Employee Residence]],Codes[], 3,0)</f>
        <v xml:space="preserve">United Kingdom of Great Britain </v>
      </c>
      <c r="M579" t="str">
        <f>VLOOKUP(Data[[#This Row],[Company Location]],Codes[], 3,0)</f>
        <v xml:space="preserve">United Kingdom of Great Britain </v>
      </c>
      <c r="N579" t="str">
        <f>IF(Data[[#This Row],[Employee Residence]]=Data[[#This Row],[Company Location]],"No","Yes")</f>
        <v>No</v>
      </c>
      <c r="O579">
        <f>Data[Salary]/Data[Salary in USD]</f>
        <v>0.82290013519073646</v>
      </c>
      <c r="P579" t="str">
        <f>VLOOKUP(Data[[#This Row],[Experience Level]], Experience[],3,0)</f>
        <v>Intermediate</v>
      </c>
      <c r="Q579" t="str">
        <f>VLOOKUP(Data[[#This Row],[Employment Type]],Employment[],2,0)</f>
        <v>Full-time</v>
      </c>
      <c r="R579" t="str">
        <f>IF(Data[[#This Row],[Remote Ratio]]=100,"Remote",IF(Data[[#This Row],[Remote Ratio]]=50,"Hybrid","On-site"))</f>
        <v>On-site</v>
      </c>
    </row>
    <row r="580" spans="1:18">
      <c r="A580" s="25">
        <v>2023</v>
      </c>
      <c r="B580" t="s">
        <v>17</v>
      </c>
      <c r="C580" t="s">
        <v>12</v>
      </c>
      <c r="D580" t="s">
        <v>23</v>
      </c>
      <c r="E580">
        <v>90000</v>
      </c>
      <c r="F580" t="s">
        <v>58</v>
      </c>
      <c r="G580">
        <v>109371</v>
      </c>
      <c r="H580" t="s">
        <v>33</v>
      </c>
      <c r="I580">
        <v>0</v>
      </c>
      <c r="J580" t="s">
        <v>33</v>
      </c>
      <c r="K580" t="s">
        <v>25</v>
      </c>
      <c r="L580" t="str">
        <f>VLOOKUP(Data[[#This Row],[Employee Residence]],Codes[], 3,0)</f>
        <v xml:space="preserve">United Kingdom of Great Britain </v>
      </c>
      <c r="M580" t="str">
        <f>VLOOKUP(Data[[#This Row],[Company Location]],Codes[], 3,0)</f>
        <v xml:space="preserve">United Kingdom of Great Britain </v>
      </c>
      <c r="N580" t="str">
        <f>IF(Data[[#This Row],[Employee Residence]]=Data[[#This Row],[Company Location]],"No","Yes")</f>
        <v>No</v>
      </c>
      <c r="O580">
        <f>Data[Salary]/Data[Salary in USD]</f>
        <v>0.82288723701895383</v>
      </c>
      <c r="P580" t="str">
        <f>VLOOKUP(Data[[#This Row],[Experience Level]], Experience[],3,0)</f>
        <v>Intermediate</v>
      </c>
      <c r="Q580" t="str">
        <f>VLOOKUP(Data[[#This Row],[Employment Type]],Employment[],2,0)</f>
        <v>Full-time</v>
      </c>
      <c r="R580" t="str">
        <f>IF(Data[[#This Row],[Remote Ratio]]=100,"Remote",IF(Data[[#This Row],[Remote Ratio]]=50,"Hybrid","On-site"))</f>
        <v>On-site</v>
      </c>
    </row>
    <row r="581" spans="1:18">
      <c r="A581" s="25">
        <v>2023</v>
      </c>
      <c r="B581" t="s">
        <v>17</v>
      </c>
      <c r="C581" t="s">
        <v>12</v>
      </c>
      <c r="D581" t="s">
        <v>23</v>
      </c>
      <c r="E581">
        <v>60000</v>
      </c>
      <c r="F581" t="s">
        <v>58</v>
      </c>
      <c r="G581">
        <v>72914</v>
      </c>
      <c r="H581" t="s">
        <v>33</v>
      </c>
      <c r="I581">
        <v>0</v>
      </c>
      <c r="J581" t="s">
        <v>33</v>
      </c>
      <c r="K581" t="s">
        <v>25</v>
      </c>
      <c r="L581" t="str">
        <f>VLOOKUP(Data[[#This Row],[Employee Residence]],Codes[], 3,0)</f>
        <v xml:space="preserve">United Kingdom of Great Britain </v>
      </c>
      <c r="M581" t="str">
        <f>VLOOKUP(Data[[#This Row],[Company Location]],Codes[], 3,0)</f>
        <v xml:space="preserve">United Kingdom of Great Britain </v>
      </c>
      <c r="N581" t="str">
        <f>IF(Data[[#This Row],[Employee Residence]]=Data[[#This Row],[Company Location]],"No","Yes")</f>
        <v>No</v>
      </c>
      <c r="O581">
        <f>Data[Salary]/Data[Salary in USD]</f>
        <v>0.82288723701895383</v>
      </c>
      <c r="P581" t="str">
        <f>VLOOKUP(Data[[#This Row],[Experience Level]], Experience[],3,0)</f>
        <v>Intermediate</v>
      </c>
      <c r="Q581" t="str">
        <f>VLOOKUP(Data[[#This Row],[Employment Type]],Employment[],2,0)</f>
        <v>Full-time</v>
      </c>
      <c r="R581" t="str">
        <f>IF(Data[[#This Row],[Remote Ratio]]=100,"Remote",IF(Data[[#This Row],[Remote Ratio]]=50,"Hybrid","On-site"))</f>
        <v>On-site</v>
      </c>
    </row>
    <row r="582" spans="1:18">
      <c r="A582" s="25">
        <v>2023</v>
      </c>
      <c r="B582" t="s">
        <v>11</v>
      </c>
      <c r="C582" t="s">
        <v>12</v>
      </c>
      <c r="D582" t="s">
        <v>37</v>
      </c>
      <c r="E582">
        <v>150000</v>
      </c>
      <c r="F582" t="s">
        <v>20</v>
      </c>
      <c r="G582">
        <v>150000</v>
      </c>
      <c r="H582" t="s">
        <v>21</v>
      </c>
      <c r="I582">
        <v>0</v>
      </c>
      <c r="J582" t="s">
        <v>21</v>
      </c>
      <c r="K582" t="s">
        <v>25</v>
      </c>
      <c r="L582" t="str">
        <f>VLOOKUP(Data[[#This Row],[Employee Residence]],Codes[], 3,0)</f>
        <v xml:space="preserve">United States of America </v>
      </c>
      <c r="M582" t="str">
        <f>VLOOKUP(Data[[#This Row],[Company Location]],Codes[], 3,0)</f>
        <v xml:space="preserve">United States of America </v>
      </c>
      <c r="N582" t="str">
        <f>IF(Data[[#This Row],[Employee Residence]]=Data[[#This Row],[Company Location]],"No","Yes")</f>
        <v>No</v>
      </c>
      <c r="O582">
        <f>Data[Salary]/Data[Salary in USD]</f>
        <v>1</v>
      </c>
      <c r="P582" t="str">
        <f>VLOOKUP(Data[[#This Row],[Experience Level]], Experience[],3,0)</f>
        <v>Expert</v>
      </c>
      <c r="Q582" t="str">
        <f>VLOOKUP(Data[[#This Row],[Employment Type]],Employment[],2,0)</f>
        <v>Full-time</v>
      </c>
      <c r="R582" t="str">
        <f>IF(Data[[#This Row],[Remote Ratio]]=100,"Remote",IF(Data[[#This Row],[Remote Ratio]]=50,"Hybrid","On-site"))</f>
        <v>On-site</v>
      </c>
    </row>
    <row r="583" spans="1:18">
      <c r="A583" s="25">
        <v>2023</v>
      </c>
      <c r="B583" t="s">
        <v>11</v>
      </c>
      <c r="C583" t="s">
        <v>12</v>
      </c>
      <c r="D583" t="s">
        <v>37</v>
      </c>
      <c r="E583">
        <v>111000</v>
      </c>
      <c r="F583" t="s">
        <v>20</v>
      </c>
      <c r="G583">
        <v>111000</v>
      </c>
      <c r="H583" t="s">
        <v>21</v>
      </c>
      <c r="I583">
        <v>0</v>
      </c>
      <c r="J583" t="s">
        <v>21</v>
      </c>
      <c r="K583" t="s">
        <v>25</v>
      </c>
      <c r="L583" t="str">
        <f>VLOOKUP(Data[[#This Row],[Employee Residence]],Codes[], 3,0)</f>
        <v xml:space="preserve">United States of America </v>
      </c>
      <c r="M583" t="str">
        <f>VLOOKUP(Data[[#This Row],[Company Location]],Codes[], 3,0)</f>
        <v xml:space="preserve">United States of America </v>
      </c>
      <c r="N583" t="str">
        <f>IF(Data[[#This Row],[Employee Residence]]=Data[[#This Row],[Company Location]],"No","Yes")</f>
        <v>No</v>
      </c>
      <c r="O583">
        <f>Data[Salary]/Data[Salary in USD]</f>
        <v>1</v>
      </c>
      <c r="P583" t="str">
        <f>VLOOKUP(Data[[#This Row],[Experience Level]], Experience[],3,0)</f>
        <v>Expert</v>
      </c>
      <c r="Q583" t="str">
        <f>VLOOKUP(Data[[#This Row],[Employment Type]],Employment[],2,0)</f>
        <v>Full-time</v>
      </c>
      <c r="R583" t="str">
        <f>IF(Data[[#This Row],[Remote Ratio]]=100,"Remote",IF(Data[[#This Row],[Remote Ratio]]=50,"Hybrid","On-site"))</f>
        <v>On-site</v>
      </c>
    </row>
    <row r="584" spans="1:18">
      <c r="A584" s="25">
        <v>2023</v>
      </c>
      <c r="B584" t="s">
        <v>44</v>
      </c>
      <c r="C584" t="s">
        <v>12</v>
      </c>
      <c r="D584" t="s">
        <v>37</v>
      </c>
      <c r="E584">
        <v>265000</v>
      </c>
      <c r="F584" t="s">
        <v>20</v>
      </c>
      <c r="G584">
        <v>265000</v>
      </c>
      <c r="H584" t="s">
        <v>21</v>
      </c>
      <c r="I584">
        <v>0</v>
      </c>
      <c r="J584" t="s">
        <v>21</v>
      </c>
      <c r="K584" t="s">
        <v>25</v>
      </c>
      <c r="L584" t="str">
        <f>VLOOKUP(Data[[#This Row],[Employee Residence]],Codes[], 3,0)</f>
        <v xml:space="preserve">United States of America </v>
      </c>
      <c r="M584" t="str">
        <f>VLOOKUP(Data[[#This Row],[Company Location]],Codes[], 3,0)</f>
        <v xml:space="preserve">United States of America </v>
      </c>
      <c r="N584" t="str">
        <f>IF(Data[[#This Row],[Employee Residence]]=Data[[#This Row],[Company Location]],"No","Yes")</f>
        <v>No</v>
      </c>
      <c r="O584">
        <f>Data[Salary]/Data[Salary in USD]</f>
        <v>1</v>
      </c>
      <c r="P584" t="str">
        <f>VLOOKUP(Data[[#This Row],[Experience Level]], Experience[],3,0)</f>
        <v>Director</v>
      </c>
      <c r="Q584" t="str">
        <f>VLOOKUP(Data[[#This Row],[Employment Type]],Employment[],2,0)</f>
        <v>Full-time</v>
      </c>
      <c r="R584" t="str">
        <f>IF(Data[[#This Row],[Remote Ratio]]=100,"Remote",IF(Data[[#This Row],[Remote Ratio]]=50,"Hybrid","On-site"))</f>
        <v>On-site</v>
      </c>
    </row>
    <row r="585" spans="1:18">
      <c r="A585" s="25">
        <v>2023</v>
      </c>
      <c r="B585" t="s">
        <v>44</v>
      </c>
      <c r="C585" t="s">
        <v>12</v>
      </c>
      <c r="D585" t="s">
        <v>37</v>
      </c>
      <c r="E585">
        <v>235000</v>
      </c>
      <c r="F585" t="s">
        <v>20</v>
      </c>
      <c r="G585">
        <v>235000</v>
      </c>
      <c r="H585" t="s">
        <v>21</v>
      </c>
      <c r="I585">
        <v>0</v>
      </c>
      <c r="J585" t="s">
        <v>21</v>
      </c>
      <c r="K585" t="s">
        <v>25</v>
      </c>
      <c r="L585" t="str">
        <f>VLOOKUP(Data[[#This Row],[Employee Residence]],Codes[], 3,0)</f>
        <v xml:space="preserve">United States of America </v>
      </c>
      <c r="M585" t="str">
        <f>VLOOKUP(Data[[#This Row],[Company Location]],Codes[], 3,0)</f>
        <v xml:space="preserve">United States of America </v>
      </c>
      <c r="N585" t="str">
        <f>IF(Data[[#This Row],[Employee Residence]]=Data[[#This Row],[Company Location]],"No","Yes")</f>
        <v>No</v>
      </c>
      <c r="O585">
        <f>Data[Salary]/Data[Salary in USD]</f>
        <v>1</v>
      </c>
      <c r="P585" t="str">
        <f>VLOOKUP(Data[[#This Row],[Experience Level]], Experience[],3,0)</f>
        <v>Director</v>
      </c>
      <c r="Q585" t="str">
        <f>VLOOKUP(Data[[#This Row],[Employment Type]],Employment[],2,0)</f>
        <v>Full-time</v>
      </c>
      <c r="R585" t="str">
        <f>IF(Data[[#This Row],[Remote Ratio]]=100,"Remote",IF(Data[[#This Row],[Remote Ratio]]=50,"Hybrid","On-site"))</f>
        <v>On-site</v>
      </c>
    </row>
    <row r="586" spans="1:18">
      <c r="A586" s="25">
        <v>2023</v>
      </c>
      <c r="B586" t="s">
        <v>28</v>
      </c>
      <c r="C586" t="s">
        <v>12</v>
      </c>
      <c r="D586" t="s">
        <v>23</v>
      </c>
      <c r="E586">
        <v>112000</v>
      </c>
      <c r="F586" t="s">
        <v>53</v>
      </c>
      <c r="G586">
        <v>121093</v>
      </c>
      <c r="H586" t="s">
        <v>54</v>
      </c>
      <c r="I586">
        <v>50</v>
      </c>
      <c r="J586" t="s">
        <v>54</v>
      </c>
      <c r="K586" t="s">
        <v>16</v>
      </c>
      <c r="L586" t="str">
        <f>VLOOKUP(Data[[#This Row],[Employee Residence]],Codes[], 3,0)</f>
        <v>Switzerland</v>
      </c>
      <c r="M586" t="str">
        <f>VLOOKUP(Data[[#This Row],[Company Location]],Codes[], 3,0)</f>
        <v>Switzerland</v>
      </c>
      <c r="N586" t="str">
        <f>IF(Data[[#This Row],[Employee Residence]]=Data[[#This Row],[Company Location]],"No","Yes")</f>
        <v>No</v>
      </c>
      <c r="O586">
        <f>Data[Salary]/Data[Salary in USD]</f>
        <v>0.92490895427481357</v>
      </c>
      <c r="P586" t="str">
        <f>VLOOKUP(Data[[#This Row],[Experience Level]], Experience[],3,0)</f>
        <v>Junior</v>
      </c>
      <c r="Q586" t="str">
        <f>VLOOKUP(Data[[#This Row],[Employment Type]],Employment[],2,0)</f>
        <v>Full-time</v>
      </c>
      <c r="R586" t="str">
        <f>IF(Data[[#This Row],[Remote Ratio]]=100,"Remote",IF(Data[[#This Row],[Remote Ratio]]=50,"Hybrid","On-site"))</f>
        <v>Hybrid</v>
      </c>
    </row>
    <row r="587" spans="1:18">
      <c r="A587" s="25">
        <v>2023</v>
      </c>
      <c r="B587" t="s">
        <v>11</v>
      </c>
      <c r="C587" t="s">
        <v>12</v>
      </c>
      <c r="D587" t="s">
        <v>37</v>
      </c>
      <c r="E587">
        <v>160000</v>
      </c>
      <c r="F587" t="s">
        <v>20</v>
      </c>
      <c r="G587">
        <v>160000</v>
      </c>
      <c r="H587" t="s">
        <v>21</v>
      </c>
      <c r="I587">
        <v>100</v>
      </c>
      <c r="J587" t="s">
        <v>21</v>
      </c>
      <c r="K587" t="s">
        <v>25</v>
      </c>
      <c r="L587" t="str">
        <f>VLOOKUP(Data[[#This Row],[Employee Residence]],Codes[], 3,0)</f>
        <v xml:space="preserve">United States of America </v>
      </c>
      <c r="M587" t="str">
        <f>VLOOKUP(Data[[#This Row],[Company Location]],Codes[], 3,0)</f>
        <v xml:space="preserve">United States of America </v>
      </c>
      <c r="N587" t="str">
        <f>IF(Data[[#This Row],[Employee Residence]]=Data[[#This Row],[Company Location]],"No","Yes")</f>
        <v>No</v>
      </c>
      <c r="O587">
        <f>Data[Salary]/Data[Salary in USD]</f>
        <v>1</v>
      </c>
      <c r="P587" t="str">
        <f>VLOOKUP(Data[[#This Row],[Experience Level]], Experience[],3,0)</f>
        <v>Expert</v>
      </c>
      <c r="Q587" t="str">
        <f>VLOOKUP(Data[[#This Row],[Employment Type]],Employment[],2,0)</f>
        <v>Full-time</v>
      </c>
      <c r="R587" t="str">
        <f>IF(Data[[#This Row],[Remote Ratio]]=100,"Remote",IF(Data[[#This Row],[Remote Ratio]]=50,"Hybrid","On-site"))</f>
        <v>Remote</v>
      </c>
    </row>
    <row r="588" spans="1:18">
      <c r="A588" s="25">
        <v>2023</v>
      </c>
      <c r="B588" t="s">
        <v>11</v>
      </c>
      <c r="C588" t="s">
        <v>12</v>
      </c>
      <c r="D588" t="s">
        <v>37</v>
      </c>
      <c r="E588">
        <v>130000</v>
      </c>
      <c r="F588" t="s">
        <v>20</v>
      </c>
      <c r="G588">
        <v>130000</v>
      </c>
      <c r="H588" t="s">
        <v>21</v>
      </c>
      <c r="I588">
        <v>100</v>
      </c>
      <c r="J588" t="s">
        <v>21</v>
      </c>
      <c r="K588" t="s">
        <v>25</v>
      </c>
      <c r="L588" t="str">
        <f>VLOOKUP(Data[[#This Row],[Employee Residence]],Codes[], 3,0)</f>
        <v xml:space="preserve">United States of America </v>
      </c>
      <c r="M588" t="str">
        <f>VLOOKUP(Data[[#This Row],[Company Location]],Codes[], 3,0)</f>
        <v xml:space="preserve">United States of America </v>
      </c>
      <c r="N588" t="str">
        <f>IF(Data[[#This Row],[Employee Residence]]=Data[[#This Row],[Company Location]],"No","Yes")</f>
        <v>No</v>
      </c>
      <c r="O588">
        <f>Data[Salary]/Data[Salary in USD]</f>
        <v>1</v>
      </c>
      <c r="P588" t="str">
        <f>VLOOKUP(Data[[#This Row],[Experience Level]], Experience[],3,0)</f>
        <v>Expert</v>
      </c>
      <c r="Q588" t="str">
        <f>VLOOKUP(Data[[#This Row],[Employment Type]],Employment[],2,0)</f>
        <v>Full-time</v>
      </c>
      <c r="R588" t="str">
        <f>IF(Data[[#This Row],[Remote Ratio]]=100,"Remote",IF(Data[[#This Row],[Remote Ratio]]=50,"Hybrid","On-site"))</f>
        <v>Remote</v>
      </c>
    </row>
    <row r="589" spans="1:18">
      <c r="A589" s="25">
        <v>2023</v>
      </c>
      <c r="B589" t="s">
        <v>17</v>
      </c>
      <c r="C589" t="s">
        <v>12</v>
      </c>
      <c r="D589" t="s">
        <v>37</v>
      </c>
      <c r="E589">
        <v>75000</v>
      </c>
      <c r="F589" t="s">
        <v>20</v>
      </c>
      <c r="G589">
        <v>75000</v>
      </c>
      <c r="H589" t="s">
        <v>21</v>
      </c>
      <c r="I589">
        <v>100</v>
      </c>
      <c r="J589" t="s">
        <v>21</v>
      </c>
      <c r="K589" t="s">
        <v>25</v>
      </c>
      <c r="L589" t="str">
        <f>VLOOKUP(Data[[#This Row],[Employee Residence]],Codes[], 3,0)</f>
        <v xml:space="preserve">United States of America </v>
      </c>
      <c r="M589" t="str">
        <f>VLOOKUP(Data[[#This Row],[Company Location]],Codes[], 3,0)</f>
        <v xml:space="preserve">United States of America </v>
      </c>
      <c r="N589" t="str">
        <f>IF(Data[[#This Row],[Employee Residence]]=Data[[#This Row],[Company Location]],"No","Yes")</f>
        <v>No</v>
      </c>
      <c r="O589">
        <f>Data[Salary]/Data[Salary in USD]</f>
        <v>1</v>
      </c>
      <c r="P589" t="str">
        <f>VLOOKUP(Data[[#This Row],[Experience Level]], Experience[],3,0)</f>
        <v>Intermediate</v>
      </c>
      <c r="Q589" t="str">
        <f>VLOOKUP(Data[[#This Row],[Employment Type]],Employment[],2,0)</f>
        <v>Full-time</v>
      </c>
      <c r="R589" t="str">
        <f>IF(Data[[#This Row],[Remote Ratio]]=100,"Remote",IF(Data[[#This Row],[Remote Ratio]]=50,"Hybrid","On-site"))</f>
        <v>Remote</v>
      </c>
    </row>
    <row r="590" spans="1:18">
      <c r="A590" s="25">
        <v>2023</v>
      </c>
      <c r="B590" t="s">
        <v>17</v>
      </c>
      <c r="C590" t="s">
        <v>12</v>
      </c>
      <c r="D590" t="s">
        <v>37</v>
      </c>
      <c r="E590">
        <v>60400</v>
      </c>
      <c r="F590" t="s">
        <v>20</v>
      </c>
      <c r="G590">
        <v>60400</v>
      </c>
      <c r="H590" t="s">
        <v>21</v>
      </c>
      <c r="I590">
        <v>100</v>
      </c>
      <c r="J590" t="s">
        <v>21</v>
      </c>
      <c r="K590" t="s">
        <v>25</v>
      </c>
      <c r="L590" t="str">
        <f>VLOOKUP(Data[[#This Row],[Employee Residence]],Codes[], 3,0)</f>
        <v xml:space="preserve">United States of America </v>
      </c>
      <c r="M590" t="str">
        <f>VLOOKUP(Data[[#This Row],[Company Location]],Codes[], 3,0)</f>
        <v xml:space="preserve">United States of America </v>
      </c>
      <c r="N590" t="str">
        <f>IF(Data[[#This Row],[Employee Residence]]=Data[[#This Row],[Company Location]],"No","Yes")</f>
        <v>No</v>
      </c>
      <c r="O590">
        <f>Data[Salary]/Data[Salary in USD]</f>
        <v>1</v>
      </c>
      <c r="P590" t="str">
        <f>VLOOKUP(Data[[#This Row],[Experience Level]], Experience[],3,0)</f>
        <v>Intermediate</v>
      </c>
      <c r="Q590" t="str">
        <f>VLOOKUP(Data[[#This Row],[Employment Type]],Employment[],2,0)</f>
        <v>Full-time</v>
      </c>
      <c r="R590" t="str">
        <f>IF(Data[[#This Row],[Remote Ratio]]=100,"Remote",IF(Data[[#This Row],[Remote Ratio]]=50,"Hybrid","On-site"))</f>
        <v>Remote</v>
      </c>
    </row>
    <row r="591" spans="1:18">
      <c r="A591" s="25">
        <v>2023</v>
      </c>
      <c r="B591" t="s">
        <v>28</v>
      </c>
      <c r="C591" t="s">
        <v>12</v>
      </c>
      <c r="D591" t="s">
        <v>27</v>
      </c>
      <c r="E591">
        <v>85000</v>
      </c>
      <c r="F591" t="s">
        <v>20</v>
      </c>
      <c r="G591">
        <v>85000</v>
      </c>
      <c r="H591" t="s">
        <v>21</v>
      </c>
      <c r="I591">
        <v>100</v>
      </c>
      <c r="J591" t="s">
        <v>21</v>
      </c>
      <c r="K591" t="s">
        <v>25</v>
      </c>
      <c r="L591" t="str">
        <f>VLOOKUP(Data[[#This Row],[Employee Residence]],Codes[], 3,0)</f>
        <v xml:space="preserve">United States of America </v>
      </c>
      <c r="M591" t="str">
        <f>VLOOKUP(Data[[#This Row],[Company Location]],Codes[], 3,0)</f>
        <v xml:space="preserve">United States of America </v>
      </c>
      <c r="N591" t="str">
        <f>IF(Data[[#This Row],[Employee Residence]]=Data[[#This Row],[Company Location]],"No","Yes")</f>
        <v>No</v>
      </c>
      <c r="O591">
        <f>Data[Salary]/Data[Salary in USD]</f>
        <v>1</v>
      </c>
      <c r="P591" t="str">
        <f>VLOOKUP(Data[[#This Row],[Experience Level]], Experience[],3,0)</f>
        <v>Junior</v>
      </c>
      <c r="Q591" t="str">
        <f>VLOOKUP(Data[[#This Row],[Employment Type]],Employment[],2,0)</f>
        <v>Full-time</v>
      </c>
      <c r="R591" t="str">
        <f>IF(Data[[#This Row],[Remote Ratio]]=100,"Remote",IF(Data[[#This Row],[Remote Ratio]]=50,"Hybrid","On-site"))</f>
        <v>Remote</v>
      </c>
    </row>
    <row r="592" spans="1:18">
      <c r="A592" s="25">
        <v>2023</v>
      </c>
      <c r="B592" t="s">
        <v>28</v>
      </c>
      <c r="C592" t="s">
        <v>12</v>
      </c>
      <c r="D592" t="s">
        <v>27</v>
      </c>
      <c r="E592">
        <v>75000</v>
      </c>
      <c r="F592" t="s">
        <v>20</v>
      </c>
      <c r="G592">
        <v>75000</v>
      </c>
      <c r="H592" t="s">
        <v>21</v>
      </c>
      <c r="I592">
        <v>100</v>
      </c>
      <c r="J592" t="s">
        <v>21</v>
      </c>
      <c r="K592" t="s">
        <v>25</v>
      </c>
      <c r="L592" t="str">
        <f>VLOOKUP(Data[[#This Row],[Employee Residence]],Codes[], 3,0)</f>
        <v xml:space="preserve">United States of America </v>
      </c>
      <c r="M592" t="str">
        <f>VLOOKUP(Data[[#This Row],[Company Location]],Codes[], 3,0)</f>
        <v xml:space="preserve">United States of America </v>
      </c>
      <c r="N592" t="str">
        <f>IF(Data[[#This Row],[Employee Residence]]=Data[[#This Row],[Company Location]],"No","Yes")</f>
        <v>No</v>
      </c>
      <c r="O592">
        <f>Data[Salary]/Data[Salary in USD]</f>
        <v>1</v>
      </c>
      <c r="P592" t="str">
        <f>VLOOKUP(Data[[#This Row],[Experience Level]], Experience[],3,0)</f>
        <v>Junior</v>
      </c>
      <c r="Q592" t="str">
        <f>VLOOKUP(Data[[#This Row],[Employment Type]],Employment[],2,0)</f>
        <v>Full-time</v>
      </c>
      <c r="R592" t="str">
        <f>IF(Data[[#This Row],[Remote Ratio]]=100,"Remote",IF(Data[[#This Row],[Remote Ratio]]=50,"Hybrid","On-site"))</f>
        <v>Remote</v>
      </c>
    </row>
    <row r="593" spans="1:18">
      <c r="A593" s="25">
        <v>2023</v>
      </c>
      <c r="B593" t="s">
        <v>11</v>
      </c>
      <c r="C593" t="s">
        <v>12</v>
      </c>
      <c r="D593" t="s">
        <v>37</v>
      </c>
      <c r="E593">
        <v>252000</v>
      </c>
      <c r="F593" t="s">
        <v>20</v>
      </c>
      <c r="G593">
        <v>252000</v>
      </c>
      <c r="H593" t="s">
        <v>21</v>
      </c>
      <c r="I593">
        <v>0</v>
      </c>
      <c r="J593" t="s">
        <v>21</v>
      </c>
      <c r="K593" t="s">
        <v>25</v>
      </c>
      <c r="L593" t="str">
        <f>VLOOKUP(Data[[#This Row],[Employee Residence]],Codes[], 3,0)</f>
        <v xml:space="preserve">United States of America </v>
      </c>
      <c r="M593" t="str">
        <f>VLOOKUP(Data[[#This Row],[Company Location]],Codes[], 3,0)</f>
        <v xml:space="preserve">United States of America </v>
      </c>
      <c r="N593" t="str">
        <f>IF(Data[[#This Row],[Employee Residence]]=Data[[#This Row],[Company Location]],"No","Yes")</f>
        <v>No</v>
      </c>
      <c r="O593">
        <f>Data[Salary]/Data[Salary in USD]</f>
        <v>1</v>
      </c>
      <c r="P593" t="str">
        <f>VLOOKUP(Data[[#This Row],[Experience Level]], Experience[],3,0)</f>
        <v>Expert</v>
      </c>
      <c r="Q593" t="str">
        <f>VLOOKUP(Data[[#This Row],[Employment Type]],Employment[],2,0)</f>
        <v>Full-time</v>
      </c>
      <c r="R593" t="str">
        <f>IF(Data[[#This Row],[Remote Ratio]]=100,"Remote",IF(Data[[#This Row],[Remote Ratio]]=50,"Hybrid","On-site"))</f>
        <v>On-site</v>
      </c>
    </row>
    <row r="594" spans="1:18">
      <c r="A594" s="25">
        <v>2023</v>
      </c>
      <c r="B594" t="s">
        <v>11</v>
      </c>
      <c r="C594" t="s">
        <v>12</v>
      </c>
      <c r="D594" t="s">
        <v>37</v>
      </c>
      <c r="E594">
        <v>129000</v>
      </c>
      <c r="F594" t="s">
        <v>20</v>
      </c>
      <c r="G594">
        <v>129000</v>
      </c>
      <c r="H594" t="s">
        <v>21</v>
      </c>
      <c r="I594">
        <v>0</v>
      </c>
      <c r="J594" t="s">
        <v>21</v>
      </c>
      <c r="K594" t="s">
        <v>25</v>
      </c>
      <c r="L594" t="str">
        <f>VLOOKUP(Data[[#This Row],[Employee Residence]],Codes[], 3,0)</f>
        <v xml:space="preserve">United States of America </v>
      </c>
      <c r="M594" t="str">
        <f>VLOOKUP(Data[[#This Row],[Company Location]],Codes[], 3,0)</f>
        <v xml:space="preserve">United States of America </v>
      </c>
      <c r="N594" t="str">
        <f>IF(Data[[#This Row],[Employee Residence]]=Data[[#This Row],[Company Location]],"No","Yes")</f>
        <v>No</v>
      </c>
      <c r="O594">
        <f>Data[Salary]/Data[Salary in USD]</f>
        <v>1</v>
      </c>
      <c r="P594" t="str">
        <f>VLOOKUP(Data[[#This Row],[Experience Level]], Experience[],3,0)</f>
        <v>Expert</v>
      </c>
      <c r="Q594" t="str">
        <f>VLOOKUP(Data[[#This Row],[Employment Type]],Employment[],2,0)</f>
        <v>Full-time</v>
      </c>
      <c r="R594" t="str">
        <f>IF(Data[[#This Row],[Remote Ratio]]=100,"Remote",IF(Data[[#This Row],[Remote Ratio]]=50,"Hybrid","On-site"))</f>
        <v>On-site</v>
      </c>
    </row>
    <row r="595" spans="1:18">
      <c r="A595" s="25">
        <v>2023</v>
      </c>
      <c r="B595" t="s">
        <v>28</v>
      </c>
      <c r="C595" t="s">
        <v>12</v>
      </c>
      <c r="D595" t="s">
        <v>37</v>
      </c>
      <c r="E595">
        <v>92700</v>
      </c>
      <c r="F595" t="s">
        <v>20</v>
      </c>
      <c r="G595">
        <v>92700</v>
      </c>
      <c r="H595" t="s">
        <v>21</v>
      </c>
      <c r="I595">
        <v>100</v>
      </c>
      <c r="J595" t="s">
        <v>21</v>
      </c>
      <c r="K595" t="s">
        <v>25</v>
      </c>
      <c r="L595" t="str">
        <f>VLOOKUP(Data[[#This Row],[Employee Residence]],Codes[], 3,0)</f>
        <v xml:space="preserve">United States of America </v>
      </c>
      <c r="M595" t="str">
        <f>VLOOKUP(Data[[#This Row],[Company Location]],Codes[], 3,0)</f>
        <v xml:space="preserve">United States of America </v>
      </c>
      <c r="N595" t="str">
        <f>IF(Data[[#This Row],[Employee Residence]]=Data[[#This Row],[Company Location]],"No","Yes")</f>
        <v>No</v>
      </c>
      <c r="O595">
        <f>Data[Salary]/Data[Salary in USD]</f>
        <v>1</v>
      </c>
      <c r="P595" t="str">
        <f>VLOOKUP(Data[[#This Row],[Experience Level]], Experience[],3,0)</f>
        <v>Junior</v>
      </c>
      <c r="Q595" t="str">
        <f>VLOOKUP(Data[[#This Row],[Employment Type]],Employment[],2,0)</f>
        <v>Full-time</v>
      </c>
      <c r="R595" t="str">
        <f>IF(Data[[#This Row],[Remote Ratio]]=100,"Remote",IF(Data[[#This Row],[Remote Ratio]]=50,"Hybrid","On-site"))</f>
        <v>Remote</v>
      </c>
    </row>
    <row r="596" spans="1:18">
      <c r="A596" s="25">
        <v>2023</v>
      </c>
      <c r="B596" t="s">
        <v>28</v>
      </c>
      <c r="C596" t="s">
        <v>12</v>
      </c>
      <c r="D596" t="s">
        <v>37</v>
      </c>
      <c r="E596">
        <v>61800</v>
      </c>
      <c r="F596" t="s">
        <v>20</v>
      </c>
      <c r="G596">
        <v>61800</v>
      </c>
      <c r="H596" t="s">
        <v>21</v>
      </c>
      <c r="I596">
        <v>100</v>
      </c>
      <c r="J596" t="s">
        <v>21</v>
      </c>
      <c r="K596" t="s">
        <v>25</v>
      </c>
      <c r="L596" t="str">
        <f>VLOOKUP(Data[[#This Row],[Employee Residence]],Codes[], 3,0)</f>
        <v xml:space="preserve">United States of America </v>
      </c>
      <c r="M596" t="str">
        <f>VLOOKUP(Data[[#This Row],[Company Location]],Codes[], 3,0)</f>
        <v xml:space="preserve">United States of America </v>
      </c>
      <c r="N596" t="str">
        <f>IF(Data[[#This Row],[Employee Residence]]=Data[[#This Row],[Company Location]],"No","Yes")</f>
        <v>No</v>
      </c>
      <c r="O596">
        <f>Data[Salary]/Data[Salary in USD]</f>
        <v>1</v>
      </c>
      <c r="P596" t="str">
        <f>VLOOKUP(Data[[#This Row],[Experience Level]], Experience[],3,0)</f>
        <v>Junior</v>
      </c>
      <c r="Q596" t="str">
        <f>VLOOKUP(Data[[#This Row],[Employment Type]],Employment[],2,0)</f>
        <v>Full-time</v>
      </c>
      <c r="R596" t="str">
        <f>IF(Data[[#This Row],[Remote Ratio]]=100,"Remote",IF(Data[[#This Row],[Remote Ratio]]=50,"Hybrid","On-site"))</f>
        <v>Remote</v>
      </c>
    </row>
    <row r="597" spans="1:18">
      <c r="A597" s="25">
        <v>2023</v>
      </c>
      <c r="B597" t="s">
        <v>17</v>
      </c>
      <c r="C597" t="s">
        <v>12</v>
      </c>
      <c r="D597" t="s">
        <v>23</v>
      </c>
      <c r="E597">
        <v>56000</v>
      </c>
      <c r="F597" t="s">
        <v>14</v>
      </c>
      <c r="G597">
        <v>60093</v>
      </c>
      <c r="H597" t="s">
        <v>90</v>
      </c>
      <c r="I597">
        <v>100</v>
      </c>
      <c r="J597" t="s">
        <v>31</v>
      </c>
      <c r="K597" t="s">
        <v>25</v>
      </c>
      <c r="L597" t="str">
        <f>VLOOKUP(Data[[#This Row],[Employee Residence]],Codes[], 3,0)</f>
        <v>Austria</v>
      </c>
      <c r="M597" t="str">
        <f>VLOOKUP(Data[[#This Row],[Company Location]],Codes[], 3,0)</f>
        <v>Germany</v>
      </c>
      <c r="N597" t="str">
        <f>IF(Data[[#This Row],[Employee Residence]]=Data[[#This Row],[Company Location]],"No","Yes")</f>
        <v>Yes</v>
      </c>
      <c r="O597">
        <f>Data[Salary]/Data[Salary in USD]</f>
        <v>0.93188890552976222</v>
      </c>
      <c r="P597" t="str">
        <f>VLOOKUP(Data[[#This Row],[Experience Level]], Experience[],3,0)</f>
        <v>Intermediate</v>
      </c>
      <c r="Q597" t="str">
        <f>VLOOKUP(Data[[#This Row],[Employment Type]],Employment[],2,0)</f>
        <v>Full-time</v>
      </c>
      <c r="R597" t="str">
        <f>IF(Data[[#This Row],[Remote Ratio]]=100,"Remote",IF(Data[[#This Row],[Remote Ratio]]=50,"Hybrid","On-site"))</f>
        <v>Remote</v>
      </c>
    </row>
    <row r="598" spans="1:18">
      <c r="A598" s="25">
        <v>2023</v>
      </c>
      <c r="B598" t="s">
        <v>17</v>
      </c>
      <c r="C598" t="s">
        <v>12</v>
      </c>
      <c r="D598" t="s">
        <v>27</v>
      </c>
      <c r="E598">
        <v>83500</v>
      </c>
      <c r="F598" t="s">
        <v>20</v>
      </c>
      <c r="G598">
        <v>83500</v>
      </c>
      <c r="H598" t="s">
        <v>21</v>
      </c>
      <c r="I598">
        <v>100</v>
      </c>
      <c r="J598" t="s">
        <v>21</v>
      </c>
      <c r="K598" t="s">
        <v>25</v>
      </c>
      <c r="L598" t="str">
        <f>VLOOKUP(Data[[#This Row],[Employee Residence]],Codes[], 3,0)</f>
        <v xml:space="preserve">United States of America </v>
      </c>
      <c r="M598" t="str">
        <f>VLOOKUP(Data[[#This Row],[Company Location]],Codes[], 3,0)</f>
        <v xml:space="preserve">United States of America </v>
      </c>
      <c r="N598" t="str">
        <f>IF(Data[[#This Row],[Employee Residence]]=Data[[#This Row],[Company Location]],"No","Yes")</f>
        <v>No</v>
      </c>
      <c r="O598">
        <f>Data[Salary]/Data[Salary in USD]</f>
        <v>1</v>
      </c>
      <c r="P598" t="str">
        <f>VLOOKUP(Data[[#This Row],[Experience Level]], Experience[],3,0)</f>
        <v>Intermediate</v>
      </c>
      <c r="Q598" t="str">
        <f>VLOOKUP(Data[[#This Row],[Employment Type]],Employment[],2,0)</f>
        <v>Full-time</v>
      </c>
      <c r="R598" t="str">
        <f>IF(Data[[#This Row],[Remote Ratio]]=100,"Remote",IF(Data[[#This Row],[Remote Ratio]]=50,"Hybrid","On-site"))</f>
        <v>Remote</v>
      </c>
    </row>
    <row r="599" spans="1:18">
      <c r="A599" s="25">
        <v>2023</v>
      </c>
      <c r="B599" t="s">
        <v>17</v>
      </c>
      <c r="C599" t="s">
        <v>12</v>
      </c>
      <c r="D599" t="s">
        <v>27</v>
      </c>
      <c r="E599">
        <v>52500</v>
      </c>
      <c r="F599" t="s">
        <v>20</v>
      </c>
      <c r="G599">
        <v>52500</v>
      </c>
      <c r="H599" t="s">
        <v>21</v>
      </c>
      <c r="I599">
        <v>100</v>
      </c>
      <c r="J599" t="s">
        <v>21</v>
      </c>
      <c r="K599" t="s">
        <v>25</v>
      </c>
      <c r="L599" t="str">
        <f>VLOOKUP(Data[[#This Row],[Employee Residence]],Codes[], 3,0)</f>
        <v xml:space="preserve">United States of America </v>
      </c>
      <c r="M599" t="str">
        <f>VLOOKUP(Data[[#This Row],[Company Location]],Codes[], 3,0)</f>
        <v xml:space="preserve">United States of America </v>
      </c>
      <c r="N599" t="str">
        <f>IF(Data[[#This Row],[Employee Residence]]=Data[[#This Row],[Company Location]],"No","Yes")</f>
        <v>No</v>
      </c>
      <c r="O599">
        <f>Data[Salary]/Data[Salary in USD]</f>
        <v>1</v>
      </c>
      <c r="P599" t="str">
        <f>VLOOKUP(Data[[#This Row],[Experience Level]], Experience[],3,0)</f>
        <v>Intermediate</v>
      </c>
      <c r="Q599" t="str">
        <f>VLOOKUP(Data[[#This Row],[Employment Type]],Employment[],2,0)</f>
        <v>Full-time</v>
      </c>
      <c r="R599" t="str">
        <f>IF(Data[[#This Row],[Remote Ratio]]=100,"Remote",IF(Data[[#This Row],[Remote Ratio]]=50,"Hybrid","On-site"))</f>
        <v>Remote</v>
      </c>
    </row>
    <row r="600" spans="1:18">
      <c r="A600" s="25">
        <v>2023</v>
      </c>
      <c r="B600" t="s">
        <v>11</v>
      </c>
      <c r="C600" t="s">
        <v>12</v>
      </c>
      <c r="D600" t="s">
        <v>23</v>
      </c>
      <c r="E600">
        <v>201036</v>
      </c>
      <c r="F600" t="s">
        <v>20</v>
      </c>
      <c r="G600">
        <v>201036</v>
      </c>
      <c r="H600" t="s">
        <v>21</v>
      </c>
      <c r="I600">
        <v>0</v>
      </c>
      <c r="J600" t="s">
        <v>21</v>
      </c>
      <c r="K600" t="s">
        <v>25</v>
      </c>
      <c r="L600" t="str">
        <f>VLOOKUP(Data[[#This Row],[Employee Residence]],Codes[], 3,0)</f>
        <v xml:space="preserve">United States of America </v>
      </c>
      <c r="M600" t="str">
        <f>VLOOKUP(Data[[#This Row],[Company Location]],Codes[], 3,0)</f>
        <v xml:space="preserve">United States of America </v>
      </c>
      <c r="N600" t="str">
        <f>IF(Data[[#This Row],[Employee Residence]]=Data[[#This Row],[Company Location]],"No","Yes")</f>
        <v>No</v>
      </c>
      <c r="O600">
        <f>Data[Salary]/Data[Salary in USD]</f>
        <v>1</v>
      </c>
      <c r="P600" t="str">
        <f>VLOOKUP(Data[[#This Row],[Experience Level]], Experience[],3,0)</f>
        <v>Expert</v>
      </c>
      <c r="Q600" t="str">
        <f>VLOOKUP(Data[[#This Row],[Employment Type]],Employment[],2,0)</f>
        <v>Full-time</v>
      </c>
      <c r="R600" t="str">
        <f>IF(Data[[#This Row],[Remote Ratio]]=100,"Remote",IF(Data[[#This Row],[Remote Ratio]]=50,"Hybrid","On-site"))</f>
        <v>On-site</v>
      </c>
    </row>
    <row r="601" spans="1:18">
      <c r="A601" s="25">
        <v>2023</v>
      </c>
      <c r="B601" t="s">
        <v>11</v>
      </c>
      <c r="C601" t="s">
        <v>12</v>
      </c>
      <c r="D601" t="s">
        <v>23</v>
      </c>
      <c r="E601">
        <v>134024</v>
      </c>
      <c r="F601" t="s">
        <v>20</v>
      </c>
      <c r="G601">
        <v>134024</v>
      </c>
      <c r="H601" t="s">
        <v>21</v>
      </c>
      <c r="I601">
        <v>0</v>
      </c>
      <c r="J601" t="s">
        <v>21</v>
      </c>
      <c r="K601" t="s">
        <v>25</v>
      </c>
      <c r="L601" t="str">
        <f>VLOOKUP(Data[[#This Row],[Employee Residence]],Codes[], 3,0)</f>
        <v xml:space="preserve">United States of America </v>
      </c>
      <c r="M601" t="str">
        <f>VLOOKUP(Data[[#This Row],[Company Location]],Codes[], 3,0)</f>
        <v xml:space="preserve">United States of America </v>
      </c>
      <c r="N601" t="str">
        <f>IF(Data[[#This Row],[Employee Residence]]=Data[[#This Row],[Company Location]],"No","Yes")</f>
        <v>No</v>
      </c>
      <c r="O601">
        <f>Data[Salary]/Data[Salary in USD]</f>
        <v>1</v>
      </c>
      <c r="P601" t="str">
        <f>VLOOKUP(Data[[#This Row],[Experience Level]], Experience[],3,0)</f>
        <v>Expert</v>
      </c>
      <c r="Q601" t="str">
        <f>VLOOKUP(Data[[#This Row],[Employment Type]],Employment[],2,0)</f>
        <v>Full-time</v>
      </c>
      <c r="R601" t="str">
        <f>IF(Data[[#This Row],[Remote Ratio]]=100,"Remote",IF(Data[[#This Row],[Remote Ratio]]=50,"Hybrid","On-site"))</f>
        <v>On-site</v>
      </c>
    </row>
    <row r="602" spans="1:18">
      <c r="A602" s="25">
        <v>2023</v>
      </c>
      <c r="B602" t="s">
        <v>11</v>
      </c>
      <c r="C602" t="s">
        <v>12</v>
      </c>
      <c r="D602" t="s">
        <v>27</v>
      </c>
      <c r="E602">
        <v>165000</v>
      </c>
      <c r="F602" t="s">
        <v>20</v>
      </c>
      <c r="G602">
        <v>165000</v>
      </c>
      <c r="H602" t="s">
        <v>21</v>
      </c>
      <c r="I602">
        <v>100</v>
      </c>
      <c r="J602" t="s">
        <v>21</v>
      </c>
      <c r="K602" t="s">
        <v>25</v>
      </c>
      <c r="L602" t="str">
        <f>VLOOKUP(Data[[#This Row],[Employee Residence]],Codes[], 3,0)</f>
        <v xml:space="preserve">United States of America </v>
      </c>
      <c r="M602" t="str">
        <f>VLOOKUP(Data[[#This Row],[Company Location]],Codes[], 3,0)</f>
        <v xml:space="preserve">United States of America </v>
      </c>
      <c r="N602" t="str">
        <f>IF(Data[[#This Row],[Employee Residence]]=Data[[#This Row],[Company Location]],"No","Yes")</f>
        <v>No</v>
      </c>
      <c r="O602">
        <f>Data[Salary]/Data[Salary in USD]</f>
        <v>1</v>
      </c>
      <c r="P602" t="str">
        <f>VLOOKUP(Data[[#This Row],[Experience Level]], Experience[],3,0)</f>
        <v>Expert</v>
      </c>
      <c r="Q602" t="str">
        <f>VLOOKUP(Data[[#This Row],[Employment Type]],Employment[],2,0)</f>
        <v>Full-time</v>
      </c>
      <c r="R602" t="str">
        <f>IF(Data[[#This Row],[Remote Ratio]]=100,"Remote",IF(Data[[#This Row],[Remote Ratio]]=50,"Hybrid","On-site"))</f>
        <v>Remote</v>
      </c>
    </row>
    <row r="603" spans="1:18">
      <c r="A603" s="25">
        <v>2023</v>
      </c>
      <c r="B603" t="s">
        <v>11</v>
      </c>
      <c r="C603" t="s">
        <v>12</v>
      </c>
      <c r="D603" t="s">
        <v>27</v>
      </c>
      <c r="E603">
        <v>140000</v>
      </c>
      <c r="F603" t="s">
        <v>20</v>
      </c>
      <c r="G603">
        <v>140000</v>
      </c>
      <c r="H603" t="s">
        <v>21</v>
      </c>
      <c r="I603">
        <v>100</v>
      </c>
      <c r="J603" t="s">
        <v>21</v>
      </c>
      <c r="K603" t="s">
        <v>25</v>
      </c>
      <c r="L603" t="str">
        <f>VLOOKUP(Data[[#This Row],[Employee Residence]],Codes[], 3,0)</f>
        <v xml:space="preserve">United States of America </v>
      </c>
      <c r="M603" t="str">
        <f>VLOOKUP(Data[[#This Row],[Company Location]],Codes[], 3,0)</f>
        <v xml:space="preserve">United States of America </v>
      </c>
      <c r="N603" t="str">
        <f>IF(Data[[#This Row],[Employee Residence]]=Data[[#This Row],[Company Location]],"No","Yes")</f>
        <v>No</v>
      </c>
      <c r="O603">
        <f>Data[Salary]/Data[Salary in USD]</f>
        <v>1</v>
      </c>
      <c r="P603" t="str">
        <f>VLOOKUP(Data[[#This Row],[Experience Level]], Experience[],3,0)</f>
        <v>Expert</v>
      </c>
      <c r="Q603" t="str">
        <f>VLOOKUP(Data[[#This Row],[Employment Type]],Employment[],2,0)</f>
        <v>Full-time</v>
      </c>
      <c r="R603" t="str">
        <f>IF(Data[[#This Row],[Remote Ratio]]=100,"Remote",IF(Data[[#This Row],[Remote Ratio]]=50,"Hybrid","On-site"))</f>
        <v>Remote</v>
      </c>
    </row>
    <row r="604" spans="1:18">
      <c r="A604" s="25">
        <v>2023</v>
      </c>
      <c r="B604" t="s">
        <v>28</v>
      </c>
      <c r="C604" t="s">
        <v>12</v>
      </c>
      <c r="D604" t="s">
        <v>37</v>
      </c>
      <c r="E604">
        <v>62000</v>
      </c>
      <c r="F604" t="s">
        <v>20</v>
      </c>
      <c r="G604">
        <v>62000</v>
      </c>
      <c r="H604" t="s">
        <v>21</v>
      </c>
      <c r="I604">
        <v>100</v>
      </c>
      <c r="J604" t="s">
        <v>21</v>
      </c>
      <c r="K604" t="s">
        <v>25</v>
      </c>
      <c r="L604" t="str">
        <f>VLOOKUP(Data[[#This Row],[Employee Residence]],Codes[], 3,0)</f>
        <v xml:space="preserve">United States of America </v>
      </c>
      <c r="M604" t="str">
        <f>VLOOKUP(Data[[#This Row],[Company Location]],Codes[], 3,0)</f>
        <v xml:space="preserve">United States of America </v>
      </c>
      <c r="N604" t="str">
        <f>IF(Data[[#This Row],[Employee Residence]]=Data[[#This Row],[Company Location]],"No","Yes")</f>
        <v>No</v>
      </c>
      <c r="O604">
        <f>Data[Salary]/Data[Salary in USD]</f>
        <v>1</v>
      </c>
      <c r="P604" t="str">
        <f>VLOOKUP(Data[[#This Row],[Experience Level]], Experience[],3,0)</f>
        <v>Junior</v>
      </c>
      <c r="Q604" t="str">
        <f>VLOOKUP(Data[[#This Row],[Employment Type]],Employment[],2,0)</f>
        <v>Full-time</v>
      </c>
      <c r="R604" t="str">
        <f>IF(Data[[#This Row],[Remote Ratio]]=100,"Remote",IF(Data[[#This Row],[Remote Ratio]]=50,"Hybrid","On-site"))</f>
        <v>Remote</v>
      </c>
    </row>
    <row r="605" spans="1:18">
      <c r="A605" s="25">
        <v>2023</v>
      </c>
      <c r="B605" t="s">
        <v>28</v>
      </c>
      <c r="C605" t="s">
        <v>12</v>
      </c>
      <c r="D605" t="s">
        <v>37</v>
      </c>
      <c r="E605">
        <v>58000</v>
      </c>
      <c r="F605" t="s">
        <v>20</v>
      </c>
      <c r="G605">
        <v>58000</v>
      </c>
      <c r="H605" t="s">
        <v>21</v>
      </c>
      <c r="I605">
        <v>100</v>
      </c>
      <c r="J605" t="s">
        <v>21</v>
      </c>
      <c r="K605" t="s">
        <v>25</v>
      </c>
      <c r="L605" t="str">
        <f>VLOOKUP(Data[[#This Row],[Employee Residence]],Codes[], 3,0)</f>
        <v xml:space="preserve">United States of America </v>
      </c>
      <c r="M605" t="str">
        <f>VLOOKUP(Data[[#This Row],[Company Location]],Codes[], 3,0)</f>
        <v xml:space="preserve">United States of America </v>
      </c>
      <c r="N605" t="str">
        <f>IF(Data[[#This Row],[Employee Residence]]=Data[[#This Row],[Company Location]],"No","Yes")</f>
        <v>No</v>
      </c>
      <c r="O605">
        <f>Data[Salary]/Data[Salary in USD]</f>
        <v>1</v>
      </c>
      <c r="P605" t="str">
        <f>VLOOKUP(Data[[#This Row],[Experience Level]], Experience[],3,0)</f>
        <v>Junior</v>
      </c>
      <c r="Q605" t="str">
        <f>VLOOKUP(Data[[#This Row],[Employment Type]],Employment[],2,0)</f>
        <v>Full-time</v>
      </c>
      <c r="R605" t="str">
        <f>IF(Data[[#This Row],[Remote Ratio]]=100,"Remote",IF(Data[[#This Row],[Remote Ratio]]=50,"Hybrid","On-site"))</f>
        <v>Remote</v>
      </c>
    </row>
    <row r="606" spans="1:18">
      <c r="A606" s="25">
        <v>2023</v>
      </c>
      <c r="B606" t="s">
        <v>11</v>
      </c>
      <c r="C606" t="s">
        <v>12</v>
      </c>
      <c r="D606" t="s">
        <v>23</v>
      </c>
      <c r="E606">
        <v>172000</v>
      </c>
      <c r="F606" t="s">
        <v>20</v>
      </c>
      <c r="G606">
        <v>172000</v>
      </c>
      <c r="H606" t="s">
        <v>21</v>
      </c>
      <c r="I606">
        <v>0</v>
      </c>
      <c r="J606" t="s">
        <v>21</v>
      </c>
      <c r="K606" t="s">
        <v>25</v>
      </c>
      <c r="L606" t="str">
        <f>VLOOKUP(Data[[#This Row],[Employee Residence]],Codes[], 3,0)</f>
        <v xml:space="preserve">United States of America </v>
      </c>
      <c r="M606" t="str">
        <f>VLOOKUP(Data[[#This Row],[Company Location]],Codes[], 3,0)</f>
        <v xml:space="preserve">United States of America </v>
      </c>
      <c r="N606" t="str">
        <f>IF(Data[[#This Row],[Employee Residence]]=Data[[#This Row],[Company Location]],"No","Yes")</f>
        <v>No</v>
      </c>
      <c r="O606">
        <f>Data[Salary]/Data[Salary in USD]</f>
        <v>1</v>
      </c>
      <c r="P606" t="str">
        <f>VLOOKUP(Data[[#This Row],[Experience Level]], Experience[],3,0)</f>
        <v>Expert</v>
      </c>
      <c r="Q606" t="str">
        <f>VLOOKUP(Data[[#This Row],[Employment Type]],Employment[],2,0)</f>
        <v>Full-time</v>
      </c>
      <c r="R606" t="str">
        <f>IF(Data[[#This Row],[Remote Ratio]]=100,"Remote",IF(Data[[#This Row],[Remote Ratio]]=50,"Hybrid","On-site"))</f>
        <v>On-site</v>
      </c>
    </row>
    <row r="607" spans="1:18">
      <c r="A607" s="25">
        <v>2023</v>
      </c>
      <c r="B607" t="s">
        <v>11</v>
      </c>
      <c r="C607" t="s">
        <v>12</v>
      </c>
      <c r="D607" t="s">
        <v>23</v>
      </c>
      <c r="E607">
        <v>115000</v>
      </c>
      <c r="F607" t="s">
        <v>20</v>
      </c>
      <c r="G607">
        <v>115000</v>
      </c>
      <c r="H607" t="s">
        <v>21</v>
      </c>
      <c r="I607">
        <v>0</v>
      </c>
      <c r="J607" t="s">
        <v>21</v>
      </c>
      <c r="K607" t="s">
        <v>25</v>
      </c>
      <c r="L607" t="str">
        <f>VLOOKUP(Data[[#This Row],[Employee Residence]],Codes[], 3,0)</f>
        <v xml:space="preserve">United States of America </v>
      </c>
      <c r="M607" t="str">
        <f>VLOOKUP(Data[[#This Row],[Company Location]],Codes[], 3,0)</f>
        <v xml:space="preserve">United States of America </v>
      </c>
      <c r="N607" t="str">
        <f>IF(Data[[#This Row],[Employee Residence]]=Data[[#This Row],[Company Location]],"No","Yes")</f>
        <v>No</v>
      </c>
      <c r="O607">
        <f>Data[Salary]/Data[Salary in USD]</f>
        <v>1</v>
      </c>
      <c r="P607" t="str">
        <f>VLOOKUP(Data[[#This Row],[Experience Level]], Experience[],3,0)</f>
        <v>Expert</v>
      </c>
      <c r="Q607" t="str">
        <f>VLOOKUP(Data[[#This Row],[Employment Type]],Employment[],2,0)</f>
        <v>Full-time</v>
      </c>
      <c r="R607" t="str">
        <f>IF(Data[[#This Row],[Remote Ratio]]=100,"Remote",IF(Data[[#This Row],[Remote Ratio]]=50,"Hybrid","On-site"))</f>
        <v>On-site</v>
      </c>
    </row>
    <row r="608" spans="1:18">
      <c r="A608" s="25">
        <v>2023</v>
      </c>
      <c r="B608" t="s">
        <v>28</v>
      </c>
      <c r="C608" t="s">
        <v>12</v>
      </c>
      <c r="D608" t="s">
        <v>37</v>
      </c>
      <c r="E608">
        <v>125000</v>
      </c>
      <c r="F608" t="s">
        <v>20</v>
      </c>
      <c r="G608">
        <v>125000</v>
      </c>
      <c r="H608" t="s">
        <v>21</v>
      </c>
      <c r="I608">
        <v>0</v>
      </c>
      <c r="J608" t="s">
        <v>21</v>
      </c>
      <c r="K608" t="s">
        <v>25</v>
      </c>
      <c r="L608" t="str">
        <f>VLOOKUP(Data[[#This Row],[Employee Residence]],Codes[], 3,0)</f>
        <v xml:space="preserve">United States of America </v>
      </c>
      <c r="M608" t="str">
        <f>VLOOKUP(Data[[#This Row],[Company Location]],Codes[], 3,0)</f>
        <v xml:space="preserve">United States of America </v>
      </c>
      <c r="N608" t="str">
        <f>IF(Data[[#This Row],[Employee Residence]]=Data[[#This Row],[Company Location]],"No","Yes")</f>
        <v>No</v>
      </c>
      <c r="O608">
        <f>Data[Salary]/Data[Salary in USD]</f>
        <v>1</v>
      </c>
      <c r="P608" t="str">
        <f>VLOOKUP(Data[[#This Row],[Experience Level]], Experience[],3,0)</f>
        <v>Junior</v>
      </c>
      <c r="Q608" t="str">
        <f>VLOOKUP(Data[[#This Row],[Employment Type]],Employment[],2,0)</f>
        <v>Full-time</v>
      </c>
      <c r="R608" t="str">
        <f>IF(Data[[#This Row],[Remote Ratio]]=100,"Remote",IF(Data[[#This Row],[Remote Ratio]]=50,"Hybrid","On-site"))</f>
        <v>On-site</v>
      </c>
    </row>
    <row r="609" spans="1:18">
      <c r="A609" s="25">
        <v>2023</v>
      </c>
      <c r="B609" t="s">
        <v>28</v>
      </c>
      <c r="C609" t="s">
        <v>12</v>
      </c>
      <c r="D609" t="s">
        <v>37</v>
      </c>
      <c r="E609">
        <v>90000</v>
      </c>
      <c r="F609" t="s">
        <v>20</v>
      </c>
      <c r="G609">
        <v>90000</v>
      </c>
      <c r="H609" t="s">
        <v>21</v>
      </c>
      <c r="I609">
        <v>0</v>
      </c>
      <c r="J609" t="s">
        <v>21</v>
      </c>
      <c r="K609" t="s">
        <v>25</v>
      </c>
      <c r="L609" t="str">
        <f>VLOOKUP(Data[[#This Row],[Employee Residence]],Codes[], 3,0)</f>
        <v xml:space="preserve">United States of America </v>
      </c>
      <c r="M609" t="str">
        <f>VLOOKUP(Data[[#This Row],[Company Location]],Codes[], 3,0)</f>
        <v xml:space="preserve">United States of America </v>
      </c>
      <c r="N609" t="str">
        <f>IF(Data[[#This Row],[Employee Residence]]=Data[[#This Row],[Company Location]],"No","Yes")</f>
        <v>No</v>
      </c>
      <c r="O609">
        <f>Data[Salary]/Data[Salary in USD]</f>
        <v>1</v>
      </c>
      <c r="P609" t="str">
        <f>VLOOKUP(Data[[#This Row],[Experience Level]], Experience[],3,0)</f>
        <v>Junior</v>
      </c>
      <c r="Q609" t="str">
        <f>VLOOKUP(Data[[#This Row],[Employment Type]],Employment[],2,0)</f>
        <v>Full-time</v>
      </c>
      <c r="R609" t="str">
        <f>IF(Data[[#This Row],[Remote Ratio]]=100,"Remote",IF(Data[[#This Row],[Remote Ratio]]=50,"Hybrid","On-site"))</f>
        <v>On-site</v>
      </c>
    </row>
    <row r="610" spans="1:18">
      <c r="A610" s="25">
        <v>2023</v>
      </c>
      <c r="B610" t="s">
        <v>11</v>
      </c>
      <c r="C610" t="s">
        <v>12</v>
      </c>
      <c r="D610" t="s">
        <v>37</v>
      </c>
      <c r="E610">
        <v>163800</v>
      </c>
      <c r="F610" t="s">
        <v>20</v>
      </c>
      <c r="G610">
        <v>163800</v>
      </c>
      <c r="H610" t="s">
        <v>21</v>
      </c>
      <c r="I610">
        <v>0</v>
      </c>
      <c r="J610" t="s">
        <v>21</v>
      </c>
      <c r="K610" t="s">
        <v>25</v>
      </c>
      <c r="L610" t="str">
        <f>VLOOKUP(Data[[#This Row],[Employee Residence]],Codes[], 3,0)</f>
        <v xml:space="preserve">United States of America </v>
      </c>
      <c r="M610" t="str">
        <f>VLOOKUP(Data[[#This Row],[Company Location]],Codes[], 3,0)</f>
        <v xml:space="preserve">United States of America </v>
      </c>
      <c r="N610" t="str">
        <f>IF(Data[[#This Row],[Employee Residence]]=Data[[#This Row],[Company Location]],"No","Yes")</f>
        <v>No</v>
      </c>
      <c r="O610">
        <f>Data[Salary]/Data[Salary in USD]</f>
        <v>1</v>
      </c>
      <c r="P610" t="str">
        <f>VLOOKUP(Data[[#This Row],[Experience Level]], Experience[],3,0)</f>
        <v>Expert</v>
      </c>
      <c r="Q610" t="str">
        <f>VLOOKUP(Data[[#This Row],[Employment Type]],Employment[],2,0)</f>
        <v>Full-time</v>
      </c>
      <c r="R610" t="str">
        <f>IF(Data[[#This Row],[Remote Ratio]]=100,"Remote",IF(Data[[#This Row],[Remote Ratio]]=50,"Hybrid","On-site"))</f>
        <v>On-site</v>
      </c>
    </row>
    <row r="611" spans="1:18">
      <c r="A611" s="25">
        <v>2023</v>
      </c>
      <c r="B611" t="s">
        <v>11</v>
      </c>
      <c r="C611" t="s">
        <v>12</v>
      </c>
      <c r="D611" t="s">
        <v>37</v>
      </c>
      <c r="E611">
        <v>126000</v>
      </c>
      <c r="F611" t="s">
        <v>20</v>
      </c>
      <c r="G611">
        <v>126000</v>
      </c>
      <c r="H611" t="s">
        <v>21</v>
      </c>
      <c r="I611">
        <v>0</v>
      </c>
      <c r="J611" t="s">
        <v>21</v>
      </c>
      <c r="K611" t="s">
        <v>25</v>
      </c>
      <c r="L611" t="str">
        <f>VLOOKUP(Data[[#This Row],[Employee Residence]],Codes[], 3,0)</f>
        <v xml:space="preserve">United States of America </v>
      </c>
      <c r="M611" t="str">
        <f>VLOOKUP(Data[[#This Row],[Company Location]],Codes[], 3,0)</f>
        <v xml:space="preserve">United States of America </v>
      </c>
      <c r="N611" t="str">
        <f>IF(Data[[#This Row],[Employee Residence]]=Data[[#This Row],[Company Location]],"No","Yes")</f>
        <v>No</v>
      </c>
      <c r="O611">
        <f>Data[Salary]/Data[Salary in USD]</f>
        <v>1</v>
      </c>
      <c r="P611" t="str">
        <f>VLOOKUP(Data[[#This Row],[Experience Level]], Experience[],3,0)</f>
        <v>Expert</v>
      </c>
      <c r="Q611" t="str">
        <f>VLOOKUP(Data[[#This Row],[Employment Type]],Employment[],2,0)</f>
        <v>Full-time</v>
      </c>
      <c r="R611" t="str">
        <f>IF(Data[[#This Row],[Remote Ratio]]=100,"Remote",IF(Data[[#This Row],[Remote Ratio]]=50,"Hybrid","On-site"))</f>
        <v>On-site</v>
      </c>
    </row>
    <row r="612" spans="1:18">
      <c r="A612" s="25">
        <v>2023</v>
      </c>
      <c r="B612" t="s">
        <v>11</v>
      </c>
      <c r="C612" t="s">
        <v>12</v>
      </c>
      <c r="D612" t="s">
        <v>23</v>
      </c>
      <c r="E612">
        <v>237000</v>
      </c>
      <c r="F612" t="s">
        <v>20</v>
      </c>
      <c r="G612">
        <v>237000</v>
      </c>
      <c r="H612" t="s">
        <v>21</v>
      </c>
      <c r="I612">
        <v>100</v>
      </c>
      <c r="J612" t="s">
        <v>21</v>
      </c>
      <c r="K612" t="s">
        <v>25</v>
      </c>
      <c r="L612" t="str">
        <f>VLOOKUP(Data[[#This Row],[Employee Residence]],Codes[], 3,0)</f>
        <v xml:space="preserve">United States of America </v>
      </c>
      <c r="M612" t="str">
        <f>VLOOKUP(Data[[#This Row],[Company Location]],Codes[], 3,0)</f>
        <v xml:space="preserve">United States of America </v>
      </c>
      <c r="N612" t="str">
        <f>IF(Data[[#This Row],[Employee Residence]]=Data[[#This Row],[Company Location]],"No","Yes")</f>
        <v>No</v>
      </c>
      <c r="O612">
        <f>Data[Salary]/Data[Salary in USD]</f>
        <v>1</v>
      </c>
      <c r="P612" t="str">
        <f>VLOOKUP(Data[[#This Row],[Experience Level]], Experience[],3,0)</f>
        <v>Expert</v>
      </c>
      <c r="Q612" t="str">
        <f>VLOOKUP(Data[[#This Row],[Employment Type]],Employment[],2,0)</f>
        <v>Full-time</v>
      </c>
      <c r="R612" t="str">
        <f>IF(Data[[#This Row],[Remote Ratio]]=100,"Remote",IF(Data[[#This Row],[Remote Ratio]]=50,"Hybrid","On-site"))</f>
        <v>Remote</v>
      </c>
    </row>
    <row r="613" spans="1:18">
      <c r="A613" s="25">
        <v>2023</v>
      </c>
      <c r="B613" t="s">
        <v>11</v>
      </c>
      <c r="C613" t="s">
        <v>12</v>
      </c>
      <c r="D613" t="s">
        <v>23</v>
      </c>
      <c r="E613">
        <v>145000</v>
      </c>
      <c r="F613" t="s">
        <v>20</v>
      </c>
      <c r="G613">
        <v>145000</v>
      </c>
      <c r="H613" t="s">
        <v>21</v>
      </c>
      <c r="I613">
        <v>100</v>
      </c>
      <c r="J613" t="s">
        <v>21</v>
      </c>
      <c r="K613" t="s">
        <v>25</v>
      </c>
      <c r="L613" t="str">
        <f>VLOOKUP(Data[[#This Row],[Employee Residence]],Codes[], 3,0)</f>
        <v xml:space="preserve">United States of America </v>
      </c>
      <c r="M613" t="str">
        <f>VLOOKUP(Data[[#This Row],[Company Location]],Codes[], 3,0)</f>
        <v xml:space="preserve">United States of America </v>
      </c>
      <c r="N613" t="str">
        <f>IF(Data[[#This Row],[Employee Residence]]=Data[[#This Row],[Company Location]],"No","Yes")</f>
        <v>No</v>
      </c>
      <c r="O613">
        <f>Data[Salary]/Data[Salary in USD]</f>
        <v>1</v>
      </c>
      <c r="P613" t="str">
        <f>VLOOKUP(Data[[#This Row],[Experience Level]], Experience[],3,0)</f>
        <v>Expert</v>
      </c>
      <c r="Q613" t="str">
        <f>VLOOKUP(Data[[#This Row],[Employment Type]],Employment[],2,0)</f>
        <v>Full-time</v>
      </c>
      <c r="R613" t="str">
        <f>IF(Data[[#This Row],[Remote Ratio]]=100,"Remote",IF(Data[[#This Row],[Remote Ratio]]=50,"Hybrid","On-site"))</f>
        <v>Remote</v>
      </c>
    </row>
    <row r="614" spans="1:18">
      <c r="A614" s="25">
        <v>2023</v>
      </c>
      <c r="B614" t="s">
        <v>17</v>
      </c>
      <c r="C614" t="s">
        <v>12</v>
      </c>
      <c r="D614" t="s">
        <v>37</v>
      </c>
      <c r="E614">
        <v>90000</v>
      </c>
      <c r="F614" t="s">
        <v>20</v>
      </c>
      <c r="G614">
        <v>90000</v>
      </c>
      <c r="H614" t="s">
        <v>21</v>
      </c>
      <c r="I614">
        <v>100</v>
      </c>
      <c r="J614" t="s">
        <v>21</v>
      </c>
      <c r="K614" t="s">
        <v>25</v>
      </c>
      <c r="L614" t="str">
        <f>VLOOKUP(Data[[#This Row],[Employee Residence]],Codes[], 3,0)</f>
        <v xml:space="preserve">United States of America </v>
      </c>
      <c r="M614" t="str">
        <f>VLOOKUP(Data[[#This Row],[Company Location]],Codes[], 3,0)</f>
        <v xml:space="preserve">United States of America </v>
      </c>
      <c r="N614" t="str">
        <f>IF(Data[[#This Row],[Employee Residence]]=Data[[#This Row],[Company Location]],"No","Yes")</f>
        <v>No</v>
      </c>
      <c r="O614">
        <f>Data[Salary]/Data[Salary in USD]</f>
        <v>1</v>
      </c>
      <c r="P614" t="str">
        <f>VLOOKUP(Data[[#This Row],[Experience Level]], Experience[],3,0)</f>
        <v>Intermediate</v>
      </c>
      <c r="Q614" t="str">
        <f>VLOOKUP(Data[[#This Row],[Employment Type]],Employment[],2,0)</f>
        <v>Full-time</v>
      </c>
      <c r="R614" t="str">
        <f>IF(Data[[#This Row],[Remote Ratio]]=100,"Remote",IF(Data[[#This Row],[Remote Ratio]]=50,"Hybrid","On-site"))</f>
        <v>Remote</v>
      </c>
    </row>
    <row r="615" spans="1:18">
      <c r="A615" s="25">
        <v>2023</v>
      </c>
      <c r="B615" t="s">
        <v>17</v>
      </c>
      <c r="C615" t="s">
        <v>12</v>
      </c>
      <c r="D615" t="s">
        <v>37</v>
      </c>
      <c r="E615">
        <v>90000</v>
      </c>
      <c r="F615" t="s">
        <v>20</v>
      </c>
      <c r="G615">
        <v>90000</v>
      </c>
      <c r="H615" t="s">
        <v>21</v>
      </c>
      <c r="I615">
        <v>100</v>
      </c>
      <c r="J615" t="s">
        <v>21</v>
      </c>
      <c r="K615" t="s">
        <v>25</v>
      </c>
      <c r="L615" t="str">
        <f>VLOOKUP(Data[[#This Row],[Employee Residence]],Codes[], 3,0)</f>
        <v xml:space="preserve">United States of America </v>
      </c>
      <c r="M615" t="str">
        <f>VLOOKUP(Data[[#This Row],[Company Location]],Codes[], 3,0)</f>
        <v xml:space="preserve">United States of America </v>
      </c>
      <c r="N615" t="str">
        <f>IF(Data[[#This Row],[Employee Residence]]=Data[[#This Row],[Company Location]],"No","Yes")</f>
        <v>No</v>
      </c>
      <c r="O615">
        <f>Data[Salary]/Data[Salary in USD]</f>
        <v>1</v>
      </c>
      <c r="P615" t="str">
        <f>VLOOKUP(Data[[#This Row],[Experience Level]], Experience[],3,0)</f>
        <v>Intermediate</v>
      </c>
      <c r="Q615" t="str">
        <f>VLOOKUP(Data[[#This Row],[Employment Type]],Employment[],2,0)</f>
        <v>Full-time</v>
      </c>
      <c r="R615" t="str">
        <f>IF(Data[[#This Row],[Remote Ratio]]=100,"Remote",IF(Data[[#This Row],[Remote Ratio]]=50,"Hybrid","On-site"))</f>
        <v>Remote</v>
      </c>
    </row>
    <row r="616" spans="1:18">
      <c r="A616" s="25">
        <v>2023</v>
      </c>
      <c r="B616" t="s">
        <v>11</v>
      </c>
      <c r="C616" t="s">
        <v>12</v>
      </c>
      <c r="D616" t="s">
        <v>37</v>
      </c>
      <c r="E616">
        <v>139500</v>
      </c>
      <c r="F616" t="s">
        <v>20</v>
      </c>
      <c r="G616">
        <v>139500</v>
      </c>
      <c r="H616" t="s">
        <v>21</v>
      </c>
      <c r="I616">
        <v>0</v>
      </c>
      <c r="J616" t="s">
        <v>21</v>
      </c>
      <c r="K616" t="s">
        <v>25</v>
      </c>
      <c r="L616" t="str">
        <f>VLOOKUP(Data[[#This Row],[Employee Residence]],Codes[], 3,0)</f>
        <v xml:space="preserve">United States of America </v>
      </c>
      <c r="M616" t="str">
        <f>VLOOKUP(Data[[#This Row],[Company Location]],Codes[], 3,0)</f>
        <v xml:space="preserve">United States of America </v>
      </c>
      <c r="N616" t="str">
        <f>IF(Data[[#This Row],[Employee Residence]]=Data[[#This Row],[Company Location]],"No","Yes")</f>
        <v>No</v>
      </c>
      <c r="O616">
        <f>Data[Salary]/Data[Salary in USD]</f>
        <v>1</v>
      </c>
      <c r="P616" t="str">
        <f>VLOOKUP(Data[[#This Row],[Experience Level]], Experience[],3,0)</f>
        <v>Expert</v>
      </c>
      <c r="Q616" t="str">
        <f>VLOOKUP(Data[[#This Row],[Employment Type]],Employment[],2,0)</f>
        <v>Full-time</v>
      </c>
      <c r="R616" t="str">
        <f>IF(Data[[#This Row],[Remote Ratio]]=100,"Remote",IF(Data[[#This Row],[Remote Ratio]]=50,"Hybrid","On-site"))</f>
        <v>On-site</v>
      </c>
    </row>
    <row r="617" spans="1:18">
      <c r="A617" s="25">
        <v>2023</v>
      </c>
      <c r="B617" t="s">
        <v>11</v>
      </c>
      <c r="C617" t="s">
        <v>12</v>
      </c>
      <c r="D617" t="s">
        <v>37</v>
      </c>
      <c r="E617">
        <v>109400</v>
      </c>
      <c r="F617" t="s">
        <v>20</v>
      </c>
      <c r="G617">
        <v>109400</v>
      </c>
      <c r="H617" t="s">
        <v>21</v>
      </c>
      <c r="I617">
        <v>0</v>
      </c>
      <c r="J617" t="s">
        <v>21</v>
      </c>
      <c r="K617" t="s">
        <v>25</v>
      </c>
      <c r="L617" t="str">
        <f>VLOOKUP(Data[[#This Row],[Employee Residence]],Codes[], 3,0)</f>
        <v xml:space="preserve">United States of America </v>
      </c>
      <c r="M617" t="str">
        <f>VLOOKUP(Data[[#This Row],[Company Location]],Codes[], 3,0)</f>
        <v xml:space="preserve">United States of America </v>
      </c>
      <c r="N617" t="str">
        <f>IF(Data[[#This Row],[Employee Residence]]=Data[[#This Row],[Company Location]],"No","Yes")</f>
        <v>No</v>
      </c>
      <c r="O617">
        <f>Data[Salary]/Data[Salary in USD]</f>
        <v>1</v>
      </c>
      <c r="P617" t="str">
        <f>VLOOKUP(Data[[#This Row],[Experience Level]], Experience[],3,0)</f>
        <v>Expert</v>
      </c>
      <c r="Q617" t="str">
        <f>VLOOKUP(Data[[#This Row],[Employment Type]],Employment[],2,0)</f>
        <v>Full-time</v>
      </c>
      <c r="R617" t="str">
        <f>IF(Data[[#This Row],[Remote Ratio]]=100,"Remote",IF(Data[[#This Row],[Remote Ratio]]=50,"Hybrid","On-site"))</f>
        <v>On-site</v>
      </c>
    </row>
    <row r="618" spans="1:18">
      <c r="A618" s="25">
        <v>2023</v>
      </c>
      <c r="B618" t="s">
        <v>11</v>
      </c>
      <c r="C618" t="s">
        <v>12</v>
      </c>
      <c r="D618" t="s">
        <v>23</v>
      </c>
      <c r="E618">
        <v>258000</v>
      </c>
      <c r="F618" t="s">
        <v>20</v>
      </c>
      <c r="G618">
        <v>258000</v>
      </c>
      <c r="H618" t="s">
        <v>24</v>
      </c>
      <c r="I618">
        <v>0</v>
      </c>
      <c r="J618" t="s">
        <v>24</v>
      </c>
      <c r="K618" t="s">
        <v>25</v>
      </c>
      <c r="L618" t="str">
        <f>VLOOKUP(Data[[#This Row],[Employee Residence]],Codes[], 3,0)</f>
        <v>Canada</v>
      </c>
      <c r="M618" t="str">
        <f>VLOOKUP(Data[[#This Row],[Company Location]],Codes[], 3,0)</f>
        <v>Canada</v>
      </c>
      <c r="N618" t="str">
        <f>IF(Data[[#This Row],[Employee Residence]]=Data[[#This Row],[Company Location]],"No","Yes")</f>
        <v>No</v>
      </c>
      <c r="O618">
        <f>Data[Salary]/Data[Salary in USD]</f>
        <v>1</v>
      </c>
      <c r="P618" t="str">
        <f>VLOOKUP(Data[[#This Row],[Experience Level]], Experience[],3,0)</f>
        <v>Expert</v>
      </c>
      <c r="Q618" t="str">
        <f>VLOOKUP(Data[[#This Row],[Employment Type]],Employment[],2,0)</f>
        <v>Full-time</v>
      </c>
      <c r="R618" t="str">
        <f>IF(Data[[#This Row],[Remote Ratio]]=100,"Remote",IF(Data[[#This Row],[Remote Ratio]]=50,"Hybrid","On-site"))</f>
        <v>On-site</v>
      </c>
    </row>
    <row r="619" spans="1:18">
      <c r="A619" s="25">
        <v>2023</v>
      </c>
      <c r="B619" t="s">
        <v>11</v>
      </c>
      <c r="C619" t="s">
        <v>12</v>
      </c>
      <c r="D619" t="s">
        <v>23</v>
      </c>
      <c r="E619">
        <v>190000</v>
      </c>
      <c r="F619" t="s">
        <v>20</v>
      </c>
      <c r="G619">
        <v>190000</v>
      </c>
      <c r="H619" t="s">
        <v>24</v>
      </c>
      <c r="I619">
        <v>0</v>
      </c>
      <c r="J619" t="s">
        <v>24</v>
      </c>
      <c r="K619" t="s">
        <v>25</v>
      </c>
      <c r="L619" t="str">
        <f>VLOOKUP(Data[[#This Row],[Employee Residence]],Codes[], 3,0)</f>
        <v>Canada</v>
      </c>
      <c r="M619" t="str">
        <f>VLOOKUP(Data[[#This Row],[Company Location]],Codes[], 3,0)</f>
        <v>Canada</v>
      </c>
      <c r="N619" t="str">
        <f>IF(Data[[#This Row],[Employee Residence]]=Data[[#This Row],[Company Location]],"No","Yes")</f>
        <v>No</v>
      </c>
      <c r="O619">
        <f>Data[Salary]/Data[Salary in USD]</f>
        <v>1</v>
      </c>
      <c r="P619" t="str">
        <f>VLOOKUP(Data[[#This Row],[Experience Level]], Experience[],3,0)</f>
        <v>Expert</v>
      </c>
      <c r="Q619" t="str">
        <f>VLOOKUP(Data[[#This Row],[Employment Type]],Employment[],2,0)</f>
        <v>Full-time</v>
      </c>
      <c r="R619" t="str">
        <f>IF(Data[[#This Row],[Remote Ratio]]=100,"Remote",IF(Data[[#This Row],[Remote Ratio]]=50,"Hybrid","On-site"))</f>
        <v>On-site</v>
      </c>
    </row>
    <row r="620" spans="1:18">
      <c r="A620" s="25">
        <v>2023</v>
      </c>
      <c r="B620" t="s">
        <v>17</v>
      </c>
      <c r="C620" t="s">
        <v>12</v>
      </c>
      <c r="D620" t="s">
        <v>37</v>
      </c>
      <c r="E620">
        <v>145000</v>
      </c>
      <c r="F620" t="s">
        <v>20</v>
      </c>
      <c r="G620">
        <v>145000</v>
      </c>
      <c r="H620" t="s">
        <v>21</v>
      </c>
      <c r="I620">
        <v>0</v>
      </c>
      <c r="J620" t="s">
        <v>21</v>
      </c>
      <c r="K620" t="s">
        <v>25</v>
      </c>
      <c r="L620" t="str">
        <f>VLOOKUP(Data[[#This Row],[Employee Residence]],Codes[], 3,0)</f>
        <v xml:space="preserve">United States of America </v>
      </c>
      <c r="M620" t="str">
        <f>VLOOKUP(Data[[#This Row],[Company Location]],Codes[], 3,0)</f>
        <v xml:space="preserve">United States of America </v>
      </c>
      <c r="N620" t="str">
        <f>IF(Data[[#This Row],[Employee Residence]]=Data[[#This Row],[Company Location]],"No","Yes")</f>
        <v>No</v>
      </c>
      <c r="O620">
        <f>Data[Salary]/Data[Salary in USD]</f>
        <v>1</v>
      </c>
      <c r="P620" t="str">
        <f>VLOOKUP(Data[[#This Row],[Experience Level]], Experience[],3,0)</f>
        <v>Intermediate</v>
      </c>
      <c r="Q620" t="str">
        <f>VLOOKUP(Data[[#This Row],[Employment Type]],Employment[],2,0)</f>
        <v>Full-time</v>
      </c>
      <c r="R620" t="str">
        <f>IF(Data[[#This Row],[Remote Ratio]]=100,"Remote",IF(Data[[#This Row],[Remote Ratio]]=50,"Hybrid","On-site"))</f>
        <v>On-site</v>
      </c>
    </row>
    <row r="621" spans="1:18">
      <c r="A621" s="25">
        <v>2023</v>
      </c>
      <c r="B621" t="s">
        <v>17</v>
      </c>
      <c r="C621" t="s">
        <v>12</v>
      </c>
      <c r="D621" t="s">
        <v>37</v>
      </c>
      <c r="E621">
        <v>120000</v>
      </c>
      <c r="F621" t="s">
        <v>20</v>
      </c>
      <c r="G621">
        <v>120000</v>
      </c>
      <c r="H621" t="s">
        <v>21</v>
      </c>
      <c r="I621">
        <v>0</v>
      </c>
      <c r="J621" t="s">
        <v>21</v>
      </c>
      <c r="K621" t="s">
        <v>25</v>
      </c>
      <c r="L621" t="str">
        <f>VLOOKUP(Data[[#This Row],[Employee Residence]],Codes[], 3,0)</f>
        <v xml:space="preserve">United States of America </v>
      </c>
      <c r="M621" t="str">
        <f>VLOOKUP(Data[[#This Row],[Company Location]],Codes[], 3,0)</f>
        <v xml:space="preserve">United States of America </v>
      </c>
      <c r="N621" t="str">
        <f>IF(Data[[#This Row],[Employee Residence]]=Data[[#This Row],[Company Location]],"No","Yes")</f>
        <v>No</v>
      </c>
      <c r="O621">
        <f>Data[Salary]/Data[Salary in USD]</f>
        <v>1</v>
      </c>
      <c r="P621" t="str">
        <f>VLOOKUP(Data[[#This Row],[Experience Level]], Experience[],3,0)</f>
        <v>Intermediate</v>
      </c>
      <c r="Q621" t="str">
        <f>VLOOKUP(Data[[#This Row],[Employment Type]],Employment[],2,0)</f>
        <v>Full-time</v>
      </c>
      <c r="R621" t="str">
        <f>IF(Data[[#This Row],[Remote Ratio]]=100,"Remote",IF(Data[[#This Row],[Remote Ratio]]=50,"Hybrid","On-site"))</f>
        <v>On-site</v>
      </c>
    </row>
    <row r="622" spans="1:18">
      <c r="A622" s="25">
        <v>2023</v>
      </c>
      <c r="B622" t="s">
        <v>11</v>
      </c>
      <c r="C622" t="s">
        <v>12</v>
      </c>
      <c r="D622" t="s">
        <v>37</v>
      </c>
      <c r="E622">
        <v>205600</v>
      </c>
      <c r="F622" t="s">
        <v>20</v>
      </c>
      <c r="G622">
        <v>205600</v>
      </c>
      <c r="H622" t="s">
        <v>21</v>
      </c>
      <c r="I622">
        <v>0</v>
      </c>
      <c r="J622" t="s">
        <v>21</v>
      </c>
      <c r="K622" t="s">
        <v>16</v>
      </c>
      <c r="L622" t="str">
        <f>VLOOKUP(Data[[#This Row],[Employee Residence]],Codes[], 3,0)</f>
        <v xml:space="preserve">United States of America </v>
      </c>
      <c r="M622" t="str">
        <f>VLOOKUP(Data[[#This Row],[Company Location]],Codes[], 3,0)</f>
        <v xml:space="preserve">United States of America </v>
      </c>
      <c r="N622" t="str">
        <f>IF(Data[[#This Row],[Employee Residence]]=Data[[#This Row],[Company Location]],"No","Yes")</f>
        <v>No</v>
      </c>
      <c r="O622">
        <f>Data[Salary]/Data[Salary in USD]</f>
        <v>1</v>
      </c>
      <c r="P622" t="str">
        <f>VLOOKUP(Data[[#This Row],[Experience Level]], Experience[],3,0)</f>
        <v>Expert</v>
      </c>
      <c r="Q622" t="str">
        <f>VLOOKUP(Data[[#This Row],[Employment Type]],Employment[],2,0)</f>
        <v>Full-time</v>
      </c>
      <c r="R622" t="str">
        <f>IF(Data[[#This Row],[Remote Ratio]]=100,"Remote",IF(Data[[#This Row],[Remote Ratio]]=50,"Hybrid","On-site"))</f>
        <v>On-site</v>
      </c>
    </row>
    <row r="623" spans="1:18">
      <c r="A623" s="25">
        <v>2023</v>
      </c>
      <c r="B623" t="s">
        <v>11</v>
      </c>
      <c r="C623" t="s">
        <v>12</v>
      </c>
      <c r="D623" t="s">
        <v>37</v>
      </c>
      <c r="E623">
        <v>105700</v>
      </c>
      <c r="F623" t="s">
        <v>20</v>
      </c>
      <c r="G623">
        <v>105700</v>
      </c>
      <c r="H623" t="s">
        <v>21</v>
      </c>
      <c r="I623">
        <v>0</v>
      </c>
      <c r="J623" t="s">
        <v>21</v>
      </c>
      <c r="K623" t="s">
        <v>16</v>
      </c>
      <c r="L623" t="str">
        <f>VLOOKUP(Data[[#This Row],[Employee Residence]],Codes[], 3,0)</f>
        <v xml:space="preserve">United States of America </v>
      </c>
      <c r="M623" t="str">
        <f>VLOOKUP(Data[[#This Row],[Company Location]],Codes[], 3,0)</f>
        <v xml:space="preserve">United States of America </v>
      </c>
      <c r="N623" t="str">
        <f>IF(Data[[#This Row],[Employee Residence]]=Data[[#This Row],[Company Location]],"No","Yes")</f>
        <v>No</v>
      </c>
      <c r="O623">
        <f>Data[Salary]/Data[Salary in USD]</f>
        <v>1</v>
      </c>
      <c r="P623" t="str">
        <f>VLOOKUP(Data[[#This Row],[Experience Level]], Experience[],3,0)</f>
        <v>Expert</v>
      </c>
      <c r="Q623" t="str">
        <f>VLOOKUP(Data[[#This Row],[Employment Type]],Employment[],2,0)</f>
        <v>Full-time</v>
      </c>
      <c r="R623" t="str">
        <f>IF(Data[[#This Row],[Remote Ratio]]=100,"Remote",IF(Data[[#This Row],[Remote Ratio]]=50,"Hybrid","On-site"))</f>
        <v>On-site</v>
      </c>
    </row>
    <row r="624" spans="1:18">
      <c r="A624" s="25">
        <v>2023</v>
      </c>
      <c r="B624" t="s">
        <v>11</v>
      </c>
      <c r="C624" t="s">
        <v>12</v>
      </c>
      <c r="D624" t="s">
        <v>37</v>
      </c>
      <c r="E624">
        <v>252000</v>
      </c>
      <c r="F624" t="s">
        <v>20</v>
      </c>
      <c r="G624">
        <v>252000</v>
      </c>
      <c r="H624" t="s">
        <v>21</v>
      </c>
      <c r="I624">
        <v>0</v>
      </c>
      <c r="J624" t="s">
        <v>21</v>
      </c>
      <c r="K624" t="s">
        <v>25</v>
      </c>
      <c r="L624" t="str">
        <f>VLOOKUP(Data[[#This Row],[Employee Residence]],Codes[], 3,0)</f>
        <v xml:space="preserve">United States of America </v>
      </c>
      <c r="M624" t="str">
        <f>VLOOKUP(Data[[#This Row],[Company Location]],Codes[], 3,0)</f>
        <v xml:space="preserve">United States of America </v>
      </c>
      <c r="N624" t="str">
        <f>IF(Data[[#This Row],[Employee Residence]]=Data[[#This Row],[Company Location]],"No","Yes")</f>
        <v>No</v>
      </c>
      <c r="O624">
        <f>Data[Salary]/Data[Salary in USD]</f>
        <v>1</v>
      </c>
      <c r="P624" t="str">
        <f>VLOOKUP(Data[[#This Row],[Experience Level]], Experience[],3,0)</f>
        <v>Expert</v>
      </c>
      <c r="Q624" t="str">
        <f>VLOOKUP(Data[[#This Row],[Employment Type]],Employment[],2,0)</f>
        <v>Full-time</v>
      </c>
      <c r="R624" t="str">
        <f>IF(Data[[#This Row],[Remote Ratio]]=100,"Remote",IF(Data[[#This Row],[Remote Ratio]]=50,"Hybrid","On-site"))</f>
        <v>On-site</v>
      </c>
    </row>
    <row r="625" spans="1:18">
      <c r="A625" s="25">
        <v>2023</v>
      </c>
      <c r="B625" t="s">
        <v>11</v>
      </c>
      <c r="C625" t="s">
        <v>12</v>
      </c>
      <c r="D625" t="s">
        <v>37</v>
      </c>
      <c r="E625">
        <v>129000</v>
      </c>
      <c r="F625" t="s">
        <v>20</v>
      </c>
      <c r="G625">
        <v>129000</v>
      </c>
      <c r="H625" t="s">
        <v>21</v>
      </c>
      <c r="I625">
        <v>0</v>
      </c>
      <c r="J625" t="s">
        <v>21</v>
      </c>
      <c r="K625" t="s">
        <v>25</v>
      </c>
      <c r="L625" t="str">
        <f>VLOOKUP(Data[[#This Row],[Employee Residence]],Codes[], 3,0)</f>
        <v xml:space="preserve">United States of America </v>
      </c>
      <c r="M625" t="str">
        <f>VLOOKUP(Data[[#This Row],[Company Location]],Codes[], 3,0)</f>
        <v xml:space="preserve">United States of America </v>
      </c>
      <c r="N625" t="str">
        <f>IF(Data[[#This Row],[Employee Residence]]=Data[[#This Row],[Company Location]],"No","Yes")</f>
        <v>No</v>
      </c>
      <c r="O625">
        <f>Data[Salary]/Data[Salary in USD]</f>
        <v>1</v>
      </c>
      <c r="P625" t="str">
        <f>VLOOKUP(Data[[#This Row],[Experience Level]], Experience[],3,0)</f>
        <v>Expert</v>
      </c>
      <c r="Q625" t="str">
        <f>VLOOKUP(Data[[#This Row],[Employment Type]],Employment[],2,0)</f>
        <v>Full-time</v>
      </c>
      <c r="R625" t="str">
        <f>IF(Data[[#This Row],[Remote Ratio]]=100,"Remote",IF(Data[[#This Row],[Remote Ratio]]=50,"Hybrid","On-site"))</f>
        <v>On-site</v>
      </c>
    </row>
    <row r="626" spans="1:18">
      <c r="A626" s="25">
        <v>2023</v>
      </c>
      <c r="B626" t="s">
        <v>11</v>
      </c>
      <c r="C626" t="s">
        <v>12</v>
      </c>
      <c r="D626" t="s">
        <v>23</v>
      </c>
      <c r="E626">
        <v>239748</v>
      </c>
      <c r="F626" t="s">
        <v>20</v>
      </c>
      <c r="G626">
        <v>239748</v>
      </c>
      <c r="H626" t="s">
        <v>21</v>
      </c>
      <c r="I626">
        <v>0</v>
      </c>
      <c r="J626" t="s">
        <v>21</v>
      </c>
      <c r="K626" t="s">
        <v>25</v>
      </c>
      <c r="L626" t="str">
        <f>VLOOKUP(Data[[#This Row],[Employee Residence]],Codes[], 3,0)</f>
        <v xml:space="preserve">United States of America </v>
      </c>
      <c r="M626" t="str">
        <f>VLOOKUP(Data[[#This Row],[Company Location]],Codes[], 3,0)</f>
        <v xml:space="preserve">United States of America </v>
      </c>
      <c r="N626" t="str">
        <f>IF(Data[[#This Row],[Employee Residence]]=Data[[#This Row],[Company Location]],"No","Yes")</f>
        <v>No</v>
      </c>
      <c r="O626">
        <f>Data[Salary]/Data[Salary in USD]</f>
        <v>1</v>
      </c>
      <c r="P626" t="str">
        <f>VLOOKUP(Data[[#This Row],[Experience Level]], Experience[],3,0)</f>
        <v>Expert</v>
      </c>
      <c r="Q626" t="str">
        <f>VLOOKUP(Data[[#This Row],[Employment Type]],Employment[],2,0)</f>
        <v>Full-time</v>
      </c>
      <c r="R626" t="str">
        <f>IF(Data[[#This Row],[Remote Ratio]]=100,"Remote",IF(Data[[#This Row],[Remote Ratio]]=50,"Hybrid","On-site"))</f>
        <v>On-site</v>
      </c>
    </row>
    <row r="627" spans="1:18">
      <c r="A627" s="25">
        <v>2023</v>
      </c>
      <c r="B627" t="s">
        <v>11</v>
      </c>
      <c r="C627" t="s">
        <v>12</v>
      </c>
      <c r="D627" t="s">
        <v>23</v>
      </c>
      <c r="E627">
        <v>159832</v>
      </c>
      <c r="F627" t="s">
        <v>20</v>
      </c>
      <c r="G627">
        <v>159832</v>
      </c>
      <c r="H627" t="s">
        <v>21</v>
      </c>
      <c r="I627">
        <v>0</v>
      </c>
      <c r="J627" t="s">
        <v>21</v>
      </c>
      <c r="K627" t="s">
        <v>25</v>
      </c>
      <c r="L627" t="str">
        <f>VLOOKUP(Data[[#This Row],[Employee Residence]],Codes[], 3,0)</f>
        <v xml:space="preserve">United States of America </v>
      </c>
      <c r="M627" t="str">
        <f>VLOOKUP(Data[[#This Row],[Company Location]],Codes[], 3,0)</f>
        <v xml:space="preserve">United States of America </v>
      </c>
      <c r="N627" t="str">
        <f>IF(Data[[#This Row],[Employee Residence]]=Data[[#This Row],[Company Location]],"No","Yes")</f>
        <v>No</v>
      </c>
      <c r="O627">
        <f>Data[Salary]/Data[Salary in USD]</f>
        <v>1</v>
      </c>
      <c r="P627" t="str">
        <f>VLOOKUP(Data[[#This Row],[Experience Level]], Experience[],3,0)</f>
        <v>Expert</v>
      </c>
      <c r="Q627" t="str">
        <f>VLOOKUP(Data[[#This Row],[Employment Type]],Employment[],2,0)</f>
        <v>Full-time</v>
      </c>
      <c r="R627" t="str">
        <f>IF(Data[[#This Row],[Remote Ratio]]=100,"Remote",IF(Data[[#This Row],[Remote Ratio]]=50,"Hybrid","On-site"))</f>
        <v>On-site</v>
      </c>
    </row>
    <row r="628" spans="1:18">
      <c r="A628" s="25">
        <v>2023</v>
      </c>
      <c r="B628" t="s">
        <v>11</v>
      </c>
      <c r="C628" t="s">
        <v>12</v>
      </c>
      <c r="D628" t="s">
        <v>23</v>
      </c>
      <c r="E628">
        <v>186300</v>
      </c>
      <c r="F628" t="s">
        <v>20</v>
      </c>
      <c r="G628">
        <v>186300</v>
      </c>
      <c r="H628" t="s">
        <v>21</v>
      </c>
      <c r="I628">
        <v>100</v>
      </c>
      <c r="J628" t="s">
        <v>21</v>
      </c>
      <c r="K628" t="s">
        <v>25</v>
      </c>
      <c r="L628" t="str">
        <f>VLOOKUP(Data[[#This Row],[Employee Residence]],Codes[], 3,0)</f>
        <v xml:space="preserve">United States of America </v>
      </c>
      <c r="M628" t="str">
        <f>VLOOKUP(Data[[#This Row],[Company Location]],Codes[], 3,0)</f>
        <v xml:space="preserve">United States of America </v>
      </c>
      <c r="N628" t="str">
        <f>IF(Data[[#This Row],[Employee Residence]]=Data[[#This Row],[Company Location]],"No","Yes")</f>
        <v>No</v>
      </c>
      <c r="O628">
        <f>Data[Salary]/Data[Salary in USD]</f>
        <v>1</v>
      </c>
      <c r="P628" t="str">
        <f>VLOOKUP(Data[[#This Row],[Experience Level]], Experience[],3,0)</f>
        <v>Expert</v>
      </c>
      <c r="Q628" t="str">
        <f>VLOOKUP(Data[[#This Row],[Employment Type]],Employment[],2,0)</f>
        <v>Full-time</v>
      </c>
      <c r="R628" t="str">
        <f>IF(Data[[#This Row],[Remote Ratio]]=100,"Remote",IF(Data[[#This Row],[Remote Ratio]]=50,"Hybrid","On-site"))</f>
        <v>Remote</v>
      </c>
    </row>
    <row r="629" spans="1:18">
      <c r="A629" s="25">
        <v>2023</v>
      </c>
      <c r="B629" t="s">
        <v>11</v>
      </c>
      <c r="C629" t="s">
        <v>12</v>
      </c>
      <c r="D629" t="s">
        <v>23</v>
      </c>
      <c r="E629">
        <v>102500</v>
      </c>
      <c r="F629" t="s">
        <v>20</v>
      </c>
      <c r="G629">
        <v>102500</v>
      </c>
      <c r="H629" t="s">
        <v>21</v>
      </c>
      <c r="I629">
        <v>100</v>
      </c>
      <c r="J629" t="s">
        <v>21</v>
      </c>
      <c r="K629" t="s">
        <v>25</v>
      </c>
      <c r="L629" t="str">
        <f>VLOOKUP(Data[[#This Row],[Employee Residence]],Codes[], 3,0)</f>
        <v xml:space="preserve">United States of America </v>
      </c>
      <c r="M629" t="str">
        <f>VLOOKUP(Data[[#This Row],[Company Location]],Codes[], 3,0)</f>
        <v xml:space="preserve">United States of America </v>
      </c>
      <c r="N629" t="str">
        <f>IF(Data[[#This Row],[Employee Residence]]=Data[[#This Row],[Company Location]],"No","Yes")</f>
        <v>No</v>
      </c>
      <c r="O629">
        <f>Data[Salary]/Data[Salary in USD]</f>
        <v>1</v>
      </c>
      <c r="P629" t="str">
        <f>VLOOKUP(Data[[#This Row],[Experience Level]], Experience[],3,0)</f>
        <v>Expert</v>
      </c>
      <c r="Q629" t="str">
        <f>VLOOKUP(Data[[#This Row],[Employment Type]],Employment[],2,0)</f>
        <v>Full-time</v>
      </c>
      <c r="R629" t="str">
        <f>IF(Data[[#This Row],[Remote Ratio]]=100,"Remote",IF(Data[[#This Row],[Remote Ratio]]=50,"Hybrid","On-site"))</f>
        <v>Remote</v>
      </c>
    </row>
    <row r="630" spans="1:18">
      <c r="A630" s="25">
        <v>2023</v>
      </c>
      <c r="B630" t="s">
        <v>11</v>
      </c>
      <c r="C630" t="s">
        <v>12</v>
      </c>
      <c r="D630" t="s">
        <v>37</v>
      </c>
      <c r="E630">
        <v>165000</v>
      </c>
      <c r="F630" t="s">
        <v>20</v>
      </c>
      <c r="G630">
        <v>165000</v>
      </c>
      <c r="H630" t="s">
        <v>21</v>
      </c>
      <c r="I630">
        <v>0</v>
      </c>
      <c r="J630" t="s">
        <v>21</v>
      </c>
      <c r="K630" t="s">
        <v>25</v>
      </c>
      <c r="L630" t="str">
        <f>VLOOKUP(Data[[#This Row],[Employee Residence]],Codes[], 3,0)</f>
        <v xml:space="preserve">United States of America </v>
      </c>
      <c r="M630" t="str">
        <f>VLOOKUP(Data[[#This Row],[Company Location]],Codes[], 3,0)</f>
        <v xml:space="preserve">United States of America </v>
      </c>
      <c r="N630" t="str">
        <f>IF(Data[[#This Row],[Employee Residence]]=Data[[#This Row],[Company Location]],"No","Yes")</f>
        <v>No</v>
      </c>
      <c r="O630">
        <f>Data[Salary]/Data[Salary in USD]</f>
        <v>1</v>
      </c>
      <c r="P630" t="str">
        <f>VLOOKUP(Data[[#This Row],[Experience Level]], Experience[],3,0)</f>
        <v>Expert</v>
      </c>
      <c r="Q630" t="str">
        <f>VLOOKUP(Data[[#This Row],[Employment Type]],Employment[],2,0)</f>
        <v>Full-time</v>
      </c>
      <c r="R630" t="str">
        <f>IF(Data[[#This Row],[Remote Ratio]]=100,"Remote",IF(Data[[#This Row],[Remote Ratio]]=50,"Hybrid","On-site"))</f>
        <v>On-site</v>
      </c>
    </row>
    <row r="631" spans="1:18">
      <c r="A631" s="25">
        <v>2023</v>
      </c>
      <c r="B631" t="s">
        <v>11</v>
      </c>
      <c r="C631" t="s">
        <v>12</v>
      </c>
      <c r="D631" t="s">
        <v>37</v>
      </c>
      <c r="E631">
        <v>132300</v>
      </c>
      <c r="F631" t="s">
        <v>20</v>
      </c>
      <c r="G631">
        <v>132300</v>
      </c>
      <c r="H631" t="s">
        <v>21</v>
      </c>
      <c r="I631">
        <v>0</v>
      </c>
      <c r="J631" t="s">
        <v>21</v>
      </c>
      <c r="K631" t="s">
        <v>25</v>
      </c>
      <c r="L631" t="str">
        <f>VLOOKUP(Data[[#This Row],[Employee Residence]],Codes[], 3,0)</f>
        <v xml:space="preserve">United States of America </v>
      </c>
      <c r="M631" t="str">
        <f>VLOOKUP(Data[[#This Row],[Company Location]],Codes[], 3,0)</f>
        <v xml:space="preserve">United States of America </v>
      </c>
      <c r="N631" t="str">
        <f>IF(Data[[#This Row],[Employee Residence]]=Data[[#This Row],[Company Location]],"No","Yes")</f>
        <v>No</v>
      </c>
      <c r="O631">
        <f>Data[Salary]/Data[Salary in USD]</f>
        <v>1</v>
      </c>
      <c r="P631" t="str">
        <f>VLOOKUP(Data[[#This Row],[Experience Level]], Experience[],3,0)</f>
        <v>Expert</v>
      </c>
      <c r="Q631" t="str">
        <f>VLOOKUP(Data[[#This Row],[Employment Type]],Employment[],2,0)</f>
        <v>Full-time</v>
      </c>
      <c r="R631" t="str">
        <f>IF(Data[[#This Row],[Remote Ratio]]=100,"Remote",IF(Data[[#This Row],[Remote Ratio]]=50,"Hybrid","On-site"))</f>
        <v>On-site</v>
      </c>
    </row>
    <row r="632" spans="1:18">
      <c r="A632" s="25">
        <v>2023</v>
      </c>
      <c r="B632" t="s">
        <v>11</v>
      </c>
      <c r="C632" t="s">
        <v>12</v>
      </c>
      <c r="D632" t="s">
        <v>23</v>
      </c>
      <c r="E632">
        <v>190000</v>
      </c>
      <c r="F632" t="s">
        <v>20</v>
      </c>
      <c r="G632">
        <v>190000</v>
      </c>
      <c r="H632" t="s">
        <v>21</v>
      </c>
      <c r="I632">
        <v>0</v>
      </c>
      <c r="J632" t="s">
        <v>21</v>
      </c>
      <c r="K632" t="s">
        <v>25</v>
      </c>
      <c r="L632" t="str">
        <f>VLOOKUP(Data[[#This Row],[Employee Residence]],Codes[], 3,0)</f>
        <v xml:space="preserve">United States of America </v>
      </c>
      <c r="M632" t="str">
        <f>VLOOKUP(Data[[#This Row],[Company Location]],Codes[], 3,0)</f>
        <v xml:space="preserve">United States of America </v>
      </c>
      <c r="N632" t="str">
        <f>IF(Data[[#This Row],[Employee Residence]]=Data[[#This Row],[Company Location]],"No","Yes")</f>
        <v>No</v>
      </c>
      <c r="O632">
        <f>Data[Salary]/Data[Salary in USD]</f>
        <v>1</v>
      </c>
      <c r="P632" t="str">
        <f>VLOOKUP(Data[[#This Row],[Experience Level]], Experience[],3,0)</f>
        <v>Expert</v>
      </c>
      <c r="Q632" t="str">
        <f>VLOOKUP(Data[[#This Row],[Employment Type]],Employment[],2,0)</f>
        <v>Full-time</v>
      </c>
      <c r="R632" t="str">
        <f>IF(Data[[#This Row],[Remote Ratio]]=100,"Remote",IF(Data[[#This Row],[Remote Ratio]]=50,"Hybrid","On-site"))</f>
        <v>On-site</v>
      </c>
    </row>
    <row r="633" spans="1:18">
      <c r="A633" s="25">
        <v>2023</v>
      </c>
      <c r="B633" t="s">
        <v>11</v>
      </c>
      <c r="C633" t="s">
        <v>12</v>
      </c>
      <c r="D633" t="s">
        <v>23</v>
      </c>
      <c r="E633">
        <v>126000</v>
      </c>
      <c r="F633" t="s">
        <v>20</v>
      </c>
      <c r="G633">
        <v>126000</v>
      </c>
      <c r="H633" t="s">
        <v>21</v>
      </c>
      <c r="I633">
        <v>0</v>
      </c>
      <c r="J633" t="s">
        <v>21</v>
      </c>
      <c r="K633" t="s">
        <v>25</v>
      </c>
      <c r="L633" t="str">
        <f>VLOOKUP(Data[[#This Row],[Employee Residence]],Codes[], 3,0)</f>
        <v xml:space="preserve">United States of America </v>
      </c>
      <c r="M633" t="str">
        <f>VLOOKUP(Data[[#This Row],[Company Location]],Codes[], 3,0)</f>
        <v xml:space="preserve">United States of America </v>
      </c>
      <c r="N633" t="str">
        <f>IF(Data[[#This Row],[Employee Residence]]=Data[[#This Row],[Company Location]],"No","Yes")</f>
        <v>No</v>
      </c>
      <c r="O633">
        <f>Data[Salary]/Data[Salary in USD]</f>
        <v>1</v>
      </c>
      <c r="P633" t="str">
        <f>VLOOKUP(Data[[#This Row],[Experience Level]], Experience[],3,0)</f>
        <v>Expert</v>
      </c>
      <c r="Q633" t="str">
        <f>VLOOKUP(Data[[#This Row],[Employment Type]],Employment[],2,0)</f>
        <v>Full-time</v>
      </c>
      <c r="R633" t="str">
        <f>IF(Data[[#This Row],[Remote Ratio]]=100,"Remote",IF(Data[[#This Row],[Remote Ratio]]=50,"Hybrid","On-site"))</f>
        <v>On-site</v>
      </c>
    </row>
    <row r="634" spans="1:18">
      <c r="A634" s="25">
        <v>2023</v>
      </c>
      <c r="B634" t="s">
        <v>11</v>
      </c>
      <c r="C634" t="s">
        <v>12</v>
      </c>
      <c r="D634" t="s">
        <v>45</v>
      </c>
      <c r="E634">
        <v>149040</v>
      </c>
      <c r="F634" t="s">
        <v>20</v>
      </c>
      <c r="G634">
        <v>149040</v>
      </c>
      <c r="H634" t="s">
        <v>21</v>
      </c>
      <c r="I634">
        <v>100</v>
      </c>
      <c r="J634" t="s">
        <v>21</v>
      </c>
      <c r="K634" t="s">
        <v>25</v>
      </c>
      <c r="L634" t="str">
        <f>VLOOKUP(Data[[#This Row],[Employee Residence]],Codes[], 3,0)</f>
        <v xml:space="preserve">United States of America </v>
      </c>
      <c r="M634" t="str">
        <f>VLOOKUP(Data[[#This Row],[Company Location]],Codes[], 3,0)</f>
        <v xml:space="preserve">United States of America </v>
      </c>
      <c r="N634" t="str">
        <f>IF(Data[[#This Row],[Employee Residence]]=Data[[#This Row],[Company Location]],"No","Yes")</f>
        <v>No</v>
      </c>
      <c r="O634">
        <f>Data[Salary]/Data[Salary in USD]</f>
        <v>1</v>
      </c>
      <c r="P634" t="str">
        <f>VLOOKUP(Data[[#This Row],[Experience Level]], Experience[],3,0)</f>
        <v>Expert</v>
      </c>
      <c r="Q634" t="str">
        <f>VLOOKUP(Data[[#This Row],[Employment Type]],Employment[],2,0)</f>
        <v>Full-time</v>
      </c>
      <c r="R634" t="str">
        <f>IF(Data[[#This Row],[Remote Ratio]]=100,"Remote",IF(Data[[#This Row],[Remote Ratio]]=50,"Hybrid","On-site"))</f>
        <v>Remote</v>
      </c>
    </row>
    <row r="635" spans="1:18">
      <c r="A635" s="25">
        <v>2023</v>
      </c>
      <c r="B635" t="s">
        <v>11</v>
      </c>
      <c r="C635" t="s">
        <v>12</v>
      </c>
      <c r="D635" t="s">
        <v>45</v>
      </c>
      <c r="E635">
        <v>113900</v>
      </c>
      <c r="F635" t="s">
        <v>20</v>
      </c>
      <c r="G635">
        <v>113900</v>
      </c>
      <c r="H635" t="s">
        <v>21</v>
      </c>
      <c r="I635">
        <v>100</v>
      </c>
      <c r="J635" t="s">
        <v>21</v>
      </c>
      <c r="K635" t="s">
        <v>25</v>
      </c>
      <c r="L635" t="str">
        <f>VLOOKUP(Data[[#This Row],[Employee Residence]],Codes[], 3,0)</f>
        <v xml:space="preserve">United States of America </v>
      </c>
      <c r="M635" t="str">
        <f>VLOOKUP(Data[[#This Row],[Company Location]],Codes[], 3,0)</f>
        <v xml:space="preserve">United States of America </v>
      </c>
      <c r="N635" t="str">
        <f>IF(Data[[#This Row],[Employee Residence]]=Data[[#This Row],[Company Location]],"No","Yes")</f>
        <v>No</v>
      </c>
      <c r="O635">
        <f>Data[Salary]/Data[Salary in USD]</f>
        <v>1</v>
      </c>
      <c r="P635" t="str">
        <f>VLOOKUP(Data[[#This Row],[Experience Level]], Experience[],3,0)</f>
        <v>Expert</v>
      </c>
      <c r="Q635" t="str">
        <f>VLOOKUP(Data[[#This Row],[Employment Type]],Employment[],2,0)</f>
        <v>Full-time</v>
      </c>
      <c r="R635" t="str">
        <f>IF(Data[[#This Row],[Remote Ratio]]=100,"Remote",IF(Data[[#This Row],[Remote Ratio]]=50,"Hybrid","On-site"))</f>
        <v>Remote</v>
      </c>
    </row>
    <row r="636" spans="1:18">
      <c r="A636" s="25">
        <v>2023</v>
      </c>
      <c r="B636" t="s">
        <v>11</v>
      </c>
      <c r="C636" t="s">
        <v>12</v>
      </c>
      <c r="D636" t="s">
        <v>37</v>
      </c>
      <c r="E636">
        <v>153600</v>
      </c>
      <c r="F636" t="s">
        <v>20</v>
      </c>
      <c r="G636">
        <v>153600</v>
      </c>
      <c r="H636" t="s">
        <v>21</v>
      </c>
      <c r="I636">
        <v>100</v>
      </c>
      <c r="J636" t="s">
        <v>21</v>
      </c>
      <c r="K636" t="s">
        <v>25</v>
      </c>
      <c r="L636" t="str">
        <f>VLOOKUP(Data[[#This Row],[Employee Residence]],Codes[], 3,0)</f>
        <v xml:space="preserve">United States of America </v>
      </c>
      <c r="M636" t="str">
        <f>VLOOKUP(Data[[#This Row],[Company Location]],Codes[], 3,0)</f>
        <v xml:space="preserve">United States of America </v>
      </c>
      <c r="N636" t="str">
        <f>IF(Data[[#This Row],[Employee Residence]]=Data[[#This Row],[Company Location]],"No","Yes")</f>
        <v>No</v>
      </c>
      <c r="O636">
        <f>Data[Salary]/Data[Salary in USD]</f>
        <v>1</v>
      </c>
      <c r="P636" t="str">
        <f>VLOOKUP(Data[[#This Row],[Experience Level]], Experience[],3,0)</f>
        <v>Expert</v>
      </c>
      <c r="Q636" t="str">
        <f>VLOOKUP(Data[[#This Row],[Employment Type]],Employment[],2,0)</f>
        <v>Full-time</v>
      </c>
      <c r="R636" t="str">
        <f>IF(Data[[#This Row],[Remote Ratio]]=100,"Remote",IF(Data[[#This Row],[Remote Ratio]]=50,"Hybrid","On-site"))</f>
        <v>Remote</v>
      </c>
    </row>
    <row r="637" spans="1:18">
      <c r="A637" s="25">
        <v>2023</v>
      </c>
      <c r="B637" t="s">
        <v>11</v>
      </c>
      <c r="C637" t="s">
        <v>12</v>
      </c>
      <c r="D637" t="s">
        <v>37</v>
      </c>
      <c r="E637">
        <v>106800</v>
      </c>
      <c r="F637" t="s">
        <v>20</v>
      </c>
      <c r="G637">
        <v>106800</v>
      </c>
      <c r="H637" t="s">
        <v>21</v>
      </c>
      <c r="I637">
        <v>100</v>
      </c>
      <c r="J637" t="s">
        <v>21</v>
      </c>
      <c r="K637" t="s">
        <v>25</v>
      </c>
      <c r="L637" t="str">
        <f>VLOOKUP(Data[[#This Row],[Employee Residence]],Codes[], 3,0)</f>
        <v xml:space="preserve">United States of America </v>
      </c>
      <c r="M637" t="str">
        <f>VLOOKUP(Data[[#This Row],[Company Location]],Codes[], 3,0)</f>
        <v xml:space="preserve">United States of America </v>
      </c>
      <c r="N637" t="str">
        <f>IF(Data[[#This Row],[Employee Residence]]=Data[[#This Row],[Company Location]],"No","Yes")</f>
        <v>No</v>
      </c>
      <c r="O637">
        <f>Data[Salary]/Data[Salary in USD]</f>
        <v>1</v>
      </c>
      <c r="P637" t="str">
        <f>VLOOKUP(Data[[#This Row],[Experience Level]], Experience[],3,0)</f>
        <v>Expert</v>
      </c>
      <c r="Q637" t="str">
        <f>VLOOKUP(Data[[#This Row],[Employment Type]],Employment[],2,0)</f>
        <v>Full-time</v>
      </c>
      <c r="R637" t="str">
        <f>IF(Data[[#This Row],[Remote Ratio]]=100,"Remote",IF(Data[[#This Row],[Remote Ratio]]=50,"Hybrid","On-site"))</f>
        <v>Remote</v>
      </c>
    </row>
    <row r="638" spans="1:18">
      <c r="A638" s="25">
        <v>2023</v>
      </c>
      <c r="B638" t="s">
        <v>11</v>
      </c>
      <c r="C638" t="s">
        <v>12</v>
      </c>
      <c r="D638" t="s">
        <v>37</v>
      </c>
      <c r="E638">
        <v>172600</v>
      </c>
      <c r="F638" t="s">
        <v>20</v>
      </c>
      <c r="G638">
        <v>172600</v>
      </c>
      <c r="H638" t="s">
        <v>21</v>
      </c>
      <c r="I638">
        <v>100</v>
      </c>
      <c r="J638" t="s">
        <v>21</v>
      </c>
      <c r="K638" t="s">
        <v>25</v>
      </c>
      <c r="L638" t="str">
        <f>VLOOKUP(Data[[#This Row],[Employee Residence]],Codes[], 3,0)</f>
        <v xml:space="preserve">United States of America </v>
      </c>
      <c r="M638" t="str">
        <f>VLOOKUP(Data[[#This Row],[Company Location]],Codes[], 3,0)</f>
        <v xml:space="preserve">United States of America </v>
      </c>
      <c r="N638" t="str">
        <f>IF(Data[[#This Row],[Employee Residence]]=Data[[#This Row],[Company Location]],"No","Yes")</f>
        <v>No</v>
      </c>
      <c r="O638">
        <f>Data[Salary]/Data[Salary in USD]</f>
        <v>1</v>
      </c>
      <c r="P638" t="str">
        <f>VLOOKUP(Data[[#This Row],[Experience Level]], Experience[],3,0)</f>
        <v>Expert</v>
      </c>
      <c r="Q638" t="str">
        <f>VLOOKUP(Data[[#This Row],[Employment Type]],Employment[],2,0)</f>
        <v>Full-time</v>
      </c>
      <c r="R638" t="str">
        <f>IF(Data[[#This Row],[Remote Ratio]]=100,"Remote",IF(Data[[#This Row],[Remote Ratio]]=50,"Hybrid","On-site"))</f>
        <v>Remote</v>
      </c>
    </row>
    <row r="639" spans="1:18">
      <c r="A639" s="25">
        <v>2023</v>
      </c>
      <c r="B639" t="s">
        <v>11</v>
      </c>
      <c r="C639" t="s">
        <v>12</v>
      </c>
      <c r="D639" t="s">
        <v>37</v>
      </c>
      <c r="E639">
        <v>107900</v>
      </c>
      <c r="F639" t="s">
        <v>20</v>
      </c>
      <c r="G639">
        <v>107900</v>
      </c>
      <c r="H639" t="s">
        <v>21</v>
      </c>
      <c r="I639">
        <v>100</v>
      </c>
      <c r="J639" t="s">
        <v>21</v>
      </c>
      <c r="K639" t="s">
        <v>25</v>
      </c>
      <c r="L639" t="str">
        <f>VLOOKUP(Data[[#This Row],[Employee Residence]],Codes[], 3,0)</f>
        <v xml:space="preserve">United States of America </v>
      </c>
      <c r="M639" t="str">
        <f>VLOOKUP(Data[[#This Row],[Company Location]],Codes[], 3,0)</f>
        <v xml:space="preserve">United States of America </v>
      </c>
      <c r="N639" t="str">
        <f>IF(Data[[#This Row],[Employee Residence]]=Data[[#This Row],[Company Location]],"No","Yes")</f>
        <v>No</v>
      </c>
      <c r="O639">
        <f>Data[Salary]/Data[Salary in USD]</f>
        <v>1</v>
      </c>
      <c r="P639" t="str">
        <f>VLOOKUP(Data[[#This Row],[Experience Level]], Experience[],3,0)</f>
        <v>Expert</v>
      </c>
      <c r="Q639" t="str">
        <f>VLOOKUP(Data[[#This Row],[Employment Type]],Employment[],2,0)</f>
        <v>Full-time</v>
      </c>
      <c r="R639" t="str">
        <f>IF(Data[[#This Row],[Remote Ratio]]=100,"Remote",IF(Data[[#This Row],[Remote Ratio]]=50,"Hybrid","On-site"))</f>
        <v>Remote</v>
      </c>
    </row>
    <row r="640" spans="1:18">
      <c r="A640" s="25">
        <v>2023</v>
      </c>
      <c r="B640" t="s">
        <v>11</v>
      </c>
      <c r="C640" t="s">
        <v>12</v>
      </c>
      <c r="D640" t="s">
        <v>27</v>
      </c>
      <c r="E640">
        <v>180180</v>
      </c>
      <c r="F640" t="s">
        <v>20</v>
      </c>
      <c r="G640">
        <v>180180</v>
      </c>
      <c r="H640" t="s">
        <v>21</v>
      </c>
      <c r="I640">
        <v>0</v>
      </c>
      <c r="J640" t="s">
        <v>21</v>
      </c>
      <c r="K640" t="s">
        <v>25</v>
      </c>
      <c r="L640" t="str">
        <f>VLOOKUP(Data[[#This Row],[Employee Residence]],Codes[], 3,0)</f>
        <v xml:space="preserve">United States of America </v>
      </c>
      <c r="M640" t="str">
        <f>VLOOKUP(Data[[#This Row],[Company Location]],Codes[], 3,0)</f>
        <v xml:space="preserve">United States of America </v>
      </c>
      <c r="N640" t="str">
        <f>IF(Data[[#This Row],[Employee Residence]]=Data[[#This Row],[Company Location]],"No","Yes")</f>
        <v>No</v>
      </c>
      <c r="O640">
        <f>Data[Salary]/Data[Salary in USD]</f>
        <v>1</v>
      </c>
      <c r="P640" t="str">
        <f>VLOOKUP(Data[[#This Row],[Experience Level]], Experience[],3,0)</f>
        <v>Expert</v>
      </c>
      <c r="Q640" t="str">
        <f>VLOOKUP(Data[[#This Row],[Employment Type]],Employment[],2,0)</f>
        <v>Full-time</v>
      </c>
      <c r="R640" t="str">
        <f>IF(Data[[#This Row],[Remote Ratio]]=100,"Remote",IF(Data[[#This Row],[Remote Ratio]]=50,"Hybrid","On-site"))</f>
        <v>On-site</v>
      </c>
    </row>
    <row r="641" spans="1:18">
      <c r="A641" s="25">
        <v>2023</v>
      </c>
      <c r="B641" t="s">
        <v>11</v>
      </c>
      <c r="C641" t="s">
        <v>12</v>
      </c>
      <c r="D641" t="s">
        <v>27</v>
      </c>
      <c r="E641">
        <v>106020</v>
      </c>
      <c r="F641" t="s">
        <v>20</v>
      </c>
      <c r="G641">
        <v>106020</v>
      </c>
      <c r="H641" t="s">
        <v>21</v>
      </c>
      <c r="I641">
        <v>0</v>
      </c>
      <c r="J641" t="s">
        <v>21</v>
      </c>
      <c r="K641" t="s">
        <v>25</v>
      </c>
      <c r="L641" t="str">
        <f>VLOOKUP(Data[[#This Row],[Employee Residence]],Codes[], 3,0)</f>
        <v xml:space="preserve">United States of America </v>
      </c>
      <c r="M641" t="str">
        <f>VLOOKUP(Data[[#This Row],[Company Location]],Codes[], 3,0)</f>
        <v xml:space="preserve">United States of America </v>
      </c>
      <c r="N641" t="str">
        <f>IF(Data[[#This Row],[Employee Residence]]=Data[[#This Row],[Company Location]],"No","Yes")</f>
        <v>No</v>
      </c>
      <c r="O641">
        <f>Data[Salary]/Data[Salary in USD]</f>
        <v>1</v>
      </c>
      <c r="P641" t="str">
        <f>VLOOKUP(Data[[#This Row],[Experience Level]], Experience[],3,0)</f>
        <v>Expert</v>
      </c>
      <c r="Q641" t="str">
        <f>VLOOKUP(Data[[#This Row],[Employment Type]],Employment[],2,0)</f>
        <v>Full-time</v>
      </c>
      <c r="R641" t="str">
        <f>IF(Data[[#This Row],[Remote Ratio]]=100,"Remote",IF(Data[[#This Row],[Remote Ratio]]=50,"Hybrid","On-site"))</f>
        <v>On-site</v>
      </c>
    </row>
    <row r="642" spans="1:18">
      <c r="A642" s="25">
        <v>2023</v>
      </c>
      <c r="B642" t="s">
        <v>11</v>
      </c>
      <c r="C642" t="s">
        <v>12</v>
      </c>
      <c r="D642" t="s">
        <v>45</v>
      </c>
      <c r="E642">
        <v>376080</v>
      </c>
      <c r="F642" t="s">
        <v>20</v>
      </c>
      <c r="G642">
        <v>376080</v>
      </c>
      <c r="H642" t="s">
        <v>21</v>
      </c>
      <c r="I642">
        <v>100</v>
      </c>
      <c r="J642" t="s">
        <v>21</v>
      </c>
      <c r="K642" t="s">
        <v>25</v>
      </c>
      <c r="L642" t="str">
        <f>VLOOKUP(Data[[#This Row],[Employee Residence]],Codes[], 3,0)</f>
        <v xml:space="preserve">United States of America </v>
      </c>
      <c r="M642" t="str">
        <f>VLOOKUP(Data[[#This Row],[Company Location]],Codes[], 3,0)</f>
        <v xml:space="preserve">United States of America </v>
      </c>
      <c r="N642" t="str">
        <f>IF(Data[[#This Row],[Employee Residence]]=Data[[#This Row],[Company Location]],"No","Yes")</f>
        <v>No</v>
      </c>
      <c r="O642">
        <f>Data[Salary]/Data[Salary in USD]</f>
        <v>1</v>
      </c>
      <c r="P642" t="str">
        <f>VLOOKUP(Data[[#This Row],[Experience Level]], Experience[],3,0)</f>
        <v>Expert</v>
      </c>
      <c r="Q642" t="str">
        <f>VLOOKUP(Data[[#This Row],[Employment Type]],Employment[],2,0)</f>
        <v>Full-time</v>
      </c>
      <c r="R642" t="str">
        <f>IF(Data[[#This Row],[Remote Ratio]]=100,"Remote",IF(Data[[#This Row],[Remote Ratio]]=50,"Hybrid","On-site"))</f>
        <v>Remote</v>
      </c>
    </row>
    <row r="643" spans="1:18">
      <c r="A643" s="25">
        <v>2023</v>
      </c>
      <c r="B643" t="s">
        <v>11</v>
      </c>
      <c r="C643" t="s">
        <v>12</v>
      </c>
      <c r="D643" t="s">
        <v>45</v>
      </c>
      <c r="E643">
        <v>213120</v>
      </c>
      <c r="F643" t="s">
        <v>20</v>
      </c>
      <c r="G643">
        <v>213120</v>
      </c>
      <c r="H643" t="s">
        <v>21</v>
      </c>
      <c r="I643">
        <v>100</v>
      </c>
      <c r="J643" t="s">
        <v>21</v>
      </c>
      <c r="K643" t="s">
        <v>25</v>
      </c>
      <c r="L643" t="str">
        <f>VLOOKUP(Data[[#This Row],[Employee Residence]],Codes[], 3,0)</f>
        <v xml:space="preserve">United States of America </v>
      </c>
      <c r="M643" t="str">
        <f>VLOOKUP(Data[[#This Row],[Company Location]],Codes[], 3,0)</f>
        <v xml:space="preserve">United States of America </v>
      </c>
      <c r="N643" t="str">
        <f>IF(Data[[#This Row],[Employee Residence]]=Data[[#This Row],[Company Location]],"No","Yes")</f>
        <v>No</v>
      </c>
      <c r="O643">
        <f>Data[Salary]/Data[Salary in USD]</f>
        <v>1</v>
      </c>
      <c r="P643" t="str">
        <f>VLOOKUP(Data[[#This Row],[Experience Level]], Experience[],3,0)</f>
        <v>Expert</v>
      </c>
      <c r="Q643" t="str">
        <f>VLOOKUP(Data[[#This Row],[Employment Type]],Employment[],2,0)</f>
        <v>Full-time</v>
      </c>
      <c r="R643" t="str">
        <f>IF(Data[[#This Row],[Remote Ratio]]=100,"Remote",IF(Data[[#This Row],[Remote Ratio]]=50,"Hybrid","On-site"))</f>
        <v>Remote</v>
      </c>
    </row>
    <row r="644" spans="1:18">
      <c r="A644" s="25">
        <v>2023</v>
      </c>
      <c r="B644" t="s">
        <v>11</v>
      </c>
      <c r="C644" t="s">
        <v>12</v>
      </c>
      <c r="D644" t="s">
        <v>27</v>
      </c>
      <c r="E644">
        <v>153600</v>
      </c>
      <c r="F644" t="s">
        <v>20</v>
      </c>
      <c r="G644">
        <v>153600</v>
      </c>
      <c r="H644" t="s">
        <v>21</v>
      </c>
      <c r="I644">
        <v>0</v>
      </c>
      <c r="J644" t="s">
        <v>21</v>
      </c>
      <c r="K644" t="s">
        <v>25</v>
      </c>
      <c r="L644" t="str">
        <f>VLOOKUP(Data[[#This Row],[Employee Residence]],Codes[], 3,0)</f>
        <v xml:space="preserve">United States of America </v>
      </c>
      <c r="M644" t="str">
        <f>VLOOKUP(Data[[#This Row],[Company Location]],Codes[], 3,0)</f>
        <v xml:space="preserve">United States of America </v>
      </c>
      <c r="N644" t="str">
        <f>IF(Data[[#This Row],[Employee Residence]]=Data[[#This Row],[Company Location]],"No","Yes")</f>
        <v>No</v>
      </c>
      <c r="O644">
        <f>Data[Salary]/Data[Salary in USD]</f>
        <v>1</v>
      </c>
      <c r="P644" t="str">
        <f>VLOOKUP(Data[[#This Row],[Experience Level]], Experience[],3,0)</f>
        <v>Expert</v>
      </c>
      <c r="Q644" t="str">
        <f>VLOOKUP(Data[[#This Row],[Employment Type]],Employment[],2,0)</f>
        <v>Full-time</v>
      </c>
      <c r="R644" t="str">
        <f>IF(Data[[#This Row],[Remote Ratio]]=100,"Remote",IF(Data[[#This Row],[Remote Ratio]]=50,"Hybrid","On-site"))</f>
        <v>On-site</v>
      </c>
    </row>
    <row r="645" spans="1:18">
      <c r="A645" s="25">
        <v>2023</v>
      </c>
      <c r="B645" t="s">
        <v>11</v>
      </c>
      <c r="C645" t="s">
        <v>12</v>
      </c>
      <c r="D645" t="s">
        <v>27</v>
      </c>
      <c r="E645">
        <v>100500</v>
      </c>
      <c r="F645" t="s">
        <v>20</v>
      </c>
      <c r="G645">
        <v>100500</v>
      </c>
      <c r="H645" t="s">
        <v>21</v>
      </c>
      <c r="I645">
        <v>0</v>
      </c>
      <c r="J645" t="s">
        <v>21</v>
      </c>
      <c r="K645" t="s">
        <v>25</v>
      </c>
      <c r="L645" t="str">
        <f>VLOOKUP(Data[[#This Row],[Employee Residence]],Codes[], 3,0)</f>
        <v xml:space="preserve">United States of America </v>
      </c>
      <c r="M645" t="str">
        <f>VLOOKUP(Data[[#This Row],[Company Location]],Codes[], 3,0)</f>
        <v xml:space="preserve">United States of America </v>
      </c>
      <c r="N645" t="str">
        <f>IF(Data[[#This Row],[Employee Residence]]=Data[[#This Row],[Company Location]],"No","Yes")</f>
        <v>No</v>
      </c>
      <c r="O645">
        <f>Data[Salary]/Data[Salary in USD]</f>
        <v>1</v>
      </c>
      <c r="P645" t="str">
        <f>VLOOKUP(Data[[#This Row],[Experience Level]], Experience[],3,0)</f>
        <v>Expert</v>
      </c>
      <c r="Q645" t="str">
        <f>VLOOKUP(Data[[#This Row],[Employment Type]],Employment[],2,0)</f>
        <v>Full-time</v>
      </c>
      <c r="R645" t="str">
        <f>IF(Data[[#This Row],[Remote Ratio]]=100,"Remote",IF(Data[[#This Row],[Remote Ratio]]=50,"Hybrid","On-site"))</f>
        <v>On-site</v>
      </c>
    </row>
    <row r="646" spans="1:18">
      <c r="A646" s="25">
        <v>2023</v>
      </c>
      <c r="B646" t="s">
        <v>11</v>
      </c>
      <c r="C646" t="s">
        <v>12</v>
      </c>
      <c r="D646" t="s">
        <v>27</v>
      </c>
      <c r="E646">
        <v>206500</v>
      </c>
      <c r="F646" t="s">
        <v>20</v>
      </c>
      <c r="G646">
        <v>206500</v>
      </c>
      <c r="H646" t="s">
        <v>21</v>
      </c>
      <c r="I646">
        <v>100</v>
      </c>
      <c r="J646" t="s">
        <v>21</v>
      </c>
      <c r="K646" t="s">
        <v>25</v>
      </c>
      <c r="L646" t="str">
        <f>VLOOKUP(Data[[#This Row],[Employee Residence]],Codes[], 3,0)</f>
        <v xml:space="preserve">United States of America </v>
      </c>
      <c r="M646" t="str">
        <f>VLOOKUP(Data[[#This Row],[Company Location]],Codes[], 3,0)</f>
        <v xml:space="preserve">United States of America </v>
      </c>
      <c r="N646" t="str">
        <f>IF(Data[[#This Row],[Employee Residence]]=Data[[#This Row],[Company Location]],"No","Yes")</f>
        <v>No</v>
      </c>
      <c r="O646">
        <f>Data[Salary]/Data[Salary in USD]</f>
        <v>1</v>
      </c>
      <c r="P646" t="str">
        <f>VLOOKUP(Data[[#This Row],[Experience Level]], Experience[],3,0)</f>
        <v>Expert</v>
      </c>
      <c r="Q646" t="str">
        <f>VLOOKUP(Data[[#This Row],[Employment Type]],Employment[],2,0)</f>
        <v>Full-time</v>
      </c>
      <c r="R646" t="str">
        <f>IF(Data[[#This Row],[Remote Ratio]]=100,"Remote",IF(Data[[#This Row],[Remote Ratio]]=50,"Hybrid","On-site"))</f>
        <v>Remote</v>
      </c>
    </row>
    <row r="647" spans="1:18">
      <c r="A647" s="25">
        <v>2023</v>
      </c>
      <c r="B647" t="s">
        <v>11</v>
      </c>
      <c r="C647" t="s">
        <v>12</v>
      </c>
      <c r="D647" t="s">
        <v>27</v>
      </c>
      <c r="E647">
        <v>121600</v>
      </c>
      <c r="F647" t="s">
        <v>20</v>
      </c>
      <c r="G647">
        <v>121600</v>
      </c>
      <c r="H647" t="s">
        <v>21</v>
      </c>
      <c r="I647">
        <v>100</v>
      </c>
      <c r="J647" t="s">
        <v>21</v>
      </c>
      <c r="K647" t="s">
        <v>25</v>
      </c>
      <c r="L647" t="str">
        <f>VLOOKUP(Data[[#This Row],[Employee Residence]],Codes[], 3,0)</f>
        <v xml:space="preserve">United States of America </v>
      </c>
      <c r="M647" t="str">
        <f>VLOOKUP(Data[[#This Row],[Company Location]],Codes[], 3,0)</f>
        <v xml:space="preserve">United States of America </v>
      </c>
      <c r="N647" t="str">
        <f>IF(Data[[#This Row],[Employee Residence]]=Data[[#This Row],[Company Location]],"No","Yes")</f>
        <v>No</v>
      </c>
      <c r="O647">
        <f>Data[Salary]/Data[Salary in USD]</f>
        <v>1</v>
      </c>
      <c r="P647" t="str">
        <f>VLOOKUP(Data[[#This Row],[Experience Level]], Experience[],3,0)</f>
        <v>Expert</v>
      </c>
      <c r="Q647" t="str">
        <f>VLOOKUP(Data[[#This Row],[Employment Type]],Employment[],2,0)</f>
        <v>Full-time</v>
      </c>
      <c r="R647" t="str">
        <f>IF(Data[[#This Row],[Remote Ratio]]=100,"Remote",IF(Data[[#This Row],[Remote Ratio]]=50,"Hybrid","On-site"))</f>
        <v>Remote</v>
      </c>
    </row>
    <row r="648" spans="1:18">
      <c r="A648" s="25">
        <v>2023</v>
      </c>
      <c r="B648" t="s">
        <v>11</v>
      </c>
      <c r="C648" t="s">
        <v>12</v>
      </c>
      <c r="D648" t="s">
        <v>37</v>
      </c>
      <c r="E648">
        <v>260000</v>
      </c>
      <c r="F648" t="s">
        <v>20</v>
      </c>
      <c r="G648">
        <v>260000</v>
      </c>
      <c r="H648" t="s">
        <v>21</v>
      </c>
      <c r="I648">
        <v>0</v>
      </c>
      <c r="J648" t="s">
        <v>21</v>
      </c>
      <c r="K648" t="s">
        <v>25</v>
      </c>
      <c r="L648" t="str">
        <f>VLOOKUP(Data[[#This Row],[Employee Residence]],Codes[], 3,0)</f>
        <v xml:space="preserve">United States of America </v>
      </c>
      <c r="M648" t="str">
        <f>VLOOKUP(Data[[#This Row],[Company Location]],Codes[], 3,0)</f>
        <v xml:space="preserve">United States of America </v>
      </c>
      <c r="N648" t="str">
        <f>IF(Data[[#This Row],[Employee Residence]]=Data[[#This Row],[Company Location]],"No","Yes")</f>
        <v>No</v>
      </c>
      <c r="O648">
        <f>Data[Salary]/Data[Salary in USD]</f>
        <v>1</v>
      </c>
      <c r="P648" t="str">
        <f>VLOOKUP(Data[[#This Row],[Experience Level]], Experience[],3,0)</f>
        <v>Expert</v>
      </c>
      <c r="Q648" t="str">
        <f>VLOOKUP(Data[[#This Row],[Employment Type]],Employment[],2,0)</f>
        <v>Full-time</v>
      </c>
      <c r="R648" t="str">
        <f>IF(Data[[#This Row],[Remote Ratio]]=100,"Remote",IF(Data[[#This Row],[Remote Ratio]]=50,"Hybrid","On-site"))</f>
        <v>On-site</v>
      </c>
    </row>
    <row r="649" spans="1:18">
      <c r="A649" s="25">
        <v>2023</v>
      </c>
      <c r="B649" t="s">
        <v>11</v>
      </c>
      <c r="C649" t="s">
        <v>12</v>
      </c>
      <c r="D649" t="s">
        <v>37</v>
      </c>
      <c r="E649">
        <v>225000</v>
      </c>
      <c r="F649" t="s">
        <v>20</v>
      </c>
      <c r="G649">
        <v>225000</v>
      </c>
      <c r="H649" t="s">
        <v>21</v>
      </c>
      <c r="I649">
        <v>0</v>
      </c>
      <c r="J649" t="s">
        <v>21</v>
      </c>
      <c r="K649" t="s">
        <v>25</v>
      </c>
      <c r="L649" t="str">
        <f>VLOOKUP(Data[[#This Row],[Employee Residence]],Codes[], 3,0)</f>
        <v xml:space="preserve">United States of America </v>
      </c>
      <c r="M649" t="str">
        <f>VLOOKUP(Data[[#This Row],[Company Location]],Codes[], 3,0)</f>
        <v xml:space="preserve">United States of America </v>
      </c>
      <c r="N649" t="str">
        <f>IF(Data[[#This Row],[Employee Residence]]=Data[[#This Row],[Company Location]],"No","Yes")</f>
        <v>No</v>
      </c>
      <c r="O649">
        <f>Data[Salary]/Data[Salary in USD]</f>
        <v>1</v>
      </c>
      <c r="P649" t="str">
        <f>VLOOKUP(Data[[#This Row],[Experience Level]], Experience[],3,0)</f>
        <v>Expert</v>
      </c>
      <c r="Q649" t="str">
        <f>VLOOKUP(Data[[#This Row],[Employment Type]],Employment[],2,0)</f>
        <v>Full-time</v>
      </c>
      <c r="R649" t="str">
        <f>IF(Data[[#This Row],[Remote Ratio]]=100,"Remote",IF(Data[[#This Row],[Remote Ratio]]=50,"Hybrid","On-site"))</f>
        <v>On-site</v>
      </c>
    </row>
    <row r="650" spans="1:18">
      <c r="A650" s="25">
        <v>2023</v>
      </c>
      <c r="B650" t="s">
        <v>44</v>
      </c>
      <c r="C650" t="s">
        <v>12</v>
      </c>
      <c r="D650" t="s">
        <v>37</v>
      </c>
      <c r="E650">
        <v>194500</v>
      </c>
      <c r="F650" t="s">
        <v>20</v>
      </c>
      <c r="G650">
        <v>194500</v>
      </c>
      <c r="H650" t="s">
        <v>21</v>
      </c>
      <c r="I650">
        <v>0</v>
      </c>
      <c r="J650" t="s">
        <v>21</v>
      </c>
      <c r="K650" t="s">
        <v>25</v>
      </c>
      <c r="L650" t="str">
        <f>VLOOKUP(Data[[#This Row],[Employee Residence]],Codes[], 3,0)</f>
        <v xml:space="preserve">United States of America </v>
      </c>
      <c r="M650" t="str">
        <f>VLOOKUP(Data[[#This Row],[Company Location]],Codes[], 3,0)</f>
        <v xml:space="preserve">United States of America </v>
      </c>
      <c r="N650" t="str">
        <f>IF(Data[[#This Row],[Employee Residence]]=Data[[#This Row],[Company Location]],"No","Yes")</f>
        <v>No</v>
      </c>
      <c r="O650">
        <f>Data[Salary]/Data[Salary in USD]</f>
        <v>1</v>
      </c>
      <c r="P650" t="str">
        <f>VLOOKUP(Data[[#This Row],[Experience Level]], Experience[],3,0)</f>
        <v>Director</v>
      </c>
      <c r="Q650" t="str">
        <f>VLOOKUP(Data[[#This Row],[Employment Type]],Employment[],2,0)</f>
        <v>Full-time</v>
      </c>
      <c r="R650" t="str">
        <f>IF(Data[[#This Row],[Remote Ratio]]=100,"Remote",IF(Data[[#This Row],[Remote Ratio]]=50,"Hybrid","On-site"))</f>
        <v>On-site</v>
      </c>
    </row>
    <row r="651" spans="1:18">
      <c r="A651" s="25">
        <v>2023</v>
      </c>
      <c r="B651" t="s">
        <v>44</v>
      </c>
      <c r="C651" t="s">
        <v>12</v>
      </c>
      <c r="D651" t="s">
        <v>37</v>
      </c>
      <c r="E651">
        <v>115500</v>
      </c>
      <c r="F651" t="s">
        <v>20</v>
      </c>
      <c r="G651">
        <v>115500</v>
      </c>
      <c r="H651" t="s">
        <v>21</v>
      </c>
      <c r="I651">
        <v>0</v>
      </c>
      <c r="J651" t="s">
        <v>21</v>
      </c>
      <c r="K651" t="s">
        <v>25</v>
      </c>
      <c r="L651" t="str">
        <f>VLOOKUP(Data[[#This Row],[Employee Residence]],Codes[], 3,0)</f>
        <v xml:space="preserve">United States of America </v>
      </c>
      <c r="M651" t="str">
        <f>VLOOKUP(Data[[#This Row],[Company Location]],Codes[], 3,0)</f>
        <v xml:space="preserve">United States of America </v>
      </c>
      <c r="N651" t="str">
        <f>IF(Data[[#This Row],[Employee Residence]]=Data[[#This Row],[Company Location]],"No","Yes")</f>
        <v>No</v>
      </c>
      <c r="O651">
        <f>Data[Salary]/Data[Salary in USD]</f>
        <v>1</v>
      </c>
      <c r="P651" t="str">
        <f>VLOOKUP(Data[[#This Row],[Experience Level]], Experience[],3,0)</f>
        <v>Director</v>
      </c>
      <c r="Q651" t="str">
        <f>VLOOKUP(Data[[#This Row],[Employment Type]],Employment[],2,0)</f>
        <v>Full-time</v>
      </c>
      <c r="R651" t="str">
        <f>IF(Data[[#This Row],[Remote Ratio]]=100,"Remote",IF(Data[[#This Row],[Remote Ratio]]=50,"Hybrid","On-site"))</f>
        <v>On-site</v>
      </c>
    </row>
    <row r="652" spans="1:18">
      <c r="A652" s="25">
        <v>2023</v>
      </c>
      <c r="B652" t="s">
        <v>11</v>
      </c>
      <c r="C652" t="s">
        <v>12</v>
      </c>
      <c r="D652" t="s">
        <v>91</v>
      </c>
      <c r="E652">
        <v>170000</v>
      </c>
      <c r="F652" t="s">
        <v>20</v>
      </c>
      <c r="G652">
        <v>170000</v>
      </c>
      <c r="H652" t="s">
        <v>21</v>
      </c>
      <c r="I652">
        <v>100</v>
      </c>
      <c r="J652" t="s">
        <v>21</v>
      </c>
      <c r="K652" t="s">
        <v>16</v>
      </c>
      <c r="L652" t="str">
        <f>VLOOKUP(Data[[#This Row],[Employee Residence]],Codes[], 3,0)</f>
        <v xml:space="preserve">United States of America </v>
      </c>
      <c r="M652" t="str">
        <f>VLOOKUP(Data[[#This Row],[Company Location]],Codes[], 3,0)</f>
        <v xml:space="preserve">United States of America </v>
      </c>
      <c r="N652" t="str">
        <f>IF(Data[[#This Row],[Employee Residence]]=Data[[#This Row],[Company Location]],"No","Yes")</f>
        <v>No</v>
      </c>
      <c r="O652">
        <f>Data[Salary]/Data[Salary in USD]</f>
        <v>1</v>
      </c>
      <c r="P652" t="str">
        <f>VLOOKUP(Data[[#This Row],[Experience Level]], Experience[],3,0)</f>
        <v>Expert</v>
      </c>
      <c r="Q652" t="str">
        <f>VLOOKUP(Data[[#This Row],[Employment Type]],Employment[],2,0)</f>
        <v>Full-time</v>
      </c>
      <c r="R652" t="str">
        <f>IF(Data[[#This Row],[Remote Ratio]]=100,"Remote",IF(Data[[#This Row],[Remote Ratio]]=50,"Hybrid","On-site"))</f>
        <v>Remote</v>
      </c>
    </row>
    <row r="653" spans="1:18">
      <c r="A653" s="25">
        <v>2023</v>
      </c>
      <c r="B653" t="s">
        <v>11</v>
      </c>
      <c r="C653" t="s">
        <v>12</v>
      </c>
      <c r="D653" t="s">
        <v>88</v>
      </c>
      <c r="E653">
        <v>90000</v>
      </c>
      <c r="F653" t="s">
        <v>20</v>
      </c>
      <c r="G653">
        <v>90000</v>
      </c>
      <c r="H653" t="s">
        <v>21</v>
      </c>
      <c r="I653">
        <v>100</v>
      </c>
      <c r="J653" t="s">
        <v>21</v>
      </c>
      <c r="K653" t="s">
        <v>16</v>
      </c>
      <c r="L653" t="str">
        <f>VLOOKUP(Data[[#This Row],[Employee Residence]],Codes[], 3,0)</f>
        <v xml:space="preserve">United States of America </v>
      </c>
      <c r="M653" t="str">
        <f>VLOOKUP(Data[[#This Row],[Company Location]],Codes[], 3,0)</f>
        <v xml:space="preserve">United States of America </v>
      </c>
      <c r="N653" t="str">
        <f>IF(Data[[#This Row],[Employee Residence]]=Data[[#This Row],[Company Location]],"No","Yes")</f>
        <v>No</v>
      </c>
      <c r="O653">
        <f>Data[Salary]/Data[Salary in USD]</f>
        <v>1</v>
      </c>
      <c r="P653" t="str">
        <f>VLOOKUP(Data[[#This Row],[Experience Level]], Experience[],3,0)</f>
        <v>Expert</v>
      </c>
      <c r="Q653" t="str">
        <f>VLOOKUP(Data[[#This Row],[Employment Type]],Employment[],2,0)</f>
        <v>Full-time</v>
      </c>
      <c r="R653" t="str">
        <f>IF(Data[[#This Row],[Remote Ratio]]=100,"Remote",IF(Data[[#This Row],[Remote Ratio]]=50,"Hybrid","On-site"))</f>
        <v>Remote</v>
      </c>
    </row>
    <row r="654" spans="1:18">
      <c r="A654" s="25">
        <v>2023</v>
      </c>
      <c r="B654" t="s">
        <v>28</v>
      </c>
      <c r="C654" t="s">
        <v>12</v>
      </c>
      <c r="D654" t="s">
        <v>27</v>
      </c>
      <c r="E654">
        <v>95000</v>
      </c>
      <c r="F654" t="s">
        <v>20</v>
      </c>
      <c r="G654">
        <v>95000</v>
      </c>
      <c r="H654" t="s">
        <v>21</v>
      </c>
      <c r="I654">
        <v>100</v>
      </c>
      <c r="J654" t="s">
        <v>21</v>
      </c>
      <c r="K654" t="s">
        <v>25</v>
      </c>
      <c r="L654" t="str">
        <f>VLOOKUP(Data[[#This Row],[Employee Residence]],Codes[], 3,0)</f>
        <v xml:space="preserve">United States of America </v>
      </c>
      <c r="M654" t="str">
        <f>VLOOKUP(Data[[#This Row],[Company Location]],Codes[], 3,0)</f>
        <v xml:space="preserve">United States of America </v>
      </c>
      <c r="N654" t="str">
        <f>IF(Data[[#This Row],[Employee Residence]]=Data[[#This Row],[Company Location]],"No","Yes")</f>
        <v>No</v>
      </c>
      <c r="O654">
        <f>Data[Salary]/Data[Salary in USD]</f>
        <v>1</v>
      </c>
      <c r="P654" t="str">
        <f>VLOOKUP(Data[[#This Row],[Experience Level]], Experience[],3,0)</f>
        <v>Junior</v>
      </c>
      <c r="Q654" t="str">
        <f>VLOOKUP(Data[[#This Row],[Employment Type]],Employment[],2,0)</f>
        <v>Full-time</v>
      </c>
      <c r="R654" t="str">
        <f>IF(Data[[#This Row],[Remote Ratio]]=100,"Remote",IF(Data[[#This Row],[Remote Ratio]]=50,"Hybrid","On-site"))</f>
        <v>Remote</v>
      </c>
    </row>
    <row r="655" spans="1:18">
      <c r="A655" s="25">
        <v>2023</v>
      </c>
      <c r="B655" t="s">
        <v>28</v>
      </c>
      <c r="C655" t="s">
        <v>12</v>
      </c>
      <c r="D655" t="s">
        <v>27</v>
      </c>
      <c r="E655">
        <v>70000</v>
      </c>
      <c r="F655" t="s">
        <v>20</v>
      </c>
      <c r="G655">
        <v>70000</v>
      </c>
      <c r="H655" t="s">
        <v>21</v>
      </c>
      <c r="I655">
        <v>100</v>
      </c>
      <c r="J655" t="s">
        <v>21</v>
      </c>
      <c r="K655" t="s">
        <v>25</v>
      </c>
      <c r="L655" t="str">
        <f>VLOOKUP(Data[[#This Row],[Employee Residence]],Codes[], 3,0)</f>
        <v xml:space="preserve">United States of America </v>
      </c>
      <c r="M655" t="str">
        <f>VLOOKUP(Data[[#This Row],[Company Location]],Codes[], 3,0)</f>
        <v xml:space="preserve">United States of America </v>
      </c>
      <c r="N655" t="str">
        <f>IF(Data[[#This Row],[Employee Residence]]=Data[[#This Row],[Company Location]],"No","Yes")</f>
        <v>No</v>
      </c>
      <c r="O655">
        <f>Data[Salary]/Data[Salary in USD]</f>
        <v>1</v>
      </c>
      <c r="P655" t="str">
        <f>VLOOKUP(Data[[#This Row],[Experience Level]], Experience[],3,0)</f>
        <v>Junior</v>
      </c>
      <c r="Q655" t="str">
        <f>VLOOKUP(Data[[#This Row],[Employment Type]],Employment[],2,0)</f>
        <v>Full-time</v>
      </c>
      <c r="R655" t="str">
        <f>IF(Data[[#This Row],[Remote Ratio]]=100,"Remote",IF(Data[[#This Row],[Remote Ratio]]=50,"Hybrid","On-site"))</f>
        <v>Remote</v>
      </c>
    </row>
    <row r="656" spans="1:18">
      <c r="A656" s="25">
        <v>2023</v>
      </c>
      <c r="B656" t="s">
        <v>11</v>
      </c>
      <c r="C656" t="s">
        <v>12</v>
      </c>
      <c r="D656" t="s">
        <v>37</v>
      </c>
      <c r="E656">
        <v>275000</v>
      </c>
      <c r="F656" t="s">
        <v>20</v>
      </c>
      <c r="G656">
        <v>275000</v>
      </c>
      <c r="H656" t="s">
        <v>21</v>
      </c>
      <c r="I656">
        <v>0</v>
      </c>
      <c r="J656" t="s">
        <v>21</v>
      </c>
      <c r="K656" t="s">
        <v>25</v>
      </c>
      <c r="L656" t="str">
        <f>VLOOKUP(Data[[#This Row],[Employee Residence]],Codes[], 3,0)</f>
        <v xml:space="preserve">United States of America </v>
      </c>
      <c r="M656" t="str">
        <f>VLOOKUP(Data[[#This Row],[Company Location]],Codes[], 3,0)</f>
        <v xml:space="preserve">United States of America </v>
      </c>
      <c r="N656" t="str">
        <f>IF(Data[[#This Row],[Employee Residence]]=Data[[#This Row],[Company Location]],"No","Yes")</f>
        <v>No</v>
      </c>
      <c r="O656">
        <f>Data[Salary]/Data[Salary in USD]</f>
        <v>1</v>
      </c>
      <c r="P656" t="str">
        <f>VLOOKUP(Data[[#This Row],[Experience Level]], Experience[],3,0)</f>
        <v>Expert</v>
      </c>
      <c r="Q656" t="str">
        <f>VLOOKUP(Data[[#This Row],[Employment Type]],Employment[],2,0)</f>
        <v>Full-time</v>
      </c>
      <c r="R656" t="str">
        <f>IF(Data[[#This Row],[Remote Ratio]]=100,"Remote",IF(Data[[#This Row],[Remote Ratio]]=50,"Hybrid","On-site"))</f>
        <v>On-site</v>
      </c>
    </row>
    <row r="657" spans="1:18">
      <c r="A657" s="25">
        <v>2023</v>
      </c>
      <c r="B657" t="s">
        <v>11</v>
      </c>
      <c r="C657" t="s">
        <v>12</v>
      </c>
      <c r="D657" t="s">
        <v>37</v>
      </c>
      <c r="E657">
        <v>160000</v>
      </c>
      <c r="F657" t="s">
        <v>20</v>
      </c>
      <c r="G657">
        <v>160000</v>
      </c>
      <c r="H657" t="s">
        <v>21</v>
      </c>
      <c r="I657">
        <v>0</v>
      </c>
      <c r="J657" t="s">
        <v>21</v>
      </c>
      <c r="K657" t="s">
        <v>25</v>
      </c>
      <c r="L657" t="str">
        <f>VLOOKUP(Data[[#This Row],[Employee Residence]],Codes[], 3,0)</f>
        <v xml:space="preserve">United States of America </v>
      </c>
      <c r="M657" t="str">
        <f>VLOOKUP(Data[[#This Row],[Company Location]],Codes[], 3,0)</f>
        <v xml:space="preserve">United States of America </v>
      </c>
      <c r="N657" t="str">
        <f>IF(Data[[#This Row],[Employee Residence]]=Data[[#This Row],[Company Location]],"No","Yes")</f>
        <v>No</v>
      </c>
      <c r="O657">
        <f>Data[Salary]/Data[Salary in USD]</f>
        <v>1</v>
      </c>
      <c r="P657" t="str">
        <f>VLOOKUP(Data[[#This Row],[Experience Level]], Experience[],3,0)</f>
        <v>Expert</v>
      </c>
      <c r="Q657" t="str">
        <f>VLOOKUP(Data[[#This Row],[Employment Type]],Employment[],2,0)</f>
        <v>Full-time</v>
      </c>
      <c r="R657" t="str">
        <f>IF(Data[[#This Row],[Remote Ratio]]=100,"Remote",IF(Data[[#This Row],[Remote Ratio]]=50,"Hybrid","On-site"))</f>
        <v>On-site</v>
      </c>
    </row>
    <row r="658" spans="1:18">
      <c r="A658" s="25">
        <v>2023</v>
      </c>
      <c r="B658" t="s">
        <v>11</v>
      </c>
      <c r="C658" t="s">
        <v>12</v>
      </c>
      <c r="D658" t="s">
        <v>27</v>
      </c>
      <c r="E658">
        <v>115934</v>
      </c>
      <c r="F658" t="s">
        <v>20</v>
      </c>
      <c r="G658">
        <v>115934</v>
      </c>
      <c r="H658" t="s">
        <v>21</v>
      </c>
      <c r="I658">
        <v>100</v>
      </c>
      <c r="J658" t="s">
        <v>21</v>
      </c>
      <c r="K658" t="s">
        <v>25</v>
      </c>
      <c r="L658" t="str">
        <f>VLOOKUP(Data[[#This Row],[Employee Residence]],Codes[], 3,0)</f>
        <v xml:space="preserve">United States of America </v>
      </c>
      <c r="M658" t="str">
        <f>VLOOKUP(Data[[#This Row],[Company Location]],Codes[], 3,0)</f>
        <v xml:space="preserve">United States of America </v>
      </c>
      <c r="N658" t="str">
        <f>IF(Data[[#This Row],[Employee Residence]]=Data[[#This Row],[Company Location]],"No","Yes")</f>
        <v>No</v>
      </c>
      <c r="O658">
        <f>Data[Salary]/Data[Salary in USD]</f>
        <v>1</v>
      </c>
      <c r="P658" t="str">
        <f>VLOOKUP(Data[[#This Row],[Experience Level]], Experience[],3,0)</f>
        <v>Expert</v>
      </c>
      <c r="Q658" t="str">
        <f>VLOOKUP(Data[[#This Row],[Employment Type]],Employment[],2,0)</f>
        <v>Full-time</v>
      </c>
      <c r="R658" t="str">
        <f>IF(Data[[#This Row],[Remote Ratio]]=100,"Remote",IF(Data[[#This Row],[Remote Ratio]]=50,"Hybrid","On-site"))</f>
        <v>Remote</v>
      </c>
    </row>
    <row r="659" spans="1:18">
      <c r="A659" s="25">
        <v>2023</v>
      </c>
      <c r="B659" t="s">
        <v>11</v>
      </c>
      <c r="C659" t="s">
        <v>12</v>
      </c>
      <c r="D659" t="s">
        <v>27</v>
      </c>
      <c r="E659">
        <v>81666</v>
      </c>
      <c r="F659" t="s">
        <v>20</v>
      </c>
      <c r="G659">
        <v>81666</v>
      </c>
      <c r="H659" t="s">
        <v>21</v>
      </c>
      <c r="I659">
        <v>100</v>
      </c>
      <c r="J659" t="s">
        <v>21</v>
      </c>
      <c r="K659" t="s">
        <v>25</v>
      </c>
      <c r="L659" t="str">
        <f>VLOOKUP(Data[[#This Row],[Employee Residence]],Codes[], 3,0)</f>
        <v xml:space="preserve">United States of America </v>
      </c>
      <c r="M659" t="str">
        <f>VLOOKUP(Data[[#This Row],[Company Location]],Codes[], 3,0)</f>
        <v xml:space="preserve">United States of America </v>
      </c>
      <c r="N659" t="str">
        <f>IF(Data[[#This Row],[Employee Residence]]=Data[[#This Row],[Company Location]],"No","Yes")</f>
        <v>No</v>
      </c>
      <c r="O659">
        <f>Data[Salary]/Data[Salary in USD]</f>
        <v>1</v>
      </c>
      <c r="P659" t="str">
        <f>VLOOKUP(Data[[#This Row],[Experience Level]], Experience[],3,0)</f>
        <v>Expert</v>
      </c>
      <c r="Q659" t="str">
        <f>VLOOKUP(Data[[#This Row],[Employment Type]],Employment[],2,0)</f>
        <v>Full-time</v>
      </c>
      <c r="R659" t="str">
        <f>IF(Data[[#This Row],[Remote Ratio]]=100,"Remote",IF(Data[[#This Row],[Remote Ratio]]=50,"Hybrid","On-site"))</f>
        <v>Remote</v>
      </c>
    </row>
    <row r="660" spans="1:18">
      <c r="A660" s="25">
        <v>2023</v>
      </c>
      <c r="B660" t="s">
        <v>11</v>
      </c>
      <c r="C660" t="s">
        <v>12</v>
      </c>
      <c r="D660" t="s">
        <v>23</v>
      </c>
      <c r="E660">
        <v>175000</v>
      </c>
      <c r="F660" t="s">
        <v>20</v>
      </c>
      <c r="G660">
        <v>175000</v>
      </c>
      <c r="H660" t="s">
        <v>21</v>
      </c>
      <c r="I660">
        <v>0</v>
      </c>
      <c r="J660" t="s">
        <v>21</v>
      </c>
      <c r="K660" t="s">
        <v>25</v>
      </c>
      <c r="L660" t="str">
        <f>VLOOKUP(Data[[#This Row],[Employee Residence]],Codes[], 3,0)</f>
        <v xml:space="preserve">United States of America </v>
      </c>
      <c r="M660" t="str">
        <f>VLOOKUP(Data[[#This Row],[Company Location]],Codes[], 3,0)</f>
        <v xml:space="preserve">United States of America </v>
      </c>
      <c r="N660" t="str">
        <f>IF(Data[[#This Row],[Employee Residence]]=Data[[#This Row],[Company Location]],"No","Yes")</f>
        <v>No</v>
      </c>
      <c r="O660">
        <f>Data[Salary]/Data[Salary in USD]</f>
        <v>1</v>
      </c>
      <c r="P660" t="str">
        <f>VLOOKUP(Data[[#This Row],[Experience Level]], Experience[],3,0)</f>
        <v>Expert</v>
      </c>
      <c r="Q660" t="str">
        <f>VLOOKUP(Data[[#This Row],[Employment Type]],Employment[],2,0)</f>
        <v>Full-time</v>
      </c>
      <c r="R660" t="str">
        <f>IF(Data[[#This Row],[Remote Ratio]]=100,"Remote",IF(Data[[#This Row],[Remote Ratio]]=50,"Hybrid","On-site"))</f>
        <v>On-site</v>
      </c>
    </row>
    <row r="661" spans="1:18">
      <c r="A661" s="25">
        <v>2023</v>
      </c>
      <c r="B661" t="s">
        <v>11</v>
      </c>
      <c r="C661" t="s">
        <v>12</v>
      </c>
      <c r="D661" t="s">
        <v>23</v>
      </c>
      <c r="E661">
        <v>120000</v>
      </c>
      <c r="F661" t="s">
        <v>20</v>
      </c>
      <c r="G661">
        <v>120000</v>
      </c>
      <c r="H661" t="s">
        <v>21</v>
      </c>
      <c r="I661">
        <v>0</v>
      </c>
      <c r="J661" t="s">
        <v>21</v>
      </c>
      <c r="K661" t="s">
        <v>25</v>
      </c>
      <c r="L661" t="str">
        <f>VLOOKUP(Data[[#This Row],[Employee Residence]],Codes[], 3,0)</f>
        <v xml:space="preserve">United States of America </v>
      </c>
      <c r="M661" t="str">
        <f>VLOOKUP(Data[[#This Row],[Company Location]],Codes[], 3,0)</f>
        <v xml:space="preserve">United States of America </v>
      </c>
      <c r="N661" t="str">
        <f>IF(Data[[#This Row],[Employee Residence]]=Data[[#This Row],[Company Location]],"No","Yes")</f>
        <v>No</v>
      </c>
      <c r="O661">
        <f>Data[Salary]/Data[Salary in USD]</f>
        <v>1</v>
      </c>
      <c r="P661" t="str">
        <f>VLOOKUP(Data[[#This Row],[Experience Level]], Experience[],3,0)</f>
        <v>Expert</v>
      </c>
      <c r="Q661" t="str">
        <f>VLOOKUP(Data[[#This Row],[Employment Type]],Employment[],2,0)</f>
        <v>Full-time</v>
      </c>
      <c r="R661" t="str">
        <f>IF(Data[[#This Row],[Remote Ratio]]=100,"Remote",IF(Data[[#This Row],[Remote Ratio]]=50,"Hybrid","On-site"))</f>
        <v>On-site</v>
      </c>
    </row>
    <row r="662" spans="1:18">
      <c r="A662" s="25">
        <v>2023</v>
      </c>
      <c r="B662" t="s">
        <v>11</v>
      </c>
      <c r="C662" t="s">
        <v>12</v>
      </c>
      <c r="D662" t="s">
        <v>35</v>
      </c>
      <c r="E662">
        <v>150000</v>
      </c>
      <c r="F662" t="s">
        <v>20</v>
      </c>
      <c r="G662">
        <v>150000</v>
      </c>
      <c r="H662" t="s">
        <v>21</v>
      </c>
      <c r="I662">
        <v>100</v>
      </c>
      <c r="J662" t="s">
        <v>21</v>
      </c>
      <c r="K662" t="s">
        <v>25</v>
      </c>
      <c r="L662" t="str">
        <f>VLOOKUP(Data[[#This Row],[Employee Residence]],Codes[], 3,0)</f>
        <v xml:space="preserve">United States of America </v>
      </c>
      <c r="M662" t="str">
        <f>VLOOKUP(Data[[#This Row],[Company Location]],Codes[], 3,0)</f>
        <v xml:space="preserve">United States of America </v>
      </c>
      <c r="N662" t="str">
        <f>IF(Data[[#This Row],[Employee Residence]]=Data[[#This Row],[Company Location]],"No","Yes")</f>
        <v>No</v>
      </c>
      <c r="O662">
        <f>Data[Salary]/Data[Salary in USD]</f>
        <v>1</v>
      </c>
      <c r="P662" t="str">
        <f>VLOOKUP(Data[[#This Row],[Experience Level]], Experience[],3,0)</f>
        <v>Expert</v>
      </c>
      <c r="Q662" t="str">
        <f>VLOOKUP(Data[[#This Row],[Employment Type]],Employment[],2,0)</f>
        <v>Full-time</v>
      </c>
      <c r="R662" t="str">
        <f>IF(Data[[#This Row],[Remote Ratio]]=100,"Remote",IF(Data[[#This Row],[Remote Ratio]]=50,"Hybrid","On-site"))</f>
        <v>Remote</v>
      </c>
    </row>
    <row r="663" spans="1:18">
      <c r="A663" s="25">
        <v>2023</v>
      </c>
      <c r="B663" t="s">
        <v>11</v>
      </c>
      <c r="C663" t="s">
        <v>12</v>
      </c>
      <c r="D663" t="s">
        <v>35</v>
      </c>
      <c r="E663">
        <v>120000</v>
      </c>
      <c r="F663" t="s">
        <v>20</v>
      </c>
      <c r="G663">
        <v>120000</v>
      </c>
      <c r="H663" t="s">
        <v>21</v>
      </c>
      <c r="I663">
        <v>100</v>
      </c>
      <c r="J663" t="s">
        <v>21</v>
      </c>
      <c r="K663" t="s">
        <v>25</v>
      </c>
      <c r="L663" t="str">
        <f>VLOOKUP(Data[[#This Row],[Employee Residence]],Codes[], 3,0)</f>
        <v xml:space="preserve">United States of America </v>
      </c>
      <c r="M663" t="str">
        <f>VLOOKUP(Data[[#This Row],[Company Location]],Codes[], 3,0)</f>
        <v xml:space="preserve">United States of America </v>
      </c>
      <c r="N663" t="str">
        <f>IF(Data[[#This Row],[Employee Residence]]=Data[[#This Row],[Company Location]],"No","Yes")</f>
        <v>No</v>
      </c>
      <c r="O663">
        <f>Data[Salary]/Data[Salary in USD]</f>
        <v>1</v>
      </c>
      <c r="P663" t="str">
        <f>VLOOKUP(Data[[#This Row],[Experience Level]], Experience[],3,0)</f>
        <v>Expert</v>
      </c>
      <c r="Q663" t="str">
        <f>VLOOKUP(Data[[#This Row],[Employment Type]],Employment[],2,0)</f>
        <v>Full-time</v>
      </c>
      <c r="R663" t="str">
        <f>IF(Data[[#This Row],[Remote Ratio]]=100,"Remote",IF(Data[[#This Row],[Remote Ratio]]=50,"Hybrid","On-site"))</f>
        <v>Remote</v>
      </c>
    </row>
    <row r="664" spans="1:18">
      <c r="A664" s="25">
        <v>2023</v>
      </c>
      <c r="B664" t="s">
        <v>11</v>
      </c>
      <c r="C664" t="s">
        <v>12</v>
      </c>
      <c r="D664" t="s">
        <v>30</v>
      </c>
      <c r="E664">
        <v>200000</v>
      </c>
      <c r="F664" t="s">
        <v>20</v>
      </c>
      <c r="G664">
        <v>200000</v>
      </c>
      <c r="H664" t="s">
        <v>21</v>
      </c>
      <c r="I664">
        <v>0</v>
      </c>
      <c r="J664" t="s">
        <v>21</v>
      </c>
      <c r="K664" t="s">
        <v>25</v>
      </c>
      <c r="L664" t="str">
        <f>VLOOKUP(Data[[#This Row],[Employee Residence]],Codes[], 3,0)</f>
        <v xml:space="preserve">United States of America </v>
      </c>
      <c r="M664" t="str">
        <f>VLOOKUP(Data[[#This Row],[Company Location]],Codes[], 3,0)</f>
        <v xml:space="preserve">United States of America </v>
      </c>
      <c r="N664" t="str">
        <f>IF(Data[[#This Row],[Employee Residence]]=Data[[#This Row],[Company Location]],"No","Yes")</f>
        <v>No</v>
      </c>
      <c r="O664">
        <f>Data[Salary]/Data[Salary in USD]</f>
        <v>1</v>
      </c>
      <c r="P664" t="str">
        <f>VLOOKUP(Data[[#This Row],[Experience Level]], Experience[],3,0)</f>
        <v>Expert</v>
      </c>
      <c r="Q664" t="str">
        <f>VLOOKUP(Data[[#This Row],[Employment Type]],Employment[],2,0)</f>
        <v>Full-time</v>
      </c>
      <c r="R664" t="str">
        <f>IF(Data[[#This Row],[Remote Ratio]]=100,"Remote",IF(Data[[#This Row],[Remote Ratio]]=50,"Hybrid","On-site"))</f>
        <v>On-site</v>
      </c>
    </row>
    <row r="665" spans="1:18">
      <c r="A665" s="25">
        <v>2023</v>
      </c>
      <c r="B665" t="s">
        <v>11</v>
      </c>
      <c r="C665" t="s">
        <v>12</v>
      </c>
      <c r="D665" t="s">
        <v>30</v>
      </c>
      <c r="E665">
        <v>175000</v>
      </c>
      <c r="F665" t="s">
        <v>20</v>
      </c>
      <c r="G665">
        <v>175000</v>
      </c>
      <c r="H665" t="s">
        <v>21</v>
      </c>
      <c r="I665">
        <v>0</v>
      </c>
      <c r="J665" t="s">
        <v>21</v>
      </c>
      <c r="K665" t="s">
        <v>25</v>
      </c>
      <c r="L665" t="str">
        <f>VLOOKUP(Data[[#This Row],[Employee Residence]],Codes[], 3,0)</f>
        <v xml:space="preserve">United States of America </v>
      </c>
      <c r="M665" t="str">
        <f>VLOOKUP(Data[[#This Row],[Company Location]],Codes[], 3,0)</f>
        <v xml:space="preserve">United States of America </v>
      </c>
      <c r="N665" t="str">
        <f>IF(Data[[#This Row],[Employee Residence]]=Data[[#This Row],[Company Location]],"No","Yes")</f>
        <v>No</v>
      </c>
      <c r="O665">
        <f>Data[Salary]/Data[Salary in USD]</f>
        <v>1</v>
      </c>
      <c r="P665" t="str">
        <f>VLOOKUP(Data[[#This Row],[Experience Level]], Experience[],3,0)</f>
        <v>Expert</v>
      </c>
      <c r="Q665" t="str">
        <f>VLOOKUP(Data[[#This Row],[Employment Type]],Employment[],2,0)</f>
        <v>Full-time</v>
      </c>
      <c r="R665" t="str">
        <f>IF(Data[[#This Row],[Remote Ratio]]=100,"Remote",IF(Data[[#This Row],[Remote Ratio]]=50,"Hybrid","On-site"))</f>
        <v>On-site</v>
      </c>
    </row>
    <row r="666" spans="1:18">
      <c r="A666" s="25">
        <v>2023</v>
      </c>
      <c r="B666" t="s">
        <v>17</v>
      </c>
      <c r="C666" t="s">
        <v>12</v>
      </c>
      <c r="D666" t="s">
        <v>27</v>
      </c>
      <c r="E666">
        <v>206000</v>
      </c>
      <c r="F666" t="s">
        <v>20</v>
      </c>
      <c r="G666">
        <v>206000</v>
      </c>
      <c r="H666" t="s">
        <v>21</v>
      </c>
      <c r="I666">
        <v>0</v>
      </c>
      <c r="J666" t="s">
        <v>21</v>
      </c>
      <c r="K666" t="s">
        <v>25</v>
      </c>
      <c r="L666" t="str">
        <f>VLOOKUP(Data[[#This Row],[Employee Residence]],Codes[], 3,0)</f>
        <v xml:space="preserve">United States of America </v>
      </c>
      <c r="M666" t="str">
        <f>VLOOKUP(Data[[#This Row],[Company Location]],Codes[], 3,0)</f>
        <v xml:space="preserve">United States of America </v>
      </c>
      <c r="N666" t="str">
        <f>IF(Data[[#This Row],[Employee Residence]]=Data[[#This Row],[Company Location]],"No","Yes")</f>
        <v>No</v>
      </c>
      <c r="O666">
        <f>Data[Salary]/Data[Salary in USD]</f>
        <v>1</v>
      </c>
      <c r="P666" t="str">
        <f>VLOOKUP(Data[[#This Row],[Experience Level]], Experience[],3,0)</f>
        <v>Intermediate</v>
      </c>
      <c r="Q666" t="str">
        <f>VLOOKUP(Data[[#This Row],[Employment Type]],Employment[],2,0)</f>
        <v>Full-time</v>
      </c>
      <c r="R666" t="str">
        <f>IF(Data[[#This Row],[Remote Ratio]]=100,"Remote",IF(Data[[#This Row],[Remote Ratio]]=50,"Hybrid","On-site"))</f>
        <v>On-site</v>
      </c>
    </row>
    <row r="667" spans="1:18">
      <c r="A667" s="25">
        <v>2023</v>
      </c>
      <c r="B667" t="s">
        <v>17</v>
      </c>
      <c r="C667" t="s">
        <v>12</v>
      </c>
      <c r="D667" t="s">
        <v>27</v>
      </c>
      <c r="E667">
        <v>130000</v>
      </c>
      <c r="F667" t="s">
        <v>20</v>
      </c>
      <c r="G667">
        <v>130000</v>
      </c>
      <c r="H667" t="s">
        <v>21</v>
      </c>
      <c r="I667">
        <v>0</v>
      </c>
      <c r="J667" t="s">
        <v>21</v>
      </c>
      <c r="K667" t="s">
        <v>25</v>
      </c>
      <c r="L667" t="str">
        <f>VLOOKUP(Data[[#This Row],[Employee Residence]],Codes[], 3,0)</f>
        <v xml:space="preserve">United States of America </v>
      </c>
      <c r="M667" t="str">
        <f>VLOOKUP(Data[[#This Row],[Company Location]],Codes[], 3,0)</f>
        <v xml:space="preserve">United States of America </v>
      </c>
      <c r="N667" t="str">
        <f>IF(Data[[#This Row],[Employee Residence]]=Data[[#This Row],[Company Location]],"No","Yes")</f>
        <v>No</v>
      </c>
      <c r="O667">
        <f>Data[Salary]/Data[Salary in USD]</f>
        <v>1</v>
      </c>
      <c r="P667" t="str">
        <f>VLOOKUP(Data[[#This Row],[Experience Level]], Experience[],3,0)</f>
        <v>Intermediate</v>
      </c>
      <c r="Q667" t="str">
        <f>VLOOKUP(Data[[#This Row],[Employment Type]],Employment[],2,0)</f>
        <v>Full-time</v>
      </c>
      <c r="R667" t="str">
        <f>IF(Data[[#This Row],[Remote Ratio]]=100,"Remote",IF(Data[[#This Row],[Remote Ratio]]=50,"Hybrid","On-site"))</f>
        <v>On-site</v>
      </c>
    </row>
    <row r="668" spans="1:18">
      <c r="A668" s="25">
        <v>2023</v>
      </c>
      <c r="B668" t="s">
        <v>11</v>
      </c>
      <c r="C668" t="s">
        <v>12</v>
      </c>
      <c r="D668" t="s">
        <v>45</v>
      </c>
      <c r="E668">
        <v>138000</v>
      </c>
      <c r="F668" t="s">
        <v>20</v>
      </c>
      <c r="G668">
        <v>138000</v>
      </c>
      <c r="H668" t="s">
        <v>33</v>
      </c>
      <c r="I668">
        <v>100</v>
      </c>
      <c r="J668" t="s">
        <v>33</v>
      </c>
      <c r="K668" t="s">
        <v>25</v>
      </c>
      <c r="L668" t="str">
        <f>VLOOKUP(Data[[#This Row],[Employee Residence]],Codes[], 3,0)</f>
        <v xml:space="preserve">United Kingdom of Great Britain </v>
      </c>
      <c r="M668" t="str">
        <f>VLOOKUP(Data[[#This Row],[Company Location]],Codes[], 3,0)</f>
        <v xml:space="preserve">United Kingdom of Great Britain </v>
      </c>
      <c r="N668" t="str">
        <f>IF(Data[[#This Row],[Employee Residence]]=Data[[#This Row],[Company Location]],"No","Yes")</f>
        <v>No</v>
      </c>
      <c r="O668">
        <f>Data[Salary]/Data[Salary in USD]</f>
        <v>1</v>
      </c>
      <c r="P668" t="str">
        <f>VLOOKUP(Data[[#This Row],[Experience Level]], Experience[],3,0)</f>
        <v>Expert</v>
      </c>
      <c r="Q668" t="str">
        <f>VLOOKUP(Data[[#This Row],[Employment Type]],Employment[],2,0)</f>
        <v>Full-time</v>
      </c>
      <c r="R668" t="str">
        <f>IF(Data[[#This Row],[Remote Ratio]]=100,"Remote",IF(Data[[#This Row],[Remote Ratio]]=50,"Hybrid","On-site"))</f>
        <v>Remote</v>
      </c>
    </row>
    <row r="669" spans="1:18">
      <c r="A669" s="25">
        <v>2023</v>
      </c>
      <c r="B669" t="s">
        <v>11</v>
      </c>
      <c r="C669" t="s">
        <v>12</v>
      </c>
      <c r="D669" t="s">
        <v>45</v>
      </c>
      <c r="E669">
        <v>92000</v>
      </c>
      <c r="F669" t="s">
        <v>20</v>
      </c>
      <c r="G669">
        <v>92000</v>
      </c>
      <c r="H669" t="s">
        <v>33</v>
      </c>
      <c r="I669">
        <v>100</v>
      </c>
      <c r="J669" t="s">
        <v>33</v>
      </c>
      <c r="K669" t="s">
        <v>25</v>
      </c>
      <c r="L669" t="str">
        <f>VLOOKUP(Data[[#This Row],[Employee Residence]],Codes[], 3,0)</f>
        <v xml:space="preserve">United Kingdom of Great Britain </v>
      </c>
      <c r="M669" t="str">
        <f>VLOOKUP(Data[[#This Row],[Company Location]],Codes[], 3,0)</f>
        <v xml:space="preserve">United Kingdom of Great Britain </v>
      </c>
      <c r="N669" t="str">
        <f>IF(Data[[#This Row],[Employee Residence]]=Data[[#This Row],[Company Location]],"No","Yes")</f>
        <v>No</v>
      </c>
      <c r="O669">
        <f>Data[Salary]/Data[Salary in USD]</f>
        <v>1</v>
      </c>
      <c r="P669" t="str">
        <f>VLOOKUP(Data[[#This Row],[Experience Level]], Experience[],3,0)</f>
        <v>Expert</v>
      </c>
      <c r="Q669" t="str">
        <f>VLOOKUP(Data[[#This Row],[Employment Type]],Employment[],2,0)</f>
        <v>Full-time</v>
      </c>
      <c r="R669" t="str">
        <f>IF(Data[[#This Row],[Remote Ratio]]=100,"Remote",IF(Data[[#This Row],[Remote Ratio]]=50,"Hybrid","On-site"))</f>
        <v>Remote</v>
      </c>
    </row>
    <row r="670" spans="1:18">
      <c r="A670" s="25">
        <v>2023</v>
      </c>
      <c r="B670" t="s">
        <v>11</v>
      </c>
      <c r="C670" t="s">
        <v>12</v>
      </c>
      <c r="D670" t="s">
        <v>70</v>
      </c>
      <c r="E670">
        <v>65000</v>
      </c>
      <c r="F670" t="s">
        <v>20</v>
      </c>
      <c r="G670">
        <v>65000</v>
      </c>
      <c r="H670" t="s">
        <v>92</v>
      </c>
      <c r="I670">
        <v>0</v>
      </c>
      <c r="J670" t="s">
        <v>92</v>
      </c>
      <c r="K670" t="s">
        <v>25</v>
      </c>
      <c r="L670" t="str">
        <f>VLOOKUP(Data[[#This Row],[Employee Residence]],Codes[], 3,0)</f>
        <v>Colombia</v>
      </c>
      <c r="M670" t="str">
        <f>VLOOKUP(Data[[#This Row],[Company Location]],Codes[], 3,0)</f>
        <v>Colombia</v>
      </c>
      <c r="N670" t="str">
        <f>IF(Data[[#This Row],[Employee Residence]]=Data[[#This Row],[Company Location]],"No","Yes")</f>
        <v>No</v>
      </c>
      <c r="O670">
        <f>Data[Salary]/Data[Salary in USD]</f>
        <v>1</v>
      </c>
      <c r="P670" t="str">
        <f>VLOOKUP(Data[[#This Row],[Experience Level]], Experience[],3,0)</f>
        <v>Expert</v>
      </c>
      <c r="Q670" t="str">
        <f>VLOOKUP(Data[[#This Row],[Employment Type]],Employment[],2,0)</f>
        <v>Full-time</v>
      </c>
      <c r="R670" t="str">
        <f>IF(Data[[#This Row],[Remote Ratio]]=100,"Remote",IF(Data[[#This Row],[Remote Ratio]]=50,"Hybrid","On-site"))</f>
        <v>On-site</v>
      </c>
    </row>
    <row r="671" spans="1:18">
      <c r="A671" s="25">
        <v>2023</v>
      </c>
      <c r="B671" t="s">
        <v>11</v>
      </c>
      <c r="C671" t="s">
        <v>12</v>
      </c>
      <c r="D671" t="s">
        <v>70</v>
      </c>
      <c r="E671">
        <v>48000</v>
      </c>
      <c r="F671" t="s">
        <v>20</v>
      </c>
      <c r="G671">
        <v>48000</v>
      </c>
      <c r="H671" t="s">
        <v>92</v>
      </c>
      <c r="I671">
        <v>0</v>
      </c>
      <c r="J671" t="s">
        <v>92</v>
      </c>
      <c r="K671" t="s">
        <v>25</v>
      </c>
      <c r="L671" t="str">
        <f>VLOOKUP(Data[[#This Row],[Employee Residence]],Codes[], 3,0)</f>
        <v>Colombia</v>
      </c>
      <c r="M671" t="str">
        <f>VLOOKUP(Data[[#This Row],[Company Location]],Codes[], 3,0)</f>
        <v>Colombia</v>
      </c>
      <c r="N671" t="str">
        <f>IF(Data[[#This Row],[Employee Residence]]=Data[[#This Row],[Company Location]],"No","Yes")</f>
        <v>No</v>
      </c>
      <c r="O671">
        <f>Data[Salary]/Data[Salary in USD]</f>
        <v>1</v>
      </c>
      <c r="P671" t="str">
        <f>VLOOKUP(Data[[#This Row],[Experience Level]], Experience[],3,0)</f>
        <v>Expert</v>
      </c>
      <c r="Q671" t="str">
        <f>VLOOKUP(Data[[#This Row],[Employment Type]],Employment[],2,0)</f>
        <v>Full-time</v>
      </c>
      <c r="R671" t="str">
        <f>IF(Data[[#This Row],[Remote Ratio]]=100,"Remote",IF(Data[[#This Row],[Remote Ratio]]=50,"Hybrid","On-site"))</f>
        <v>On-site</v>
      </c>
    </row>
    <row r="672" spans="1:18">
      <c r="A672" s="25">
        <v>2023</v>
      </c>
      <c r="B672" t="s">
        <v>11</v>
      </c>
      <c r="C672" t="s">
        <v>12</v>
      </c>
      <c r="D672" t="s">
        <v>27</v>
      </c>
      <c r="E672">
        <v>110000</v>
      </c>
      <c r="F672" t="s">
        <v>20</v>
      </c>
      <c r="G672">
        <v>110000</v>
      </c>
      <c r="H672" t="s">
        <v>21</v>
      </c>
      <c r="I672">
        <v>100</v>
      </c>
      <c r="J672" t="s">
        <v>21</v>
      </c>
      <c r="K672" t="s">
        <v>25</v>
      </c>
      <c r="L672" t="str">
        <f>VLOOKUP(Data[[#This Row],[Employee Residence]],Codes[], 3,0)</f>
        <v xml:space="preserve">United States of America </v>
      </c>
      <c r="M672" t="str">
        <f>VLOOKUP(Data[[#This Row],[Company Location]],Codes[], 3,0)</f>
        <v xml:space="preserve">United States of America </v>
      </c>
      <c r="N672" t="str">
        <f>IF(Data[[#This Row],[Employee Residence]]=Data[[#This Row],[Company Location]],"No","Yes")</f>
        <v>No</v>
      </c>
      <c r="O672">
        <f>Data[Salary]/Data[Salary in USD]</f>
        <v>1</v>
      </c>
      <c r="P672" t="str">
        <f>VLOOKUP(Data[[#This Row],[Experience Level]], Experience[],3,0)</f>
        <v>Expert</v>
      </c>
      <c r="Q672" t="str">
        <f>VLOOKUP(Data[[#This Row],[Employment Type]],Employment[],2,0)</f>
        <v>Full-time</v>
      </c>
      <c r="R672" t="str">
        <f>IF(Data[[#This Row],[Remote Ratio]]=100,"Remote",IF(Data[[#This Row],[Remote Ratio]]=50,"Hybrid","On-site"))</f>
        <v>Remote</v>
      </c>
    </row>
    <row r="673" spans="1:18">
      <c r="A673" s="25">
        <v>2023</v>
      </c>
      <c r="B673" t="s">
        <v>11</v>
      </c>
      <c r="C673" t="s">
        <v>12</v>
      </c>
      <c r="D673" t="s">
        <v>27</v>
      </c>
      <c r="E673">
        <v>75000</v>
      </c>
      <c r="F673" t="s">
        <v>20</v>
      </c>
      <c r="G673">
        <v>75000</v>
      </c>
      <c r="H673" t="s">
        <v>21</v>
      </c>
      <c r="I673">
        <v>100</v>
      </c>
      <c r="J673" t="s">
        <v>21</v>
      </c>
      <c r="K673" t="s">
        <v>25</v>
      </c>
      <c r="L673" t="str">
        <f>VLOOKUP(Data[[#This Row],[Employee Residence]],Codes[], 3,0)</f>
        <v xml:space="preserve">United States of America </v>
      </c>
      <c r="M673" t="str">
        <f>VLOOKUP(Data[[#This Row],[Company Location]],Codes[], 3,0)</f>
        <v xml:space="preserve">United States of America </v>
      </c>
      <c r="N673" t="str">
        <f>IF(Data[[#This Row],[Employee Residence]]=Data[[#This Row],[Company Location]],"No","Yes")</f>
        <v>No</v>
      </c>
      <c r="O673">
        <f>Data[Salary]/Data[Salary in USD]</f>
        <v>1</v>
      </c>
      <c r="P673" t="str">
        <f>VLOOKUP(Data[[#This Row],[Experience Level]], Experience[],3,0)</f>
        <v>Expert</v>
      </c>
      <c r="Q673" t="str">
        <f>VLOOKUP(Data[[#This Row],[Employment Type]],Employment[],2,0)</f>
        <v>Full-time</v>
      </c>
      <c r="R673" t="str">
        <f>IF(Data[[#This Row],[Remote Ratio]]=100,"Remote",IF(Data[[#This Row],[Remote Ratio]]=50,"Hybrid","On-site"))</f>
        <v>Remote</v>
      </c>
    </row>
    <row r="674" spans="1:18">
      <c r="A674" s="25">
        <v>2023</v>
      </c>
      <c r="B674" t="s">
        <v>11</v>
      </c>
      <c r="C674" t="s">
        <v>12</v>
      </c>
      <c r="D674" t="s">
        <v>32</v>
      </c>
      <c r="E674">
        <v>130000</v>
      </c>
      <c r="F674" t="s">
        <v>20</v>
      </c>
      <c r="G674">
        <v>130000</v>
      </c>
      <c r="H674" t="s">
        <v>21</v>
      </c>
      <c r="I674">
        <v>0</v>
      </c>
      <c r="J674" t="s">
        <v>21</v>
      </c>
      <c r="K674" t="s">
        <v>25</v>
      </c>
      <c r="L674" t="str">
        <f>VLOOKUP(Data[[#This Row],[Employee Residence]],Codes[], 3,0)</f>
        <v xml:space="preserve">United States of America </v>
      </c>
      <c r="M674" t="str">
        <f>VLOOKUP(Data[[#This Row],[Company Location]],Codes[], 3,0)</f>
        <v xml:space="preserve">United States of America </v>
      </c>
      <c r="N674" t="str">
        <f>IF(Data[[#This Row],[Employee Residence]]=Data[[#This Row],[Company Location]],"No","Yes")</f>
        <v>No</v>
      </c>
      <c r="O674">
        <f>Data[Salary]/Data[Salary in USD]</f>
        <v>1</v>
      </c>
      <c r="P674" t="str">
        <f>VLOOKUP(Data[[#This Row],[Experience Level]], Experience[],3,0)</f>
        <v>Expert</v>
      </c>
      <c r="Q674" t="str">
        <f>VLOOKUP(Data[[#This Row],[Employment Type]],Employment[],2,0)</f>
        <v>Full-time</v>
      </c>
      <c r="R674" t="str">
        <f>IF(Data[[#This Row],[Remote Ratio]]=100,"Remote",IF(Data[[#This Row],[Remote Ratio]]=50,"Hybrid","On-site"))</f>
        <v>On-site</v>
      </c>
    </row>
    <row r="675" spans="1:18">
      <c r="A675" s="25">
        <v>2023</v>
      </c>
      <c r="B675" t="s">
        <v>11</v>
      </c>
      <c r="C675" t="s">
        <v>12</v>
      </c>
      <c r="D675" t="s">
        <v>32</v>
      </c>
      <c r="E675">
        <v>87000</v>
      </c>
      <c r="F675" t="s">
        <v>20</v>
      </c>
      <c r="G675">
        <v>87000</v>
      </c>
      <c r="H675" t="s">
        <v>21</v>
      </c>
      <c r="I675">
        <v>0</v>
      </c>
      <c r="J675" t="s">
        <v>21</v>
      </c>
      <c r="K675" t="s">
        <v>25</v>
      </c>
      <c r="L675" t="str">
        <f>VLOOKUP(Data[[#This Row],[Employee Residence]],Codes[], 3,0)</f>
        <v xml:space="preserve">United States of America </v>
      </c>
      <c r="M675" t="str">
        <f>VLOOKUP(Data[[#This Row],[Company Location]],Codes[], 3,0)</f>
        <v xml:space="preserve">United States of America </v>
      </c>
      <c r="N675" t="str">
        <f>IF(Data[[#This Row],[Employee Residence]]=Data[[#This Row],[Company Location]],"No","Yes")</f>
        <v>No</v>
      </c>
      <c r="O675">
        <f>Data[Salary]/Data[Salary in USD]</f>
        <v>1</v>
      </c>
      <c r="P675" t="str">
        <f>VLOOKUP(Data[[#This Row],[Experience Level]], Experience[],3,0)</f>
        <v>Expert</v>
      </c>
      <c r="Q675" t="str">
        <f>VLOOKUP(Data[[#This Row],[Employment Type]],Employment[],2,0)</f>
        <v>Full-time</v>
      </c>
      <c r="R675" t="str">
        <f>IF(Data[[#This Row],[Remote Ratio]]=100,"Remote",IF(Data[[#This Row],[Remote Ratio]]=50,"Hybrid","On-site"))</f>
        <v>On-site</v>
      </c>
    </row>
    <row r="676" spans="1:18">
      <c r="A676" s="25">
        <v>2023</v>
      </c>
      <c r="B676" t="s">
        <v>17</v>
      </c>
      <c r="C676" t="s">
        <v>12</v>
      </c>
      <c r="D676" t="s">
        <v>27</v>
      </c>
      <c r="E676">
        <v>160000</v>
      </c>
      <c r="F676" t="s">
        <v>20</v>
      </c>
      <c r="G676">
        <v>160000</v>
      </c>
      <c r="H676" t="s">
        <v>21</v>
      </c>
      <c r="I676">
        <v>0</v>
      </c>
      <c r="J676" t="s">
        <v>21</v>
      </c>
      <c r="K676" t="s">
        <v>25</v>
      </c>
      <c r="L676" t="str">
        <f>VLOOKUP(Data[[#This Row],[Employee Residence]],Codes[], 3,0)</f>
        <v xml:space="preserve">United States of America </v>
      </c>
      <c r="M676" t="str">
        <f>VLOOKUP(Data[[#This Row],[Company Location]],Codes[], 3,0)</f>
        <v xml:space="preserve">United States of America </v>
      </c>
      <c r="N676" t="str">
        <f>IF(Data[[#This Row],[Employee Residence]]=Data[[#This Row],[Company Location]],"No","Yes")</f>
        <v>No</v>
      </c>
      <c r="O676">
        <f>Data[Salary]/Data[Salary in USD]</f>
        <v>1</v>
      </c>
      <c r="P676" t="str">
        <f>VLOOKUP(Data[[#This Row],[Experience Level]], Experience[],3,0)</f>
        <v>Intermediate</v>
      </c>
      <c r="Q676" t="str">
        <f>VLOOKUP(Data[[#This Row],[Employment Type]],Employment[],2,0)</f>
        <v>Full-time</v>
      </c>
      <c r="R676" t="str">
        <f>IF(Data[[#This Row],[Remote Ratio]]=100,"Remote",IF(Data[[#This Row],[Remote Ratio]]=50,"Hybrid","On-site"))</f>
        <v>On-site</v>
      </c>
    </row>
    <row r="677" spans="1:18">
      <c r="A677" s="25">
        <v>2023</v>
      </c>
      <c r="B677" t="s">
        <v>17</v>
      </c>
      <c r="C677" t="s">
        <v>12</v>
      </c>
      <c r="D677" t="s">
        <v>27</v>
      </c>
      <c r="E677">
        <v>112000</v>
      </c>
      <c r="F677" t="s">
        <v>20</v>
      </c>
      <c r="G677">
        <v>112000</v>
      </c>
      <c r="H677" t="s">
        <v>21</v>
      </c>
      <c r="I677">
        <v>0</v>
      </c>
      <c r="J677" t="s">
        <v>21</v>
      </c>
      <c r="K677" t="s">
        <v>25</v>
      </c>
      <c r="L677" t="str">
        <f>VLOOKUP(Data[[#This Row],[Employee Residence]],Codes[], 3,0)</f>
        <v xml:space="preserve">United States of America </v>
      </c>
      <c r="M677" t="str">
        <f>VLOOKUP(Data[[#This Row],[Company Location]],Codes[], 3,0)</f>
        <v xml:space="preserve">United States of America </v>
      </c>
      <c r="N677" t="str">
        <f>IF(Data[[#This Row],[Employee Residence]]=Data[[#This Row],[Company Location]],"No","Yes")</f>
        <v>No</v>
      </c>
      <c r="O677">
        <f>Data[Salary]/Data[Salary in USD]</f>
        <v>1</v>
      </c>
      <c r="P677" t="str">
        <f>VLOOKUP(Data[[#This Row],[Experience Level]], Experience[],3,0)</f>
        <v>Intermediate</v>
      </c>
      <c r="Q677" t="str">
        <f>VLOOKUP(Data[[#This Row],[Employment Type]],Employment[],2,0)</f>
        <v>Full-time</v>
      </c>
      <c r="R677" t="str">
        <f>IF(Data[[#This Row],[Remote Ratio]]=100,"Remote",IF(Data[[#This Row],[Remote Ratio]]=50,"Hybrid","On-site"))</f>
        <v>On-site</v>
      </c>
    </row>
    <row r="678" spans="1:18">
      <c r="A678" s="25">
        <v>2023</v>
      </c>
      <c r="B678" t="s">
        <v>17</v>
      </c>
      <c r="C678" t="s">
        <v>12</v>
      </c>
      <c r="D678" t="s">
        <v>37</v>
      </c>
      <c r="E678">
        <v>162500</v>
      </c>
      <c r="F678" t="s">
        <v>20</v>
      </c>
      <c r="G678">
        <v>162500</v>
      </c>
      <c r="H678" t="s">
        <v>21</v>
      </c>
      <c r="I678">
        <v>0</v>
      </c>
      <c r="J678" t="s">
        <v>21</v>
      </c>
      <c r="K678" t="s">
        <v>25</v>
      </c>
      <c r="L678" t="str">
        <f>VLOOKUP(Data[[#This Row],[Employee Residence]],Codes[], 3,0)</f>
        <v xml:space="preserve">United States of America </v>
      </c>
      <c r="M678" t="str">
        <f>VLOOKUP(Data[[#This Row],[Company Location]],Codes[], 3,0)</f>
        <v xml:space="preserve">United States of America </v>
      </c>
      <c r="N678" t="str">
        <f>IF(Data[[#This Row],[Employee Residence]]=Data[[#This Row],[Company Location]],"No","Yes")</f>
        <v>No</v>
      </c>
      <c r="O678">
        <f>Data[Salary]/Data[Salary in USD]</f>
        <v>1</v>
      </c>
      <c r="P678" t="str">
        <f>VLOOKUP(Data[[#This Row],[Experience Level]], Experience[],3,0)</f>
        <v>Intermediate</v>
      </c>
      <c r="Q678" t="str">
        <f>VLOOKUP(Data[[#This Row],[Employment Type]],Employment[],2,0)</f>
        <v>Full-time</v>
      </c>
      <c r="R678" t="str">
        <f>IF(Data[[#This Row],[Remote Ratio]]=100,"Remote",IF(Data[[#This Row],[Remote Ratio]]=50,"Hybrid","On-site"))</f>
        <v>On-site</v>
      </c>
    </row>
    <row r="679" spans="1:18">
      <c r="A679" s="25">
        <v>2023</v>
      </c>
      <c r="B679" t="s">
        <v>17</v>
      </c>
      <c r="C679" t="s">
        <v>12</v>
      </c>
      <c r="D679" t="s">
        <v>37</v>
      </c>
      <c r="E679">
        <v>130000</v>
      </c>
      <c r="F679" t="s">
        <v>20</v>
      </c>
      <c r="G679">
        <v>130000</v>
      </c>
      <c r="H679" t="s">
        <v>21</v>
      </c>
      <c r="I679">
        <v>0</v>
      </c>
      <c r="J679" t="s">
        <v>21</v>
      </c>
      <c r="K679" t="s">
        <v>25</v>
      </c>
      <c r="L679" t="str">
        <f>VLOOKUP(Data[[#This Row],[Employee Residence]],Codes[], 3,0)</f>
        <v xml:space="preserve">United States of America </v>
      </c>
      <c r="M679" t="str">
        <f>VLOOKUP(Data[[#This Row],[Company Location]],Codes[], 3,0)</f>
        <v xml:space="preserve">United States of America </v>
      </c>
      <c r="N679" t="str">
        <f>IF(Data[[#This Row],[Employee Residence]]=Data[[#This Row],[Company Location]],"No","Yes")</f>
        <v>No</v>
      </c>
      <c r="O679">
        <f>Data[Salary]/Data[Salary in USD]</f>
        <v>1</v>
      </c>
      <c r="P679" t="str">
        <f>VLOOKUP(Data[[#This Row],[Experience Level]], Experience[],3,0)</f>
        <v>Intermediate</v>
      </c>
      <c r="Q679" t="str">
        <f>VLOOKUP(Data[[#This Row],[Employment Type]],Employment[],2,0)</f>
        <v>Full-time</v>
      </c>
      <c r="R679" t="str">
        <f>IF(Data[[#This Row],[Remote Ratio]]=100,"Remote",IF(Data[[#This Row],[Remote Ratio]]=50,"Hybrid","On-site"))</f>
        <v>On-site</v>
      </c>
    </row>
    <row r="680" spans="1:18">
      <c r="A680" s="25">
        <v>2023</v>
      </c>
      <c r="B680" t="s">
        <v>11</v>
      </c>
      <c r="C680" t="s">
        <v>12</v>
      </c>
      <c r="D680" t="s">
        <v>69</v>
      </c>
      <c r="E680">
        <v>299500</v>
      </c>
      <c r="F680" t="s">
        <v>20</v>
      </c>
      <c r="G680">
        <v>299500</v>
      </c>
      <c r="H680" t="s">
        <v>21</v>
      </c>
      <c r="I680">
        <v>0</v>
      </c>
      <c r="J680" t="s">
        <v>21</v>
      </c>
      <c r="K680" t="s">
        <v>25</v>
      </c>
      <c r="L680" t="str">
        <f>VLOOKUP(Data[[#This Row],[Employee Residence]],Codes[], 3,0)</f>
        <v xml:space="preserve">United States of America </v>
      </c>
      <c r="M680" t="str">
        <f>VLOOKUP(Data[[#This Row],[Company Location]],Codes[], 3,0)</f>
        <v xml:space="preserve">United States of America </v>
      </c>
      <c r="N680" t="str">
        <f>IF(Data[[#This Row],[Employee Residence]]=Data[[#This Row],[Company Location]],"No","Yes")</f>
        <v>No</v>
      </c>
      <c r="O680">
        <f>Data[Salary]/Data[Salary in USD]</f>
        <v>1</v>
      </c>
      <c r="P680" t="str">
        <f>VLOOKUP(Data[[#This Row],[Experience Level]], Experience[],3,0)</f>
        <v>Expert</v>
      </c>
      <c r="Q680" t="str">
        <f>VLOOKUP(Data[[#This Row],[Employment Type]],Employment[],2,0)</f>
        <v>Full-time</v>
      </c>
      <c r="R680" t="str">
        <f>IF(Data[[#This Row],[Remote Ratio]]=100,"Remote",IF(Data[[#This Row],[Remote Ratio]]=50,"Hybrid","On-site"))</f>
        <v>On-site</v>
      </c>
    </row>
    <row r="681" spans="1:18">
      <c r="A681" s="25">
        <v>2023</v>
      </c>
      <c r="B681" t="s">
        <v>11</v>
      </c>
      <c r="C681" t="s">
        <v>12</v>
      </c>
      <c r="D681" t="s">
        <v>69</v>
      </c>
      <c r="E681">
        <v>245100</v>
      </c>
      <c r="F681" t="s">
        <v>20</v>
      </c>
      <c r="G681">
        <v>245100</v>
      </c>
      <c r="H681" t="s">
        <v>21</v>
      </c>
      <c r="I681">
        <v>0</v>
      </c>
      <c r="J681" t="s">
        <v>21</v>
      </c>
      <c r="K681" t="s">
        <v>25</v>
      </c>
      <c r="L681" t="str">
        <f>VLOOKUP(Data[[#This Row],[Employee Residence]],Codes[], 3,0)</f>
        <v xml:space="preserve">United States of America </v>
      </c>
      <c r="M681" t="str">
        <f>VLOOKUP(Data[[#This Row],[Company Location]],Codes[], 3,0)</f>
        <v xml:space="preserve">United States of America </v>
      </c>
      <c r="N681" t="str">
        <f>IF(Data[[#This Row],[Employee Residence]]=Data[[#This Row],[Company Location]],"No","Yes")</f>
        <v>No</v>
      </c>
      <c r="O681">
        <f>Data[Salary]/Data[Salary in USD]</f>
        <v>1</v>
      </c>
      <c r="P681" t="str">
        <f>VLOOKUP(Data[[#This Row],[Experience Level]], Experience[],3,0)</f>
        <v>Expert</v>
      </c>
      <c r="Q681" t="str">
        <f>VLOOKUP(Data[[#This Row],[Employment Type]],Employment[],2,0)</f>
        <v>Full-time</v>
      </c>
      <c r="R681" t="str">
        <f>IF(Data[[#This Row],[Remote Ratio]]=100,"Remote",IF(Data[[#This Row],[Remote Ratio]]=50,"Hybrid","On-site"))</f>
        <v>On-site</v>
      </c>
    </row>
    <row r="682" spans="1:18">
      <c r="A682" s="25">
        <v>2023</v>
      </c>
      <c r="B682" t="s">
        <v>17</v>
      </c>
      <c r="C682" t="s">
        <v>12</v>
      </c>
      <c r="D682" t="s">
        <v>23</v>
      </c>
      <c r="E682">
        <v>145000</v>
      </c>
      <c r="F682" t="s">
        <v>20</v>
      </c>
      <c r="G682">
        <v>145000</v>
      </c>
      <c r="H682" t="s">
        <v>21</v>
      </c>
      <c r="I682">
        <v>0</v>
      </c>
      <c r="J682" t="s">
        <v>21</v>
      </c>
      <c r="K682" t="s">
        <v>25</v>
      </c>
      <c r="L682" t="str">
        <f>VLOOKUP(Data[[#This Row],[Employee Residence]],Codes[], 3,0)</f>
        <v xml:space="preserve">United States of America </v>
      </c>
      <c r="M682" t="str">
        <f>VLOOKUP(Data[[#This Row],[Company Location]],Codes[], 3,0)</f>
        <v xml:space="preserve">United States of America </v>
      </c>
      <c r="N682" t="str">
        <f>IF(Data[[#This Row],[Employee Residence]]=Data[[#This Row],[Company Location]],"No","Yes")</f>
        <v>No</v>
      </c>
      <c r="O682">
        <f>Data[Salary]/Data[Salary in USD]</f>
        <v>1</v>
      </c>
      <c r="P682" t="str">
        <f>VLOOKUP(Data[[#This Row],[Experience Level]], Experience[],3,0)</f>
        <v>Intermediate</v>
      </c>
      <c r="Q682" t="str">
        <f>VLOOKUP(Data[[#This Row],[Employment Type]],Employment[],2,0)</f>
        <v>Full-time</v>
      </c>
      <c r="R682" t="str">
        <f>IF(Data[[#This Row],[Remote Ratio]]=100,"Remote",IF(Data[[#This Row],[Remote Ratio]]=50,"Hybrid","On-site"))</f>
        <v>On-site</v>
      </c>
    </row>
    <row r="683" spans="1:18">
      <c r="A683" s="25">
        <v>2023</v>
      </c>
      <c r="B683" t="s">
        <v>17</v>
      </c>
      <c r="C683" t="s">
        <v>12</v>
      </c>
      <c r="D683" t="s">
        <v>23</v>
      </c>
      <c r="E683">
        <v>100000</v>
      </c>
      <c r="F683" t="s">
        <v>20</v>
      </c>
      <c r="G683">
        <v>100000</v>
      </c>
      <c r="H683" t="s">
        <v>21</v>
      </c>
      <c r="I683">
        <v>0</v>
      </c>
      <c r="J683" t="s">
        <v>21</v>
      </c>
      <c r="K683" t="s">
        <v>25</v>
      </c>
      <c r="L683" t="str">
        <f>VLOOKUP(Data[[#This Row],[Employee Residence]],Codes[], 3,0)</f>
        <v xml:space="preserve">United States of America </v>
      </c>
      <c r="M683" t="str">
        <f>VLOOKUP(Data[[#This Row],[Company Location]],Codes[], 3,0)</f>
        <v xml:space="preserve">United States of America </v>
      </c>
      <c r="N683" t="str">
        <f>IF(Data[[#This Row],[Employee Residence]]=Data[[#This Row],[Company Location]],"No","Yes")</f>
        <v>No</v>
      </c>
      <c r="O683">
        <f>Data[Salary]/Data[Salary in USD]</f>
        <v>1</v>
      </c>
      <c r="P683" t="str">
        <f>VLOOKUP(Data[[#This Row],[Experience Level]], Experience[],3,0)</f>
        <v>Intermediate</v>
      </c>
      <c r="Q683" t="str">
        <f>VLOOKUP(Data[[#This Row],[Employment Type]],Employment[],2,0)</f>
        <v>Full-time</v>
      </c>
      <c r="R683" t="str">
        <f>IF(Data[[#This Row],[Remote Ratio]]=100,"Remote",IF(Data[[#This Row],[Remote Ratio]]=50,"Hybrid","On-site"))</f>
        <v>On-site</v>
      </c>
    </row>
    <row r="684" spans="1:18">
      <c r="A684" s="25">
        <v>2023</v>
      </c>
      <c r="B684" t="s">
        <v>11</v>
      </c>
      <c r="C684" t="s">
        <v>12</v>
      </c>
      <c r="D684" t="s">
        <v>37</v>
      </c>
      <c r="E684">
        <v>147100</v>
      </c>
      <c r="F684" t="s">
        <v>20</v>
      </c>
      <c r="G684">
        <v>147100</v>
      </c>
      <c r="H684" t="s">
        <v>21</v>
      </c>
      <c r="I684">
        <v>0</v>
      </c>
      <c r="J684" t="s">
        <v>21</v>
      </c>
      <c r="K684" t="s">
        <v>25</v>
      </c>
      <c r="L684" t="str">
        <f>VLOOKUP(Data[[#This Row],[Employee Residence]],Codes[], 3,0)</f>
        <v xml:space="preserve">United States of America </v>
      </c>
      <c r="M684" t="str">
        <f>VLOOKUP(Data[[#This Row],[Company Location]],Codes[], 3,0)</f>
        <v xml:space="preserve">United States of America </v>
      </c>
      <c r="N684" t="str">
        <f>IF(Data[[#This Row],[Employee Residence]]=Data[[#This Row],[Company Location]],"No","Yes")</f>
        <v>No</v>
      </c>
      <c r="O684">
        <f>Data[Salary]/Data[Salary in USD]</f>
        <v>1</v>
      </c>
      <c r="P684" t="str">
        <f>VLOOKUP(Data[[#This Row],[Experience Level]], Experience[],3,0)</f>
        <v>Expert</v>
      </c>
      <c r="Q684" t="str">
        <f>VLOOKUP(Data[[#This Row],[Employment Type]],Employment[],2,0)</f>
        <v>Full-time</v>
      </c>
      <c r="R684" t="str">
        <f>IF(Data[[#This Row],[Remote Ratio]]=100,"Remote",IF(Data[[#This Row],[Remote Ratio]]=50,"Hybrid","On-site"))</f>
        <v>On-site</v>
      </c>
    </row>
    <row r="685" spans="1:18">
      <c r="A685" s="25">
        <v>2023</v>
      </c>
      <c r="B685" t="s">
        <v>11</v>
      </c>
      <c r="C685" t="s">
        <v>12</v>
      </c>
      <c r="D685" t="s">
        <v>37</v>
      </c>
      <c r="E685">
        <v>90700</v>
      </c>
      <c r="F685" t="s">
        <v>20</v>
      </c>
      <c r="G685">
        <v>90700</v>
      </c>
      <c r="H685" t="s">
        <v>21</v>
      </c>
      <c r="I685">
        <v>0</v>
      </c>
      <c r="J685" t="s">
        <v>21</v>
      </c>
      <c r="K685" t="s">
        <v>25</v>
      </c>
      <c r="L685" t="str">
        <f>VLOOKUP(Data[[#This Row],[Employee Residence]],Codes[], 3,0)</f>
        <v xml:space="preserve">United States of America </v>
      </c>
      <c r="M685" t="str">
        <f>VLOOKUP(Data[[#This Row],[Company Location]],Codes[], 3,0)</f>
        <v xml:space="preserve">United States of America </v>
      </c>
      <c r="N685" t="str">
        <f>IF(Data[[#This Row],[Employee Residence]]=Data[[#This Row],[Company Location]],"No","Yes")</f>
        <v>No</v>
      </c>
      <c r="O685">
        <f>Data[Salary]/Data[Salary in USD]</f>
        <v>1</v>
      </c>
      <c r="P685" t="str">
        <f>VLOOKUP(Data[[#This Row],[Experience Level]], Experience[],3,0)</f>
        <v>Expert</v>
      </c>
      <c r="Q685" t="str">
        <f>VLOOKUP(Data[[#This Row],[Employment Type]],Employment[],2,0)</f>
        <v>Full-time</v>
      </c>
      <c r="R685" t="str">
        <f>IF(Data[[#This Row],[Remote Ratio]]=100,"Remote",IF(Data[[#This Row],[Remote Ratio]]=50,"Hybrid","On-site"))</f>
        <v>On-site</v>
      </c>
    </row>
    <row r="686" spans="1:18">
      <c r="A686" s="25">
        <v>2023</v>
      </c>
      <c r="B686" t="s">
        <v>28</v>
      </c>
      <c r="C686" t="s">
        <v>12</v>
      </c>
      <c r="D686" t="s">
        <v>37</v>
      </c>
      <c r="E686">
        <v>115100</v>
      </c>
      <c r="F686" t="s">
        <v>20</v>
      </c>
      <c r="G686">
        <v>115100</v>
      </c>
      <c r="H686" t="s">
        <v>21</v>
      </c>
      <c r="I686">
        <v>0</v>
      </c>
      <c r="J686" t="s">
        <v>21</v>
      </c>
      <c r="K686" t="s">
        <v>25</v>
      </c>
      <c r="L686" t="str">
        <f>VLOOKUP(Data[[#This Row],[Employee Residence]],Codes[], 3,0)</f>
        <v xml:space="preserve">United States of America </v>
      </c>
      <c r="M686" t="str">
        <f>VLOOKUP(Data[[#This Row],[Company Location]],Codes[], 3,0)</f>
        <v xml:space="preserve">United States of America </v>
      </c>
      <c r="N686" t="str">
        <f>IF(Data[[#This Row],[Employee Residence]]=Data[[#This Row],[Company Location]],"No","Yes")</f>
        <v>No</v>
      </c>
      <c r="O686">
        <f>Data[Salary]/Data[Salary in USD]</f>
        <v>1</v>
      </c>
      <c r="P686" t="str">
        <f>VLOOKUP(Data[[#This Row],[Experience Level]], Experience[],3,0)</f>
        <v>Junior</v>
      </c>
      <c r="Q686" t="str">
        <f>VLOOKUP(Data[[#This Row],[Employment Type]],Employment[],2,0)</f>
        <v>Full-time</v>
      </c>
      <c r="R686" t="str">
        <f>IF(Data[[#This Row],[Remote Ratio]]=100,"Remote",IF(Data[[#This Row],[Remote Ratio]]=50,"Hybrid","On-site"))</f>
        <v>On-site</v>
      </c>
    </row>
    <row r="687" spans="1:18">
      <c r="A687" s="25">
        <v>2023</v>
      </c>
      <c r="B687" t="s">
        <v>28</v>
      </c>
      <c r="C687" t="s">
        <v>12</v>
      </c>
      <c r="D687" t="s">
        <v>37</v>
      </c>
      <c r="E687">
        <v>73900</v>
      </c>
      <c r="F687" t="s">
        <v>20</v>
      </c>
      <c r="G687">
        <v>73900</v>
      </c>
      <c r="H687" t="s">
        <v>21</v>
      </c>
      <c r="I687">
        <v>0</v>
      </c>
      <c r="J687" t="s">
        <v>21</v>
      </c>
      <c r="K687" t="s">
        <v>25</v>
      </c>
      <c r="L687" t="str">
        <f>VLOOKUP(Data[[#This Row],[Employee Residence]],Codes[], 3,0)</f>
        <v xml:space="preserve">United States of America </v>
      </c>
      <c r="M687" t="str">
        <f>VLOOKUP(Data[[#This Row],[Company Location]],Codes[], 3,0)</f>
        <v xml:space="preserve">United States of America </v>
      </c>
      <c r="N687" t="str">
        <f>IF(Data[[#This Row],[Employee Residence]]=Data[[#This Row],[Company Location]],"No","Yes")</f>
        <v>No</v>
      </c>
      <c r="O687">
        <f>Data[Salary]/Data[Salary in USD]</f>
        <v>1</v>
      </c>
      <c r="P687" t="str">
        <f>VLOOKUP(Data[[#This Row],[Experience Level]], Experience[],3,0)</f>
        <v>Junior</v>
      </c>
      <c r="Q687" t="str">
        <f>VLOOKUP(Data[[#This Row],[Employment Type]],Employment[],2,0)</f>
        <v>Full-time</v>
      </c>
      <c r="R687" t="str">
        <f>IF(Data[[#This Row],[Remote Ratio]]=100,"Remote",IF(Data[[#This Row],[Remote Ratio]]=50,"Hybrid","On-site"))</f>
        <v>On-site</v>
      </c>
    </row>
    <row r="688" spans="1:18">
      <c r="A688" s="25">
        <v>2023</v>
      </c>
      <c r="B688" t="s">
        <v>11</v>
      </c>
      <c r="C688" t="s">
        <v>12</v>
      </c>
      <c r="D688" t="s">
        <v>37</v>
      </c>
      <c r="E688">
        <v>168400</v>
      </c>
      <c r="F688" t="s">
        <v>20</v>
      </c>
      <c r="G688">
        <v>168400</v>
      </c>
      <c r="H688" t="s">
        <v>21</v>
      </c>
      <c r="I688">
        <v>0</v>
      </c>
      <c r="J688" t="s">
        <v>21</v>
      </c>
      <c r="K688" t="s">
        <v>25</v>
      </c>
      <c r="L688" t="str">
        <f>VLOOKUP(Data[[#This Row],[Employee Residence]],Codes[], 3,0)</f>
        <v xml:space="preserve">United States of America </v>
      </c>
      <c r="M688" t="str">
        <f>VLOOKUP(Data[[#This Row],[Company Location]],Codes[], 3,0)</f>
        <v xml:space="preserve">United States of America </v>
      </c>
      <c r="N688" t="str">
        <f>IF(Data[[#This Row],[Employee Residence]]=Data[[#This Row],[Company Location]],"No","Yes")</f>
        <v>No</v>
      </c>
      <c r="O688">
        <f>Data[Salary]/Data[Salary in USD]</f>
        <v>1</v>
      </c>
      <c r="P688" t="str">
        <f>VLOOKUP(Data[[#This Row],[Experience Level]], Experience[],3,0)</f>
        <v>Expert</v>
      </c>
      <c r="Q688" t="str">
        <f>VLOOKUP(Data[[#This Row],[Employment Type]],Employment[],2,0)</f>
        <v>Full-time</v>
      </c>
      <c r="R688" t="str">
        <f>IF(Data[[#This Row],[Remote Ratio]]=100,"Remote",IF(Data[[#This Row],[Remote Ratio]]=50,"Hybrid","On-site"))</f>
        <v>On-site</v>
      </c>
    </row>
    <row r="689" spans="1:18">
      <c r="A689" s="25">
        <v>2023</v>
      </c>
      <c r="B689" t="s">
        <v>11</v>
      </c>
      <c r="C689" t="s">
        <v>12</v>
      </c>
      <c r="D689" t="s">
        <v>37</v>
      </c>
      <c r="E689">
        <v>105200</v>
      </c>
      <c r="F689" t="s">
        <v>20</v>
      </c>
      <c r="G689">
        <v>105200</v>
      </c>
      <c r="H689" t="s">
        <v>21</v>
      </c>
      <c r="I689">
        <v>0</v>
      </c>
      <c r="J689" t="s">
        <v>21</v>
      </c>
      <c r="K689" t="s">
        <v>25</v>
      </c>
      <c r="L689" t="str">
        <f>VLOOKUP(Data[[#This Row],[Employee Residence]],Codes[], 3,0)</f>
        <v xml:space="preserve">United States of America </v>
      </c>
      <c r="M689" t="str">
        <f>VLOOKUP(Data[[#This Row],[Company Location]],Codes[], 3,0)</f>
        <v xml:space="preserve">United States of America </v>
      </c>
      <c r="N689" t="str">
        <f>IF(Data[[#This Row],[Employee Residence]]=Data[[#This Row],[Company Location]],"No","Yes")</f>
        <v>No</v>
      </c>
      <c r="O689">
        <f>Data[Salary]/Data[Salary in USD]</f>
        <v>1</v>
      </c>
      <c r="P689" t="str">
        <f>VLOOKUP(Data[[#This Row],[Experience Level]], Experience[],3,0)</f>
        <v>Expert</v>
      </c>
      <c r="Q689" t="str">
        <f>VLOOKUP(Data[[#This Row],[Employment Type]],Employment[],2,0)</f>
        <v>Full-time</v>
      </c>
      <c r="R689" t="str">
        <f>IF(Data[[#This Row],[Remote Ratio]]=100,"Remote",IF(Data[[#This Row],[Remote Ratio]]=50,"Hybrid","On-site"))</f>
        <v>On-site</v>
      </c>
    </row>
    <row r="690" spans="1:18">
      <c r="A690" s="25">
        <v>2023</v>
      </c>
      <c r="B690" t="s">
        <v>11</v>
      </c>
      <c r="C690" t="s">
        <v>12</v>
      </c>
      <c r="D690" t="s">
        <v>23</v>
      </c>
      <c r="E690">
        <v>210000</v>
      </c>
      <c r="F690" t="s">
        <v>20</v>
      </c>
      <c r="G690">
        <v>210000</v>
      </c>
      <c r="H690" t="s">
        <v>21</v>
      </c>
      <c r="I690">
        <v>0</v>
      </c>
      <c r="J690" t="s">
        <v>21</v>
      </c>
      <c r="K690" t="s">
        <v>25</v>
      </c>
      <c r="L690" t="str">
        <f>VLOOKUP(Data[[#This Row],[Employee Residence]],Codes[], 3,0)</f>
        <v xml:space="preserve">United States of America </v>
      </c>
      <c r="M690" t="str">
        <f>VLOOKUP(Data[[#This Row],[Company Location]],Codes[], 3,0)</f>
        <v xml:space="preserve">United States of America </v>
      </c>
      <c r="N690" t="str">
        <f>IF(Data[[#This Row],[Employee Residence]]=Data[[#This Row],[Company Location]],"No","Yes")</f>
        <v>No</v>
      </c>
      <c r="O690">
        <f>Data[Salary]/Data[Salary in USD]</f>
        <v>1</v>
      </c>
      <c r="P690" t="str">
        <f>VLOOKUP(Data[[#This Row],[Experience Level]], Experience[],3,0)</f>
        <v>Expert</v>
      </c>
      <c r="Q690" t="str">
        <f>VLOOKUP(Data[[#This Row],[Employment Type]],Employment[],2,0)</f>
        <v>Full-time</v>
      </c>
      <c r="R690" t="str">
        <f>IF(Data[[#This Row],[Remote Ratio]]=100,"Remote",IF(Data[[#This Row],[Remote Ratio]]=50,"Hybrid","On-site"))</f>
        <v>On-site</v>
      </c>
    </row>
    <row r="691" spans="1:18">
      <c r="A691" s="25">
        <v>2023</v>
      </c>
      <c r="B691" t="s">
        <v>11</v>
      </c>
      <c r="C691" t="s">
        <v>12</v>
      </c>
      <c r="D691" t="s">
        <v>23</v>
      </c>
      <c r="E691">
        <v>160000</v>
      </c>
      <c r="F691" t="s">
        <v>20</v>
      </c>
      <c r="G691">
        <v>160000</v>
      </c>
      <c r="H691" t="s">
        <v>21</v>
      </c>
      <c r="I691">
        <v>0</v>
      </c>
      <c r="J691" t="s">
        <v>21</v>
      </c>
      <c r="K691" t="s">
        <v>25</v>
      </c>
      <c r="L691" t="str">
        <f>VLOOKUP(Data[[#This Row],[Employee Residence]],Codes[], 3,0)</f>
        <v xml:space="preserve">United States of America </v>
      </c>
      <c r="M691" t="str">
        <f>VLOOKUP(Data[[#This Row],[Company Location]],Codes[], 3,0)</f>
        <v xml:space="preserve">United States of America </v>
      </c>
      <c r="N691" t="str">
        <f>IF(Data[[#This Row],[Employee Residence]]=Data[[#This Row],[Company Location]],"No","Yes")</f>
        <v>No</v>
      </c>
      <c r="O691">
        <f>Data[Salary]/Data[Salary in USD]</f>
        <v>1</v>
      </c>
      <c r="P691" t="str">
        <f>VLOOKUP(Data[[#This Row],[Experience Level]], Experience[],3,0)</f>
        <v>Expert</v>
      </c>
      <c r="Q691" t="str">
        <f>VLOOKUP(Data[[#This Row],[Employment Type]],Employment[],2,0)</f>
        <v>Full-time</v>
      </c>
      <c r="R691" t="str">
        <f>IF(Data[[#This Row],[Remote Ratio]]=100,"Remote",IF(Data[[#This Row],[Remote Ratio]]=50,"Hybrid","On-site"))</f>
        <v>On-site</v>
      </c>
    </row>
    <row r="692" spans="1:18">
      <c r="A692" s="25">
        <v>2023</v>
      </c>
      <c r="B692" t="s">
        <v>17</v>
      </c>
      <c r="C692" t="s">
        <v>12</v>
      </c>
      <c r="D692" t="s">
        <v>23</v>
      </c>
      <c r="E692">
        <v>145000</v>
      </c>
      <c r="F692" t="s">
        <v>20</v>
      </c>
      <c r="G692">
        <v>145000</v>
      </c>
      <c r="H692" t="s">
        <v>21</v>
      </c>
      <c r="I692">
        <v>0</v>
      </c>
      <c r="J692" t="s">
        <v>21</v>
      </c>
      <c r="K692" t="s">
        <v>25</v>
      </c>
      <c r="L692" t="str">
        <f>VLOOKUP(Data[[#This Row],[Employee Residence]],Codes[], 3,0)</f>
        <v xml:space="preserve">United States of America </v>
      </c>
      <c r="M692" t="str">
        <f>VLOOKUP(Data[[#This Row],[Company Location]],Codes[], 3,0)</f>
        <v xml:space="preserve">United States of America </v>
      </c>
      <c r="N692" t="str">
        <f>IF(Data[[#This Row],[Employee Residence]]=Data[[#This Row],[Company Location]],"No","Yes")</f>
        <v>No</v>
      </c>
      <c r="O692">
        <f>Data[Salary]/Data[Salary in USD]</f>
        <v>1</v>
      </c>
      <c r="P692" t="str">
        <f>VLOOKUP(Data[[#This Row],[Experience Level]], Experience[],3,0)</f>
        <v>Intermediate</v>
      </c>
      <c r="Q692" t="str">
        <f>VLOOKUP(Data[[#This Row],[Employment Type]],Employment[],2,0)</f>
        <v>Full-time</v>
      </c>
      <c r="R692" t="str">
        <f>IF(Data[[#This Row],[Remote Ratio]]=100,"Remote",IF(Data[[#This Row],[Remote Ratio]]=50,"Hybrid","On-site"))</f>
        <v>On-site</v>
      </c>
    </row>
    <row r="693" spans="1:18">
      <c r="A693" s="25">
        <v>2023</v>
      </c>
      <c r="B693" t="s">
        <v>17</v>
      </c>
      <c r="C693" t="s">
        <v>12</v>
      </c>
      <c r="D693" t="s">
        <v>23</v>
      </c>
      <c r="E693">
        <v>100000</v>
      </c>
      <c r="F693" t="s">
        <v>20</v>
      </c>
      <c r="G693">
        <v>100000</v>
      </c>
      <c r="H693" t="s">
        <v>21</v>
      </c>
      <c r="I693">
        <v>0</v>
      </c>
      <c r="J693" t="s">
        <v>21</v>
      </c>
      <c r="K693" t="s">
        <v>25</v>
      </c>
      <c r="L693" t="str">
        <f>VLOOKUP(Data[[#This Row],[Employee Residence]],Codes[], 3,0)</f>
        <v xml:space="preserve">United States of America </v>
      </c>
      <c r="M693" t="str">
        <f>VLOOKUP(Data[[#This Row],[Company Location]],Codes[], 3,0)</f>
        <v xml:space="preserve">United States of America </v>
      </c>
      <c r="N693" t="str">
        <f>IF(Data[[#This Row],[Employee Residence]]=Data[[#This Row],[Company Location]],"No","Yes")</f>
        <v>No</v>
      </c>
      <c r="O693">
        <f>Data[Salary]/Data[Salary in USD]</f>
        <v>1</v>
      </c>
      <c r="P693" t="str">
        <f>VLOOKUP(Data[[#This Row],[Experience Level]], Experience[],3,0)</f>
        <v>Intermediate</v>
      </c>
      <c r="Q693" t="str">
        <f>VLOOKUP(Data[[#This Row],[Employment Type]],Employment[],2,0)</f>
        <v>Full-time</v>
      </c>
      <c r="R693" t="str">
        <f>IF(Data[[#This Row],[Remote Ratio]]=100,"Remote",IF(Data[[#This Row],[Remote Ratio]]=50,"Hybrid","On-site"))</f>
        <v>On-site</v>
      </c>
    </row>
    <row r="694" spans="1:18">
      <c r="A694" s="25">
        <v>2023</v>
      </c>
      <c r="B694" t="s">
        <v>11</v>
      </c>
      <c r="C694" t="s">
        <v>12</v>
      </c>
      <c r="D694" t="s">
        <v>26</v>
      </c>
      <c r="E694">
        <v>222200</v>
      </c>
      <c r="F694" t="s">
        <v>20</v>
      </c>
      <c r="G694">
        <v>222200</v>
      </c>
      <c r="H694" t="s">
        <v>21</v>
      </c>
      <c r="I694">
        <v>0</v>
      </c>
      <c r="J694" t="s">
        <v>21</v>
      </c>
      <c r="K694" t="s">
        <v>16</v>
      </c>
      <c r="L694" t="str">
        <f>VLOOKUP(Data[[#This Row],[Employee Residence]],Codes[], 3,0)</f>
        <v xml:space="preserve">United States of America </v>
      </c>
      <c r="M694" t="str">
        <f>VLOOKUP(Data[[#This Row],[Company Location]],Codes[], 3,0)</f>
        <v xml:space="preserve">United States of America </v>
      </c>
      <c r="N694" t="str">
        <f>IF(Data[[#This Row],[Employee Residence]]=Data[[#This Row],[Company Location]],"No","Yes")</f>
        <v>No</v>
      </c>
      <c r="O694">
        <f>Data[Salary]/Data[Salary in USD]</f>
        <v>1</v>
      </c>
      <c r="P694" t="str">
        <f>VLOOKUP(Data[[#This Row],[Experience Level]], Experience[],3,0)</f>
        <v>Expert</v>
      </c>
      <c r="Q694" t="str">
        <f>VLOOKUP(Data[[#This Row],[Employment Type]],Employment[],2,0)</f>
        <v>Full-time</v>
      </c>
      <c r="R694" t="str">
        <f>IF(Data[[#This Row],[Remote Ratio]]=100,"Remote",IF(Data[[#This Row],[Remote Ratio]]=50,"Hybrid","On-site"))</f>
        <v>On-site</v>
      </c>
    </row>
    <row r="695" spans="1:18">
      <c r="A695" s="25">
        <v>2023</v>
      </c>
      <c r="B695" t="s">
        <v>11</v>
      </c>
      <c r="C695" t="s">
        <v>12</v>
      </c>
      <c r="D695" t="s">
        <v>26</v>
      </c>
      <c r="E695">
        <v>136000</v>
      </c>
      <c r="F695" t="s">
        <v>20</v>
      </c>
      <c r="G695">
        <v>136000</v>
      </c>
      <c r="H695" t="s">
        <v>21</v>
      </c>
      <c r="I695">
        <v>0</v>
      </c>
      <c r="J695" t="s">
        <v>21</v>
      </c>
      <c r="K695" t="s">
        <v>16</v>
      </c>
      <c r="L695" t="str">
        <f>VLOOKUP(Data[[#This Row],[Employee Residence]],Codes[], 3,0)</f>
        <v xml:space="preserve">United States of America </v>
      </c>
      <c r="M695" t="str">
        <f>VLOOKUP(Data[[#This Row],[Company Location]],Codes[], 3,0)</f>
        <v xml:space="preserve">United States of America </v>
      </c>
      <c r="N695" t="str">
        <f>IF(Data[[#This Row],[Employee Residence]]=Data[[#This Row],[Company Location]],"No","Yes")</f>
        <v>No</v>
      </c>
      <c r="O695">
        <f>Data[Salary]/Data[Salary in USD]</f>
        <v>1</v>
      </c>
      <c r="P695" t="str">
        <f>VLOOKUP(Data[[#This Row],[Experience Level]], Experience[],3,0)</f>
        <v>Expert</v>
      </c>
      <c r="Q695" t="str">
        <f>VLOOKUP(Data[[#This Row],[Employment Type]],Employment[],2,0)</f>
        <v>Full-time</v>
      </c>
      <c r="R695" t="str">
        <f>IF(Data[[#This Row],[Remote Ratio]]=100,"Remote",IF(Data[[#This Row],[Remote Ratio]]=50,"Hybrid","On-site"))</f>
        <v>On-site</v>
      </c>
    </row>
    <row r="696" spans="1:18">
      <c r="A696" s="25">
        <v>2023</v>
      </c>
      <c r="B696" t="s">
        <v>17</v>
      </c>
      <c r="C696" t="s">
        <v>12</v>
      </c>
      <c r="D696" t="s">
        <v>27</v>
      </c>
      <c r="E696">
        <v>100000</v>
      </c>
      <c r="F696" t="s">
        <v>20</v>
      </c>
      <c r="G696">
        <v>100000</v>
      </c>
      <c r="H696" t="s">
        <v>21</v>
      </c>
      <c r="I696">
        <v>0</v>
      </c>
      <c r="J696" t="s">
        <v>21</v>
      </c>
      <c r="K696" t="s">
        <v>25</v>
      </c>
      <c r="L696" t="str">
        <f>VLOOKUP(Data[[#This Row],[Employee Residence]],Codes[], 3,0)</f>
        <v xml:space="preserve">United States of America </v>
      </c>
      <c r="M696" t="str">
        <f>VLOOKUP(Data[[#This Row],[Company Location]],Codes[], 3,0)</f>
        <v xml:space="preserve">United States of America </v>
      </c>
      <c r="N696" t="str">
        <f>IF(Data[[#This Row],[Employee Residence]]=Data[[#This Row],[Company Location]],"No","Yes")</f>
        <v>No</v>
      </c>
      <c r="O696">
        <f>Data[Salary]/Data[Salary in USD]</f>
        <v>1</v>
      </c>
      <c r="P696" t="str">
        <f>VLOOKUP(Data[[#This Row],[Experience Level]], Experience[],3,0)</f>
        <v>Intermediate</v>
      </c>
      <c r="Q696" t="str">
        <f>VLOOKUP(Data[[#This Row],[Employment Type]],Employment[],2,0)</f>
        <v>Full-time</v>
      </c>
      <c r="R696" t="str">
        <f>IF(Data[[#This Row],[Remote Ratio]]=100,"Remote",IF(Data[[#This Row],[Remote Ratio]]=50,"Hybrid","On-site"))</f>
        <v>On-site</v>
      </c>
    </row>
    <row r="697" spans="1:18">
      <c r="A697" s="25">
        <v>2023</v>
      </c>
      <c r="B697" t="s">
        <v>17</v>
      </c>
      <c r="C697" t="s">
        <v>12</v>
      </c>
      <c r="D697" t="s">
        <v>27</v>
      </c>
      <c r="E697">
        <v>85000</v>
      </c>
      <c r="F697" t="s">
        <v>20</v>
      </c>
      <c r="G697">
        <v>85000</v>
      </c>
      <c r="H697" t="s">
        <v>21</v>
      </c>
      <c r="I697">
        <v>0</v>
      </c>
      <c r="J697" t="s">
        <v>21</v>
      </c>
      <c r="K697" t="s">
        <v>25</v>
      </c>
      <c r="L697" t="str">
        <f>VLOOKUP(Data[[#This Row],[Employee Residence]],Codes[], 3,0)</f>
        <v xml:space="preserve">United States of America </v>
      </c>
      <c r="M697" t="str">
        <f>VLOOKUP(Data[[#This Row],[Company Location]],Codes[], 3,0)</f>
        <v xml:space="preserve">United States of America </v>
      </c>
      <c r="N697" t="str">
        <f>IF(Data[[#This Row],[Employee Residence]]=Data[[#This Row],[Company Location]],"No","Yes")</f>
        <v>No</v>
      </c>
      <c r="O697">
        <f>Data[Salary]/Data[Salary in USD]</f>
        <v>1</v>
      </c>
      <c r="P697" t="str">
        <f>VLOOKUP(Data[[#This Row],[Experience Level]], Experience[],3,0)</f>
        <v>Intermediate</v>
      </c>
      <c r="Q697" t="str">
        <f>VLOOKUP(Data[[#This Row],[Employment Type]],Employment[],2,0)</f>
        <v>Full-time</v>
      </c>
      <c r="R697" t="str">
        <f>IF(Data[[#This Row],[Remote Ratio]]=100,"Remote",IF(Data[[#This Row],[Remote Ratio]]=50,"Hybrid","On-site"))</f>
        <v>On-site</v>
      </c>
    </row>
    <row r="698" spans="1:18">
      <c r="A698" s="25">
        <v>2023</v>
      </c>
      <c r="B698" t="s">
        <v>17</v>
      </c>
      <c r="C698" t="s">
        <v>12</v>
      </c>
      <c r="D698" t="s">
        <v>37</v>
      </c>
      <c r="E698">
        <v>70000</v>
      </c>
      <c r="F698" t="s">
        <v>58</v>
      </c>
      <c r="G698">
        <v>85066</v>
      </c>
      <c r="H698" t="s">
        <v>33</v>
      </c>
      <c r="I698">
        <v>100</v>
      </c>
      <c r="J698" t="s">
        <v>33</v>
      </c>
      <c r="K698" t="s">
        <v>25</v>
      </c>
      <c r="L698" t="str">
        <f>VLOOKUP(Data[[#This Row],[Employee Residence]],Codes[], 3,0)</f>
        <v xml:space="preserve">United Kingdom of Great Britain </v>
      </c>
      <c r="M698" t="str">
        <f>VLOOKUP(Data[[#This Row],[Company Location]],Codes[], 3,0)</f>
        <v xml:space="preserve">United Kingdom of Great Britain </v>
      </c>
      <c r="N698" t="str">
        <f>IF(Data[[#This Row],[Employee Residence]]=Data[[#This Row],[Company Location]],"No","Yes")</f>
        <v>No</v>
      </c>
      <c r="O698">
        <f>Data[Salary]/Data[Salary in USD]</f>
        <v>0.82289046152399314</v>
      </c>
      <c r="P698" t="str">
        <f>VLOOKUP(Data[[#This Row],[Experience Level]], Experience[],3,0)</f>
        <v>Intermediate</v>
      </c>
      <c r="Q698" t="str">
        <f>VLOOKUP(Data[[#This Row],[Employment Type]],Employment[],2,0)</f>
        <v>Full-time</v>
      </c>
      <c r="R698" t="str">
        <f>IF(Data[[#This Row],[Remote Ratio]]=100,"Remote",IF(Data[[#This Row],[Remote Ratio]]=50,"Hybrid","On-site"))</f>
        <v>Remote</v>
      </c>
    </row>
    <row r="699" spans="1:18">
      <c r="A699" s="25">
        <v>2023</v>
      </c>
      <c r="B699" t="s">
        <v>17</v>
      </c>
      <c r="C699" t="s">
        <v>12</v>
      </c>
      <c r="D699" t="s">
        <v>37</v>
      </c>
      <c r="E699">
        <v>47500</v>
      </c>
      <c r="F699" t="s">
        <v>58</v>
      </c>
      <c r="G699">
        <v>57723</v>
      </c>
      <c r="H699" t="s">
        <v>33</v>
      </c>
      <c r="I699">
        <v>100</v>
      </c>
      <c r="J699" t="s">
        <v>33</v>
      </c>
      <c r="K699" t="s">
        <v>25</v>
      </c>
      <c r="L699" t="str">
        <f>VLOOKUP(Data[[#This Row],[Employee Residence]],Codes[], 3,0)</f>
        <v xml:space="preserve">United Kingdom of Great Britain </v>
      </c>
      <c r="M699" t="str">
        <f>VLOOKUP(Data[[#This Row],[Company Location]],Codes[], 3,0)</f>
        <v xml:space="preserve">United Kingdom of Great Britain </v>
      </c>
      <c r="N699" t="str">
        <f>IF(Data[[#This Row],[Employee Residence]]=Data[[#This Row],[Company Location]],"No","Yes")</f>
        <v>No</v>
      </c>
      <c r="O699">
        <f>Data[Salary]/Data[Salary in USD]</f>
        <v>0.82289555289919092</v>
      </c>
      <c r="P699" t="str">
        <f>VLOOKUP(Data[[#This Row],[Experience Level]], Experience[],3,0)</f>
        <v>Intermediate</v>
      </c>
      <c r="Q699" t="str">
        <f>VLOOKUP(Data[[#This Row],[Employment Type]],Employment[],2,0)</f>
        <v>Full-time</v>
      </c>
      <c r="R699" t="str">
        <f>IF(Data[[#This Row],[Remote Ratio]]=100,"Remote",IF(Data[[#This Row],[Remote Ratio]]=50,"Hybrid","On-site"))</f>
        <v>Remote</v>
      </c>
    </row>
    <row r="700" spans="1:18">
      <c r="A700" s="25">
        <v>2023</v>
      </c>
      <c r="B700" t="s">
        <v>44</v>
      </c>
      <c r="C700" t="s">
        <v>12</v>
      </c>
      <c r="D700" t="s">
        <v>23</v>
      </c>
      <c r="E700">
        <v>200000</v>
      </c>
      <c r="F700" t="s">
        <v>20</v>
      </c>
      <c r="G700">
        <v>200000</v>
      </c>
      <c r="H700" t="s">
        <v>21</v>
      </c>
      <c r="I700">
        <v>0</v>
      </c>
      <c r="J700" t="s">
        <v>21</v>
      </c>
      <c r="K700" t="s">
        <v>25</v>
      </c>
      <c r="L700" t="str">
        <f>VLOOKUP(Data[[#This Row],[Employee Residence]],Codes[], 3,0)</f>
        <v xml:space="preserve">United States of America </v>
      </c>
      <c r="M700" t="str">
        <f>VLOOKUP(Data[[#This Row],[Company Location]],Codes[], 3,0)</f>
        <v xml:space="preserve">United States of America </v>
      </c>
      <c r="N700" t="str">
        <f>IF(Data[[#This Row],[Employee Residence]]=Data[[#This Row],[Company Location]],"No","Yes")</f>
        <v>No</v>
      </c>
      <c r="O700">
        <f>Data[Salary]/Data[Salary in USD]</f>
        <v>1</v>
      </c>
      <c r="P700" t="str">
        <f>VLOOKUP(Data[[#This Row],[Experience Level]], Experience[],3,0)</f>
        <v>Director</v>
      </c>
      <c r="Q700" t="str">
        <f>VLOOKUP(Data[[#This Row],[Employment Type]],Employment[],2,0)</f>
        <v>Full-time</v>
      </c>
      <c r="R700" t="str">
        <f>IF(Data[[#This Row],[Remote Ratio]]=100,"Remote",IF(Data[[#This Row],[Remote Ratio]]=50,"Hybrid","On-site"))</f>
        <v>On-site</v>
      </c>
    </row>
    <row r="701" spans="1:18">
      <c r="A701" s="25">
        <v>2023</v>
      </c>
      <c r="B701" t="s">
        <v>44</v>
      </c>
      <c r="C701" t="s">
        <v>12</v>
      </c>
      <c r="D701" t="s">
        <v>23</v>
      </c>
      <c r="E701">
        <v>145000</v>
      </c>
      <c r="F701" t="s">
        <v>20</v>
      </c>
      <c r="G701">
        <v>145000</v>
      </c>
      <c r="H701" t="s">
        <v>21</v>
      </c>
      <c r="I701">
        <v>0</v>
      </c>
      <c r="J701" t="s">
        <v>21</v>
      </c>
      <c r="K701" t="s">
        <v>25</v>
      </c>
      <c r="L701" t="str">
        <f>VLOOKUP(Data[[#This Row],[Employee Residence]],Codes[], 3,0)</f>
        <v xml:space="preserve">United States of America </v>
      </c>
      <c r="M701" t="str">
        <f>VLOOKUP(Data[[#This Row],[Company Location]],Codes[], 3,0)</f>
        <v xml:space="preserve">United States of America </v>
      </c>
      <c r="N701" t="str">
        <f>IF(Data[[#This Row],[Employee Residence]]=Data[[#This Row],[Company Location]],"No","Yes")</f>
        <v>No</v>
      </c>
      <c r="O701">
        <f>Data[Salary]/Data[Salary in USD]</f>
        <v>1</v>
      </c>
      <c r="P701" t="str">
        <f>VLOOKUP(Data[[#This Row],[Experience Level]], Experience[],3,0)</f>
        <v>Director</v>
      </c>
      <c r="Q701" t="str">
        <f>VLOOKUP(Data[[#This Row],[Employment Type]],Employment[],2,0)</f>
        <v>Full-time</v>
      </c>
      <c r="R701" t="str">
        <f>IF(Data[[#This Row],[Remote Ratio]]=100,"Remote",IF(Data[[#This Row],[Remote Ratio]]=50,"Hybrid","On-site"))</f>
        <v>On-site</v>
      </c>
    </row>
    <row r="702" spans="1:18">
      <c r="A702" s="25">
        <v>2023</v>
      </c>
      <c r="B702" t="s">
        <v>17</v>
      </c>
      <c r="C702" t="s">
        <v>12</v>
      </c>
      <c r="D702" t="s">
        <v>37</v>
      </c>
      <c r="E702">
        <v>140000</v>
      </c>
      <c r="F702" t="s">
        <v>20</v>
      </c>
      <c r="G702">
        <v>140000</v>
      </c>
      <c r="H702" t="s">
        <v>21</v>
      </c>
      <c r="I702">
        <v>0</v>
      </c>
      <c r="J702" t="s">
        <v>21</v>
      </c>
      <c r="K702" t="s">
        <v>25</v>
      </c>
      <c r="L702" t="str">
        <f>VLOOKUP(Data[[#This Row],[Employee Residence]],Codes[], 3,0)</f>
        <v xml:space="preserve">United States of America </v>
      </c>
      <c r="M702" t="str">
        <f>VLOOKUP(Data[[#This Row],[Company Location]],Codes[], 3,0)</f>
        <v xml:space="preserve">United States of America </v>
      </c>
      <c r="N702" t="str">
        <f>IF(Data[[#This Row],[Employee Residence]]=Data[[#This Row],[Company Location]],"No","Yes")</f>
        <v>No</v>
      </c>
      <c r="O702">
        <f>Data[Salary]/Data[Salary in USD]</f>
        <v>1</v>
      </c>
      <c r="P702" t="str">
        <f>VLOOKUP(Data[[#This Row],[Experience Level]], Experience[],3,0)</f>
        <v>Intermediate</v>
      </c>
      <c r="Q702" t="str">
        <f>VLOOKUP(Data[[#This Row],[Employment Type]],Employment[],2,0)</f>
        <v>Full-time</v>
      </c>
      <c r="R702" t="str">
        <f>IF(Data[[#This Row],[Remote Ratio]]=100,"Remote",IF(Data[[#This Row],[Remote Ratio]]=50,"Hybrid","On-site"))</f>
        <v>On-site</v>
      </c>
    </row>
    <row r="703" spans="1:18">
      <c r="A703" s="25">
        <v>2023</v>
      </c>
      <c r="B703" t="s">
        <v>17</v>
      </c>
      <c r="C703" t="s">
        <v>12</v>
      </c>
      <c r="D703" t="s">
        <v>37</v>
      </c>
      <c r="E703">
        <v>95000</v>
      </c>
      <c r="F703" t="s">
        <v>20</v>
      </c>
      <c r="G703">
        <v>95000</v>
      </c>
      <c r="H703" t="s">
        <v>21</v>
      </c>
      <c r="I703">
        <v>0</v>
      </c>
      <c r="J703" t="s">
        <v>21</v>
      </c>
      <c r="K703" t="s">
        <v>25</v>
      </c>
      <c r="L703" t="str">
        <f>VLOOKUP(Data[[#This Row],[Employee Residence]],Codes[], 3,0)</f>
        <v xml:space="preserve">United States of America </v>
      </c>
      <c r="M703" t="str">
        <f>VLOOKUP(Data[[#This Row],[Company Location]],Codes[], 3,0)</f>
        <v xml:space="preserve">United States of America </v>
      </c>
      <c r="N703" t="str">
        <f>IF(Data[[#This Row],[Employee Residence]]=Data[[#This Row],[Company Location]],"No","Yes")</f>
        <v>No</v>
      </c>
      <c r="O703">
        <f>Data[Salary]/Data[Salary in USD]</f>
        <v>1</v>
      </c>
      <c r="P703" t="str">
        <f>VLOOKUP(Data[[#This Row],[Experience Level]], Experience[],3,0)</f>
        <v>Intermediate</v>
      </c>
      <c r="Q703" t="str">
        <f>VLOOKUP(Data[[#This Row],[Employment Type]],Employment[],2,0)</f>
        <v>Full-time</v>
      </c>
      <c r="R703" t="str">
        <f>IF(Data[[#This Row],[Remote Ratio]]=100,"Remote",IF(Data[[#This Row],[Remote Ratio]]=50,"Hybrid","On-site"))</f>
        <v>On-site</v>
      </c>
    </row>
    <row r="704" spans="1:18">
      <c r="A704" s="25">
        <v>2023</v>
      </c>
      <c r="B704" t="s">
        <v>11</v>
      </c>
      <c r="C704" t="s">
        <v>12</v>
      </c>
      <c r="D704" t="s">
        <v>27</v>
      </c>
      <c r="E704">
        <v>185000</v>
      </c>
      <c r="F704" t="s">
        <v>20</v>
      </c>
      <c r="G704">
        <v>185000</v>
      </c>
      <c r="H704" t="s">
        <v>21</v>
      </c>
      <c r="I704">
        <v>100</v>
      </c>
      <c r="J704" t="s">
        <v>21</v>
      </c>
      <c r="K704" t="s">
        <v>25</v>
      </c>
      <c r="L704" t="str">
        <f>VLOOKUP(Data[[#This Row],[Employee Residence]],Codes[], 3,0)</f>
        <v xml:space="preserve">United States of America </v>
      </c>
      <c r="M704" t="str">
        <f>VLOOKUP(Data[[#This Row],[Company Location]],Codes[], 3,0)</f>
        <v xml:space="preserve">United States of America </v>
      </c>
      <c r="N704" t="str">
        <f>IF(Data[[#This Row],[Employee Residence]]=Data[[#This Row],[Company Location]],"No","Yes")</f>
        <v>No</v>
      </c>
      <c r="O704">
        <f>Data[Salary]/Data[Salary in USD]</f>
        <v>1</v>
      </c>
      <c r="P704" t="str">
        <f>VLOOKUP(Data[[#This Row],[Experience Level]], Experience[],3,0)</f>
        <v>Expert</v>
      </c>
      <c r="Q704" t="str">
        <f>VLOOKUP(Data[[#This Row],[Employment Type]],Employment[],2,0)</f>
        <v>Full-time</v>
      </c>
      <c r="R704" t="str">
        <f>IF(Data[[#This Row],[Remote Ratio]]=100,"Remote",IF(Data[[#This Row],[Remote Ratio]]=50,"Hybrid","On-site"))</f>
        <v>Remote</v>
      </c>
    </row>
    <row r="705" spans="1:18">
      <c r="A705" s="25">
        <v>2023</v>
      </c>
      <c r="B705" t="s">
        <v>11</v>
      </c>
      <c r="C705" t="s">
        <v>12</v>
      </c>
      <c r="D705" t="s">
        <v>27</v>
      </c>
      <c r="E705">
        <v>120250</v>
      </c>
      <c r="F705" t="s">
        <v>20</v>
      </c>
      <c r="G705">
        <v>120250</v>
      </c>
      <c r="H705" t="s">
        <v>21</v>
      </c>
      <c r="I705">
        <v>100</v>
      </c>
      <c r="J705" t="s">
        <v>21</v>
      </c>
      <c r="K705" t="s">
        <v>25</v>
      </c>
      <c r="L705" t="str">
        <f>VLOOKUP(Data[[#This Row],[Employee Residence]],Codes[], 3,0)</f>
        <v xml:space="preserve">United States of America </v>
      </c>
      <c r="M705" t="str">
        <f>VLOOKUP(Data[[#This Row],[Company Location]],Codes[], 3,0)</f>
        <v xml:space="preserve">United States of America </v>
      </c>
      <c r="N705" t="str">
        <f>IF(Data[[#This Row],[Employee Residence]]=Data[[#This Row],[Company Location]],"No","Yes")</f>
        <v>No</v>
      </c>
      <c r="O705">
        <f>Data[Salary]/Data[Salary in USD]</f>
        <v>1</v>
      </c>
      <c r="P705" t="str">
        <f>VLOOKUP(Data[[#This Row],[Experience Level]], Experience[],3,0)</f>
        <v>Expert</v>
      </c>
      <c r="Q705" t="str">
        <f>VLOOKUP(Data[[#This Row],[Employment Type]],Employment[],2,0)</f>
        <v>Full-time</v>
      </c>
      <c r="R705" t="str">
        <f>IF(Data[[#This Row],[Remote Ratio]]=100,"Remote",IF(Data[[#This Row],[Remote Ratio]]=50,"Hybrid","On-site"))</f>
        <v>Remote</v>
      </c>
    </row>
    <row r="706" spans="1:18">
      <c r="A706" s="25">
        <v>2023</v>
      </c>
      <c r="B706" t="s">
        <v>17</v>
      </c>
      <c r="C706" t="s">
        <v>12</v>
      </c>
      <c r="D706" t="s">
        <v>93</v>
      </c>
      <c r="E706">
        <v>130000</v>
      </c>
      <c r="F706" t="s">
        <v>20</v>
      </c>
      <c r="G706">
        <v>130000</v>
      </c>
      <c r="H706" t="s">
        <v>21</v>
      </c>
      <c r="I706">
        <v>100</v>
      </c>
      <c r="J706" t="s">
        <v>21</v>
      </c>
      <c r="K706" t="s">
        <v>16</v>
      </c>
      <c r="L706" t="str">
        <f>VLOOKUP(Data[[#This Row],[Employee Residence]],Codes[], 3,0)</f>
        <v xml:space="preserve">United States of America </v>
      </c>
      <c r="M706" t="str">
        <f>VLOOKUP(Data[[#This Row],[Company Location]],Codes[], 3,0)</f>
        <v xml:space="preserve">United States of America </v>
      </c>
      <c r="N706" t="str">
        <f>IF(Data[[#This Row],[Employee Residence]]=Data[[#This Row],[Company Location]],"No","Yes")</f>
        <v>No</v>
      </c>
      <c r="O706">
        <f>Data[Salary]/Data[Salary in USD]</f>
        <v>1</v>
      </c>
      <c r="P706" t="str">
        <f>VLOOKUP(Data[[#This Row],[Experience Level]], Experience[],3,0)</f>
        <v>Intermediate</v>
      </c>
      <c r="Q706" t="str">
        <f>VLOOKUP(Data[[#This Row],[Employment Type]],Employment[],2,0)</f>
        <v>Full-time</v>
      </c>
      <c r="R706" t="str">
        <f>IF(Data[[#This Row],[Remote Ratio]]=100,"Remote",IF(Data[[#This Row],[Remote Ratio]]=50,"Hybrid","On-site"))</f>
        <v>Remote</v>
      </c>
    </row>
    <row r="707" spans="1:18">
      <c r="A707" s="25">
        <v>2023</v>
      </c>
      <c r="B707" t="s">
        <v>11</v>
      </c>
      <c r="C707" t="s">
        <v>12</v>
      </c>
      <c r="D707" t="s">
        <v>23</v>
      </c>
      <c r="E707">
        <v>205000</v>
      </c>
      <c r="F707" t="s">
        <v>20</v>
      </c>
      <c r="G707">
        <v>205000</v>
      </c>
      <c r="H707" t="s">
        <v>21</v>
      </c>
      <c r="I707">
        <v>0</v>
      </c>
      <c r="J707" t="s">
        <v>21</v>
      </c>
      <c r="K707" t="s">
        <v>25</v>
      </c>
      <c r="L707" t="str">
        <f>VLOOKUP(Data[[#This Row],[Employee Residence]],Codes[], 3,0)</f>
        <v xml:space="preserve">United States of America </v>
      </c>
      <c r="M707" t="str">
        <f>VLOOKUP(Data[[#This Row],[Company Location]],Codes[], 3,0)</f>
        <v xml:space="preserve">United States of America </v>
      </c>
      <c r="N707" t="str">
        <f>IF(Data[[#This Row],[Employee Residence]]=Data[[#This Row],[Company Location]],"No","Yes")</f>
        <v>No</v>
      </c>
      <c r="O707">
        <f>Data[Salary]/Data[Salary in USD]</f>
        <v>1</v>
      </c>
      <c r="P707" t="str">
        <f>VLOOKUP(Data[[#This Row],[Experience Level]], Experience[],3,0)</f>
        <v>Expert</v>
      </c>
      <c r="Q707" t="str">
        <f>VLOOKUP(Data[[#This Row],[Employment Type]],Employment[],2,0)</f>
        <v>Full-time</v>
      </c>
      <c r="R707" t="str">
        <f>IF(Data[[#This Row],[Remote Ratio]]=100,"Remote",IF(Data[[#This Row],[Remote Ratio]]=50,"Hybrid","On-site"))</f>
        <v>On-site</v>
      </c>
    </row>
    <row r="708" spans="1:18">
      <c r="A708" s="25">
        <v>2023</v>
      </c>
      <c r="B708" t="s">
        <v>11</v>
      </c>
      <c r="C708" t="s">
        <v>12</v>
      </c>
      <c r="D708" t="s">
        <v>23</v>
      </c>
      <c r="E708">
        <v>140000</v>
      </c>
      <c r="F708" t="s">
        <v>20</v>
      </c>
      <c r="G708">
        <v>140000</v>
      </c>
      <c r="H708" t="s">
        <v>21</v>
      </c>
      <c r="I708">
        <v>0</v>
      </c>
      <c r="J708" t="s">
        <v>21</v>
      </c>
      <c r="K708" t="s">
        <v>25</v>
      </c>
      <c r="L708" t="str">
        <f>VLOOKUP(Data[[#This Row],[Employee Residence]],Codes[], 3,0)</f>
        <v xml:space="preserve">United States of America </v>
      </c>
      <c r="M708" t="str">
        <f>VLOOKUP(Data[[#This Row],[Company Location]],Codes[], 3,0)</f>
        <v xml:space="preserve">United States of America </v>
      </c>
      <c r="N708" t="str">
        <f>IF(Data[[#This Row],[Employee Residence]]=Data[[#This Row],[Company Location]],"No","Yes")</f>
        <v>No</v>
      </c>
      <c r="O708">
        <f>Data[Salary]/Data[Salary in USD]</f>
        <v>1</v>
      </c>
      <c r="P708" t="str">
        <f>VLOOKUP(Data[[#This Row],[Experience Level]], Experience[],3,0)</f>
        <v>Expert</v>
      </c>
      <c r="Q708" t="str">
        <f>VLOOKUP(Data[[#This Row],[Employment Type]],Employment[],2,0)</f>
        <v>Full-time</v>
      </c>
      <c r="R708" t="str">
        <f>IF(Data[[#This Row],[Remote Ratio]]=100,"Remote",IF(Data[[#This Row],[Remote Ratio]]=50,"Hybrid","On-site"))</f>
        <v>On-site</v>
      </c>
    </row>
    <row r="709" spans="1:18">
      <c r="A709" s="25">
        <v>2023</v>
      </c>
      <c r="B709" t="s">
        <v>11</v>
      </c>
      <c r="C709" t="s">
        <v>12</v>
      </c>
      <c r="D709" t="s">
        <v>23</v>
      </c>
      <c r="E709">
        <v>297300</v>
      </c>
      <c r="F709" t="s">
        <v>20</v>
      </c>
      <c r="G709">
        <v>297300</v>
      </c>
      <c r="H709" t="s">
        <v>21</v>
      </c>
      <c r="I709">
        <v>100</v>
      </c>
      <c r="J709" t="s">
        <v>21</v>
      </c>
      <c r="K709" t="s">
        <v>25</v>
      </c>
      <c r="L709" t="str">
        <f>VLOOKUP(Data[[#This Row],[Employee Residence]],Codes[], 3,0)</f>
        <v xml:space="preserve">United States of America </v>
      </c>
      <c r="M709" t="str">
        <f>VLOOKUP(Data[[#This Row],[Company Location]],Codes[], 3,0)</f>
        <v xml:space="preserve">United States of America </v>
      </c>
      <c r="N709" t="str">
        <f>IF(Data[[#This Row],[Employee Residence]]=Data[[#This Row],[Company Location]],"No","Yes")</f>
        <v>No</v>
      </c>
      <c r="O709">
        <f>Data[Salary]/Data[Salary in USD]</f>
        <v>1</v>
      </c>
      <c r="P709" t="str">
        <f>VLOOKUP(Data[[#This Row],[Experience Level]], Experience[],3,0)</f>
        <v>Expert</v>
      </c>
      <c r="Q709" t="str">
        <f>VLOOKUP(Data[[#This Row],[Employment Type]],Employment[],2,0)</f>
        <v>Full-time</v>
      </c>
      <c r="R709" t="str">
        <f>IF(Data[[#This Row],[Remote Ratio]]=100,"Remote",IF(Data[[#This Row],[Remote Ratio]]=50,"Hybrid","On-site"))</f>
        <v>Remote</v>
      </c>
    </row>
    <row r="710" spans="1:18">
      <c r="A710" s="25">
        <v>2023</v>
      </c>
      <c r="B710" t="s">
        <v>11</v>
      </c>
      <c r="C710" t="s">
        <v>12</v>
      </c>
      <c r="D710" t="s">
        <v>23</v>
      </c>
      <c r="E710">
        <v>198200</v>
      </c>
      <c r="F710" t="s">
        <v>20</v>
      </c>
      <c r="G710">
        <v>198200</v>
      </c>
      <c r="H710" t="s">
        <v>21</v>
      </c>
      <c r="I710">
        <v>100</v>
      </c>
      <c r="J710" t="s">
        <v>21</v>
      </c>
      <c r="K710" t="s">
        <v>25</v>
      </c>
      <c r="L710" t="str">
        <f>VLOOKUP(Data[[#This Row],[Employee Residence]],Codes[], 3,0)</f>
        <v xml:space="preserve">United States of America </v>
      </c>
      <c r="M710" t="str">
        <f>VLOOKUP(Data[[#This Row],[Company Location]],Codes[], 3,0)</f>
        <v xml:space="preserve">United States of America </v>
      </c>
      <c r="N710" t="str">
        <f>IF(Data[[#This Row],[Employee Residence]]=Data[[#This Row],[Company Location]],"No","Yes")</f>
        <v>No</v>
      </c>
      <c r="O710">
        <f>Data[Salary]/Data[Salary in USD]</f>
        <v>1</v>
      </c>
      <c r="P710" t="str">
        <f>VLOOKUP(Data[[#This Row],[Experience Level]], Experience[],3,0)</f>
        <v>Expert</v>
      </c>
      <c r="Q710" t="str">
        <f>VLOOKUP(Data[[#This Row],[Employment Type]],Employment[],2,0)</f>
        <v>Full-time</v>
      </c>
      <c r="R710" t="str">
        <f>IF(Data[[#This Row],[Remote Ratio]]=100,"Remote",IF(Data[[#This Row],[Remote Ratio]]=50,"Hybrid","On-site"))</f>
        <v>Remote</v>
      </c>
    </row>
    <row r="711" spans="1:18">
      <c r="A711" s="25">
        <v>2023</v>
      </c>
      <c r="B711" t="s">
        <v>11</v>
      </c>
      <c r="C711" t="s">
        <v>12</v>
      </c>
      <c r="D711" t="s">
        <v>52</v>
      </c>
      <c r="E711">
        <v>141288</v>
      </c>
      <c r="F711" t="s">
        <v>20</v>
      </c>
      <c r="G711">
        <v>141288</v>
      </c>
      <c r="H711" t="s">
        <v>21</v>
      </c>
      <c r="I711">
        <v>0</v>
      </c>
      <c r="J711" t="s">
        <v>21</v>
      </c>
      <c r="K711" t="s">
        <v>25</v>
      </c>
      <c r="L711" t="str">
        <f>VLOOKUP(Data[[#This Row],[Employee Residence]],Codes[], 3,0)</f>
        <v xml:space="preserve">United States of America </v>
      </c>
      <c r="M711" t="str">
        <f>VLOOKUP(Data[[#This Row],[Company Location]],Codes[], 3,0)</f>
        <v xml:space="preserve">United States of America </v>
      </c>
      <c r="N711" t="str">
        <f>IF(Data[[#This Row],[Employee Residence]]=Data[[#This Row],[Company Location]],"No","Yes")</f>
        <v>No</v>
      </c>
      <c r="O711">
        <f>Data[Salary]/Data[Salary in USD]</f>
        <v>1</v>
      </c>
      <c r="P711" t="str">
        <f>VLOOKUP(Data[[#This Row],[Experience Level]], Experience[],3,0)</f>
        <v>Expert</v>
      </c>
      <c r="Q711" t="str">
        <f>VLOOKUP(Data[[#This Row],[Employment Type]],Employment[],2,0)</f>
        <v>Full-time</v>
      </c>
      <c r="R711" t="str">
        <f>IF(Data[[#This Row],[Remote Ratio]]=100,"Remote",IF(Data[[#This Row],[Remote Ratio]]=50,"Hybrid","On-site"))</f>
        <v>On-site</v>
      </c>
    </row>
    <row r="712" spans="1:18">
      <c r="A712" s="25">
        <v>2023</v>
      </c>
      <c r="B712" t="s">
        <v>11</v>
      </c>
      <c r="C712" t="s">
        <v>12</v>
      </c>
      <c r="D712" t="s">
        <v>52</v>
      </c>
      <c r="E712">
        <v>94192</v>
      </c>
      <c r="F712" t="s">
        <v>20</v>
      </c>
      <c r="G712">
        <v>94192</v>
      </c>
      <c r="H712" t="s">
        <v>21</v>
      </c>
      <c r="I712">
        <v>0</v>
      </c>
      <c r="J712" t="s">
        <v>21</v>
      </c>
      <c r="K712" t="s">
        <v>25</v>
      </c>
      <c r="L712" t="str">
        <f>VLOOKUP(Data[[#This Row],[Employee Residence]],Codes[], 3,0)</f>
        <v xml:space="preserve">United States of America </v>
      </c>
      <c r="M712" t="str">
        <f>VLOOKUP(Data[[#This Row],[Company Location]],Codes[], 3,0)</f>
        <v xml:space="preserve">United States of America </v>
      </c>
      <c r="N712" t="str">
        <f>IF(Data[[#This Row],[Employee Residence]]=Data[[#This Row],[Company Location]],"No","Yes")</f>
        <v>No</v>
      </c>
      <c r="O712">
        <f>Data[Salary]/Data[Salary in USD]</f>
        <v>1</v>
      </c>
      <c r="P712" t="str">
        <f>VLOOKUP(Data[[#This Row],[Experience Level]], Experience[],3,0)</f>
        <v>Expert</v>
      </c>
      <c r="Q712" t="str">
        <f>VLOOKUP(Data[[#This Row],[Employment Type]],Employment[],2,0)</f>
        <v>Full-time</v>
      </c>
      <c r="R712" t="str">
        <f>IF(Data[[#This Row],[Remote Ratio]]=100,"Remote",IF(Data[[#This Row],[Remote Ratio]]=50,"Hybrid","On-site"))</f>
        <v>On-site</v>
      </c>
    </row>
    <row r="713" spans="1:18">
      <c r="A713" s="25">
        <v>2023</v>
      </c>
      <c r="B713" t="s">
        <v>11</v>
      </c>
      <c r="C713" t="s">
        <v>12</v>
      </c>
      <c r="D713" t="s">
        <v>94</v>
      </c>
      <c r="E713">
        <v>184000</v>
      </c>
      <c r="F713" t="s">
        <v>20</v>
      </c>
      <c r="G713">
        <v>184000</v>
      </c>
      <c r="H713" t="s">
        <v>21</v>
      </c>
      <c r="I713">
        <v>100</v>
      </c>
      <c r="J713" t="s">
        <v>21</v>
      </c>
      <c r="K713" t="s">
        <v>25</v>
      </c>
      <c r="L713" t="str">
        <f>VLOOKUP(Data[[#This Row],[Employee Residence]],Codes[], 3,0)</f>
        <v xml:space="preserve">United States of America </v>
      </c>
      <c r="M713" t="str">
        <f>VLOOKUP(Data[[#This Row],[Company Location]],Codes[], 3,0)</f>
        <v xml:space="preserve">United States of America </v>
      </c>
      <c r="N713" t="str">
        <f>IF(Data[[#This Row],[Employee Residence]]=Data[[#This Row],[Company Location]],"No","Yes")</f>
        <v>No</v>
      </c>
      <c r="O713">
        <f>Data[Salary]/Data[Salary in USD]</f>
        <v>1</v>
      </c>
      <c r="P713" t="str">
        <f>VLOOKUP(Data[[#This Row],[Experience Level]], Experience[],3,0)</f>
        <v>Expert</v>
      </c>
      <c r="Q713" t="str">
        <f>VLOOKUP(Data[[#This Row],[Employment Type]],Employment[],2,0)</f>
        <v>Full-time</v>
      </c>
      <c r="R713" t="str">
        <f>IF(Data[[#This Row],[Remote Ratio]]=100,"Remote",IF(Data[[#This Row],[Remote Ratio]]=50,"Hybrid","On-site"))</f>
        <v>Remote</v>
      </c>
    </row>
    <row r="714" spans="1:18">
      <c r="A714" s="25">
        <v>2023</v>
      </c>
      <c r="B714" t="s">
        <v>11</v>
      </c>
      <c r="C714" t="s">
        <v>12</v>
      </c>
      <c r="D714" t="s">
        <v>94</v>
      </c>
      <c r="E714">
        <v>143000</v>
      </c>
      <c r="F714" t="s">
        <v>20</v>
      </c>
      <c r="G714">
        <v>143000</v>
      </c>
      <c r="H714" t="s">
        <v>21</v>
      </c>
      <c r="I714">
        <v>100</v>
      </c>
      <c r="J714" t="s">
        <v>21</v>
      </c>
      <c r="K714" t="s">
        <v>25</v>
      </c>
      <c r="L714" t="str">
        <f>VLOOKUP(Data[[#This Row],[Employee Residence]],Codes[], 3,0)</f>
        <v xml:space="preserve">United States of America </v>
      </c>
      <c r="M714" t="str">
        <f>VLOOKUP(Data[[#This Row],[Company Location]],Codes[], 3,0)</f>
        <v xml:space="preserve">United States of America </v>
      </c>
      <c r="N714" t="str">
        <f>IF(Data[[#This Row],[Employee Residence]]=Data[[#This Row],[Company Location]],"No","Yes")</f>
        <v>No</v>
      </c>
      <c r="O714">
        <f>Data[Salary]/Data[Salary in USD]</f>
        <v>1</v>
      </c>
      <c r="P714" t="str">
        <f>VLOOKUP(Data[[#This Row],[Experience Level]], Experience[],3,0)</f>
        <v>Expert</v>
      </c>
      <c r="Q714" t="str">
        <f>VLOOKUP(Data[[#This Row],[Employment Type]],Employment[],2,0)</f>
        <v>Full-time</v>
      </c>
      <c r="R714" t="str">
        <f>IF(Data[[#This Row],[Remote Ratio]]=100,"Remote",IF(Data[[#This Row],[Remote Ratio]]=50,"Hybrid","On-site"))</f>
        <v>Remote</v>
      </c>
    </row>
    <row r="715" spans="1:18">
      <c r="A715" s="25">
        <v>2023</v>
      </c>
      <c r="B715" t="s">
        <v>11</v>
      </c>
      <c r="C715" t="s">
        <v>12</v>
      </c>
      <c r="D715" t="s">
        <v>27</v>
      </c>
      <c r="E715">
        <v>70000</v>
      </c>
      <c r="F715" t="s">
        <v>20</v>
      </c>
      <c r="G715">
        <v>70000</v>
      </c>
      <c r="H715" t="s">
        <v>21</v>
      </c>
      <c r="I715">
        <v>0</v>
      </c>
      <c r="J715" t="s">
        <v>21</v>
      </c>
      <c r="K715" t="s">
        <v>25</v>
      </c>
      <c r="L715" t="str">
        <f>VLOOKUP(Data[[#This Row],[Employee Residence]],Codes[], 3,0)</f>
        <v xml:space="preserve">United States of America </v>
      </c>
      <c r="M715" t="str">
        <f>VLOOKUP(Data[[#This Row],[Company Location]],Codes[], 3,0)</f>
        <v xml:space="preserve">United States of America </v>
      </c>
      <c r="N715" t="str">
        <f>IF(Data[[#This Row],[Employee Residence]]=Data[[#This Row],[Company Location]],"No","Yes")</f>
        <v>No</v>
      </c>
      <c r="O715">
        <f>Data[Salary]/Data[Salary in USD]</f>
        <v>1</v>
      </c>
      <c r="P715" t="str">
        <f>VLOOKUP(Data[[#This Row],[Experience Level]], Experience[],3,0)</f>
        <v>Expert</v>
      </c>
      <c r="Q715" t="str">
        <f>VLOOKUP(Data[[#This Row],[Employment Type]],Employment[],2,0)</f>
        <v>Full-time</v>
      </c>
      <c r="R715" t="str">
        <f>IF(Data[[#This Row],[Remote Ratio]]=100,"Remote",IF(Data[[#This Row],[Remote Ratio]]=50,"Hybrid","On-site"))</f>
        <v>On-site</v>
      </c>
    </row>
    <row r="716" spans="1:18">
      <c r="A716" s="25">
        <v>2023</v>
      </c>
      <c r="B716" t="s">
        <v>11</v>
      </c>
      <c r="C716" t="s">
        <v>12</v>
      </c>
      <c r="D716" t="s">
        <v>27</v>
      </c>
      <c r="E716">
        <v>55000</v>
      </c>
      <c r="F716" t="s">
        <v>20</v>
      </c>
      <c r="G716">
        <v>55000</v>
      </c>
      <c r="H716" t="s">
        <v>21</v>
      </c>
      <c r="I716">
        <v>0</v>
      </c>
      <c r="J716" t="s">
        <v>21</v>
      </c>
      <c r="K716" t="s">
        <v>25</v>
      </c>
      <c r="L716" t="str">
        <f>VLOOKUP(Data[[#This Row],[Employee Residence]],Codes[], 3,0)</f>
        <v xml:space="preserve">United States of America </v>
      </c>
      <c r="M716" t="str">
        <f>VLOOKUP(Data[[#This Row],[Company Location]],Codes[], 3,0)</f>
        <v xml:space="preserve">United States of America </v>
      </c>
      <c r="N716" t="str">
        <f>IF(Data[[#This Row],[Employee Residence]]=Data[[#This Row],[Company Location]],"No","Yes")</f>
        <v>No</v>
      </c>
      <c r="O716">
        <f>Data[Salary]/Data[Salary in USD]</f>
        <v>1</v>
      </c>
      <c r="P716" t="str">
        <f>VLOOKUP(Data[[#This Row],[Experience Level]], Experience[],3,0)</f>
        <v>Expert</v>
      </c>
      <c r="Q716" t="str">
        <f>VLOOKUP(Data[[#This Row],[Employment Type]],Employment[],2,0)</f>
        <v>Full-time</v>
      </c>
      <c r="R716" t="str">
        <f>IF(Data[[#This Row],[Remote Ratio]]=100,"Remote",IF(Data[[#This Row],[Remote Ratio]]=50,"Hybrid","On-site"))</f>
        <v>On-site</v>
      </c>
    </row>
    <row r="717" spans="1:18">
      <c r="A717" s="25">
        <v>2023</v>
      </c>
      <c r="B717" t="s">
        <v>11</v>
      </c>
      <c r="C717" t="s">
        <v>12</v>
      </c>
      <c r="D717" t="s">
        <v>32</v>
      </c>
      <c r="E717">
        <v>275300</v>
      </c>
      <c r="F717" t="s">
        <v>20</v>
      </c>
      <c r="G717">
        <v>275300</v>
      </c>
      <c r="H717" t="s">
        <v>21</v>
      </c>
      <c r="I717">
        <v>100</v>
      </c>
      <c r="J717" t="s">
        <v>21</v>
      </c>
      <c r="K717" t="s">
        <v>25</v>
      </c>
      <c r="L717" t="str">
        <f>VLOOKUP(Data[[#This Row],[Employee Residence]],Codes[], 3,0)</f>
        <v xml:space="preserve">United States of America </v>
      </c>
      <c r="M717" t="str">
        <f>VLOOKUP(Data[[#This Row],[Company Location]],Codes[], 3,0)</f>
        <v xml:space="preserve">United States of America </v>
      </c>
      <c r="N717" t="str">
        <f>IF(Data[[#This Row],[Employee Residence]]=Data[[#This Row],[Company Location]],"No","Yes")</f>
        <v>No</v>
      </c>
      <c r="O717">
        <f>Data[Salary]/Data[Salary in USD]</f>
        <v>1</v>
      </c>
      <c r="P717" t="str">
        <f>VLOOKUP(Data[[#This Row],[Experience Level]], Experience[],3,0)</f>
        <v>Expert</v>
      </c>
      <c r="Q717" t="str">
        <f>VLOOKUP(Data[[#This Row],[Employment Type]],Employment[],2,0)</f>
        <v>Full-time</v>
      </c>
      <c r="R717" t="str">
        <f>IF(Data[[#This Row],[Remote Ratio]]=100,"Remote",IF(Data[[#This Row],[Remote Ratio]]=50,"Hybrid","On-site"))</f>
        <v>Remote</v>
      </c>
    </row>
    <row r="718" spans="1:18">
      <c r="A718" s="25">
        <v>2023</v>
      </c>
      <c r="B718" t="s">
        <v>11</v>
      </c>
      <c r="C718" t="s">
        <v>12</v>
      </c>
      <c r="D718" t="s">
        <v>32</v>
      </c>
      <c r="E718">
        <v>183500</v>
      </c>
      <c r="F718" t="s">
        <v>20</v>
      </c>
      <c r="G718">
        <v>183500</v>
      </c>
      <c r="H718" t="s">
        <v>21</v>
      </c>
      <c r="I718">
        <v>100</v>
      </c>
      <c r="J718" t="s">
        <v>21</v>
      </c>
      <c r="K718" t="s">
        <v>25</v>
      </c>
      <c r="L718" t="str">
        <f>VLOOKUP(Data[[#This Row],[Employee Residence]],Codes[], 3,0)</f>
        <v xml:space="preserve">United States of America </v>
      </c>
      <c r="M718" t="str">
        <f>VLOOKUP(Data[[#This Row],[Company Location]],Codes[], 3,0)</f>
        <v xml:space="preserve">United States of America </v>
      </c>
      <c r="N718" t="str">
        <f>IF(Data[[#This Row],[Employee Residence]]=Data[[#This Row],[Company Location]],"No","Yes")</f>
        <v>No</v>
      </c>
      <c r="O718">
        <f>Data[Salary]/Data[Salary in USD]</f>
        <v>1</v>
      </c>
      <c r="P718" t="str">
        <f>VLOOKUP(Data[[#This Row],[Experience Level]], Experience[],3,0)</f>
        <v>Expert</v>
      </c>
      <c r="Q718" t="str">
        <f>VLOOKUP(Data[[#This Row],[Employment Type]],Employment[],2,0)</f>
        <v>Full-time</v>
      </c>
      <c r="R718" t="str">
        <f>IF(Data[[#This Row],[Remote Ratio]]=100,"Remote",IF(Data[[#This Row],[Remote Ratio]]=50,"Hybrid","On-site"))</f>
        <v>Remote</v>
      </c>
    </row>
    <row r="719" spans="1:18">
      <c r="A719" s="25">
        <v>2023</v>
      </c>
      <c r="B719" t="s">
        <v>17</v>
      </c>
      <c r="C719" t="s">
        <v>12</v>
      </c>
      <c r="D719" t="s">
        <v>27</v>
      </c>
      <c r="E719">
        <v>75000</v>
      </c>
      <c r="F719" t="s">
        <v>20</v>
      </c>
      <c r="G719">
        <v>75000</v>
      </c>
      <c r="H719" t="s">
        <v>21</v>
      </c>
      <c r="I719">
        <v>100</v>
      </c>
      <c r="J719" t="s">
        <v>21</v>
      </c>
      <c r="K719" t="s">
        <v>25</v>
      </c>
      <c r="L719" t="str">
        <f>VLOOKUP(Data[[#This Row],[Employee Residence]],Codes[], 3,0)</f>
        <v xml:space="preserve">United States of America </v>
      </c>
      <c r="M719" t="str">
        <f>VLOOKUP(Data[[#This Row],[Company Location]],Codes[], 3,0)</f>
        <v xml:space="preserve">United States of America </v>
      </c>
      <c r="N719" t="str">
        <f>IF(Data[[#This Row],[Employee Residence]]=Data[[#This Row],[Company Location]],"No","Yes")</f>
        <v>No</v>
      </c>
      <c r="O719">
        <f>Data[Salary]/Data[Salary in USD]</f>
        <v>1</v>
      </c>
      <c r="P719" t="str">
        <f>VLOOKUP(Data[[#This Row],[Experience Level]], Experience[],3,0)</f>
        <v>Intermediate</v>
      </c>
      <c r="Q719" t="str">
        <f>VLOOKUP(Data[[#This Row],[Employment Type]],Employment[],2,0)</f>
        <v>Full-time</v>
      </c>
      <c r="R719" t="str">
        <f>IF(Data[[#This Row],[Remote Ratio]]=100,"Remote",IF(Data[[#This Row],[Remote Ratio]]=50,"Hybrid","On-site"))</f>
        <v>Remote</v>
      </c>
    </row>
    <row r="720" spans="1:18">
      <c r="A720" s="25">
        <v>2023</v>
      </c>
      <c r="B720" t="s">
        <v>17</v>
      </c>
      <c r="C720" t="s">
        <v>12</v>
      </c>
      <c r="D720" t="s">
        <v>27</v>
      </c>
      <c r="E720">
        <v>65000</v>
      </c>
      <c r="F720" t="s">
        <v>20</v>
      </c>
      <c r="G720">
        <v>65000</v>
      </c>
      <c r="H720" t="s">
        <v>21</v>
      </c>
      <c r="I720">
        <v>100</v>
      </c>
      <c r="J720" t="s">
        <v>21</v>
      </c>
      <c r="K720" t="s">
        <v>25</v>
      </c>
      <c r="L720" t="str">
        <f>VLOOKUP(Data[[#This Row],[Employee Residence]],Codes[], 3,0)</f>
        <v xml:space="preserve">United States of America </v>
      </c>
      <c r="M720" t="str">
        <f>VLOOKUP(Data[[#This Row],[Company Location]],Codes[], 3,0)</f>
        <v xml:space="preserve">United States of America </v>
      </c>
      <c r="N720" t="str">
        <f>IF(Data[[#This Row],[Employee Residence]]=Data[[#This Row],[Company Location]],"No","Yes")</f>
        <v>No</v>
      </c>
      <c r="O720">
        <f>Data[Salary]/Data[Salary in USD]</f>
        <v>1</v>
      </c>
      <c r="P720" t="str">
        <f>VLOOKUP(Data[[#This Row],[Experience Level]], Experience[],3,0)</f>
        <v>Intermediate</v>
      </c>
      <c r="Q720" t="str">
        <f>VLOOKUP(Data[[#This Row],[Employment Type]],Employment[],2,0)</f>
        <v>Full-time</v>
      </c>
      <c r="R720" t="str">
        <f>IF(Data[[#This Row],[Remote Ratio]]=100,"Remote",IF(Data[[#This Row],[Remote Ratio]]=50,"Hybrid","On-site"))</f>
        <v>Remote</v>
      </c>
    </row>
    <row r="721" spans="1:18">
      <c r="A721" s="25">
        <v>2023</v>
      </c>
      <c r="B721" t="s">
        <v>17</v>
      </c>
      <c r="C721" t="s">
        <v>12</v>
      </c>
      <c r="D721" t="s">
        <v>19</v>
      </c>
      <c r="E721">
        <v>160000</v>
      </c>
      <c r="F721" t="s">
        <v>20</v>
      </c>
      <c r="G721">
        <v>160000</v>
      </c>
      <c r="H721" t="s">
        <v>21</v>
      </c>
      <c r="I721">
        <v>0</v>
      </c>
      <c r="J721" t="s">
        <v>21</v>
      </c>
      <c r="K721" t="s">
        <v>25</v>
      </c>
      <c r="L721" t="str">
        <f>VLOOKUP(Data[[#This Row],[Employee Residence]],Codes[], 3,0)</f>
        <v xml:space="preserve">United States of America </v>
      </c>
      <c r="M721" t="str">
        <f>VLOOKUP(Data[[#This Row],[Company Location]],Codes[], 3,0)</f>
        <v xml:space="preserve">United States of America </v>
      </c>
      <c r="N721" t="str">
        <f>IF(Data[[#This Row],[Employee Residence]]=Data[[#This Row],[Company Location]],"No","Yes")</f>
        <v>No</v>
      </c>
      <c r="O721">
        <f>Data[Salary]/Data[Salary in USD]</f>
        <v>1</v>
      </c>
      <c r="P721" t="str">
        <f>VLOOKUP(Data[[#This Row],[Experience Level]], Experience[],3,0)</f>
        <v>Intermediate</v>
      </c>
      <c r="Q721" t="str">
        <f>VLOOKUP(Data[[#This Row],[Employment Type]],Employment[],2,0)</f>
        <v>Full-time</v>
      </c>
      <c r="R721" t="str">
        <f>IF(Data[[#This Row],[Remote Ratio]]=100,"Remote",IF(Data[[#This Row],[Remote Ratio]]=50,"Hybrid","On-site"))</f>
        <v>On-site</v>
      </c>
    </row>
    <row r="722" spans="1:18">
      <c r="A722" s="25">
        <v>2023</v>
      </c>
      <c r="B722" t="s">
        <v>17</v>
      </c>
      <c r="C722" t="s">
        <v>12</v>
      </c>
      <c r="D722" t="s">
        <v>19</v>
      </c>
      <c r="E722">
        <v>147000</v>
      </c>
      <c r="F722" t="s">
        <v>20</v>
      </c>
      <c r="G722">
        <v>147000</v>
      </c>
      <c r="H722" t="s">
        <v>21</v>
      </c>
      <c r="I722">
        <v>0</v>
      </c>
      <c r="J722" t="s">
        <v>21</v>
      </c>
      <c r="K722" t="s">
        <v>25</v>
      </c>
      <c r="L722" t="str">
        <f>VLOOKUP(Data[[#This Row],[Employee Residence]],Codes[], 3,0)</f>
        <v xml:space="preserve">United States of America </v>
      </c>
      <c r="M722" t="str">
        <f>VLOOKUP(Data[[#This Row],[Company Location]],Codes[], 3,0)</f>
        <v xml:space="preserve">United States of America </v>
      </c>
      <c r="N722" t="str">
        <f>IF(Data[[#This Row],[Employee Residence]]=Data[[#This Row],[Company Location]],"No","Yes")</f>
        <v>No</v>
      </c>
      <c r="O722">
        <f>Data[Salary]/Data[Salary in USD]</f>
        <v>1</v>
      </c>
      <c r="P722" t="str">
        <f>VLOOKUP(Data[[#This Row],[Experience Level]], Experience[],3,0)</f>
        <v>Intermediate</v>
      </c>
      <c r="Q722" t="str">
        <f>VLOOKUP(Data[[#This Row],[Employment Type]],Employment[],2,0)</f>
        <v>Full-time</v>
      </c>
      <c r="R722" t="str">
        <f>IF(Data[[#This Row],[Remote Ratio]]=100,"Remote",IF(Data[[#This Row],[Remote Ratio]]=50,"Hybrid","On-site"))</f>
        <v>On-site</v>
      </c>
    </row>
    <row r="723" spans="1:18">
      <c r="A723" s="25">
        <v>2023</v>
      </c>
      <c r="B723" t="s">
        <v>11</v>
      </c>
      <c r="C723" t="s">
        <v>12</v>
      </c>
      <c r="D723" t="s">
        <v>45</v>
      </c>
      <c r="E723">
        <v>149040</v>
      </c>
      <c r="F723" t="s">
        <v>20</v>
      </c>
      <c r="G723">
        <v>149040</v>
      </c>
      <c r="H723" t="s">
        <v>21</v>
      </c>
      <c r="I723">
        <v>100</v>
      </c>
      <c r="J723" t="s">
        <v>21</v>
      </c>
      <c r="K723" t="s">
        <v>25</v>
      </c>
      <c r="L723" t="str">
        <f>VLOOKUP(Data[[#This Row],[Employee Residence]],Codes[], 3,0)</f>
        <v xml:space="preserve">United States of America </v>
      </c>
      <c r="M723" t="str">
        <f>VLOOKUP(Data[[#This Row],[Company Location]],Codes[], 3,0)</f>
        <v xml:space="preserve">United States of America </v>
      </c>
      <c r="N723" t="str">
        <f>IF(Data[[#This Row],[Employee Residence]]=Data[[#This Row],[Company Location]],"No","Yes")</f>
        <v>No</v>
      </c>
      <c r="O723">
        <f>Data[Salary]/Data[Salary in USD]</f>
        <v>1</v>
      </c>
      <c r="P723" t="str">
        <f>VLOOKUP(Data[[#This Row],[Experience Level]], Experience[],3,0)</f>
        <v>Expert</v>
      </c>
      <c r="Q723" t="str">
        <f>VLOOKUP(Data[[#This Row],[Employment Type]],Employment[],2,0)</f>
        <v>Full-time</v>
      </c>
      <c r="R723" t="str">
        <f>IF(Data[[#This Row],[Remote Ratio]]=100,"Remote",IF(Data[[#This Row],[Remote Ratio]]=50,"Hybrid","On-site"))</f>
        <v>Remote</v>
      </c>
    </row>
    <row r="724" spans="1:18">
      <c r="A724" s="25">
        <v>2023</v>
      </c>
      <c r="B724" t="s">
        <v>11</v>
      </c>
      <c r="C724" t="s">
        <v>12</v>
      </c>
      <c r="D724" t="s">
        <v>45</v>
      </c>
      <c r="E724">
        <v>113900</v>
      </c>
      <c r="F724" t="s">
        <v>20</v>
      </c>
      <c r="G724">
        <v>113900</v>
      </c>
      <c r="H724" t="s">
        <v>21</v>
      </c>
      <c r="I724">
        <v>100</v>
      </c>
      <c r="J724" t="s">
        <v>21</v>
      </c>
      <c r="K724" t="s">
        <v>25</v>
      </c>
      <c r="L724" t="str">
        <f>VLOOKUP(Data[[#This Row],[Employee Residence]],Codes[], 3,0)</f>
        <v xml:space="preserve">United States of America </v>
      </c>
      <c r="M724" t="str">
        <f>VLOOKUP(Data[[#This Row],[Company Location]],Codes[], 3,0)</f>
        <v xml:space="preserve">United States of America </v>
      </c>
      <c r="N724" t="str">
        <f>IF(Data[[#This Row],[Employee Residence]]=Data[[#This Row],[Company Location]],"No","Yes")</f>
        <v>No</v>
      </c>
      <c r="O724">
        <f>Data[Salary]/Data[Salary in USD]</f>
        <v>1</v>
      </c>
      <c r="P724" t="str">
        <f>VLOOKUP(Data[[#This Row],[Experience Level]], Experience[],3,0)</f>
        <v>Expert</v>
      </c>
      <c r="Q724" t="str">
        <f>VLOOKUP(Data[[#This Row],[Employment Type]],Employment[],2,0)</f>
        <v>Full-time</v>
      </c>
      <c r="R724" t="str">
        <f>IF(Data[[#This Row],[Remote Ratio]]=100,"Remote",IF(Data[[#This Row],[Remote Ratio]]=50,"Hybrid","On-site"))</f>
        <v>Remote</v>
      </c>
    </row>
    <row r="725" spans="1:18">
      <c r="A725" s="25">
        <v>2023</v>
      </c>
      <c r="B725" t="s">
        <v>17</v>
      </c>
      <c r="C725" t="s">
        <v>12</v>
      </c>
      <c r="D725" t="s">
        <v>95</v>
      </c>
      <c r="E725">
        <v>100000</v>
      </c>
      <c r="F725" t="s">
        <v>67</v>
      </c>
      <c r="G725">
        <v>75020</v>
      </c>
      <c r="H725" t="s">
        <v>96</v>
      </c>
      <c r="I725">
        <v>100</v>
      </c>
      <c r="J725" t="s">
        <v>96</v>
      </c>
      <c r="K725" t="s">
        <v>16</v>
      </c>
      <c r="L725" t="str">
        <f>VLOOKUP(Data[[#This Row],[Employee Residence]],Codes[], 3,0)</f>
        <v>Singapore</v>
      </c>
      <c r="M725" t="str">
        <f>VLOOKUP(Data[[#This Row],[Company Location]],Codes[], 3,0)</f>
        <v>Singapore</v>
      </c>
      <c r="N725" t="str">
        <f>IF(Data[[#This Row],[Employee Residence]]=Data[[#This Row],[Company Location]],"No","Yes")</f>
        <v>No</v>
      </c>
      <c r="O725">
        <f>Data[Salary]/Data[Salary in USD]</f>
        <v>1.3329778725673154</v>
      </c>
      <c r="P725" t="str">
        <f>VLOOKUP(Data[[#This Row],[Experience Level]], Experience[],3,0)</f>
        <v>Intermediate</v>
      </c>
      <c r="Q725" t="str">
        <f>VLOOKUP(Data[[#This Row],[Employment Type]],Employment[],2,0)</f>
        <v>Full-time</v>
      </c>
      <c r="R725" t="str">
        <f>IF(Data[[#This Row],[Remote Ratio]]=100,"Remote",IF(Data[[#This Row],[Remote Ratio]]=50,"Hybrid","On-site"))</f>
        <v>Remote</v>
      </c>
    </row>
    <row r="726" spans="1:18">
      <c r="A726" s="25">
        <v>2023</v>
      </c>
      <c r="B726" t="s">
        <v>11</v>
      </c>
      <c r="C726" t="s">
        <v>12</v>
      </c>
      <c r="D726" t="s">
        <v>27</v>
      </c>
      <c r="E726">
        <v>180180</v>
      </c>
      <c r="F726" t="s">
        <v>20</v>
      </c>
      <c r="G726">
        <v>180180</v>
      </c>
      <c r="H726" t="s">
        <v>21</v>
      </c>
      <c r="I726">
        <v>0</v>
      </c>
      <c r="J726" t="s">
        <v>21</v>
      </c>
      <c r="K726" t="s">
        <v>25</v>
      </c>
      <c r="L726" t="str">
        <f>VLOOKUP(Data[[#This Row],[Employee Residence]],Codes[], 3,0)</f>
        <v xml:space="preserve">United States of America </v>
      </c>
      <c r="M726" t="str">
        <f>VLOOKUP(Data[[#This Row],[Company Location]],Codes[], 3,0)</f>
        <v xml:space="preserve">United States of America </v>
      </c>
      <c r="N726" t="str">
        <f>IF(Data[[#This Row],[Employee Residence]]=Data[[#This Row],[Company Location]],"No","Yes")</f>
        <v>No</v>
      </c>
      <c r="O726">
        <f>Data[Salary]/Data[Salary in USD]</f>
        <v>1</v>
      </c>
      <c r="P726" t="str">
        <f>VLOOKUP(Data[[#This Row],[Experience Level]], Experience[],3,0)</f>
        <v>Expert</v>
      </c>
      <c r="Q726" t="str">
        <f>VLOOKUP(Data[[#This Row],[Employment Type]],Employment[],2,0)</f>
        <v>Full-time</v>
      </c>
      <c r="R726" t="str">
        <f>IF(Data[[#This Row],[Remote Ratio]]=100,"Remote",IF(Data[[#This Row],[Remote Ratio]]=50,"Hybrid","On-site"))</f>
        <v>On-site</v>
      </c>
    </row>
    <row r="727" spans="1:18">
      <c r="A727" s="25">
        <v>2023</v>
      </c>
      <c r="B727" t="s">
        <v>11</v>
      </c>
      <c r="C727" t="s">
        <v>12</v>
      </c>
      <c r="D727" t="s">
        <v>27</v>
      </c>
      <c r="E727">
        <v>106020</v>
      </c>
      <c r="F727" t="s">
        <v>20</v>
      </c>
      <c r="G727">
        <v>106020</v>
      </c>
      <c r="H727" t="s">
        <v>21</v>
      </c>
      <c r="I727">
        <v>0</v>
      </c>
      <c r="J727" t="s">
        <v>21</v>
      </c>
      <c r="K727" t="s">
        <v>25</v>
      </c>
      <c r="L727" t="str">
        <f>VLOOKUP(Data[[#This Row],[Employee Residence]],Codes[], 3,0)</f>
        <v xml:space="preserve">United States of America </v>
      </c>
      <c r="M727" t="str">
        <f>VLOOKUP(Data[[#This Row],[Company Location]],Codes[], 3,0)</f>
        <v xml:space="preserve">United States of America </v>
      </c>
      <c r="N727" t="str">
        <f>IF(Data[[#This Row],[Employee Residence]]=Data[[#This Row],[Company Location]],"No","Yes")</f>
        <v>No</v>
      </c>
      <c r="O727">
        <f>Data[Salary]/Data[Salary in USD]</f>
        <v>1</v>
      </c>
      <c r="P727" t="str">
        <f>VLOOKUP(Data[[#This Row],[Experience Level]], Experience[],3,0)</f>
        <v>Expert</v>
      </c>
      <c r="Q727" t="str">
        <f>VLOOKUP(Data[[#This Row],[Employment Type]],Employment[],2,0)</f>
        <v>Full-time</v>
      </c>
      <c r="R727" t="str">
        <f>IF(Data[[#This Row],[Remote Ratio]]=100,"Remote",IF(Data[[#This Row],[Remote Ratio]]=50,"Hybrid","On-site"))</f>
        <v>On-site</v>
      </c>
    </row>
    <row r="728" spans="1:18">
      <c r="A728" s="25">
        <v>2023</v>
      </c>
      <c r="B728" t="s">
        <v>17</v>
      </c>
      <c r="C728" t="s">
        <v>12</v>
      </c>
      <c r="D728" t="s">
        <v>23</v>
      </c>
      <c r="E728">
        <v>1400000</v>
      </c>
      <c r="F728" t="s">
        <v>42</v>
      </c>
      <c r="G728">
        <v>17022</v>
      </c>
      <c r="H728" t="s">
        <v>43</v>
      </c>
      <c r="I728">
        <v>100</v>
      </c>
      <c r="J728" t="s">
        <v>43</v>
      </c>
      <c r="K728" t="s">
        <v>16</v>
      </c>
      <c r="L728" t="str">
        <f>VLOOKUP(Data[[#This Row],[Employee Residence]],Codes[], 3,0)</f>
        <v>India</v>
      </c>
      <c r="M728" t="str">
        <f>VLOOKUP(Data[[#This Row],[Company Location]],Codes[], 3,0)</f>
        <v>India</v>
      </c>
      <c r="N728" t="str">
        <f>IF(Data[[#This Row],[Employee Residence]]=Data[[#This Row],[Company Location]],"No","Yes")</f>
        <v>No</v>
      </c>
      <c r="O728">
        <f>Data[Salary]/Data[Salary in USD]</f>
        <v>82.246504523557746</v>
      </c>
      <c r="P728" t="str">
        <f>VLOOKUP(Data[[#This Row],[Experience Level]], Experience[],3,0)</f>
        <v>Intermediate</v>
      </c>
      <c r="Q728" t="str">
        <f>VLOOKUP(Data[[#This Row],[Employment Type]],Employment[],2,0)</f>
        <v>Full-time</v>
      </c>
      <c r="R728" t="str">
        <f>IF(Data[[#This Row],[Remote Ratio]]=100,"Remote",IF(Data[[#This Row],[Remote Ratio]]=50,"Hybrid","On-site"))</f>
        <v>Remote</v>
      </c>
    </row>
    <row r="729" spans="1:18">
      <c r="A729" s="25">
        <v>2023</v>
      </c>
      <c r="B729" t="s">
        <v>28</v>
      </c>
      <c r="C729" t="s">
        <v>12</v>
      </c>
      <c r="D729" t="s">
        <v>97</v>
      </c>
      <c r="E729">
        <v>70000</v>
      </c>
      <c r="F729" t="s">
        <v>20</v>
      </c>
      <c r="G729">
        <v>70000</v>
      </c>
      <c r="H729" t="s">
        <v>43</v>
      </c>
      <c r="I729">
        <v>0</v>
      </c>
      <c r="J729" t="s">
        <v>65</v>
      </c>
      <c r="K729" t="s">
        <v>16</v>
      </c>
      <c r="L729" t="str">
        <f>VLOOKUP(Data[[#This Row],[Employee Residence]],Codes[], 3,0)</f>
        <v>India</v>
      </c>
      <c r="M729" t="str">
        <f>VLOOKUP(Data[[#This Row],[Company Location]],Codes[], 3,0)</f>
        <v>Australia</v>
      </c>
      <c r="N729" t="str">
        <f>IF(Data[[#This Row],[Employee Residence]]=Data[[#This Row],[Company Location]],"No","Yes")</f>
        <v>Yes</v>
      </c>
      <c r="O729">
        <f>Data[Salary]/Data[Salary in USD]</f>
        <v>1</v>
      </c>
      <c r="P729" t="str">
        <f>VLOOKUP(Data[[#This Row],[Experience Level]], Experience[],3,0)</f>
        <v>Junior</v>
      </c>
      <c r="Q729" t="str">
        <f>VLOOKUP(Data[[#This Row],[Employment Type]],Employment[],2,0)</f>
        <v>Full-time</v>
      </c>
      <c r="R729" t="str">
        <f>IF(Data[[#This Row],[Remote Ratio]]=100,"Remote",IF(Data[[#This Row],[Remote Ratio]]=50,"Hybrid","On-site"))</f>
        <v>On-site</v>
      </c>
    </row>
    <row r="730" spans="1:18">
      <c r="A730" s="25">
        <v>2023</v>
      </c>
      <c r="B730" t="s">
        <v>28</v>
      </c>
      <c r="C730" t="s">
        <v>12</v>
      </c>
      <c r="D730" t="s">
        <v>50</v>
      </c>
      <c r="E730">
        <v>80000</v>
      </c>
      <c r="F730" t="s">
        <v>20</v>
      </c>
      <c r="G730">
        <v>80000</v>
      </c>
      <c r="H730" t="s">
        <v>11</v>
      </c>
      <c r="I730">
        <v>50</v>
      </c>
      <c r="J730" t="s">
        <v>11</v>
      </c>
      <c r="K730" t="s">
        <v>25</v>
      </c>
      <c r="L730" t="str">
        <f>VLOOKUP(Data[[#This Row],[Employee Residence]],Codes[], 3,0)</f>
        <v>Sweden</v>
      </c>
      <c r="M730" t="str">
        <f>VLOOKUP(Data[[#This Row],[Company Location]],Codes[], 3,0)</f>
        <v>Sweden</v>
      </c>
      <c r="N730" t="str">
        <f>IF(Data[[#This Row],[Employee Residence]]=Data[[#This Row],[Company Location]],"No","Yes")</f>
        <v>No</v>
      </c>
      <c r="O730">
        <f>Data[Salary]/Data[Salary in USD]</f>
        <v>1</v>
      </c>
      <c r="P730" t="str">
        <f>VLOOKUP(Data[[#This Row],[Experience Level]], Experience[],3,0)</f>
        <v>Junior</v>
      </c>
      <c r="Q730" t="str">
        <f>VLOOKUP(Data[[#This Row],[Employment Type]],Employment[],2,0)</f>
        <v>Full-time</v>
      </c>
      <c r="R730" t="str">
        <f>IF(Data[[#This Row],[Remote Ratio]]=100,"Remote",IF(Data[[#This Row],[Remote Ratio]]=50,"Hybrid","On-site"))</f>
        <v>Hybrid</v>
      </c>
    </row>
    <row r="731" spans="1:18">
      <c r="A731" s="25">
        <v>2023</v>
      </c>
      <c r="B731" t="s">
        <v>17</v>
      </c>
      <c r="C731" t="s">
        <v>12</v>
      </c>
      <c r="D731" t="s">
        <v>77</v>
      </c>
      <c r="E731">
        <v>1500000</v>
      </c>
      <c r="F731" t="s">
        <v>42</v>
      </c>
      <c r="G731">
        <v>18238</v>
      </c>
      <c r="H731" t="s">
        <v>43</v>
      </c>
      <c r="I731">
        <v>50</v>
      </c>
      <c r="J731" t="s">
        <v>43</v>
      </c>
      <c r="K731" t="s">
        <v>16</v>
      </c>
      <c r="L731" t="str">
        <f>VLOOKUP(Data[[#This Row],[Employee Residence]],Codes[], 3,0)</f>
        <v>India</v>
      </c>
      <c r="M731" t="str">
        <f>VLOOKUP(Data[[#This Row],[Company Location]],Codes[], 3,0)</f>
        <v>India</v>
      </c>
      <c r="N731" t="str">
        <f>IF(Data[[#This Row],[Employee Residence]]=Data[[#This Row],[Company Location]],"No","Yes")</f>
        <v>No</v>
      </c>
      <c r="O731">
        <f>Data[Salary]/Data[Salary in USD]</f>
        <v>82.245860291698648</v>
      </c>
      <c r="P731" t="str">
        <f>VLOOKUP(Data[[#This Row],[Experience Level]], Experience[],3,0)</f>
        <v>Intermediate</v>
      </c>
      <c r="Q731" t="str">
        <f>VLOOKUP(Data[[#This Row],[Employment Type]],Employment[],2,0)</f>
        <v>Full-time</v>
      </c>
      <c r="R731" t="str">
        <f>IF(Data[[#This Row],[Remote Ratio]]=100,"Remote",IF(Data[[#This Row],[Remote Ratio]]=50,"Hybrid","On-site"))</f>
        <v>Hybrid</v>
      </c>
    </row>
    <row r="732" spans="1:18">
      <c r="A732" s="25">
        <v>2023</v>
      </c>
      <c r="B732" t="s">
        <v>17</v>
      </c>
      <c r="C732" t="s">
        <v>12</v>
      </c>
      <c r="D732" t="s">
        <v>35</v>
      </c>
      <c r="E732">
        <v>250000</v>
      </c>
      <c r="F732" t="s">
        <v>20</v>
      </c>
      <c r="G732">
        <v>250000</v>
      </c>
      <c r="H732" t="s">
        <v>21</v>
      </c>
      <c r="I732">
        <v>0</v>
      </c>
      <c r="J732" t="s">
        <v>21</v>
      </c>
      <c r="K732" t="s">
        <v>25</v>
      </c>
      <c r="L732" t="str">
        <f>VLOOKUP(Data[[#This Row],[Employee Residence]],Codes[], 3,0)</f>
        <v xml:space="preserve">United States of America </v>
      </c>
      <c r="M732" t="str">
        <f>VLOOKUP(Data[[#This Row],[Company Location]],Codes[], 3,0)</f>
        <v xml:space="preserve">United States of America </v>
      </c>
      <c r="N732" t="str">
        <f>IF(Data[[#This Row],[Employee Residence]]=Data[[#This Row],[Company Location]],"No","Yes")</f>
        <v>No</v>
      </c>
      <c r="O732">
        <f>Data[Salary]/Data[Salary in USD]</f>
        <v>1</v>
      </c>
      <c r="P732" t="str">
        <f>VLOOKUP(Data[[#This Row],[Experience Level]], Experience[],3,0)</f>
        <v>Intermediate</v>
      </c>
      <c r="Q732" t="str">
        <f>VLOOKUP(Data[[#This Row],[Employment Type]],Employment[],2,0)</f>
        <v>Full-time</v>
      </c>
      <c r="R732" t="str">
        <f>IF(Data[[#This Row],[Remote Ratio]]=100,"Remote",IF(Data[[#This Row],[Remote Ratio]]=50,"Hybrid","On-site"))</f>
        <v>On-site</v>
      </c>
    </row>
    <row r="733" spans="1:18">
      <c r="A733" s="25">
        <v>2023</v>
      </c>
      <c r="B733" t="s">
        <v>17</v>
      </c>
      <c r="C733" t="s">
        <v>12</v>
      </c>
      <c r="D733" t="s">
        <v>35</v>
      </c>
      <c r="E733">
        <v>150000</v>
      </c>
      <c r="F733" t="s">
        <v>20</v>
      </c>
      <c r="G733">
        <v>150000</v>
      </c>
      <c r="H733" t="s">
        <v>21</v>
      </c>
      <c r="I733">
        <v>0</v>
      </c>
      <c r="J733" t="s">
        <v>21</v>
      </c>
      <c r="K733" t="s">
        <v>25</v>
      </c>
      <c r="L733" t="str">
        <f>VLOOKUP(Data[[#This Row],[Employee Residence]],Codes[], 3,0)</f>
        <v xml:space="preserve">United States of America </v>
      </c>
      <c r="M733" t="str">
        <f>VLOOKUP(Data[[#This Row],[Company Location]],Codes[], 3,0)</f>
        <v xml:space="preserve">United States of America </v>
      </c>
      <c r="N733" t="str">
        <f>IF(Data[[#This Row],[Employee Residence]]=Data[[#This Row],[Company Location]],"No","Yes")</f>
        <v>No</v>
      </c>
      <c r="O733">
        <f>Data[Salary]/Data[Salary in USD]</f>
        <v>1</v>
      </c>
      <c r="P733" t="str">
        <f>VLOOKUP(Data[[#This Row],[Experience Level]], Experience[],3,0)</f>
        <v>Intermediate</v>
      </c>
      <c r="Q733" t="str">
        <f>VLOOKUP(Data[[#This Row],[Employment Type]],Employment[],2,0)</f>
        <v>Full-time</v>
      </c>
      <c r="R733" t="str">
        <f>IF(Data[[#This Row],[Remote Ratio]]=100,"Remote",IF(Data[[#This Row],[Remote Ratio]]=50,"Hybrid","On-site"))</f>
        <v>On-site</v>
      </c>
    </row>
    <row r="734" spans="1:18">
      <c r="A734" s="25">
        <v>2023</v>
      </c>
      <c r="B734" t="s">
        <v>11</v>
      </c>
      <c r="C734" t="s">
        <v>12</v>
      </c>
      <c r="D734" t="s">
        <v>37</v>
      </c>
      <c r="E734">
        <v>139500</v>
      </c>
      <c r="F734" t="s">
        <v>20</v>
      </c>
      <c r="G734">
        <v>139500</v>
      </c>
      <c r="H734" t="s">
        <v>21</v>
      </c>
      <c r="I734">
        <v>0</v>
      </c>
      <c r="J734" t="s">
        <v>21</v>
      </c>
      <c r="K734" t="s">
        <v>25</v>
      </c>
      <c r="L734" t="str">
        <f>VLOOKUP(Data[[#This Row],[Employee Residence]],Codes[], 3,0)</f>
        <v xml:space="preserve">United States of America </v>
      </c>
      <c r="M734" t="str">
        <f>VLOOKUP(Data[[#This Row],[Company Location]],Codes[], 3,0)</f>
        <v xml:space="preserve">United States of America </v>
      </c>
      <c r="N734" t="str">
        <f>IF(Data[[#This Row],[Employee Residence]]=Data[[#This Row],[Company Location]],"No","Yes")</f>
        <v>No</v>
      </c>
      <c r="O734">
        <f>Data[Salary]/Data[Salary in USD]</f>
        <v>1</v>
      </c>
      <c r="P734" t="str">
        <f>VLOOKUP(Data[[#This Row],[Experience Level]], Experience[],3,0)</f>
        <v>Expert</v>
      </c>
      <c r="Q734" t="str">
        <f>VLOOKUP(Data[[#This Row],[Employment Type]],Employment[],2,0)</f>
        <v>Full-time</v>
      </c>
      <c r="R734" t="str">
        <f>IF(Data[[#This Row],[Remote Ratio]]=100,"Remote",IF(Data[[#This Row],[Remote Ratio]]=50,"Hybrid","On-site"))</f>
        <v>On-site</v>
      </c>
    </row>
    <row r="735" spans="1:18">
      <c r="A735" s="25">
        <v>2023</v>
      </c>
      <c r="B735" t="s">
        <v>11</v>
      </c>
      <c r="C735" t="s">
        <v>12</v>
      </c>
      <c r="D735" t="s">
        <v>37</v>
      </c>
      <c r="E735">
        <v>109400</v>
      </c>
      <c r="F735" t="s">
        <v>20</v>
      </c>
      <c r="G735">
        <v>109400</v>
      </c>
      <c r="H735" t="s">
        <v>21</v>
      </c>
      <c r="I735">
        <v>0</v>
      </c>
      <c r="J735" t="s">
        <v>21</v>
      </c>
      <c r="K735" t="s">
        <v>25</v>
      </c>
      <c r="L735" t="str">
        <f>VLOOKUP(Data[[#This Row],[Employee Residence]],Codes[], 3,0)</f>
        <v xml:space="preserve">United States of America </v>
      </c>
      <c r="M735" t="str">
        <f>VLOOKUP(Data[[#This Row],[Company Location]],Codes[], 3,0)</f>
        <v xml:space="preserve">United States of America </v>
      </c>
      <c r="N735" t="str">
        <f>IF(Data[[#This Row],[Employee Residence]]=Data[[#This Row],[Company Location]],"No","Yes")</f>
        <v>No</v>
      </c>
      <c r="O735">
        <f>Data[Salary]/Data[Salary in USD]</f>
        <v>1</v>
      </c>
      <c r="P735" t="str">
        <f>VLOOKUP(Data[[#This Row],[Experience Level]], Experience[],3,0)</f>
        <v>Expert</v>
      </c>
      <c r="Q735" t="str">
        <f>VLOOKUP(Data[[#This Row],[Employment Type]],Employment[],2,0)</f>
        <v>Full-time</v>
      </c>
      <c r="R735" t="str">
        <f>IF(Data[[#This Row],[Remote Ratio]]=100,"Remote",IF(Data[[#This Row],[Remote Ratio]]=50,"Hybrid","On-site"))</f>
        <v>On-site</v>
      </c>
    </row>
    <row r="736" spans="1:18">
      <c r="A736" s="25">
        <v>2023</v>
      </c>
      <c r="B736" t="s">
        <v>11</v>
      </c>
      <c r="C736" t="s">
        <v>12</v>
      </c>
      <c r="D736" t="s">
        <v>23</v>
      </c>
      <c r="E736">
        <v>105000</v>
      </c>
      <c r="F736" t="s">
        <v>20</v>
      </c>
      <c r="G736">
        <v>105000</v>
      </c>
      <c r="H736" t="s">
        <v>21</v>
      </c>
      <c r="I736">
        <v>0</v>
      </c>
      <c r="J736" t="s">
        <v>21</v>
      </c>
      <c r="K736" t="s">
        <v>25</v>
      </c>
      <c r="L736" t="str">
        <f>VLOOKUP(Data[[#This Row],[Employee Residence]],Codes[], 3,0)</f>
        <v xml:space="preserve">United States of America </v>
      </c>
      <c r="M736" t="str">
        <f>VLOOKUP(Data[[#This Row],[Company Location]],Codes[], 3,0)</f>
        <v xml:space="preserve">United States of America </v>
      </c>
      <c r="N736" t="str">
        <f>IF(Data[[#This Row],[Employee Residence]]=Data[[#This Row],[Company Location]],"No","Yes")</f>
        <v>No</v>
      </c>
      <c r="O736">
        <f>Data[Salary]/Data[Salary in USD]</f>
        <v>1</v>
      </c>
      <c r="P736" t="str">
        <f>VLOOKUP(Data[[#This Row],[Experience Level]], Experience[],3,0)</f>
        <v>Expert</v>
      </c>
      <c r="Q736" t="str">
        <f>VLOOKUP(Data[[#This Row],[Employment Type]],Employment[],2,0)</f>
        <v>Full-time</v>
      </c>
      <c r="R736" t="str">
        <f>IF(Data[[#This Row],[Remote Ratio]]=100,"Remote",IF(Data[[#This Row],[Remote Ratio]]=50,"Hybrid","On-site"))</f>
        <v>On-site</v>
      </c>
    </row>
    <row r="737" spans="1:18">
      <c r="A737" s="25">
        <v>2023</v>
      </c>
      <c r="B737" t="s">
        <v>11</v>
      </c>
      <c r="C737" t="s">
        <v>12</v>
      </c>
      <c r="D737" t="s">
        <v>23</v>
      </c>
      <c r="E737">
        <v>70000</v>
      </c>
      <c r="F737" t="s">
        <v>20</v>
      </c>
      <c r="G737">
        <v>70000</v>
      </c>
      <c r="H737" t="s">
        <v>21</v>
      </c>
      <c r="I737">
        <v>0</v>
      </c>
      <c r="J737" t="s">
        <v>21</v>
      </c>
      <c r="K737" t="s">
        <v>25</v>
      </c>
      <c r="L737" t="str">
        <f>VLOOKUP(Data[[#This Row],[Employee Residence]],Codes[], 3,0)</f>
        <v xml:space="preserve">United States of America </v>
      </c>
      <c r="M737" t="str">
        <f>VLOOKUP(Data[[#This Row],[Company Location]],Codes[], 3,0)</f>
        <v xml:space="preserve">United States of America </v>
      </c>
      <c r="N737" t="str">
        <f>IF(Data[[#This Row],[Employee Residence]]=Data[[#This Row],[Company Location]],"No","Yes")</f>
        <v>No</v>
      </c>
      <c r="O737">
        <f>Data[Salary]/Data[Salary in USD]</f>
        <v>1</v>
      </c>
      <c r="P737" t="str">
        <f>VLOOKUP(Data[[#This Row],[Experience Level]], Experience[],3,0)</f>
        <v>Expert</v>
      </c>
      <c r="Q737" t="str">
        <f>VLOOKUP(Data[[#This Row],[Employment Type]],Employment[],2,0)</f>
        <v>Full-time</v>
      </c>
      <c r="R737" t="str">
        <f>IF(Data[[#This Row],[Remote Ratio]]=100,"Remote",IF(Data[[#This Row],[Remote Ratio]]=50,"Hybrid","On-site"))</f>
        <v>On-site</v>
      </c>
    </row>
    <row r="738" spans="1:18">
      <c r="A738" s="25">
        <v>2023</v>
      </c>
      <c r="B738" t="s">
        <v>44</v>
      </c>
      <c r="C738" t="s">
        <v>12</v>
      </c>
      <c r="D738" t="s">
        <v>37</v>
      </c>
      <c r="E738">
        <v>210914</v>
      </c>
      <c r="F738" t="s">
        <v>20</v>
      </c>
      <c r="G738">
        <v>210914</v>
      </c>
      <c r="H738" t="s">
        <v>21</v>
      </c>
      <c r="I738">
        <v>100</v>
      </c>
      <c r="J738" t="s">
        <v>21</v>
      </c>
      <c r="K738" t="s">
        <v>25</v>
      </c>
      <c r="L738" t="str">
        <f>VLOOKUP(Data[[#This Row],[Employee Residence]],Codes[], 3,0)</f>
        <v xml:space="preserve">United States of America </v>
      </c>
      <c r="M738" t="str">
        <f>VLOOKUP(Data[[#This Row],[Company Location]],Codes[], 3,0)</f>
        <v xml:space="preserve">United States of America </v>
      </c>
      <c r="N738" t="str">
        <f>IF(Data[[#This Row],[Employee Residence]]=Data[[#This Row],[Company Location]],"No","Yes")</f>
        <v>No</v>
      </c>
      <c r="O738">
        <f>Data[Salary]/Data[Salary in USD]</f>
        <v>1</v>
      </c>
      <c r="P738" t="str">
        <f>VLOOKUP(Data[[#This Row],[Experience Level]], Experience[],3,0)</f>
        <v>Director</v>
      </c>
      <c r="Q738" t="str">
        <f>VLOOKUP(Data[[#This Row],[Employment Type]],Employment[],2,0)</f>
        <v>Full-time</v>
      </c>
      <c r="R738" t="str">
        <f>IF(Data[[#This Row],[Remote Ratio]]=100,"Remote",IF(Data[[#This Row],[Remote Ratio]]=50,"Hybrid","On-site"))</f>
        <v>Remote</v>
      </c>
    </row>
    <row r="739" spans="1:18">
      <c r="A739" s="25">
        <v>2023</v>
      </c>
      <c r="B739" t="s">
        <v>44</v>
      </c>
      <c r="C739" t="s">
        <v>12</v>
      </c>
      <c r="D739" t="s">
        <v>37</v>
      </c>
      <c r="E739">
        <v>116704</v>
      </c>
      <c r="F739" t="s">
        <v>20</v>
      </c>
      <c r="G739">
        <v>116704</v>
      </c>
      <c r="H739" t="s">
        <v>21</v>
      </c>
      <c r="I739">
        <v>100</v>
      </c>
      <c r="J739" t="s">
        <v>21</v>
      </c>
      <c r="K739" t="s">
        <v>25</v>
      </c>
      <c r="L739" t="str">
        <f>VLOOKUP(Data[[#This Row],[Employee Residence]],Codes[], 3,0)</f>
        <v xml:space="preserve">United States of America </v>
      </c>
      <c r="M739" t="str">
        <f>VLOOKUP(Data[[#This Row],[Company Location]],Codes[], 3,0)</f>
        <v xml:space="preserve">United States of America </v>
      </c>
      <c r="N739" t="str">
        <f>IF(Data[[#This Row],[Employee Residence]]=Data[[#This Row],[Company Location]],"No","Yes")</f>
        <v>No</v>
      </c>
      <c r="O739">
        <f>Data[Salary]/Data[Salary in USD]</f>
        <v>1</v>
      </c>
      <c r="P739" t="str">
        <f>VLOOKUP(Data[[#This Row],[Experience Level]], Experience[],3,0)</f>
        <v>Director</v>
      </c>
      <c r="Q739" t="str">
        <f>VLOOKUP(Data[[#This Row],[Employment Type]],Employment[],2,0)</f>
        <v>Full-time</v>
      </c>
      <c r="R739" t="str">
        <f>IF(Data[[#This Row],[Remote Ratio]]=100,"Remote",IF(Data[[#This Row],[Remote Ratio]]=50,"Hybrid","On-site"))</f>
        <v>Remote</v>
      </c>
    </row>
    <row r="740" spans="1:18">
      <c r="A740" s="25">
        <v>2023</v>
      </c>
      <c r="B740" t="s">
        <v>28</v>
      </c>
      <c r="C740" t="s">
        <v>12</v>
      </c>
      <c r="D740" t="s">
        <v>52</v>
      </c>
      <c r="E740">
        <v>150000</v>
      </c>
      <c r="F740" t="s">
        <v>20</v>
      </c>
      <c r="G740">
        <v>150000</v>
      </c>
      <c r="H740" t="s">
        <v>21</v>
      </c>
      <c r="I740">
        <v>0</v>
      </c>
      <c r="J740" t="s">
        <v>21</v>
      </c>
      <c r="K740" t="s">
        <v>25</v>
      </c>
      <c r="L740" t="str">
        <f>VLOOKUP(Data[[#This Row],[Employee Residence]],Codes[], 3,0)</f>
        <v xml:space="preserve">United States of America </v>
      </c>
      <c r="M740" t="str">
        <f>VLOOKUP(Data[[#This Row],[Company Location]],Codes[], 3,0)</f>
        <v xml:space="preserve">United States of America </v>
      </c>
      <c r="N740" t="str">
        <f>IF(Data[[#This Row],[Employee Residence]]=Data[[#This Row],[Company Location]],"No","Yes")</f>
        <v>No</v>
      </c>
      <c r="O740">
        <f>Data[Salary]/Data[Salary in USD]</f>
        <v>1</v>
      </c>
      <c r="P740" t="str">
        <f>VLOOKUP(Data[[#This Row],[Experience Level]], Experience[],3,0)</f>
        <v>Junior</v>
      </c>
      <c r="Q740" t="str">
        <f>VLOOKUP(Data[[#This Row],[Employment Type]],Employment[],2,0)</f>
        <v>Full-time</v>
      </c>
      <c r="R740" t="str">
        <f>IF(Data[[#This Row],[Remote Ratio]]=100,"Remote",IF(Data[[#This Row],[Remote Ratio]]=50,"Hybrid","On-site"))</f>
        <v>On-site</v>
      </c>
    </row>
    <row r="741" spans="1:18">
      <c r="A741" s="25">
        <v>2023</v>
      </c>
      <c r="B741" t="s">
        <v>28</v>
      </c>
      <c r="C741" t="s">
        <v>12</v>
      </c>
      <c r="D741" t="s">
        <v>52</v>
      </c>
      <c r="E741">
        <v>100000</v>
      </c>
      <c r="F741" t="s">
        <v>20</v>
      </c>
      <c r="G741">
        <v>100000</v>
      </c>
      <c r="H741" t="s">
        <v>21</v>
      </c>
      <c r="I741">
        <v>0</v>
      </c>
      <c r="J741" t="s">
        <v>21</v>
      </c>
      <c r="K741" t="s">
        <v>25</v>
      </c>
      <c r="L741" t="str">
        <f>VLOOKUP(Data[[#This Row],[Employee Residence]],Codes[], 3,0)</f>
        <v xml:space="preserve">United States of America </v>
      </c>
      <c r="M741" t="str">
        <f>VLOOKUP(Data[[#This Row],[Company Location]],Codes[], 3,0)</f>
        <v xml:space="preserve">United States of America </v>
      </c>
      <c r="N741" t="str">
        <f>IF(Data[[#This Row],[Employee Residence]]=Data[[#This Row],[Company Location]],"No","Yes")</f>
        <v>No</v>
      </c>
      <c r="O741">
        <f>Data[Salary]/Data[Salary in USD]</f>
        <v>1</v>
      </c>
      <c r="P741" t="str">
        <f>VLOOKUP(Data[[#This Row],[Experience Level]], Experience[],3,0)</f>
        <v>Junior</v>
      </c>
      <c r="Q741" t="str">
        <f>VLOOKUP(Data[[#This Row],[Employment Type]],Employment[],2,0)</f>
        <v>Full-time</v>
      </c>
      <c r="R741" t="str">
        <f>IF(Data[[#This Row],[Remote Ratio]]=100,"Remote",IF(Data[[#This Row],[Remote Ratio]]=50,"Hybrid","On-site"))</f>
        <v>On-site</v>
      </c>
    </row>
    <row r="742" spans="1:18">
      <c r="A742" s="25">
        <v>2023</v>
      </c>
      <c r="B742" t="s">
        <v>11</v>
      </c>
      <c r="C742" t="s">
        <v>12</v>
      </c>
      <c r="D742" t="s">
        <v>37</v>
      </c>
      <c r="E742">
        <v>146000</v>
      </c>
      <c r="F742" t="s">
        <v>20</v>
      </c>
      <c r="G742">
        <v>146000</v>
      </c>
      <c r="H742" t="s">
        <v>21</v>
      </c>
      <c r="I742">
        <v>0</v>
      </c>
      <c r="J742" t="s">
        <v>21</v>
      </c>
      <c r="K742" t="s">
        <v>25</v>
      </c>
      <c r="L742" t="str">
        <f>VLOOKUP(Data[[#This Row],[Employee Residence]],Codes[], 3,0)</f>
        <v xml:space="preserve">United States of America </v>
      </c>
      <c r="M742" t="str">
        <f>VLOOKUP(Data[[#This Row],[Company Location]],Codes[], 3,0)</f>
        <v xml:space="preserve">United States of America </v>
      </c>
      <c r="N742" t="str">
        <f>IF(Data[[#This Row],[Employee Residence]]=Data[[#This Row],[Company Location]],"No","Yes")</f>
        <v>No</v>
      </c>
      <c r="O742">
        <f>Data[Salary]/Data[Salary in USD]</f>
        <v>1</v>
      </c>
      <c r="P742" t="str">
        <f>VLOOKUP(Data[[#This Row],[Experience Level]], Experience[],3,0)</f>
        <v>Expert</v>
      </c>
      <c r="Q742" t="str">
        <f>VLOOKUP(Data[[#This Row],[Employment Type]],Employment[],2,0)</f>
        <v>Full-time</v>
      </c>
      <c r="R742" t="str">
        <f>IF(Data[[#This Row],[Remote Ratio]]=100,"Remote",IF(Data[[#This Row],[Remote Ratio]]=50,"Hybrid","On-site"))</f>
        <v>On-site</v>
      </c>
    </row>
    <row r="743" spans="1:18">
      <c r="A743" s="25">
        <v>2023</v>
      </c>
      <c r="B743" t="s">
        <v>11</v>
      </c>
      <c r="C743" t="s">
        <v>12</v>
      </c>
      <c r="D743" t="s">
        <v>37</v>
      </c>
      <c r="E743">
        <v>75000</v>
      </c>
      <c r="F743" t="s">
        <v>20</v>
      </c>
      <c r="G743">
        <v>75000</v>
      </c>
      <c r="H743" t="s">
        <v>21</v>
      </c>
      <c r="I743">
        <v>0</v>
      </c>
      <c r="J743" t="s">
        <v>21</v>
      </c>
      <c r="K743" t="s">
        <v>25</v>
      </c>
      <c r="L743" t="str">
        <f>VLOOKUP(Data[[#This Row],[Employee Residence]],Codes[], 3,0)</f>
        <v xml:space="preserve">United States of America </v>
      </c>
      <c r="M743" t="str">
        <f>VLOOKUP(Data[[#This Row],[Company Location]],Codes[], 3,0)</f>
        <v xml:space="preserve">United States of America </v>
      </c>
      <c r="N743" t="str">
        <f>IF(Data[[#This Row],[Employee Residence]]=Data[[#This Row],[Company Location]],"No","Yes")</f>
        <v>No</v>
      </c>
      <c r="O743">
        <f>Data[Salary]/Data[Salary in USD]</f>
        <v>1</v>
      </c>
      <c r="P743" t="str">
        <f>VLOOKUP(Data[[#This Row],[Experience Level]], Experience[],3,0)</f>
        <v>Expert</v>
      </c>
      <c r="Q743" t="str">
        <f>VLOOKUP(Data[[#This Row],[Employment Type]],Employment[],2,0)</f>
        <v>Full-time</v>
      </c>
      <c r="R743" t="str">
        <f>IF(Data[[#This Row],[Remote Ratio]]=100,"Remote",IF(Data[[#This Row],[Remote Ratio]]=50,"Hybrid","On-site"))</f>
        <v>On-site</v>
      </c>
    </row>
    <row r="744" spans="1:18">
      <c r="A744" s="25">
        <v>2023</v>
      </c>
      <c r="B744" t="s">
        <v>28</v>
      </c>
      <c r="C744" t="s">
        <v>12</v>
      </c>
      <c r="D744" t="s">
        <v>27</v>
      </c>
      <c r="E744">
        <v>75000</v>
      </c>
      <c r="F744" t="s">
        <v>20</v>
      </c>
      <c r="G744">
        <v>75000</v>
      </c>
      <c r="H744" t="s">
        <v>21</v>
      </c>
      <c r="I744">
        <v>100</v>
      </c>
      <c r="J744" t="s">
        <v>21</v>
      </c>
      <c r="K744" t="s">
        <v>25</v>
      </c>
      <c r="L744" t="str">
        <f>VLOOKUP(Data[[#This Row],[Employee Residence]],Codes[], 3,0)</f>
        <v xml:space="preserve">United States of America </v>
      </c>
      <c r="M744" t="str">
        <f>VLOOKUP(Data[[#This Row],[Company Location]],Codes[], 3,0)</f>
        <v xml:space="preserve">United States of America </v>
      </c>
      <c r="N744" t="str">
        <f>IF(Data[[#This Row],[Employee Residence]]=Data[[#This Row],[Company Location]],"No","Yes")</f>
        <v>No</v>
      </c>
      <c r="O744">
        <f>Data[Salary]/Data[Salary in USD]</f>
        <v>1</v>
      </c>
      <c r="P744" t="str">
        <f>VLOOKUP(Data[[#This Row],[Experience Level]], Experience[],3,0)</f>
        <v>Junior</v>
      </c>
      <c r="Q744" t="str">
        <f>VLOOKUP(Data[[#This Row],[Employment Type]],Employment[],2,0)</f>
        <v>Full-time</v>
      </c>
      <c r="R744" t="str">
        <f>IF(Data[[#This Row],[Remote Ratio]]=100,"Remote",IF(Data[[#This Row],[Remote Ratio]]=50,"Hybrid","On-site"))</f>
        <v>Remote</v>
      </c>
    </row>
    <row r="745" spans="1:18">
      <c r="A745" s="25">
        <v>2023</v>
      </c>
      <c r="B745" t="s">
        <v>28</v>
      </c>
      <c r="C745" t="s">
        <v>12</v>
      </c>
      <c r="D745" t="s">
        <v>27</v>
      </c>
      <c r="E745">
        <v>60000</v>
      </c>
      <c r="F745" t="s">
        <v>20</v>
      </c>
      <c r="G745">
        <v>60000</v>
      </c>
      <c r="H745" t="s">
        <v>21</v>
      </c>
      <c r="I745">
        <v>100</v>
      </c>
      <c r="J745" t="s">
        <v>21</v>
      </c>
      <c r="K745" t="s">
        <v>25</v>
      </c>
      <c r="L745" t="str">
        <f>VLOOKUP(Data[[#This Row],[Employee Residence]],Codes[], 3,0)</f>
        <v xml:space="preserve">United States of America </v>
      </c>
      <c r="M745" t="str">
        <f>VLOOKUP(Data[[#This Row],[Company Location]],Codes[], 3,0)</f>
        <v xml:space="preserve">United States of America </v>
      </c>
      <c r="N745" t="str">
        <f>IF(Data[[#This Row],[Employee Residence]]=Data[[#This Row],[Company Location]],"No","Yes")</f>
        <v>No</v>
      </c>
      <c r="O745">
        <f>Data[Salary]/Data[Salary in USD]</f>
        <v>1</v>
      </c>
      <c r="P745" t="str">
        <f>VLOOKUP(Data[[#This Row],[Experience Level]], Experience[],3,0)</f>
        <v>Junior</v>
      </c>
      <c r="Q745" t="str">
        <f>VLOOKUP(Data[[#This Row],[Employment Type]],Employment[],2,0)</f>
        <v>Full-time</v>
      </c>
      <c r="R745" t="str">
        <f>IF(Data[[#This Row],[Remote Ratio]]=100,"Remote",IF(Data[[#This Row],[Remote Ratio]]=50,"Hybrid","On-site"))</f>
        <v>Remote</v>
      </c>
    </row>
    <row r="746" spans="1:18">
      <c r="A746" s="25">
        <v>2023</v>
      </c>
      <c r="B746" t="s">
        <v>17</v>
      </c>
      <c r="C746" t="s">
        <v>12</v>
      </c>
      <c r="D746" t="s">
        <v>32</v>
      </c>
      <c r="E746">
        <v>185700</v>
      </c>
      <c r="F746" t="s">
        <v>20</v>
      </c>
      <c r="G746">
        <v>185700</v>
      </c>
      <c r="H746" t="s">
        <v>21</v>
      </c>
      <c r="I746">
        <v>0</v>
      </c>
      <c r="J746" t="s">
        <v>21</v>
      </c>
      <c r="K746" t="s">
        <v>25</v>
      </c>
      <c r="L746" t="str">
        <f>VLOOKUP(Data[[#This Row],[Employee Residence]],Codes[], 3,0)</f>
        <v xml:space="preserve">United States of America </v>
      </c>
      <c r="M746" t="str">
        <f>VLOOKUP(Data[[#This Row],[Company Location]],Codes[], 3,0)</f>
        <v xml:space="preserve">United States of America </v>
      </c>
      <c r="N746" t="str">
        <f>IF(Data[[#This Row],[Employee Residence]]=Data[[#This Row],[Company Location]],"No","Yes")</f>
        <v>No</v>
      </c>
      <c r="O746">
        <f>Data[Salary]/Data[Salary in USD]</f>
        <v>1</v>
      </c>
      <c r="P746" t="str">
        <f>VLOOKUP(Data[[#This Row],[Experience Level]], Experience[],3,0)</f>
        <v>Intermediate</v>
      </c>
      <c r="Q746" t="str">
        <f>VLOOKUP(Data[[#This Row],[Employment Type]],Employment[],2,0)</f>
        <v>Full-time</v>
      </c>
      <c r="R746" t="str">
        <f>IF(Data[[#This Row],[Remote Ratio]]=100,"Remote",IF(Data[[#This Row],[Remote Ratio]]=50,"Hybrid","On-site"))</f>
        <v>On-site</v>
      </c>
    </row>
    <row r="747" spans="1:18">
      <c r="A747" s="25">
        <v>2023</v>
      </c>
      <c r="B747" t="s">
        <v>17</v>
      </c>
      <c r="C747" t="s">
        <v>12</v>
      </c>
      <c r="D747" t="s">
        <v>32</v>
      </c>
      <c r="E747">
        <v>165000</v>
      </c>
      <c r="F747" t="s">
        <v>20</v>
      </c>
      <c r="G747">
        <v>165000</v>
      </c>
      <c r="H747" t="s">
        <v>21</v>
      </c>
      <c r="I747">
        <v>0</v>
      </c>
      <c r="J747" t="s">
        <v>21</v>
      </c>
      <c r="K747" t="s">
        <v>25</v>
      </c>
      <c r="L747" t="str">
        <f>VLOOKUP(Data[[#This Row],[Employee Residence]],Codes[], 3,0)</f>
        <v xml:space="preserve">United States of America </v>
      </c>
      <c r="M747" t="str">
        <f>VLOOKUP(Data[[#This Row],[Company Location]],Codes[], 3,0)</f>
        <v xml:space="preserve">United States of America </v>
      </c>
      <c r="N747" t="str">
        <f>IF(Data[[#This Row],[Employee Residence]]=Data[[#This Row],[Company Location]],"No","Yes")</f>
        <v>No</v>
      </c>
      <c r="O747">
        <f>Data[Salary]/Data[Salary in USD]</f>
        <v>1</v>
      </c>
      <c r="P747" t="str">
        <f>VLOOKUP(Data[[#This Row],[Experience Level]], Experience[],3,0)</f>
        <v>Intermediate</v>
      </c>
      <c r="Q747" t="str">
        <f>VLOOKUP(Data[[#This Row],[Employment Type]],Employment[],2,0)</f>
        <v>Full-time</v>
      </c>
      <c r="R747" t="str">
        <f>IF(Data[[#This Row],[Remote Ratio]]=100,"Remote",IF(Data[[#This Row],[Remote Ratio]]=50,"Hybrid","On-site"))</f>
        <v>On-site</v>
      </c>
    </row>
    <row r="748" spans="1:18">
      <c r="A748" s="25">
        <v>2023</v>
      </c>
      <c r="B748" t="s">
        <v>11</v>
      </c>
      <c r="C748" t="s">
        <v>12</v>
      </c>
      <c r="D748" t="s">
        <v>37</v>
      </c>
      <c r="E748">
        <v>160000</v>
      </c>
      <c r="F748" t="s">
        <v>20</v>
      </c>
      <c r="G748">
        <v>160000</v>
      </c>
      <c r="H748" t="s">
        <v>21</v>
      </c>
      <c r="I748">
        <v>100</v>
      </c>
      <c r="J748" t="s">
        <v>21</v>
      </c>
      <c r="K748" t="s">
        <v>25</v>
      </c>
      <c r="L748" t="str">
        <f>VLOOKUP(Data[[#This Row],[Employee Residence]],Codes[], 3,0)</f>
        <v xml:space="preserve">United States of America </v>
      </c>
      <c r="M748" t="str">
        <f>VLOOKUP(Data[[#This Row],[Company Location]],Codes[], 3,0)</f>
        <v xml:space="preserve">United States of America </v>
      </c>
      <c r="N748" t="str">
        <f>IF(Data[[#This Row],[Employee Residence]]=Data[[#This Row],[Company Location]],"No","Yes")</f>
        <v>No</v>
      </c>
      <c r="O748">
        <f>Data[Salary]/Data[Salary in USD]</f>
        <v>1</v>
      </c>
      <c r="P748" t="str">
        <f>VLOOKUP(Data[[#This Row],[Experience Level]], Experience[],3,0)</f>
        <v>Expert</v>
      </c>
      <c r="Q748" t="str">
        <f>VLOOKUP(Data[[#This Row],[Employment Type]],Employment[],2,0)</f>
        <v>Full-time</v>
      </c>
      <c r="R748" t="str">
        <f>IF(Data[[#This Row],[Remote Ratio]]=100,"Remote",IF(Data[[#This Row],[Remote Ratio]]=50,"Hybrid","On-site"))</f>
        <v>Remote</v>
      </c>
    </row>
    <row r="749" spans="1:18">
      <c r="A749" s="25">
        <v>2023</v>
      </c>
      <c r="B749" t="s">
        <v>11</v>
      </c>
      <c r="C749" t="s">
        <v>12</v>
      </c>
      <c r="D749" t="s">
        <v>37</v>
      </c>
      <c r="E749">
        <v>130000</v>
      </c>
      <c r="F749" t="s">
        <v>20</v>
      </c>
      <c r="G749">
        <v>130000</v>
      </c>
      <c r="H749" t="s">
        <v>21</v>
      </c>
      <c r="I749">
        <v>100</v>
      </c>
      <c r="J749" t="s">
        <v>21</v>
      </c>
      <c r="K749" t="s">
        <v>25</v>
      </c>
      <c r="L749" t="str">
        <f>VLOOKUP(Data[[#This Row],[Employee Residence]],Codes[], 3,0)</f>
        <v xml:space="preserve">United States of America </v>
      </c>
      <c r="M749" t="str">
        <f>VLOOKUP(Data[[#This Row],[Company Location]],Codes[], 3,0)</f>
        <v xml:space="preserve">United States of America </v>
      </c>
      <c r="N749" t="str">
        <f>IF(Data[[#This Row],[Employee Residence]]=Data[[#This Row],[Company Location]],"No","Yes")</f>
        <v>No</v>
      </c>
      <c r="O749">
        <f>Data[Salary]/Data[Salary in USD]</f>
        <v>1</v>
      </c>
      <c r="P749" t="str">
        <f>VLOOKUP(Data[[#This Row],[Experience Level]], Experience[],3,0)</f>
        <v>Expert</v>
      </c>
      <c r="Q749" t="str">
        <f>VLOOKUP(Data[[#This Row],[Employment Type]],Employment[],2,0)</f>
        <v>Full-time</v>
      </c>
      <c r="R749" t="str">
        <f>IF(Data[[#This Row],[Remote Ratio]]=100,"Remote",IF(Data[[#This Row],[Remote Ratio]]=50,"Hybrid","On-site"))</f>
        <v>Remote</v>
      </c>
    </row>
    <row r="750" spans="1:18">
      <c r="A750" s="25">
        <v>2023</v>
      </c>
      <c r="B750" t="s">
        <v>11</v>
      </c>
      <c r="C750" t="s">
        <v>12</v>
      </c>
      <c r="D750" t="s">
        <v>27</v>
      </c>
      <c r="E750">
        <v>169000</v>
      </c>
      <c r="F750" t="s">
        <v>20</v>
      </c>
      <c r="G750">
        <v>169000</v>
      </c>
      <c r="H750" t="s">
        <v>21</v>
      </c>
      <c r="I750">
        <v>0</v>
      </c>
      <c r="J750" t="s">
        <v>21</v>
      </c>
      <c r="K750" t="s">
        <v>25</v>
      </c>
      <c r="L750" t="str">
        <f>VLOOKUP(Data[[#This Row],[Employee Residence]],Codes[], 3,0)</f>
        <v xml:space="preserve">United States of America </v>
      </c>
      <c r="M750" t="str">
        <f>VLOOKUP(Data[[#This Row],[Company Location]],Codes[], 3,0)</f>
        <v xml:space="preserve">United States of America </v>
      </c>
      <c r="N750" t="str">
        <f>IF(Data[[#This Row],[Employee Residence]]=Data[[#This Row],[Company Location]],"No","Yes")</f>
        <v>No</v>
      </c>
      <c r="O750">
        <f>Data[Salary]/Data[Salary in USD]</f>
        <v>1</v>
      </c>
      <c r="P750" t="str">
        <f>VLOOKUP(Data[[#This Row],[Experience Level]], Experience[],3,0)</f>
        <v>Expert</v>
      </c>
      <c r="Q750" t="str">
        <f>VLOOKUP(Data[[#This Row],[Employment Type]],Employment[],2,0)</f>
        <v>Full-time</v>
      </c>
      <c r="R750" t="str">
        <f>IF(Data[[#This Row],[Remote Ratio]]=100,"Remote",IF(Data[[#This Row],[Remote Ratio]]=50,"Hybrid","On-site"))</f>
        <v>On-site</v>
      </c>
    </row>
    <row r="751" spans="1:18">
      <c r="A751" s="25">
        <v>2023</v>
      </c>
      <c r="B751" t="s">
        <v>11</v>
      </c>
      <c r="C751" t="s">
        <v>12</v>
      </c>
      <c r="D751" t="s">
        <v>27</v>
      </c>
      <c r="E751">
        <v>110600</v>
      </c>
      <c r="F751" t="s">
        <v>20</v>
      </c>
      <c r="G751">
        <v>110600</v>
      </c>
      <c r="H751" t="s">
        <v>21</v>
      </c>
      <c r="I751">
        <v>0</v>
      </c>
      <c r="J751" t="s">
        <v>21</v>
      </c>
      <c r="K751" t="s">
        <v>25</v>
      </c>
      <c r="L751" t="str">
        <f>VLOOKUP(Data[[#This Row],[Employee Residence]],Codes[], 3,0)</f>
        <v xml:space="preserve">United States of America </v>
      </c>
      <c r="M751" t="str">
        <f>VLOOKUP(Data[[#This Row],[Company Location]],Codes[], 3,0)</f>
        <v xml:space="preserve">United States of America </v>
      </c>
      <c r="N751" t="str">
        <f>IF(Data[[#This Row],[Employee Residence]]=Data[[#This Row],[Company Location]],"No","Yes")</f>
        <v>No</v>
      </c>
      <c r="O751">
        <f>Data[Salary]/Data[Salary in USD]</f>
        <v>1</v>
      </c>
      <c r="P751" t="str">
        <f>VLOOKUP(Data[[#This Row],[Experience Level]], Experience[],3,0)</f>
        <v>Expert</v>
      </c>
      <c r="Q751" t="str">
        <f>VLOOKUP(Data[[#This Row],[Employment Type]],Employment[],2,0)</f>
        <v>Full-time</v>
      </c>
      <c r="R751" t="str">
        <f>IF(Data[[#This Row],[Remote Ratio]]=100,"Remote",IF(Data[[#This Row],[Remote Ratio]]=50,"Hybrid","On-site"))</f>
        <v>On-site</v>
      </c>
    </row>
    <row r="752" spans="1:18">
      <c r="A752" s="25">
        <v>2023</v>
      </c>
      <c r="B752" t="s">
        <v>11</v>
      </c>
      <c r="C752" t="s">
        <v>12</v>
      </c>
      <c r="D752" t="s">
        <v>98</v>
      </c>
      <c r="E752">
        <v>193000</v>
      </c>
      <c r="F752" t="s">
        <v>20</v>
      </c>
      <c r="G752">
        <v>193000</v>
      </c>
      <c r="H752" t="s">
        <v>21</v>
      </c>
      <c r="I752">
        <v>100</v>
      </c>
      <c r="J752" t="s">
        <v>21</v>
      </c>
      <c r="K752" t="s">
        <v>25</v>
      </c>
      <c r="L752" t="str">
        <f>VLOOKUP(Data[[#This Row],[Employee Residence]],Codes[], 3,0)</f>
        <v xml:space="preserve">United States of America </v>
      </c>
      <c r="M752" t="str">
        <f>VLOOKUP(Data[[#This Row],[Company Location]],Codes[], 3,0)</f>
        <v xml:space="preserve">United States of America </v>
      </c>
      <c r="N752" t="str">
        <f>IF(Data[[#This Row],[Employee Residence]]=Data[[#This Row],[Company Location]],"No","Yes")</f>
        <v>No</v>
      </c>
      <c r="O752">
        <f>Data[Salary]/Data[Salary in USD]</f>
        <v>1</v>
      </c>
      <c r="P752" t="str">
        <f>VLOOKUP(Data[[#This Row],[Experience Level]], Experience[],3,0)</f>
        <v>Expert</v>
      </c>
      <c r="Q752" t="str">
        <f>VLOOKUP(Data[[#This Row],[Employment Type]],Employment[],2,0)</f>
        <v>Full-time</v>
      </c>
      <c r="R752" t="str">
        <f>IF(Data[[#This Row],[Remote Ratio]]=100,"Remote",IF(Data[[#This Row],[Remote Ratio]]=50,"Hybrid","On-site"))</f>
        <v>Remote</v>
      </c>
    </row>
    <row r="753" spans="1:18">
      <c r="A753" s="25">
        <v>2023</v>
      </c>
      <c r="B753" t="s">
        <v>11</v>
      </c>
      <c r="C753" t="s">
        <v>12</v>
      </c>
      <c r="D753" t="s">
        <v>98</v>
      </c>
      <c r="E753">
        <v>136850</v>
      </c>
      <c r="F753" t="s">
        <v>20</v>
      </c>
      <c r="G753">
        <v>136850</v>
      </c>
      <c r="H753" t="s">
        <v>21</v>
      </c>
      <c r="I753">
        <v>100</v>
      </c>
      <c r="J753" t="s">
        <v>21</v>
      </c>
      <c r="K753" t="s">
        <v>25</v>
      </c>
      <c r="L753" t="str">
        <f>VLOOKUP(Data[[#This Row],[Employee Residence]],Codes[], 3,0)</f>
        <v xml:space="preserve">United States of America </v>
      </c>
      <c r="M753" t="str">
        <f>VLOOKUP(Data[[#This Row],[Company Location]],Codes[], 3,0)</f>
        <v xml:space="preserve">United States of America </v>
      </c>
      <c r="N753" t="str">
        <f>IF(Data[[#This Row],[Employee Residence]]=Data[[#This Row],[Company Location]],"No","Yes")</f>
        <v>No</v>
      </c>
      <c r="O753">
        <f>Data[Salary]/Data[Salary in USD]</f>
        <v>1</v>
      </c>
      <c r="P753" t="str">
        <f>VLOOKUP(Data[[#This Row],[Experience Level]], Experience[],3,0)</f>
        <v>Expert</v>
      </c>
      <c r="Q753" t="str">
        <f>VLOOKUP(Data[[#This Row],[Employment Type]],Employment[],2,0)</f>
        <v>Full-time</v>
      </c>
      <c r="R753" t="str">
        <f>IF(Data[[#This Row],[Remote Ratio]]=100,"Remote",IF(Data[[#This Row],[Remote Ratio]]=50,"Hybrid","On-site"))</f>
        <v>Remote</v>
      </c>
    </row>
    <row r="754" spans="1:18">
      <c r="A754" s="25">
        <v>2023</v>
      </c>
      <c r="B754" t="s">
        <v>11</v>
      </c>
      <c r="C754" t="s">
        <v>12</v>
      </c>
      <c r="D754" t="s">
        <v>35</v>
      </c>
      <c r="E754">
        <v>139500</v>
      </c>
      <c r="F754" t="s">
        <v>20</v>
      </c>
      <c r="G754">
        <v>139500</v>
      </c>
      <c r="H754" t="s">
        <v>21</v>
      </c>
      <c r="I754">
        <v>0</v>
      </c>
      <c r="J754" t="s">
        <v>21</v>
      </c>
      <c r="K754" t="s">
        <v>25</v>
      </c>
      <c r="L754" t="str">
        <f>VLOOKUP(Data[[#This Row],[Employee Residence]],Codes[], 3,0)</f>
        <v xml:space="preserve">United States of America </v>
      </c>
      <c r="M754" t="str">
        <f>VLOOKUP(Data[[#This Row],[Company Location]],Codes[], 3,0)</f>
        <v xml:space="preserve">United States of America </v>
      </c>
      <c r="N754" t="str">
        <f>IF(Data[[#This Row],[Employee Residence]]=Data[[#This Row],[Company Location]],"No","Yes")</f>
        <v>No</v>
      </c>
      <c r="O754">
        <f>Data[Salary]/Data[Salary in USD]</f>
        <v>1</v>
      </c>
      <c r="P754" t="str">
        <f>VLOOKUP(Data[[#This Row],[Experience Level]], Experience[],3,0)</f>
        <v>Expert</v>
      </c>
      <c r="Q754" t="str">
        <f>VLOOKUP(Data[[#This Row],[Employment Type]],Employment[],2,0)</f>
        <v>Full-time</v>
      </c>
      <c r="R754" t="str">
        <f>IF(Data[[#This Row],[Remote Ratio]]=100,"Remote",IF(Data[[#This Row],[Remote Ratio]]=50,"Hybrid","On-site"))</f>
        <v>On-site</v>
      </c>
    </row>
    <row r="755" spans="1:18">
      <c r="A755" s="25">
        <v>2023</v>
      </c>
      <c r="B755" t="s">
        <v>11</v>
      </c>
      <c r="C755" t="s">
        <v>12</v>
      </c>
      <c r="D755" t="s">
        <v>35</v>
      </c>
      <c r="E755">
        <v>109400</v>
      </c>
      <c r="F755" t="s">
        <v>20</v>
      </c>
      <c r="G755">
        <v>109400</v>
      </c>
      <c r="H755" t="s">
        <v>21</v>
      </c>
      <c r="I755">
        <v>0</v>
      </c>
      <c r="J755" t="s">
        <v>21</v>
      </c>
      <c r="K755" t="s">
        <v>25</v>
      </c>
      <c r="L755" t="str">
        <f>VLOOKUP(Data[[#This Row],[Employee Residence]],Codes[], 3,0)</f>
        <v xml:space="preserve">United States of America </v>
      </c>
      <c r="M755" t="str">
        <f>VLOOKUP(Data[[#This Row],[Company Location]],Codes[], 3,0)</f>
        <v xml:space="preserve">United States of America </v>
      </c>
      <c r="N755" t="str">
        <f>IF(Data[[#This Row],[Employee Residence]]=Data[[#This Row],[Company Location]],"No","Yes")</f>
        <v>No</v>
      </c>
      <c r="O755">
        <f>Data[Salary]/Data[Salary in USD]</f>
        <v>1</v>
      </c>
      <c r="P755" t="str">
        <f>VLOOKUP(Data[[#This Row],[Experience Level]], Experience[],3,0)</f>
        <v>Expert</v>
      </c>
      <c r="Q755" t="str">
        <f>VLOOKUP(Data[[#This Row],[Employment Type]],Employment[],2,0)</f>
        <v>Full-time</v>
      </c>
      <c r="R755" t="str">
        <f>IF(Data[[#This Row],[Remote Ratio]]=100,"Remote",IF(Data[[#This Row],[Remote Ratio]]=50,"Hybrid","On-site"))</f>
        <v>On-site</v>
      </c>
    </row>
    <row r="756" spans="1:18">
      <c r="A756" s="25">
        <v>2023</v>
      </c>
      <c r="B756" t="s">
        <v>11</v>
      </c>
      <c r="C756" t="s">
        <v>12</v>
      </c>
      <c r="D756" t="s">
        <v>37</v>
      </c>
      <c r="E756">
        <v>276000</v>
      </c>
      <c r="F756" t="s">
        <v>20</v>
      </c>
      <c r="G756">
        <v>276000</v>
      </c>
      <c r="H756" t="s">
        <v>21</v>
      </c>
      <c r="I756">
        <v>100</v>
      </c>
      <c r="J756" t="s">
        <v>21</v>
      </c>
      <c r="K756" t="s">
        <v>25</v>
      </c>
      <c r="L756" t="str">
        <f>VLOOKUP(Data[[#This Row],[Employee Residence]],Codes[], 3,0)</f>
        <v xml:space="preserve">United States of America </v>
      </c>
      <c r="M756" t="str">
        <f>VLOOKUP(Data[[#This Row],[Company Location]],Codes[], 3,0)</f>
        <v xml:space="preserve">United States of America </v>
      </c>
      <c r="N756" t="str">
        <f>IF(Data[[#This Row],[Employee Residence]]=Data[[#This Row],[Company Location]],"No","Yes")</f>
        <v>No</v>
      </c>
      <c r="O756">
        <f>Data[Salary]/Data[Salary in USD]</f>
        <v>1</v>
      </c>
      <c r="P756" t="str">
        <f>VLOOKUP(Data[[#This Row],[Experience Level]], Experience[],3,0)</f>
        <v>Expert</v>
      </c>
      <c r="Q756" t="str">
        <f>VLOOKUP(Data[[#This Row],[Employment Type]],Employment[],2,0)</f>
        <v>Full-time</v>
      </c>
      <c r="R756" t="str">
        <f>IF(Data[[#This Row],[Remote Ratio]]=100,"Remote",IF(Data[[#This Row],[Remote Ratio]]=50,"Hybrid","On-site"))</f>
        <v>Remote</v>
      </c>
    </row>
    <row r="757" spans="1:18">
      <c r="A757" s="25">
        <v>2023</v>
      </c>
      <c r="B757" t="s">
        <v>11</v>
      </c>
      <c r="C757" t="s">
        <v>12</v>
      </c>
      <c r="D757" t="s">
        <v>37</v>
      </c>
      <c r="E757">
        <v>178500</v>
      </c>
      <c r="F757" t="s">
        <v>20</v>
      </c>
      <c r="G757">
        <v>178500</v>
      </c>
      <c r="H757" t="s">
        <v>21</v>
      </c>
      <c r="I757">
        <v>100</v>
      </c>
      <c r="J757" t="s">
        <v>21</v>
      </c>
      <c r="K757" t="s">
        <v>25</v>
      </c>
      <c r="L757" t="str">
        <f>VLOOKUP(Data[[#This Row],[Employee Residence]],Codes[], 3,0)</f>
        <v xml:space="preserve">United States of America </v>
      </c>
      <c r="M757" t="str">
        <f>VLOOKUP(Data[[#This Row],[Company Location]],Codes[], 3,0)</f>
        <v xml:space="preserve">United States of America </v>
      </c>
      <c r="N757" t="str">
        <f>IF(Data[[#This Row],[Employee Residence]]=Data[[#This Row],[Company Location]],"No","Yes")</f>
        <v>No</v>
      </c>
      <c r="O757">
        <f>Data[Salary]/Data[Salary in USD]</f>
        <v>1</v>
      </c>
      <c r="P757" t="str">
        <f>VLOOKUP(Data[[#This Row],[Experience Level]], Experience[],3,0)</f>
        <v>Expert</v>
      </c>
      <c r="Q757" t="str">
        <f>VLOOKUP(Data[[#This Row],[Employment Type]],Employment[],2,0)</f>
        <v>Full-time</v>
      </c>
      <c r="R757" t="str">
        <f>IF(Data[[#This Row],[Remote Ratio]]=100,"Remote",IF(Data[[#This Row],[Remote Ratio]]=50,"Hybrid","On-site"))</f>
        <v>Remote</v>
      </c>
    </row>
    <row r="758" spans="1:18">
      <c r="A758" s="25">
        <v>2023</v>
      </c>
      <c r="B758" t="s">
        <v>17</v>
      </c>
      <c r="C758" t="s">
        <v>12</v>
      </c>
      <c r="D758" t="s">
        <v>23</v>
      </c>
      <c r="E758">
        <v>55000</v>
      </c>
      <c r="F758" t="s">
        <v>14</v>
      </c>
      <c r="G758">
        <v>59020</v>
      </c>
      <c r="H758" t="s">
        <v>15</v>
      </c>
      <c r="I758">
        <v>0</v>
      </c>
      <c r="J758" t="s">
        <v>15</v>
      </c>
      <c r="K758" t="s">
        <v>25</v>
      </c>
      <c r="L758" t="str">
        <f>VLOOKUP(Data[[#This Row],[Employee Residence]],Codes[], 3,0)</f>
        <v>Spain</v>
      </c>
      <c r="M758" t="str">
        <f>VLOOKUP(Data[[#This Row],[Company Location]],Codes[], 3,0)</f>
        <v>Spain</v>
      </c>
      <c r="N758" t="str">
        <f>IF(Data[[#This Row],[Employee Residence]]=Data[[#This Row],[Company Location]],"No","Yes")</f>
        <v>No</v>
      </c>
      <c r="O758">
        <f>Data[Salary]/Data[Salary in USD]</f>
        <v>0.93188749576414776</v>
      </c>
      <c r="P758" t="str">
        <f>VLOOKUP(Data[[#This Row],[Experience Level]], Experience[],3,0)</f>
        <v>Intermediate</v>
      </c>
      <c r="Q758" t="str">
        <f>VLOOKUP(Data[[#This Row],[Employment Type]],Employment[],2,0)</f>
        <v>Full-time</v>
      </c>
      <c r="R758" t="str">
        <f>IF(Data[[#This Row],[Remote Ratio]]=100,"Remote",IF(Data[[#This Row],[Remote Ratio]]=50,"Hybrid","On-site"))</f>
        <v>On-site</v>
      </c>
    </row>
    <row r="759" spans="1:18">
      <c r="A759" s="25">
        <v>2023</v>
      </c>
      <c r="B759" t="s">
        <v>17</v>
      </c>
      <c r="C759" t="s">
        <v>12</v>
      </c>
      <c r="D759" t="s">
        <v>23</v>
      </c>
      <c r="E759">
        <v>45000</v>
      </c>
      <c r="F759" t="s">
        <v>14</v>
      </c>
      <c r="G759">
        <v>48289</v>
      </c>
      <c r="H759" t="s">
        <v>15</v>
      </c>
      <c r="I759">
        <v>0</v>
      </c>
      <c r="J759" t="s">
        <v>15</v>
      </c>
      <c r="K759" t="s">
        <v>25</v>
      </c>
      <c r="L759" t="str">
        <f>VLOOKUP(Data[[#This Row],[Employee Residence]],Codes[], 3,0)</f>
        <v>Spain</v>
      </c>
      <c r="M759" t="str">
        <f>VLOOKUP(Data[[#This Row],[Company Location]],Codes[], 3,0)</f>
        <v>Spain</v>
      </c>
      <c r="N759" t="str">
        <f>IF(Data[[#This Row],[Employee Residence]]=Data[[#This Row],[Company Location]],"No","Yes")</f>
        <v>No</v>
      </c>
      <c r="O759">
        <f>Data[Salary]/Data[Salary in USD]</f>
        <v>0.93188925013978341</v>
      </c>
      <c r="P759" t="str">
        <f>VLOOKUP(Data[[#This Row],[Experience Level]], Experience[],3,0)</f>
        <v>Intermediate</v>
      </c>
      <c r="Q759" t="str">
        <f>VLOOKUP(Data[[#This Row],[Employment Type]],Employment[],2,0)</f>
        <v>Full-time</v>
      </c>
      <c r="R759" t="str">
        <f>IF(Data[[#This Row],[Remote Ratio]]=100,"Remote",IF(Data[[#This Row],[Remote Ratio]]=50,"Hybrid","On-site"))</f>
        <v>On-site</v>
      </c>
    </row>
    <row r="760" spans="1:18">
      <c r="A760" s="25">
        <v>2023</v>
      </c>
      <c r="B760" t="s">
        <v>17</v>
      </c>
      <c r="C760" t="s">
        <v>12</v>
      </c>
      <c r="D760" t="s">
        <v>37</v>
      </c>
      <c r="E760">
        <v>70000</v>
      </c>
      <c r="F760" t="s">
        <v>14</v>
      </c>
      <c r="G760">
        <v>75116</v>
      </c>
      <c r="H760" t="s">
        <v>99</v>
      </c>
      <c r="I760">
        <v>100</v>
      </c>
      <c r="J760" t="s">
        <v>99</v>
      </c>
      <c r="K760" t="s">
        <v>25</v>
      </c>
      <c r="L760" t="str">
        <f>VLOOKUP(Data[[#This Row],[Employee Residence]],Codes[], 3,0)</f>
        <v>Slovenia</v>
      </c>
      <c r="M760" t="str">
        <f>VLOOKUP(Data[[#This Row],[Company Location]],Codes[], 3,0)</f>
        <v>Slovenia</v>
      </c>
      <c r="N760" t="str">
        <f>IF(Data[[#This Row],[Employee Residence]]=Data[[#This Row],[Company Location]],"No","Yes")</f>
        <v>No</v>
      </c>
      <c r="O760">
        <f>Data[Salary]/Data[Salary in USD]</f>
        <v>0.93189200702912833</v>
      </c>
      <c r="P760" t="str">
        <f>VLOOKUP(Data[[#This Row],[Experience Level]], Experience[],3,0)</f>
        <v>Intermediate</v>
      </c>
      <c r="Q760" t="str">
        <f>VLOOKUP(Data[[#This Row],[Employment Type]],Employment[],2,0)</f>
        <v>Full-time</v>
      </c>
      <c r="R760" t="str">
        <f>IF(Data[[#This Row],[Remote Ratio]]=100,"Remote",IF(Data[[#This Row],[Remote Ratio]]=50,"Hybrid","On-site"))</f>
        <v>Remote</v>
      </c>
    </row>
    <row r="761" spans="1:18">
      <c r="A761" s="25">
        <v>2023</v>
      </c>
      <c r="B761" t="s">
        <v>17</v>
      </c>
      <c r="C761" t="s">
        <v>12</v>
      </c>
      <c r="D761" t="s">
        <v>37</v>
      </c>
      <c r="E761">
        <v>45000</v>
      </c>
      <c r="F761" t="s">
        <v>14</v>
      </c>
      <c r="G761">
        <v>48289</v>
      </c>
      <c r="H761" t="s">
        <v>99</v>
      </c>
      <c r="I761">
        <v>100</v>
      </c>
      <c r="J761" t="s">
        <v>99</v>
      </c>
      <c r="K761" t="s">
        <v>25</v>
      </c>
      <c r="L761" t="str">
        <f>VLOOKUP(Data[[#This Row],[Employee Residence]],Codes[], 3,0)</f>
        <v>Slovenia</v>
      </c>
      <c r="M761" t="str">
        <f>VLOOKUP(Data[[#This Row],[Company Location]],Codes[], 3,0)</f>
        <v>Slovenia</v>
      </c>
      <c r="N761" t="str">
        <f>IF(Data[[#This Row],[Employee Residence]]=Data[[#This Row],[Company Location]],"No","Yes")</f>
        <v>No</v>
      </c>
      <c r="O761">
        <f>Data[Salary]/Data[Salary in USD]</f>
        <v>0.93188925013978341</v>
      </c>
      <c r="P761" t="str">
        <f>VLOOKUP(Data[[#This Row],[Experience Level]], Experience[],3,0)</f>
        <v>Intermediate</v>
      </c>
      <c r="Q761" t="str">
        <f>VLOOKUP(Data[[#This Row],[Employment Type]],Employment[],2,0)</f>
        <v>Full-time</v>
      </c>
      <c r="R761" t="str">
        <f>IF(Data[[#This Row],[Remote Ratio]]=100,"Remote",IF(Data[[#This Row],[Remote Ratio]]=50,"Hybrid","On-site"))</f>
        <v>Remote</v>
      </c>
    </row>
    <row r="762" spans="1:18">
      <c r="A762" s="25">
        <v>2023</v>
      </c>
      <c r="B762" t="s">
        <v>11</v>
      </c>
      <c r="C762" t="s">
        <v>12</v>
      </c>
      <c r="D762" t="s">
        <v>35</v>
      </c>
      <c r="E762">
        <v>161000</v>
      </c>
      <c r="F762" t="s">
        <v>58</v>
      </c>
      <c r="G762">
        <v>195652</v>
      </c>
      <c r="H762" t="s">
        <v>33</v>
      </c>
      <c r="I762">
        <v>0</v>
      </c>
      <c r="J762" t="s">
        <v>33</v>
      </c>
      <c r="K762" t="s">
        <v>25</v>
      </c>
      <c r="L762" t="str">
        <f>VLOOKUP(Data[[#This Row],[Employee Residence]],Codes[], 3,0)</f>
        <v xml:space="preserve">United Kingdom of Great Britain </v>
      </c>
      <c r="M762" t="str">
        <f>VLOOKUP(Data[[#This Row],[Company Location]],Codes[], 3,0)</f>
        <v xml:space="preserve">United Kingdom of Great Britain </v>
      </c>
      <c r="N762" t="str">
        <f>IF(Data[[#This Row],[Employee Residence]]=Data[[#This Row],[Company Location]],"No","Yes")</f>
        <v>No</v>
      </c>
      <c r="O762">
        <f>Data[Salary]/Data[Salary in USD]</f>
        <v>0.82288962034632918</v>
      </c>
      <c r="P762" t="str">
        <f>VLOOKUP(Data[[#This Row],[Experience Level]], Experience[],3,0)</f>
        <v>Expert</v>
      </c>
      <c r="Q762" t="str">
        <f>VLOOKUP(Data[[#This Row],[Employment Type]],Employment[],2,0)</f>
        <v>Full-time</v>
      </c>
      <c r="R762" t="str">
        <f>IF(Data[[#This Row],[Remote Ratio]]=100,"Remote",IF(Data[[#This Row],[Remote Ratio]]=50,"Hybrid","On-site"))</f>
        <v>On-site</v>
      </c>
    </row>
    <row r="763" spans="1:18">
      <c r="A763" s="25">
        <v>2023</v>
      </c>
      <c r="B763" t="s">
        <v>11</v>
      </c>
      <c r="C763" t="s">
        <v>12</v>
      </c>
      <c r="D763" t="s">
        <v>35</v>
      </c>
      <c r="E763">
        <v>83300</v>
      </c>
      <c r="F763" t="s">
        <v>58</v>
      </c>
      <c r="G763">
        <v>101228</v>
      </c>
      <c r="H763" t="s">
        <v>33</v>
      </c>
      <c r="I763">
        <v>0</v>
      </c>
      <c r="J763" t="s">
        <v>33</v>
      </c>
      <c r="K763" t="s">
        <v>25</v>
      </c>
      <c r="L763" t="str">
        <f>VLOOKUP(Data[[#This Row],[Employee Residence]],Codes[], 3,0)</f>
        <v xml:space="preserve">United Kingdom of Great Britain </v>
      </c>
      <c r="M763" t="str">
        <f>VLOOKUP(Data[[#This Row],[Company Location]],Codes[], 3,0)</f>
        <v xml:space="preserve">United Kingdom of Great Britain </v>
      </c>
      <c r="N763" t="str">
        <f>IF(Data[[#This Row],[Employee Residence]]=Data[[#This Row],[Company Location]],"No","Yes")</f>
        <v>No</v>
      </c>
      <c r="O763">
        <f>Data[Salary]/Data[Salary in USD]</f>
        <v>0.82289485122693329</v>
      </c>
      <c r="P763" t="str">
        <f>VLOOKUP(Data[[#This Row],[Experience Level]], Experience[],3,0)</f>
        <v>Expert</v>
      </c>
      <c r="Q763" t="str">
        <f>VLOOKUP(Data[[#This Row],[Employment Type]],Employment[],2,0)</f>
        <v>Full-time</v>
      </c>
      <c r="R763" t="str">
        <f>IF(Data[[#This Row],[Remote Ratio]]=100,"Remote",IF(Data[[#This Row],[Remote Ratio]]=50,"Hybrid","On-site"))</f>
        <v>On-site</v>
      </c>
    </row>
    <row r="764" spans="1:18">
      <c r="A764" s="25">
        <v>2023</v>
      </c>
      <c r="B764" t="s">
        <v>11</v>
      </c>
      <c r="C764" t="s">
        <v>12</v>
      </c>
      <c r="D764" t="s">
        <v>37</v>
      </c>
      <c r="E764">
        <v>112700</v>
      </c>
      <c r="F764" t="s">
        <v>58</v>
      </c>
      <c r="G764">
        <v>136956</v>
      </c>
      <c r="H764" t="s">
        <v>33</v>
      </c>
      <c r="I764">
        <v>0</v>
      </c>
      <c r="J764" t="s">
        <v>33</v>
      </c>
      <c r="K764" t="s">
        <v>25</v>
      </c>
      <c r="L764" t="str">
        <f>VLOOKUP(Data[[#This Row],[Employee Residence]],Codes[], 3,0)</f>
        <v xml:space="preserve">United Kingdom of Great Britain </v>
      </c>
      <c r="M764" t="str">
        <f>VLOOKUP(Data[[#This Row],[Company Location]],Codes[], 3,0)</f>
        <v xml:space="preserve">United Kingdom of Great Britain </v>
      </c>
      <c r="N764" t="str">
        <f>IF(Data[[#This Row],[Employee Residence]]=Data[[#This Row],[Company Location]],"No","Yes")</f>
        <v>No</v>
      </c>
      <c r="O764">
        <f>Data[Salary]/Data[Salary in USD]</f>
        <v>0.82289202371564585</v>
      </c>
      <c r="P764" t="str">
        <f>VLOOKUP(Data[[#This Row],[Experience Level]], Experience[],3,0)</f>
        <v>Expert</v>
      </c>
      <c r="Q764" t="str">
        <f>VLOOKUP(Data[[#This Row],[Employment Type]],Employment[],2,0)</f>
        <v>Full-time</v>
      </c>
      <c r="R764" t="str">
        <f>IF(Data[[#This Row],[Remote Ratio]]=100,"Remote",IF(Data[[#This Row],[Remote Ratio]]=50,"Hybrid","On-site"))</f>
        <v>On-site</v>
      </c>
    </row>
    <row r="765" spans="1:18">
      <c r="A765" s="25">
        <v>2023</v>
      </c>
      <c r="B765" t="s">
        <v>11</v>
      </c>
      <c r="C765" t="s">
        <v>12</v>
      </c>
      <c r="D765" t="s">
        <v>37</v>
      </c>
      <c r="E765">
        <v>83300</v>
      </c>
      <c r="F765" t="s">
        <v>58</v>
      </c>
      <c r="G765">
        <v>101228</v>
      </c>
      <c r="H765" t="s">
        <v>33</v>
      </c>
      <c r="I765">
        <v>0</v>
      </c>
      <c r="J765" t="s">
        <v>33</v>
      </c>
      <c r="K765" t="s">
        <v>25</v>
      </c>
      <c r="L765" t="str">
        <f>VLOOKUP(Data[[#This Row],[Employee Residence]],Codes[], 3,0)</f>
        <v xml:space="preserve">United Kingdom of Great Britain </v>
      </c>
      <c r="M765" t="str">
        <f>VLOOKUP(Data[[#This Row],[Company Location]],Codes[], 3,0)</f>
        <v xml:space="preserve">United Kingdom of Great Britain </v>
      </c>
      <c r="N765" t="str">
        <f>IF(Data[[#This Row],[Employee Residence]]=Data[[#This Row],[Company Location]],"No","Yes")</f>
        <v>No</v>
      </c>
      <c r="O765">
        <f>Data[Salary]/Data[Salary in USD]</f>
        <v>0.82289485122693329</v>
      </c>
      <c r="P765" t="str">
        <f>VLOOKUP(Data[[#This Row],[Experience Level]], Experience[],3,0)</f>
        <v>Expert</v>
      </c>
      <c r="Q765" t="str">
        <f>VLOOKUP(Data[[#This Row],[Employment Type]],Employment[],2,0)</f>
        <v>Full-time</v>
      </c>
      <c r="R765" t="str">
        <f>IF(Data[[#This Row],[Remote Ratio]]=100,"Remote",IF(Data[[#This Row],[Remote Ratio]]=50,"Hybrid","On-site"))</f>
        <v>On-site</v>
      </c>
    </row>
    <row r="766" spans="1:18">
      <c r="A766" s="25">
        <v>2023</v>
      </c>
      <c r="B766" t="s">
        <v>11</v>
      </c>
      <c r="C766" t="s">
        <v>12</v>
      </c>
      <c r="D766" t="s">
        <v>37</v>
      </c>
      <c r="E766">
        <v>252000</v>
      </c>
      <c r="F766" t="s">
        <v>20</v>
      </c>
      <c r="G766">
        <v>252000</v>
      </c>
      <c r="H766" t="s">
        <v>21</v>
      </c>
      <c r="I766">
        <v>0</v>
      </c>
      <c r="J766" t="s">
        <v>21</v>
      </c>
      <c r="K766" t="s">
        <v>25</v>
      </c>
      <c r="L766" t="str">
        <f>VLOOKUP(Data[[#This Row],[Employee Residence]],Codes[], 3,0)</f>
        <v xml:space="preserve">United States of America </v>
      </c>
      <c r="M766" t="str">
        <f>VLOOKUP(Data[[#This Row],[Company Location]],Codes[], 3,0)</f>
        <v xml:space="preserve">United States of America </v>
      </c>
      <c r="N766" t="str">
        <f>IF(Data[[#This Row],[Employee Residence]]=Data[[#This Row],[Company Location]],"No","Yes")</f>
        <v>No</v>
      </c>
      <c r="O766">
        <f>Data[Salary]/Data[Salary in USD]</f>
        <v>1</v>
      </c>
      <c r="P766" t="str">
        <f>VLOOKUP(Data[[#This Row],[Experience Level]], Experience[],3,0)</f>
        <v>Expert</v>
      </c>
      <c r="Q766" t="str">
        <f>VLOOKUP(Data[[#This Row],[Employment Type]],Employment[],2,0)</f>
        <v>Full-time</v>
      </c>
      <c r="R766" t="str">
        <f>IF(Data[[#This Row],[Remote Ratio]]=100,"Remote",IF(Data[[#This Row],[Remote Ratio]]=50,"Hybrid","On-site"))</f>
        <v>On-site</v>
      </c>
    </row>
    <row r="767" spans="1:18">
      <c r="A767" s="25">
        <v>2023</v>
      </c>
      <c r="B767" t="s">
        <v>11</v>
      </c>
      <c r="C767" t="s">
        <v>12</v>
      </c>
      <c r="D767" t="s">
        <v>37</v>
      </c>
      <c r="E767">
        <v>129000</v>
      </c>
      <c r="F767" t="s">
        <v>20</v>
      </c>
      <c r="G767">
        <v>129000</v>
      </c>
      <c r="H767" t="s">
        <v>21</v>
      </c>
      <c r="I767">
        <v>0</v>
      </c>
      <c r="J767" t="s">
        <v>21</v>
      </c>
      <c r="K767" t="s">
        <v>25</v>
      </c>
      <c r="L767" t="str">
        <f>VLOOKUP(Data[[#This Row],[Employee Residence]],Codes[], 3,0)</f>
        <v xml:space="preserve">United States of America </v>
      </c>
      <c r="M767" t="str">
        <f>VLOOKUP(Data[[#This Row],[Company Location]],Codes[], 3,0)</f>
        <v xml:space="preserve">United States of America </v>
      </c>
      <c r="N767" t="str">
        <f>IF(Data[[#This Row],[Employee Residence]]=Data[[#This Row],[Company Location]],"No","Yes")</f>
        <v>No</v>
      </c>
      <c r="O767">
        <f>Data[Salary]/Data[Salary in USD]</f>
        <v>1</v>
      </c>
      <c r="P767" t="str">
        <f>VLOOKUP(Data[[#This Row],[Experience Level]], Experience[],3,0)</f>
        <v>Expert</v>
      </c>
      <c r="Q767" t="str">
        <f>VLOOKUP(Data[[#This Row],[Employment Type]],Employment[],2,0)</f>
        <v>Full-time</v>
      </c>
      <c r="R767" t="str">
        <f>IF(Data[[#This Row],[Remote Ratio]]=100,"Remote",IF(Data[[#This Row],[Remote Ratio]]=50,"Hybrid","On-site"))</f>
        <v>On-site</v>
      </c>
    </row>
    <row r="768" spans="1:18">
      <c r="A768" s="25">
        <v>2023</v>
      </c>
      <c r="B768" t="s">
        <v>11</v>
      </c>
      <c r="C768" t="s">
        <v>12</v>
      </c>
      <c r="D768" t="s">
        <v>37</v>
      </c>
      <c r="E768">
        <v>163800</v>
      </c>
      <c r="F768" t="s">
        <v>20</v>
      </c>
      <c r="G768">
        <v>163800</v>
      </c>
      <c r="H768" t="s">
        <v>21</v>
      </c>
      <c r="I768">
        <v>0</v>
      </c>
      <c r="J768" t="s">
        <v>21</v>
      </c>
      <c r="K768" t="s">
        <v>25</v>
      </c>
      <c r="L768" t="str">
        <f>VLOOKUP(Data[[#This Row],[Employee Residence]],Codes[], 3,0)</f>
        <v xml:space="preserve">United States of America </v>
      </c>
      <c r="M768" t="str">
        <f>VLOOKUP(Data[[#This Row],[Company Location]],Codes[], 3,0)</f>
        <v xml:space="preserve">United States of America </v>
      </c>
      <c r="N768" t="str">
        <f>IF(Data[[#This Row],[Employee Residence]]=Data[[#This Row],[Company Location]],"No","Yes")</f>
        <v>No</v>
      </c>
      <c r="O768">
        <f>Data[Salary]/Data[Salary in USD]</f>
        <v>1</v>
      </c>
      <c r="P768" t="str">
        <f>VLOOKUP(Data[[#This Row],[Experience Level]], Experience[],3,0)</f>
        <v>Expert</v>
      </c>
      <c r="Q768" t="str">
        <f>VLOOKUP(Data[[#This Row],[Employment Type]],Employment[],2,0)</f>
        <v>Full-time</v>
      </c>
      <c r="R768" t="str">
        <f>IF(Data[[#This Row],[Remote Ratio]]=100,"Remote",IF(Data[[#This Row],[Remote Ratio]]=50,"Hybrid","On-site"))</f>
        <v>On-site</v>
      </c>
    </row>
    <row r="769" spans="1:18">
      <c r="A769" s="25">
        <v>2023</v>
      </c>
      <c r="B769" t="s">
        <v>11</v>
      </c>
      <c r="C769" t="s">
        <v>12</v>
      </c>
      <c r="D769" t="s">
        <v>37</v>
      </c>
      <c r="E769">
        <v>126000</v>
      </c>
      <c r="F769" t="s">
        <v>20</v>
      </c>
      <c r="G769">
        <v>126000</v>
      </c>
      <c r="H769" t="s">
        <v>21</v>
      </c>
      <c r="I769">
        <v>0</v>
      </c>
      <c r="J769" t="s">
        <v>21</v>
      </c>
      <c r="K769" t="s">
        <v>25</v>
      </c>
      <c r="L769" t="str">
        <f>VLOOKUP(Data[[#This Row],[Employee Residence]],Codes[], 3,0)</f>
        <v xml:space="preserve">United States of America </v>
      </c>
      <c r="M769" t="str">
        <f>VLOOKUP(Data[[#This Row],[Company Location]],Codes[], 3,0)</f>
        <v xml:space="preserve">United States of America </v>
      </c>
      <c r="N769" t="str">
        <f>IF(Data[[#This Row],[Employee Residence]]=Data[[#This Row],[Company Location]],"No","Yes")</f>
        <v>No</v>
      </c>
      <c r="O769">
        <f>Data[Salary]/Data[Salary in USD]</f>
        <v>1</v>
      </c>
      <c r="P769" t="str">
        <f>VLOOKUP(Data[[#This Row],[Experience Level]], Experience[],3,0)</f>
        <v>Expert</v>
      </c>
      <c r="Q769" t="str">
        <f>VLOOKUP(Data[[#This Row],[Employment Type]],Employment[],2,0)</f>
        <v>Full-time</v>
      </c>
      <c r="R769" t="str">
        <f>IF(Data[[#This Row],[Remote Ratio]]=100,"Remote",IF(Data[[#This Row],[Remote Ratio]]=50,"Hybrid","On-site"))</f>
        <v>On-site</v>
      </c>
    </row>
    <row r="770" spans="1:18">
      <c r="A770" s="25">
        <v>2023</v>
      </c>
      <c r="B770" t="s">
        <v>11</v>
      </c>
      <c r="C770" t="s">
        <v>12</v>
      </c>
      <c r="D770" t="s">
        <v>19</v>
      </c>
      <c r="E770">
        <v>260000</v>
      </c>
      <c r="F770" t="s">
        <v>20</v>
      </c>
      <c r="G770">
        <v>260000</v>
      </c>
      <c r="H770" t="s">
        <v>24</v>
      </c>
      <c r="I770">
        <v>100</v>
      </c>
      <c r="J770" t="s">
        <v>24</v>
      </c>
      <c r="K770" t="s">
        <v>25</v>
      </c>
      <c r="L770" t="str">
        <f>VLOOKUP(Data[[#This Row],[Employee Residence]],Codes[], 3,0)</f>
        <v>Canada</v>
      </c>
      <c r="M770" t="str">
        <f>VLOOKUP(Data[[#This Row],[Company Location]],Codes[], 3,0)</f>
        <v>Canada</v>
      </c>
      <c r="N770" t="str">
        <f>IF(Data[[#This Row],[Employee Residence]]=Data[[#This Row],[Company Location]],"No","Yes")</f>
        <v>No</v>
      </c>
      <c r="O770">
        <f>Data[Salary]/Data[Salary in USD]</f>
        <v>1</v>
      </c>
      <c r="P770" t="str">
        <f>VLOOKUP(Data[[#This Row],[Experience Level]], Experience[],3,0)</f>
        <v>Expert</v>
      </c>
      <c r="Q770" t="str">
        <f>VLOOKUP(Data[[#This Row],[Employment Type]],Employment[],2,0)</f>
        <v>Full-time</v>
      </c>
      <c r="R770" t="str">
        <f>IF(Data[[#This Row],[Remote Ratio]]=100,"Remote",IF(Data[[#This Row],[Remote Ratio]]=50,"Hybrid","On-site"))</f>
        <v>Remote</v>
      </c>
    </row>
    <row r="771" spans="1:18">
      <c r="A771" s="25">
        <v>2023</v>
      </c>
      <c r="B771" t="s">
        <v>11</v>
      </c>
      <c r="C771" t="s">
        <v>12</v>
      </c>
      <c r="D771" t="s">
        <v>19</v>
      </c>
      <c r="E771">
        <v>110000</v>
      </c>
      <c r="F771" t="s">
        <v>20</v>
      </c>
      <c r="G771">
        <v>110000</v>
      </c>
      <c r="H771" t="s">
        <v>24</v>
      </c>
      <c r="I771">
        <v>100</v>
      </c>
      <c r="J771" t="s">
        <v>24</v>
      </c>
      <c r="K771" t="s">
        <v>25</v>
      </c>
      <c r="L771" t="str">
        <f>VLOOKUP(Data[[#This Row],[Employee Residence]],Codes[], 3,0)</f>
        <v>Canada</v>
      </c>
      <c r="M771" t="str">
        <f>VLOOKUP(Data[[#This Row],[Company Location]],Codes[], 3,0)</f>
        <v>Canada</v>
      </c>
      <c r="N771" t="str">
        <f>IF(Data[[#This Row],[Employee Residence]]=Data[[#This Row],[Company Location]],"No","Yes")</f>
        <v>No</v>
      </c>
      <c r="O771">
        <f>Data[Salary]/Data[Salary in USD]</f>
        <v>1</v>
      </c>
      <c r="P771" t="str">
        <f>VLOOKUP(Data[[#This Row],[Experience Level]], Experience[],3,0)</f>
        <v>Expert</v>
      </c>
      <c r="Q771" t="str">
        <f>VLOOKUP(Data[[#This Row],[Employment Type]],Employment[],2,0)</f>
        <v>Full-time</v>
      </c>
      <c r="R771" t="str">
        <f>IF(Data[[#This Row],[Remote Ratio]]=100,"Remote",IF(Data[[#This Row],[Remote Ratio]]=50,"Hybrid","On-site"))</f>
        <v>Remote</v>
      </c>
    </row>
    <row r="772" spans="1:18">
      <c r="A772" s="25">
        <v>2023</v>
      </c>
      <c r="B772" t="s">
        <v>11</v>
      </c>
      <c r="C772" t="s">
        <v>12</v>
      </c>
      <c r="D772" t="s">
        <v>32</v>
      </c>
      <c r="E772">
        <v>170000</v>
      </c>
      <c r="F772" t="s">
        <v>20</v>
      </c>
      <c r="G772">
        <v>170000</v>
      </c>
      <c r="H772" t="s">
        <v>21</v>
      </c>
      <c r="I772">
        <v>100</v>
      </c>
      <c r="J772" t="s">
        <v>21</v>
      </c>
      <c r="K772" t="s">
        <v>25</v>
      </c>
      <c r="L772" t="str">
        <f>VLOOKUP(Data[[#This Row],[Employee Residence]],Codes[], 3,0)</f>
        <v xml:space="preserve">United States of America </v>
      </c>
      <c r="M772" t="str">
        <f>VLOOKUP(Data[[#This Row],[Company Location]],Codes[], 3,0)</f>
        <v xml:space="preserve">United States of America </v>
      </c>
      <c r="N772" t="str">
        <f>IF(Data[[#This Row],[Employee Residence]]=Data[[#This Row],[Company Location]],"No","Yes")</f>
        <v>No</v>
      </c>
      <c r="O772">
        <f>Data[Salary]/Data[Salary in USD]</f>
        <v>1</v>
      </c>
      <c r="P772" t="str">
        <f>VLOOKUP(Data[[#This Row],[Experience Level]], Experience[],3,0)</f>
        <v>Expert</v>
      </c>
      <c r="Q772" t="str">
        <f>VLOOKUP(Data[[#This Row],[Employment Type]],Employment[],2,0)</f>
        <v>Full-time</v>
      </c>
      <c r="R772" t="str">
        <f>IF(Data[[#This Row],[Remote Ratio]]=100,"Remote",IF(Data[[#This Row],[Remote Ratio]]=50,"Hybrid","On-site"))</f>
        <v>Remote</v>
      </c>
    </row>
    <row r="773" spans="1:18">
      <c r="A773" s="25">
        <v>2023</v>
      </c>
      <c r="B773" t="s">
        <v>11</v>
      </c>
      <c r="C773" t="s">
        <v>12</v>
      </c>
      <c r="D773" t="s">
        <v>32</v>
      </c>
      <c r="E773">
        <v>130000</v>
      </c>
      <c r="F773" t="s">
        <v>20</v>
      </c>
      <c r="G773">
        <v>130000</v>
      </c>
      <c r="H773" t="s">
        <v>21</v>
      </c>
      <c r="I773">
        <v>100</v>
      </c>
      <c r="J773" t="s">
        <v>21</v>
      </c>
      <c r="K773" t="s">
        <v>25</v>
      </c>
      <c r="L773" t="str">
        <f>VLOOKUP(Data[[#This Row],[Employee Residence]],Codes[], 3,0)</f>
        <v xml:space="preserve">United States of America </v>
      </c>
      <c r="M773" t="str">
        <f>VLOOKUP(Data[[#This Row],[Company Location]],Codes[], 3,0)</f>
        <v xml:space="preserve">United States of America </v>
      </c>
      <c r="N773" t="str">
        <f>IF(Data[[#This Row],[Employee Residence]]=Data[[#This Row],[Company Location]],"No","Yes")</f>
        <v>No</v>
      </c>
      <c r="O773">
        <f>Data[Salary]/Data[Salary in USD]</f>
        <v>1</v>
      </c>
      <c r="P773" t="str">
        <f>VLOOKUP(Data[[#This Row],[Experience Level]], Experience[],3,0)</f>
        <v>Expert</v>
      </c>
      <c r="Q773" t="str">
        <f>VLOOKUP(Data[[#This Row],[Employment Type]],Employment[],2,0)</f>
        <v>Full-time</v>
      </c>
      <c r="R773" t="str">
        <f>IF(Data[[#This Row],[Remote Ratio]]=100,"Remote",IF(Data[[#This Row],[Remote Ratio]]=50,"Hybrid","On-site"))</f>
        <v>Remote</v>
      </c>
    </row>
    <row r="774" spans="1:18">
      <c r="A774" s="25">
        <v>2023</v>
      </c>
      <c r="B774" t="s">
        <v>11</v>
      </c>
      <c r="C774" t="s">
        <v>12</v>
      </c>
      <c r="D774" t="s">
        <v>35</v>
      </c>
      <c r="E774">
        <v>247500</v>
      </c>
      <c r="F774" t="s">
        <v>20</v>
      </c>
      <c r="G774">
        <v>247500</v>
      </c>
      <c r="H774" t="s">
        <v>21</v>
      </c>
      <c r="I774">
        <v>0</v>
      </c>
      <c r="J774" t="s">
        <v>21</v>
      </c>
      <c r="K774" t="s">
        <v>25</v>
      </c>
      <c r="L774" t="str">
        <f>VLOOKUP(Data[[#This Row],[Employee Residence]],Codes[], 3,0)</f>
        <v xml:space="preserve">United States of America </v>
      </c>
      <c r="M774" t="str">
        <f>VLOOKUP(Data[[#This Row],[Company Location]],Codes[], 3,0)</f>
        <v xml:space="preserve">United States of America </v>
      </c>
      <c r="N774" t="str">
        <f>IF(Data[[#This Row],[Employee Residence]]=Data[[#This Row],[Company Location]],"No","Yes")</f>
        <v>No</v>
      </c>
      <c r="O774">
        <f>Data[Salary]/Data[Salary in USD]</f>
        <v>1</v>
      </c>
      <c r="P774" t="str">
        <f>VLOOKUP(Data[[#This Row],[Experience Level]], Experience[],3,0)</f>
        <v>Expert</v>
      </c>
      <c r="Q774" t="str">
        <f>VLOOKUP(Data[[#This Row],[Employment Type]],Employment[],2,0)</f>
        <v>Full-time</v>
      </c>
      <c r="R774" t="str">
        <f>IF(Data[[#This Row],[Remote Ratio]]=100,"Remote",IF(Data[[#This Row],[Remote Ratio]]=50,"Hybrid","On-site"))</f>
        <v>On-site</v>
      </c>
    </row>
    <row r="775" spans="1:18">
      <c r="A775" s="25">
        <v>2023</v>
      </c>
      <c r="B775" t="s">
        <v>11</v>
      </c>
      <c r="C775" t="s">
        <v>12</v>
      </c>
      <c r="D775" t="s">
        <v>35</v>
      </c>
      <c r="E775">
        <v>172200</v>
      </c>
      <c r="F775" t="s">
        <v>20</v>
      </c>
      <c r="G775">
        <v>172200</v>
      </c>
      <c r="H775" t="s">
        <v>21</v>
      </c>
      <c r="I775">
        <v>0</v>
      </c>
      <c r="J775" t="s">
        <v>21</v>
      </c>
      <c r="K775" t="s">
        <v>25</v>
      </c>
      <c r="L775" t="str">
        <f>VLOOKUP(Data[[#This Row],[Employee Residence]],Codes[], 3,0)</f>
        <v xml:space="preserve">United States of America </v>
      </c>
      <c r="M775" t="str">
        <f>VLOOKUP(Data[[#This Row],[Company Location]],Codes[], 3,0)</f>
        <v xml:space="preserve">United States of America </v>
      </c>
      <c r="N775" t="str">
        <f>IF(Data[[#This Row],[Employee Residence]]=Data[[#This Row],[Company Location]],"No","Yes")</f>
        <v>No</v>
      </c>
      <c r="O775">
        <f>Data[Salary]/Data[Salary in USD]</f>
        <v>1</v>
      </c>
      <c r="P775" t="str">
        <f>VLOOKUP(Data[[#This Row],[Experience Level]], Experience[],3,0)</f>
        <v>Expert</v>
      </c>
      <c r="Q775" t="str">
        <f>VLOOKUP(Data[[#This Row],[Employment Type]],Employment[],2,0)</f>
        <v>Full-time</v>
      </c>
      <c r="R775" t="str">
        <f>IF(Data[[#This Row],[Remote Ratio]]=100,"Remote",IF(Data[[#This Row],[Remote Ratio]]=50,"Hybrid","On-site"))</f>
        <v>On-site</v>
      </c>
    </row>
    <row r="776" spans="1:18">
      <c r="A776" s="25">
        <v>2023</v>
      </c>
      <c r="B776" t="s">
        <v>11</v>
      </c>
      <c r="C776" t="s">
        <v>12</v>
      </c>
      <c r="D776" t="s">
        <v>23</v>
      </c>
      <c r="E776">
        <v>239748</v>
      </c>
      <c r="F776" t="s">
        <v>20</v>
      </c>
      <c r="G776">
        <v>239748</v>
      </c>
      <c r="H776" t="s">
        <v>21</v>
      </c>
      <c r="I776">
        <v>0</v>
      </c>
      <c r="J776" t="s">
        <v>21</v>
      </c>
      <c r="K776" t="s">
        <v>25</v>
      </c>
      <c r="L776" t="str">
        <f>VLOOKUP(Data[[#This Row],[Employee Residence]],Codes[], 3,0)</f>
        <v xml:space="preserve">United States of America </v>
      </c>
      <c r="M776" t="str">
        <f>VLOOKUP(Data[[#This Row],[Company Location]],Codes[], 3,0)</f>
        <v xml:space="preserve">United States of America </v>
      </c>
      <c r="N776" t="str">
        <f>IF(Data[[#This Row],[Employee Residence]]=Data[[#This Row],[Company Location]],"No","Yes")</f>
        <v>No</v>
      </c>
      <c r="O776">
        <f>Data[Salary]/Data[Salary in USD]</f>
        <v>1</v>
      </c>
      <c r="P776" t="str">
        <f>VLOOKUP(Data[[#This Row],[Experience Level]], Experience[],3,0)</f>
        <v>Expert</v>
      </c>
      <c r="Q776" t="str">
        <f>VLOOKUP(Data[[#This Row],[Employment Type]],Employment[],2,0)</f>
        <v>Full-time</v>
      </c>
      <c r="R776" t="str">
        <f>IF(Data[[#This Row],[Remote Ratio]]=100,"Remote",IF(Data[[#This Row],[Remote Ratio]]=50,"Hybrid","On-site"))</f>
        <v>On-site</v>
      </c>
    </row>
    <row r="777" spans="1:18">
      <c r="A777" s="25">
        <v>2023</v>
      </c>
      <c r="B777" t="s">
        <v>11</v>
      </c>
      <c r="C777" t="s">
        <v>12</v>
      </c>
      <c r="D777" t="s">
        <v>23</v>
      </c>
      <c r="E777">
        <v>159832</v>
      </c>
      <c r="F777" t="s">
        <v>20</v>
      </c>
      <c r="G777">
        <v>159832</v>
      </c>
      <c r="H777" t="s">
        <v>21</v>
      </c>
      <c r="I777">
        <v>0</v>
      </c>
      <c r="J777" t="s">
        <v>21</v>
      </c>
      <c r="K777" t="s">
        <v>25</v>
      </c>
      <c r="L777" t="str">
        <f>VLOOKUP(Data[[#This Row],[Employee Residence]],Codes[], 3,0)</f>
        <v xml:space="preserve">United States of America </v>
      </c>
      <c r="M777" t="str">
        <f>VLOOKUP(Data[[#This Row],[Company Location]],Codes[], 3,0)</f>
        <v xml:space="preserve">United States of America </v>
      </c>
      <c r="N777" t="str">
        <f>IF(Data[[#This Row],[Employee Residence]]=Data[[#This Row],[Company Location]],"No","Yes")</f>
        <v>No</v>
      </c>
      <c r="O777">
        <f>Data[Salary]/Data[Salary in USD]</f>
        <v>1</v>
      </c>
      <c r="P777" t="str">
        <f>VLOOKUP(Data[[#This Row],[Experience Level]], Experience[],3,0)</f>
        <v>Expert</v>
      </c>
      <c r="Q777" t="str">
        <f>VLOOKUP(Data[[#This Row],[Employment Type]],Employment[],2,0)</f>
        <v>Full-time</v>
      </c>
      <c r="R777" t="str">
        <f>IF(Data[[#This Row],[Remote Ratio]]=100,"Remote",IF(Data[[#This Row],[Remote Ratio]]=50,"Hybrid","On-site"))</f>
        <v>On-site</v>
      </c>
    </row>
    <row r="778" spans="1:18">
      <c r="A778" s="25">
        <v>2023</v>
      </c>
      <c r="B778" t="s">
        <v>11</v>
      </c>
      <c r="C778" t="s">
        <v>12</v>
      </c>
      <c r="D778" t="s">
        <v>35</v>
      </c>
      <c r="E778">
        <v>163800</v>
      </c>
      <c r="F778" t="s">
        <v>20</v>
      </c>
      <c r="G778">
        <v>163800</v>
      </c>
      <c r="H778" t="s">
        <v>21</v>
      </c>
      <c r="I778">
        <v>0</v>
      </c>
      <c r="J778" t="s">
        <v>21</v>
      </c>
      <c r="K778" t="s">
        <v>25</v>
      </c>
      <c r="L778" t="str">
        <f>VLOOKUP(Data[[#This Row],[Employee Residence]],Codes[], 3,0)</f>
        <v xml:space="preserve">United States of America </v>
      </c>
      <c r="M778" t="str">
        <f>VLOOKUP(Data[[#This Row],[Company Location]],Codes[], 3,0)</f>
        <v xml:space="preserve">United States of America </v>
      </c>
      <c r="N778" t="str">
        <f>IF(Data[[#This Row],[Employee Residence]]=Data[[#This Row],[Company Location]],"No","Yes")</f>
        <v>No</v>
      </c>
      <c r="O778">
        <f>Data[Salary]/Data[Salary in USD]</f>
        <v>1</v>
      </c>
      <c r="P778" t="str">
        <f>VLOOKUP(Data[[#This Row],[Experience Level]], Experience[],3,0)</f>
        <v>Expert</v>
      </c>
      <c r="Q778" t="str">
        <f>VLOOKUP(Data[[#This Row],[Employment Type]],Employment[],2,0)</f>
        <v>Full-time</v>
      </c>
      <c r="R778" t="str">
        <f>IF(Data[[#This Row],[Remote Ratio]]=100,"Remote",IF(Data[[#This Row],[Remote Ratio]]=50,"Hybrid","On-site"))</f>
        <v>On-site</v>
      </c>
    </row>
    <row r="779" spans="1:18">
      <c r="A779" s="25">
        <v>2023</v>
      </c>
      <c r="B779" t="s">
        <v>11</v>
      </c>
      <c r="C779" t="s">
        <v>12</v>
      </c>
      <c r="D779" t="s">
        <v>35</v>
      </c>
      <c r="E779">
        <v>126000</v>
      </c>
      <c r="F779" t="s">
        <v>20</v>
      </c>
      <c r="G779">
        <v>126000</v>
      </c>
      <c r="H779" t="s">
        <v>21</v>
      </c>
      <c r="I779">
        <v>0</v>
      </c>
      <c r="J779" t="s">
        <v>21</v>
      </c>
      <c r="K779" t="s">
        <v>25</v>
      </c>
      <c r="L779" t="str">
        <f>VLOOKUP(Data[[#This Row],[Employee Residence]],Codes[], 3,0)</f>
        <v xml:space="preserve">United States of America </v>
      </c>
      <c r="M779" t="str">
        <f>VLOOKUP(Data[[#This Row],[Company Location]],Codes[], 3,0)</f>
        <v xml:space="preserve">United States of America </v>
      </c>
      <c r="N779" t="str">
        <f>IF(Data[[#This Row],[Employee Residence]]=Data[[#This Row],[Company Location]],"No","Yes")</f>
        <v>No</v>
      </c>
      <c r="O779">
        <f>Data[Salary]/Data[Salary in USD]</f>
        <v>1</v>
      </c>
      <c r="P779" t="str">
        <f>VLOOKUP(Data[[#This Row],[Experience Level]], Experience[],3,0)</f>
        <v>Expert</v>
      </c>
      <c r="Q779" t="str">
        <f>VLOOKUP(Data[[#This Row],[Employment Type]],Employment[],2,0)</f>
        <v>Full-time</v>
      </c>
      <c r="R779" t="str">
        <f>IF(Data[[#This Row],[Remote Ratio]]=100,"Remote",IF(Data[[#This Row],[Remote Ratio]]=50,"Hybrid","On-site"))</f>
        <v>On-site</v>
      </c>
    </row>
    <row r="780" spans="1:18">
      <c r="A780" s="25">
        <v>2023</v>
      </c>
      <c r="B780" t="s">
        <v>17</v>
      </c>
      <c r="C780" t="s">
        <v>12</v>
      </c>
      <c r="D780" t="s">
        <v>23</v>
      </c>
      <c r="E780">
        <v>128750</v>
      </c>
      <c r="F780" t="s">
        <v>20</v>
      </c>
      <c r="G780">
        <v>128750</v>
      </c>
      <c r="H780" t="s">
        <v>21</v>
      </c>
      <c r="I780">
        <v>0</v>
      </c>
      <c r="J780" t="s">
        <v>21</v>
      </c>
      <c r="K780" t="s">
        <v>25</v>
      </c>
      <c r="L780" t="str">
        <f>VLOOKUP(Data[[#This Row],[Employee Residence]],Codes[], 3,0)</f>
        <v xml:space="preserve">United States of America </v>
      </c>
      <c r="M780" t="str">
        <f>VLOOKUP(Data[[#This Row],[Company Location]],Codes[], 3,0)</f>
        <v xml:space="preserve">United States of America </v>
      </c>
      <c r="N780" t="str">
        <f>IF(Data[[#This Row],[Employee Residence]]=Data[[#This Row],[Company Location]],"No","Yes")</f>
        <v>No</v>
      </c>
      <c r="O780">
        <f>Data[Salary]/Data[Salary in USD]</f>
        <v>1</v>
      </c>
      <c r="P780" t="str">
        <f>VLOOKUP(Data[[#This Row],[Experience Level]], Experience[],3,0)</f>
        <v>Intermediate</v>
      </c>
      <c r="Q780" t="str">
        <f>VLOOKUP(Data[[#This Row],[Employment Type]],Employment[],2,0)</f>
        <v>Full-time</v>
      </c>
      <c r="R780" t="str">
        <f>IF(Data[[#This Row],[Remote Ratio]]=100,"Remote",IF(Data[[#This Row],[Remote Ratio]]=50,"Hybrid","On-site"))</f>
        <v>On-site</v>
      </c>
    </row>
    <row r="781" spans="1:18">
      <c r="A781" s="25">
        <v>2023</v>
      </c>
      <c r="B781" t="s">
        <v>17</v>
      </c>
      <c r="C781" t="s">
        <v>12</v>
      </c>
      <c r="D781" t="s">
        <v>23</v>
      </c>
      <c r="E781">
        <v>106250</v>
      </c>
      <c r="F781" t="s">
        <v>20</v>
      </c>
      <c r="G781">
        <v>106250</v>
      </c>
      <c r="H781" t="s">
        <v>21</v>
      </c>
      <c r="I781">
        <v>0</v>
      </c>
      <c r="J781" t="s">
        <v>21</v>
      </c>
      <c r="K781" t="s">
        <v>25</v>
      </c>
      <c r="L781" t="str">
        <f>VLOOKUP(Data[[#This Row],[Employee Residence]],Codes[], 3,0)</f>
        <v xml:space="preserve">United States of America </v>
      </c>
      <c r="M781" t="str">
        <f>VLOOKUP(Data[[#This Row],[Company Location]],Codes[], 3,0)</f>
        <v xml:space="preserve">United States of America </v>
      </c>
      <c r="N781" t="str">
        <f>IF(Data[[#This Row],[Employee Residence]]=Data[[#This Row],[Company Location]],"No","Yes")</f>
        <v>No</v>
      </c>
      <c r="O781">
        <f>Data[Salary]/Data[Salary in USD]</f>
        <v>1</v>
      </c>
      <c r="P781" t="str">
        <f>VLOOKUP(Data[[#This Row],[Experience Level]], Experience[],3,0)</f>
        <v>Intermediate</v>
      </c>
      <c r="Q781" t="str">
        <f>VLOOKUP(Data[[#This Row],[Employment Type]],Employment[],2,0)</f>
        <v>Full-time</v>
      </c>
      <c r="R781" t="str">
        <f>IF(Data[[#This Row],[Remote Ratio]]=100,"Remote",IF(Data[[#This Row],[Remote Ratio]]=50,"Hybrid","On-site"))</f>
        <v>On-site</v>
      </c>
    </row>
    <row r="782" spans="1:18">
      <c r="A782" s="25">
        <v>2023</v>
      </c>
      <c r="B782" t="s">
        <v>11</v>
      </c>
      <c r="C782" t="s">
        <v>12</v>
      </c>
      <c r="D782" t="s">
        <v>37</v>
      </c>
      <c r="E782">
        <v>252000</v>
      </c>
      <c r="F782" t="s">
        <v>20</v>
      </c>
      <c r="G782">
        <v>252000</v>
      </c>
      <c r="H782" t="s">
        <v>21</v>
      </c>
      <c r="I782">
        <v>0</v>
      </c>
      <c r="J782" t="s">
        <v>21</v>
      </c>
      <c r="K782" t="s">
        <v>25</v>
      </c>
      <c r="L782" t="str">
        <f>VLOOKUP(Data[[#This Row],[Employee Residence]],Codes[], 3,0)</f>
        <v xml:space="preserve">United States of America </v>
      </c>
      <c r="M782" t="str">
        <f>VLOOKUP(Data[[#This Row],[Company Location]],Codes[], 3,0)</f>
        <v xml:space="preserve">United States of America </v>
      </c>
      <c r="N782" t="str">
        <f>IF(Data[[#This Row],[Employee Residence]]=Data[[#This Row],[Company Location]],"No","Yes")</f>
        <v>No</v>
      </c>
      <c r="O782">
        <f>Data[Salary]/Data[Salary in USD]</f>
        <v>1</v>
      </c>
      <c r="P782" t="str">
        <f>VLOOKUP(Data[[#This Row],[Experience Level]], Experience[],3,0)</f>
        <v>Expert</v>
      </c>
      <c r="Q782" t="str">
        <f>VLOOKUP(Data[[#This Row],[Employment Type]],Employment[],2,0)</f>
        <v>Full-time</v>
      </c>
      <c r="R782" t="str">
        <f>IF(Data[[#This Row],[Remote Ratio]]=100,"Remote",IF(Data[[#This Row],[Remote Ratio]]=50,"Hybrid","On-site"))</f>
        <v>On-site</v>
      </c>
    </row>
    <row r="783" spans="1:18">
      <c r="A783" s="25">
        <v>2023</v>
      </c>
      <c r="B783" t="s">
        <v>11</v>
      </c>
      <c r="C783" t="s">
        <v>12</v>
      </c>
      <c r="D783" t="s">
        <v>37</v>
      </c>
      <c r="E783">
        <v>129000</v>
      </c>
      <c r="F783" t="s">
        <v>20</v>
      </c>
      <c r="G783">
        <v>129000</v>
      </c>
      <c r="H783" t="s">
        <v>21</v>
      </c>
      <c r="I783">
        <v>0</v>
      </c>
      <c r="J783" t="s">
        <v>21</v>
      </c>
      <c r="K783" t="s">
        <v>25</v>
      </c>
      <c r="L783" t="str">
        <f>VLOOKUP(Data[[#This Row],[Employee Residence]],Codes[], 3,0)</f>
        <v xml:space="preserve">United States of America </v>
      </c>
      <c r="M783" t="str">
        <f>VLOOKUP(Data[[#This Row],[Company Location]],Codes[], 3,0)</f>
        <v xml:space="preserve">United States of America </v>
      </c>
      <c r="N783" t="str">
        <f>IF(Data[[#This Row],[Employee Residence]]=Data[[#This Row],[Company Location]],"No","Yes")</f>
        <v>No</v>
      </c>
      <c r="O783">
        <f>Data[Salary]/Data[Salary in USD]</f>
        <v>1</v>
      </c>
      <c r="P783" t="str">
        <f>VLOOKUP(Data[[#This Row],[Experience Level]], Experience[],3,0)</f>
        <v>Expert</v>
      </c>
      <c r="Q783" t="str">
        <f>VLOOKUP(Data[[#This Row],[Employment Type]],Employment[],2,0)</f>
        <v>Full-time</v>
      </c>
      <c r="R783" t="str">
        <f>IF(Data[[#This Row],[Remote Ratio]]=100,"Remote",IF(Data[[#This Row],[Remote Ratio]]=50,"Hybrid","On-site"))</f>
        <v>On-site</v>
      </c>
    </row>
    <row r="784" spans="1:18">
      <c r="A784" s="25">
        <v>2023</v>
      </c>
      <c r="B784" t="s">
        <v>11</v>
      </c>
      <c r="C784" t="s">
        <v>12</v>
      </c>
      <c r="D784" t="s">
        <v>69</v>
      </c>
      <c r="E784">
        <v>299500</v>
      </c>
      <c r="F784" t="s">
        <v>20</v>
      </c>
      <c r="G784">
        <v>299500</v>
      </c>
      <c r="H784" t="s">
        <v>21</v>
      </c>
      <c r="I784">
        <v>0</v>
      </c>
      <c r="J784" t="s">
        <v>21</v>
      </c>
      <c r="K784" t="s">
        <v>25</v>
      </c>
      <c r="L784" t="str">
        <f>VLOOKUP(Data[[#This Row],[Employee Residence]],Codes[], 3,0)</f>
        <v xml:space="preserve">United States of America </v>
      </c>
      <c r="M784" t="str">
        <f>VLOOKUP(Data[[#This Row],[Company Location]],Codes[], 3,0)</f>
        <v xml:space="preserve">United States of America </v>
      </c>
      <c r="N784" t="str">
        <f>IF(Data[[#This Row],[Employee Residence]]=Data[[#This Row],[Company Location]],"No","Yes")</f>
        <v>No</v>
      </c>
      <c r="O784">
        <f>Data[Salary]/Data[Salary in USD]</f>
        <v>1</v>
      </c>
      <c r="P784" t="str">
        <f>VLOOKUP(Data[[#This Row],[Experience Level]], Experience[],3,0)</f>
        <v>Expert</v>
      </c>
      <c r="Q784" t="str">
        <f>VLOOKUP(Data[[#This Row],[Employment Type]],Employment[],2,0)</f>
        <v>Full-time</v>
      </c>
      <c r="R784" t="str">
        <f>IF(Data[[#This Row],[Remote Ratio]]=100,"Remote",IF(Data[[#This Row],[Remote Ratio]]=50,"Hybrid","On-site"))</f>
        <v>On-site</v>
      </c>
    </row>
    <row r="785" spans="1:18">
      <c r="A785" s="25">
        <v>2023</v>
      </c>
      <c r="B785" t="s">
        <v>11</v>
      </c>
      <c r="C785" t="s">
        <v>12</v>
      </c>
      <c r="D785" t="s">
        <v>69</v>
      </c>
      <c r="E785">
        <v>245100</v>
      </c>
      <c r="F785" t="s">
        <v>20</v>
      </c>
      <c r="G785">
        <v>245100</v>
      </c>
      <c r="H785" t="s">
        <v>21</v>
      </c>
      <c r="I785">
        <v>0</v>
      </c>
      <c r="J785" t="s">
        <v>21</v>
      </c>
      <c r="K785" t="s">
        <v>25</v>
      </c>
      <c r="L785" t="str">
        <f>VLOOKUP(Data[[#This Row],[Employee Residence]],Codes[], 3,0)</f>
        <v xml:space="preserve">United States of America </v>
      </c>
      <c r="M785" t="str">
        <f>VLOOKUP(Data[[#This Row],[Company Location]],Codes[], 3,0)</f>
        <v xml:space="preserve">United States of America </v>
      </c>
      <c r="N785" t="str">
        <f>IF(Data[[#This Row],[Employee Residence]]=Data[[#This Row],[Company Location]],"No","Yes")</f>
        <v>No</v>
      </c>
      <c r="O785">
        <f>Data[Salary]/Data[Salary in USD]</f>
        <v>1</v>
      </c>
      <c r="P785" t="str">
        <f>VLOOKUP(Data[[#This Row],[Experience Level]], Experience[],3,0)</f>
        <v>Expert</v>
      </c>
      <c r="Q785" t="str">
        <f>VLOOKUP(Data[[#This Row],[Employment Type]],Employment[],2,0)</f>
        <v>Full-time</v>
      </c>
      <c r="R785" t="str">
        <f>IF(Data[[#This Row],[Remote Ratio]]=100,"Remote",IF(Data[[#This Row],[Remote Ratio]]=50,"Hybrid","On-site"))</f>
        <v>On-site</v>
      </c>
    </row>
    <row r="786" spans="1:18">
      <c r="A786" s="25">
        <v>2023</v>
      </c>
      <c r="B786" t="s">
        <v>17</v>
      </c>
      <c r="C786" t="s">
        <v>12</v>
      </c>
      <c r="D786" t="s">
        <v>55</v>
      </c>
      <c r="E786">
        <v>155000</v>
      </c>
      <c r="F786" t="s">
        <v>20</v>
      </c>
      <c r="G786">
        <v>155000</v>
      </c>
      <c r="H786" t="s">
        <v>21</v>
      </c>
      <c r="I786">
        <v>0</v>
      </c>
      <c r="J786" t="s">
        <v>21</v>
      </c>
      <c r="K786" t="s">
        <v>25</v>
      </c>
      <c r="L786" t="str">
        <f>VLOOKUP(Data[[#This Row],[Employee Residence]],Codes[], 3,0)</f>
        <v xml:space="preserve">United States of America </v>
      </c>
      <c r="M786" t="str">
        <f>VLOOKUP(Data[[#This Row],[Company Location]],Codes[], 3,0)</f>
        <v xml:space="preserve">United States of America </v>
      </c>
      <c r="N786" t="str">
        <f>IF(Data[[#This Row],[Employee Residence]]=Data[[#This Row],[Company Location]],"No","Yes")</f>
        <v>No</v>
      </c>
      <c r="O786">
        <f>Data[Salary]/Data[Salary in USD]</f>
        <v>1</v>
      </c>
      <c r="P786" t="str">
        <f>VLOOKUP(Data[[#This Row],[Experience Level]], Experience[],3,0)</f>
        <v>Intermediate</v>
      </c>
      <c r="Q786" t="str">
        <f>VLOOKUP(Data[[#This Row],[Employment Type]],Employment[],2,0)</f>
        <v>Full-time</v>
      </c>
      <c r="R786" t="str">
        <f>IF(Data[[#This Row],[Remote Ratio]]=100,"Remote",IF(Data[[#This Row],[Remote Ratio]]=50,"Hybrid","On-site"))</f>
        <v>On-site</v>
      </c>
    </row>
    <row r="787" spans="1:18">
      <c r="A787" s="25">
        <v>2023</v>
      </c>
      <c r="B787" t="s">
        <v>17</v>
      </c>
      <c r="C787" t="s">
        <v>12</v>
      </c>
      <c r="D787" t="s">
        <v>55</v>
      </c>
      <c r="E787">
        <v>140000</v>
      </c>
      <c r="F787" t="s">
        <v>20</v>
      </c>
      <c r="G787">
        <v>140000</v>
      </c>
      <c r="H787" t="s">
        <v>21</v>
      </c>
      <c r="I787">
        <v>0</v>
      </c>
      <c r="J787" t="s">
        <v>21</v>
      </c>
      <c r="K787" t="s">
        <v>25</v>
      </c>
      <c r="L787" t="str">
        <f>VLOOKUP(Data[[#This Row],[Employee Residence]],Codes[], 3,0)</f>
        <v xml:space="preserve">United States of America </v>
      </c>
      <c r="M787" t="str">
        <f>VLOOKUP(Data[[#This Row],[Company Location]],Codes[], 3,0)</f>
        <v xml:space="preserve">United States of America </v>
      </c>
      <c r="N787" t="str">
        <f>IF(Data[[#This Row],[Employee Residence]]=Data[[#This Row],[Company Location]],"No","Yes")</f>
        <v>No</v>
      </c>
      <c r="O787">
        <f>Data[Salary]/Data[Salary in USD]</f>
        <v>1</v>
      </c>
      <c r="P787" t="str">
        <f>VLOOKUP(Data[[#This Row],[Experience Level]], Experience[],3,0)</f>
        <v>Intermediate</v>
      </c>
      <c r="Q787" t="str">
        <f>VLOOKUP(Data[[#This Row],[Employment Type]],Employment[],2,0)</f>
        <v>Full-time</v>
      </c>
      <c r="R787" t="str">
        <f>IF(Data[[#This Row],[Remote Ratio]]=100,"Remote",IF(Data[[#This Row],[Remote Ratio]]=50,"Hybrid","On-site"))</f>
        <v>On-site</v>
      </c>
    </row>
    <row r="788" spans="1:18">
      <c r="A788" s="25">
        <v>2023</v>
      </c>
      <c r="B788" t="s">
        <v>44</v>
      </c>
      <c r="C788" t="s">
        <v>12</v>
      </c>
      <c r="D788" t="s">
        <v>37</v>
      </c>
      <c r="E788">
        <v>167500</v>
      </c>
      <c r="F788" t="s">
        <v>20</v>
      </c>
      <c r="G788">
        <v>167500</v>
      </c>
      <c r="H788" t="s">
        <v>21</v>
      </c>
      <c r="I788">
        <v>0</v>
      </c>
      <c r="J788" t="s">
        <v>21</v>
      </c>
      <c r="K788" t="s">
        <v>25</v>
      </c>
      <c r="L788" t="str">
        <f>VLOOKUP(Data[[#This Row],[Employee Residence]],Codes[], 3,0)</f>
        <v xml:space="preserve">United States of America </v>
      </c>
      <c r="M788" t="str">
        <f>VLOOKUP(Data[[#This Row],[Company Location]],Codes[], 3,0)</f>
        <v xml:space="preserve">United States of America </v>
      </c>
      <c r="N788" t="str">
        <f>IF(Data[[#This Row],[Employee Residence]]=Data[[#This Row],[Company Location]],"No","Yes")</f>
        <v>No</v>
      </c>
      <c r="O788">
        <f>Data[Salary]/Data[Salary in USD]</f>
        <v>1</v>
      </c>
      <c r="P788" t="str">
        <f>VLOOKUP(Data[[#This Row],[Experience Level]], Experience[],3,0)</f>
        <v>Director</v>
      </c>
      <c r="Q788" t="str">
        <f>VLOOKUP(Data[[#This Row],[Employment Type]],Employment[],2,0)</f>
        <v>Full-time</v>
      </c>
      <c r="R788" t="str">
        <f>IF(Data[[#This Row],[Remote Ratio]]=100,"Remote",IF(Data[[#This Row],[Remote Ratio]]=50,"Hybrid","On-site"))</f>
        <v>On-site</v>
      </c>
    </row>
    <row r="789" spans="1:18">
      <c r="A789" s="25">
        <v>2023</v>
      </c>
      <c r="B789" t="s">
        <v>44</v>
      </c>
      <c r="C789" t="s">
        <v>12</v>
      </c>
      <c r="D789" t="s">
        <v>37</v>
      </c>
      <c r="E789">
        <v>106500</v>
      </c>
      <c r="F789" t="s">
        <v>20</v>
      </c>
      <c r="G789">
        <v>106500</v>
      </c>
      <c r="H789" t="s">
        <v>21</v>
      </c>
      <c r="I789">
        <v>0</v>
      </c>
      <c r="J789" t="s">
        <v>21</v>
      </c>
      <c r="K789" t="s">
        <v>25</v>
      </c>
      <c r="L789" t="str">
        <f>VLOOKUP(Data[[#This Row],[Employee Residence]],Codes[], 3,0)</f>
        <v xml:space="preserve">United States of America </v>
      </c>
      <c r="M789" t="str">
        <f>VLOOKUP(Data[[#This Row],[Company Location]],Codes[], 3,0)</f>
        <v xml:space="preserve">United States of America </v>
      </c>
      <c r="N789" t="str">
        <f>IF(Data[[#This Row],[Employee Residence]]=Data[[#This Row],[Company Location]],"No","Yes")</f>
        <v>No</v>
      </c>
      <c r="O789">
        <f>Data[Salary]/Data[Salary in USD]</f>
        <v>1</v>
      </c>
      <c r="P789" t="str">
        <f>VLOOKUP(Data[[#This Row],[Experience Level]], Experience[],3,0)</f>
        <v>Director</v>
      </c>
      <c r="Q789" t="str">
        <f>VLOOKUP(Data[[#This Row],[Employment Type]],Employment[],2,0)</f>
        <v>Full-time</v>
      </c>
      <c r="R789" t="str">
        <f>IF(Data[[#This Row],[Remote Ratio]]=100,"Remote",IF(Data[[#This Row],[Remote Ratio]]=50,"Hybrid","On-site"))</f>
        <v>On-site</v>
      </c>
    </row>
    <row r="790" spans="1:18">
      <c r="A790" s="25">
        <v>2023</v>
      </c>
      <c r="B790" t="s">
        <v>11</v>
      </c>
      <c r="C790" t="s">
        <v>12</v>
      </c>
      <c r="D790" t="s">
        <v>45</v>
      </c>
      <c r="E790">
        <v>188500</v>
      </c>
      <c r="F790" t="s">
        <v>20</v>
      </c>
      <c r="G790">
        <v>188500</v>
      </c>
      <c r="H790" t="s">
        <v>21</v>
      </c>
      <c r="I790">
        <v>100</v>
      </c>
      <c r="J790" t="s">
        <v>21</v>
      </c>
      <c r="K790" t="s">
        <v>25</v>
      </c>
      <c r="L790" t="str">
        <f>VLOOKUP(Data[[#This Row],[Employee Residence]],Codes[], 3,0)</f>
        <v xml:space="preserve">United States of America </v>
      </c>
      <c r="M790" t="str">
        <f>VLOOKUP(Data[[#This Row],[Company Location]],Codes[], 3,0)</f>
        <v xml:space="preserve">United States of America </v>
      </c>
      <c r="N790" t="str">
        <f>IF(Data[[#This Row],[Employee Residence]]=Data[[#This Row],[Company Location]],"No","Yes")</f>
        <v>No</v>
      </c>
      <c r="O790">
        <f>Data[Salary]/Data[Salary in USD]</f>
        <v>1</v>
      </c>
      <c r="P790" t="str">
        <f>VLOOKUP(Data[[#This Row],[Experience Level]], Experience[],3,0)</f>
        <v>Expert</v>
      </c>
      <c r="Q790" t="str">
        <f>VLOOKUP(Data[[#This Row],[Employment Type]],Employment[],2,0)</f>
        <v>Full-time</v>
      </c>
      <c r="R790" t="str">
        <f>IF(Data[[#This Row],[Remote Ratio]]=100,"Remote",IF(Data[[#This Row],[Remote Ratio]]=50,"Hybrid","On-site"))</f>
        <v>Remote</v>
      </c>
    </row>
    <row r="791" spans="1:18">
      <c r="A791" s="25">
        <v>2023</v>
      </c>
      <c r="B791" t="s">
        <v>11</v>
      </c>
      <c r="C791" t="s">
        <v>12</v>
      </c>
      <c r="D791" t="s">
        <v>45</v>
      </c>
      <c r="E791">
        <v>117000</v>
      </c>
      <c r="F791" t="s">
        <v>20</v>
      </c>
      <c r="G791">
        <v>117000</v>
      </c>
      <c r="H791" t="s">
        <v>21</v>
      </c>
      <c r="I791">
        <v>100</v>
      </c>
      <c r="J791" t="s">
        <v>21</v>
      </c>
      <c r="K791" t="s">
        <v>25</v>
      </c>
      <c r="L791" t="str">
        <f>VLOOKUP(Data[[#This Row],[Employee Residence]],Codes[], 3,0)</f>
        <v xml:space="preserve">United States of America </v>
      </c>
      <c r="M791" t="str">
        <f>VLOOKUP(Data[[#This Row],[Company Location]],Codes[], 3,0)</f>
        <v xml:space="preserve">United States of America </v>
      </c>
      <c r="N791" t="str">
        <f>IF(Data[[#This Row],[Employee Residence]]=Data[[#This Row],[Company Location]],"No","Yes")</f>
        <v>No</v>
      </c>
      <c r="O791">
        <f>Data[Salary]/Data[Salary in USD]</f>
        <v>1</v>
      </c>
      <c r="P791" t="str">
        <f>VLOOKUP(Data[[#This Row],[Experience Level]], Experience[],3,0)</f>
        <v>Expert</v>
      </c>
      <c r="Q791" t="str">
        <f>VLOOKUP(Data[[#This Row],[Employment Type]],Employment[],2,0)</f>
        <v>Full-time</v>
      </c>
      <c r="R791" t="str">
        <f>IF(Data[[#This Row],[Remote Ratio]]=100,"Remote",IF(Data[[#This Row],[Remote Ratio]]=50,"Hybrid","On-site"))</f>
        <v>Remote</v>
      </c>
    </row>
    <row r="792" spans="1:18">
      <c r="A792" s="25">
        <v>2023</v>
      </c>
      <c r="B792" t="s">
        <v>11</v>
      </c>
      <c r="C792" t="s">
        <v>12</v>
      </c>
      <c r="D792" t="s">
        <v>27</v>
      </c>
      <c r="E792">
        <v>250000</v>
      </c>
      <c r="F792" t="s">
        <v>20</v>
      </c>
      <c r="G792">
        <v>250000</v>
      </c>
      <c r="H792" t="s">
        <v>21</v>
      </c>
      <c r="I792">
        <v>100</v>
      </c>
      <c r="J792" t="s">
        <v>21</v>
      </c>
      <c r="K792" t="s">
        <v>25</v>
      </c>
      <c r="L792" t="str">
        <f>VLOOKUP(Data[[#This Row],[Employee Residence]],Codes[], 3,0)</f>
        <v xml:space="preserve">United States of America </v>
      </c>
      <c r="M792" t="str">
        <f>VLOOKUP(Data[[#This Row],[Company Location]],Codes[], 3,0)</f>
        <v xml:space="preserve">United States of America </v>
      </c>
      <c r="N792" t="str">
        <f>IF(Data[[#This Row],[Employee Residence]]=Data[[#This Row],[Company Location]],"No","Yes")</f>
        <v>No</v>
      </c>
      <c r="O792">
        <f>Data[Salary]/Data[Salary in USD]</f>
        <v>1</v>
      </c>
      <c r="P792" t="str">
        <f>VLOOKUP(Data[[#This Row],[Experience Level]], Experience[],3,0)</f>
        <v>Expert</v>
      </c>
      <c r="Q792" t="str">
        <f>VLOOKUP(Data[[#This Row],[Employment Type]],Employment[],2,0)</f>
        <v>Full-time</v>
      </c>
      <c r="R792" t="str">
        <f>IF(Data[[#This Row],[Remote Ratio]]=100,"Remote",IF(Data[[#This Row],[Remote Ratio]]=50,"Hybrid","On-site"))</f>
        <v>Remote</v>
      </c>
    </row>
    <row r="793" spans="1:18">
      <c r="A793" s="25">
        <v>2023</v>
      </c>
      <c r="B793" t="s">
        <v>11</v>
      </c>
      <c r="C793" t="s">
        <v>12</v>
      </c>
      <c r="D793" t="s">
        <v>27</v>
      </c>
      <c r="E793">
        <v>138000</v>
      </c>
      <c r="F793" t="s">
        <v>20</v>
      </c>
      <c r="G793">
        <v>138000</v>
      </c>
      <c r="H793" t="s">
        <v>21</v>
      </c>
      <c r="I793">
        <v>100</v>
      </c>
      <c r="J793" t="s">
        <v>21</v>
      </c>
      <c r="K793" t="s">
        <v>25</v>
      </c>
      <c r="L793" t="str">
        <f>VLOOKUP(Data[[#This Row],[Employee Residence]],Codes[], 3,0)</f>
        <v xml:space="preserve">United States of America </v>
      </c>
      <c r="M793" t="str">
        <f>VLOOKUP(Data[[#This Row],[Company Location]],Codes[], 3,0)</f>
        <v xml:space="preserve">United States of America </v>
      </c>
      <c r="N793" t="str">
        <f>IF(Data[[#This Row],[Employee Residence]]=Data[[#This Row],[Company Location]],"No","Yes")</f>
        <v>No</v>
      </c>
      <c r="O793">
        <f>Data[Salary]/Data[Salary in USD]</f>
        <v>1</v>
      </c>
      <c r="P793" t="str">
        <f>VLOOKUP(Data[[#This Row],[Experience Level]], Experience[],3,0)</f>
        <v>Expert</v>
      </c>
      <c r="Q793" t="str">
        <f>VLOOKUP(Data[[#This Row],[Employment Type]],Employment[],2,0)</f>
        <v>Full-time</v>
      </c>
      <c r="R793" t="str">
        <f>IF(Data[[#This Row],[Remote Ratio]]=100,"Remote",IF(Data[[#This Row],[Remote Ratio]]=50,"Hybrid","On-site"))</f>
        <v>Remote</v>
      </c>
    </row>
    <row r="794" spans="1:18">
      <c r="A794" s="25">
        <v>2023</v>
      </c>
      <c r="B794" t="s">
        <v>17</v>
      </c>
      <c r="C794" t="s">
        <v>12</v>
      </c>
      <c r="D794" t="s">
        <v>27</v>
      </c>
      <c r="E794">
        <v>130000</v>
      </c>
      <c r="F794" t="s">
        <v>20</v>
      </c>
      <c r="G794">
        <v>130000</v>
      </c>
      <c r="H794" t="s">
        <v>24</v>
      </c>
      <c r="I794">
        <v>100</v>
      </c>
      <c r="J794" t="s">
        <v>24</v>
      </c>
      <c r="K794" t="s">
        <v>25</v>
      </c>
      <c r="L794" t="str">
        <f>VLOOKUP(Data[[#This Row],[Employee Residence]],Codes[], 3,0)</f>
        <v>Canada</v>
      </c>
      <c r="M794" t="str">
        <f>VLOOKUP(Data[[#This Row],[Company Location]],Codes[], 3,0)</f>
        <v>Canada</v>
      </c>
      <c r="N794" t="str">
        <f>IF(Data[[#This Row],[Employee Residence]]=Data[[#This Row],[Company Location]],"No","Yes")</f>
        <v>No</v>
      </c>
      <c r="O794">
        <f>Data[Salary]/Data[Salary in USD]</f>
        <v>1</v>
      </c>
      <c r="P794" t="str">
        <f>VLOOKUP(Data[[#This Row],[Experience Level]], Experience[],3,0)</f>
        <v>Intermediate</v>
      </c>
      <c r="Q794" t="str">
        <f>VLOOKUP(Data[[#This Row],[Employment Type]],Employment[],2,0)</f>
        <v>Full-time</v>
      </c>
      <c r="R794" t="str">
        <f>IF(Data[[#This Row],[Remote Ratio]]=100,"Remote",IF(Data[[#This Row],[Remote Ratio]]=50,"Hybrid","On-site"))</f>
        <v>Remote</v>
      </c>
    </row>
    <row r="795" spans="1:18">
      <c r="A795" s="25">
        <v>2023</v>
      </c>
      <c r="B795" t="s">
        <v>17</v>
      </c>
      <c r="C795" t="s">
        <v>12</v>
      </c>
      <c r="D795" t="s">
        <v>27</v>
      </c>
      <c r="E795">
        <v>100000</v>
      </c>
      <c r="F795" t="s">
        <v>20</v>
      </c>
      <c r="G795">
        <v>100000</v>
      </c>
      <c r="H795" t="s">
        <v>24</v>
      </c>
      <c r="I795">
        <v>100</v>
      </c>
      <c r="J795" t="s">
        <v>24</v>
      </c>
      <c r="K795" t="s">
        <v>25</v>
      </c>
      <c r="L795" t="str">
        <f>VLOOKUP(Data[[#This Row],[Employee Residence]],Codes[], 3,0)</f>
        <v>Canada</v>
      </c>
      <c r="M795" t="str">
        <f>VLOOKUP(Data[[#This Row],[Company Location]],Codes[], 3,0)</f>
        <v>Canada</v>
      </c>
      <c r="N795" t="str">
        <f>IF(Data[[#This Row],[Employee Residence]]=Data[[#This Row],[Company Location]],"No","Yes")</f>
        <v>No</v>
      </c>
      <c r="O795">
        <f>Data[Salary]/Data[Salary in USD]</f>
        <v>1</v>
      </c>
      <c r="P795" t="str">
        <f>VLOOKUP(Data[[#This Row],[Experience Level]], Experience[],3,0)</f>
        <v>Intermediate</v>
      </c>
      <c r="Q795" t="str">
        <f>VLOOKUP(Data[[#This Row],[Employment Type]],Employment[],2,0)</f>
        <v>Full-time</v>
      </c>
      <c r="R795" t="str">
        <f>IF(Data[[#This Row],[Remote Ratio]]=100,"Remote",IF(Data[[#This Row],[Remote Ratio]]=50,"Hybrid","On-site"))</f>
        <v>Remote</v>
      </c>
    </row>
    <row r="796" spans="1:18">
      <c r="A796" s="25">
        <v>2023</v>
      </c>
      <c r="B796" t="s">
        <v>11</v>
      </c>
      <c r="C796" t="s">
        <v>12</v>
      </c>
      <c r="D796" t="s">
        <v>102</v>
      </c>
      <c r="E796">
        <v>115000</v>
      </c>
      <c r="F796" t="s">
        <v>14</v>
      </c>
      <c r="G796">
        <v>123405</v>
      </c>
      <c r="H796" t="s">
        <v>31</v>
      </c>
      <c r="I796">
        <v>0</v>
      </c>
      <c r="J796" t="s">
        <v>31</v>
      </c>
      <c r="K796" t="s">
        <v>16</v>
      </c>
      <c r="L796" t="str">
        <f>VLOOKUP(Data[[#This Row],[Employee Residence]],Codes[], 3,0)</f>
        <v>Germany</v>
      </c>
      <c r="M796" t="str">
        <f>VLOOKUP(Data[[#This Row],[Company Location]],Codes[], 3,0)</f>
        <v>Germany</v>
      </c>
      <c r="N796" t="str">
        <f>IF(Data[[#This Row],[Employee Residence]]=Data[[#This Row],[Company Location]],"No","Yes")</f>
        <v>No</v>
      </c>
      <c r="O796">
        <f>Data[Salary]/Data[Salary in USD]</f>
        <v>0.93189092824439856</v>
      </c>
      <c r="P796" t="str">
        <f>VLOOKUP(Data[[#This Row],[Experience Level]], Experience[],3,0)</f>
        <v>Expert</v>
      </c>
      <c r="Q796" t="str">
        <f>VLOOKUP(Data[[#This Row],[Employment Type]],Employment[],2,0)</f>
        <v>Full-time</v>
      </c>
      <c r="R796" t="str">
        <f>IF(Data[[#This Row],[Remote Ratio]]=100,"Remote",IF(Data[[#This Row],[Remote Ratio]]=50,"Hybrid","On-site"))</f>
        <v>On-site</v>
      </c>
    </row>
    <row r="797" spans="1:18">
      <c r="A797" s="25">
        <v>2023</v>
      </c>
      <c r="B797" t="s">
        <v>11</v>
      </c>
      <c r="C797" t="s">
        <v>12</v>
      </c>
      <c r="D797" t="s">
        <v>37</v>
      </c>
      <c r="E797">
        <v>140000</v>
      </c>
      <c r="F797" t="s">
        <v>20</v>
      </c>
      <c r="G797">
        <v>140000</v>
      </c>
      <c r="H797" t="s">
        <v>21</v>
      </c>
      <c r="I797">
        <v>0</v>
      </c>
      <c r="J797" t="s">
        <v>21</v>
      </c>
      <c r="K797" t="s">
        <v>25</v>
      </c>
      <c r="L797" t="str">
        <f>VLOOKUP(Data[[#This Row],[Employee Residence]],Codes[], 3,0)</f>
        <v xml:space="preserve">United States of America </v>
      </c>
      <c r="M797" t="str">
        <f>VLOOKUP(Data[[#This Row],[Company Location]],Codes[], 3,0)</f>
        <v xml:space="preserve">United States of America </v>
      </c>
      <c r="N797" t="str">
        <f>IF(Data[[#This Row],[Employee Residence]]=Data[[#This Row],[Company Location]],"No","Yes")</f>
        <v>No</v>
      </c>
      <c r="O797">
        <f>Data[Salary]/Data[Salary in USD]</f>
        <v>1</v>
      </c>
      <c r="P797" t="str">
        <f>VLOOKUP(Data[[#This Row],[Experience Level]], Experience[],3,0)</f>
        <v>Expert</v>
      </c>
      <c r="Q797" t="str">
        <f>VLOOKUP(Data[[#This Row],[Employment Type]],Employment[],2,0)</f>
        <v>Full-time</v>
      </c>
      <c r="R797" t="str">
        <f>IF(Data[[#This Row],[Remote Ratio]]=100,"Remote",IF(Data[[#This Row],[Remote Ratio]]=50,"Hybrid","On-site"))</f>
        <v>On-site</v>
      </c>
    </row>
    <row r="798" spans="1:18">
      <c r="A798" s="25">
        <v>2023</v>
      </c>
      <c r="B798" t="s">
        <v>11</v>
      </c>
      <c r="C798" t="s">
        <v>12</v>
      </c>
      <c r="D798" t="s">
        <v>37</v>
      </c>
      <c r="E798">
        <v>120000</v>
      </c>
      <c r="F798" t="s">
        <v>20</v>
      </c>
      <c r="G798">
        <v>120000</v>
      </c>
      <c r="H798" t="s">
        <v>21</v>
      </c>
      <c r="I798">
        <v>0</v>
      </c>
      <c r="J798" t="s">
        <v>21</v>
      </c>
      <c r="K798" t="s">
        <v>25</v>
      </c>
      <c r="L798" t="str">
        <f>VLOOKUP(Data[[#This Row],[Employee Residence]],Codes[], 3,0)</f>
        <v xml:space="preserve">United States of America </v>
      </c>
      <c r="M798" t="str">
        <f>VLOOKUP(Data[[#This Row],[Company Location]],Codes[], 3,0)</f>
        <v xml:space="preserve">United States of America </v>
      </c>
      <c r="N798" t="str">
        <f>IF(Data[[#This Row],[Employee Residence]]=Data[[#This Row],[Company Location]],"No","Yes")</f>
        <v>No</v>
      </c>
      <c r="O798">
        <f>Data[Salary]/Data[Salary in USD]</f>
        <v>1</v>
      </c>
      <c r="P798" t="str">
        <f>VLOOKUP(Data[[#This Row],[Experience Level]], Experience[],3,0)</f>
        <v>Expert</v>
      </c>
      <c r="Q798" t="str">
        <f>VLOOKUP(Data[[#This Row],[Employment Type]],Employment[],2,0)</f>
        <v>Full-time</v>
      </c>
      <c r="R798" t="str">
        <f>IF(Data[[#This Row],[Remote Ratio]]=100,"Remote",IF(Data[[#This Row],[Remote Ratio]]=50,"Hybrid","On-site"))</f>
        <v>On-site</v>
      </c>
    </row>
    <row r="799" spans="1:18">
      <c r="A799" s="25">
        <v>2023</v>
      </c>
      <c r="B799" t="s">
        <v>11</v>
      </c>
      <c r="C799" t="s">
        <v>12</v>
      </c>
      <c r="D799" t="s">
        <v>103</v>
      </c>
      <c r="E799">
        <v>160000</v>
      </c>
      <c r="F799" t="s">
        <v>20</v>
      </c>
      <c r="G799">
        <v>160000</v>
      </c>
      <c r="H799" t="s">
        <v>21</v>
      </c>
      <c r="I799">
        <v>0</v>
      </c>
      <c r="J799" t="s">
        <v>21</v>
      </c>
      <c r="K799" t="s">
        <v>25</v>
      </c>
      <c r="L799" t="str">
        <f>VLOOKUP(Data[[#This Row],[Employee Residence]],Codes[], 3,0)</f>
        <v xml:space="preserve">United States of America </v>
      </c>
      <c r="M799" t="str">
        <f>VLOOKUP(Data[[#This Row],[Company Location]],Codes[], 3,0)</f>
        <v xml:space="preserve">United States of America </v>
      </c>
      <c r="N799" t="str">
        <f>IF(Data[[#This Row],[Employee Residence]]=Data[[#This Row],[Company Location]],"No","Yes")</f>
        <v>No</v>
      </c>
      <c r="O799">
        <f>Data[Salary]/Data[Salary in USD]</f>
        <v>1</v>
      </c>
      <c r="P799" t="str">
        <f>VLOOKUP(Data[[#This Row],[Experience Level]], Experience[],3,0)</f>
        <v>Expert</v>
      </c>
      <c r="Q799" t="str">
        <f>VLOOKUP(Data[[#This Row],[Employment Type]],Employment[],2,0)</f>
        <v>Full-time</v>
      </c>
      <c r="R799" t="str">
        <f>IF(Data[[#This Row],[Remote Ratio]]=100,"Remote",IF(Data[[#This Row],[Remote Ratio]]=50,"Hybrid","On-site"))</f>
        <v>On-site</v>
      </c>
    </row>
    <row r="800" spans="1:18">
      <c r="A800" s="25">
        <v>2023</v>
      </c>
      <c r="B800" t="s">
        <v>11</v>
      </c>
      <c r="C800" t="s">
        <v>12</v>
      </c>
      <c r="D800" t="s">
        <v>103</v>
      </c>
      <c r="E800">
        <v>135000</v>
      </c>
      <c r="F800" t="s">
        <v>20</v>
      </c>
      <c r="G800">
        <v>135000</v>
      </c>
      <c r="H800" t="s">
        <v>21</v>
      </c>
      <c r="I800">
        <v>0</v>
      </c>
      <c r="J800" t="s">
        <v>21</v>
      </c>
      <c r="K800" t="s">
        <v>25</v>
      </c>
      <c r="L800" t="str">
        <f>VLOOKUP(Data[[#This Row],[Employee Residence]],Codes[], 3,0)</f>
        <v xml:space="preserve">United States of America </v>
      </c>
      <c r="M800" t="str">
        <f>VLOOKUP(Data[[#This Row],[Company Location]],Codes[], 3,0)</f>
        <v xml:space="preserve">United States of America </v>
      </c>
      <c r="N800" t="str">
        <f>IF(Data[[#This Row],[Employee Residence]]=Data[[#This Row],[Company Location]],"No","Yes")</f>
        <v>No</v>
      </c>
      <c r="O800">
        <f>Data[Salary]/Data[Salary in USD]</f>
        <v>1</v>
      </c>
      <c r="P800" t="str">
        <f>VLOOKUP(Data[[#This Row],[Experience Level]], Experience[],3,0)</f>
        <v>Expert</v>
      </c>
      <c r="Q800" t="str">
        <f>VLOOKUP(Data[[#This Row],[Employment Type]],Employment[],2,0)</f>
        <v>Full-time</v>
      </c>
      <c r="R800" t="str">
        <f>IF(Data[[#This Row],[Remote Ratio]]=100,"Remote",IF(Data[[#This Row],[Remote Ratio]]=50,"Hybrid","On-site"))</f>
        <v>On-site</v>
      </c>
    </row>
    <row r="801" spans="1:18">
      <c r="A801" s="25">
        <v>2023</v>
      </c>
      <c r="B801" t="s">
        <v>17</v>
      </c>
      <c r="C801" t="s">
        <v>12</v>
      </c>
      <c r="D801" t="s">
        <v>69</v>
      </c>
      <c r="E801">
        <v>104500</v>
      </c>
      <c r="F801" t="s">
        <v>20</v>
      </c>
      <c r="G801">
        <v>104500</v>
      </c>
      <c r="H801" t="s">
        <v>21</v>
      </c>
      <c r="I801">
        <v>0</v>
      </c>
      <c r="J801" t="s">
        <v>21</v>
      </c>
      <c r="K801" t="s">
        <v>25</v>
      </c>
      <c r="L801" t="str">
        <f>VLOOKUP(Data[[#This Row],[Employee Residence]],Codes[], 3,0)</f>
        <v xml:space="preserve">United States of America </v>
      </c>
      <c r="M801" t="str">
        <f>VLOOKUP(Data[[#This Row],[Company Location]],Codes[], 3,0)</f>
        <v xml:space="preserve">United States of America </v>
      </c>
      <c r="N801" t="str">
        <f>IF(Data[[#This Row],[Employee Residence]]=Data[[#This Row],[Company Location]],"No","Yes")</f>
        <v>No</v>
      </c>
      <c r="O801">
        <f>Data[Salary]/Data[Salary in USD]</f>
        <v>1</v>
      </c>
      <c r="P801" t="str">
        <f>VLOOKUP(Data[[#This Row],[Experience Level]], Experience[],3,0)</f>
        <v>Intermediate</v>
      </c>
      <c r="Q801" t="str">
        <f>VLOOKUP(Data[[#This Row],[Employment Type]],Employment[],2,0)</f>
        <v>Full-time</v>
      </c>
      <c r="R801" t="str">
        <f>IF(Data[[#This Row],[Remote Ratio]]=100,"Remote",IF(Data[[#This Row],[Remote Ratio]]=50,"Hybrid","On-site"))</f>
        <v>On-site</v>
      </c>
    </row>
    <row r="802" spans="1:18">
      <c r="A802" s="25">
        <v>2023</v>
      </c>
      <c r="B802" t="s">
        <v>17</v>
      </c>
      <c r="C802" t="s">
        <v>12</v>
      </c>
      <c r="D802" t="s">
        <v>69</v>
      </c>
      <c r="E802">
        <v>70000</v>
      </c>
      <c r="F802" t="s">
        <v>20</v>
      </c>
      <c r="G802">
        <v>70000</v>
      </c>
      <c r="H802" t="s">
        <v>21</v>
      </c>
      <c r="I802">
        <v>0</v>
      </c>
      <c r="J802" t="s">
        <v>21</v>
      </c>
      <c r="K802" t="s">
        <v>25</v>
      </c>
      <c r="L802" t="str">
        <f>VLOOKUP(Data[[#This Row],[Employee Residence]],Codes[], 3,0)</f>
        <v xml:space="preserve">United States of America </v>
      </c>
      <c r="M802" t="str">
        <f>VLOOKUP(Data[[#This Row],[Company Location]],Codes[], 3,0)</f>
        <v xml:space="preserve">United States of America </v>
      </c>
      <c r="N802" t="str">
        <f>IF(Data[[#This Row],[Employee Residence]]=Data[[#This Row],[Company Location]],"No","Yes")</f>
        <v>No</v>
      </c>
      <c r="O802">
        <f>Data[Salary]/Data[Salary in USD]</f>
        <v>1</v>
      </c>
      <c r="P802" t="str">
        <f>VLOOKUP(Data[[#This Row],[Experience Level]], Experience[],3,0)</f>
        <v>Intermediate</v>
      </c>
      <c r="Q802" t="str">
        <f>VLOOKUP(Data[[#This Row],[Employment Type]],Employment[],2,0)</f>
        <v>Full-time</v>
      </c>
      <c r="R802" t="str">
        <f>IF(Data[[#This Row],[Remote Ratio]]=100,"Remote",IF(Data[[#This Row],[Remote Ratio]]=50,"Hybrid","On-site"))</f>
        <v>On-site</v>
      </c>
    </row>
    <row r="803" spans="1:18">
      <c r="A803" s="25">
        <v>2023</v>
      </c>
      <c r="B803" t="s">
        <v>17</v>
      </c>
      <c r="C803" t="s">
        <v>12</v>
      </c>
      <c r="D803" t="s">
        <v>104</v>
      </c>
      <c r="E803">
        <v>90000</v>
      </c>
      <c r="F803" t="s">
        <v>20</v>
      </c>
      <c r="G803">
        <v>90000</v>
      </c>
      <c r="H803" t="s">
        <v>21</v>
      </c>
      <c r="I803">
        <v>0</v>
      </c>
      <c r="J803" t="s">
        <v>21</v>
      </c>
      <c r="K803" t="s">
        <v>25</v>
      </c>
      <c r="L803" t="str">
        <f>VLOOKUP(Data[[#This Row],[Employee Residence]],Codes[], 3,0)</f>
        <v xml:space="preserve">United States of America </v>
      </c>
      <c r="M803" t="str">
        <f>VLOOKUP(Data[[#This Row],[Company Location]],Codes[], 3,0)</f>
        <v xml:space="preserve">United States of America </v>
      </c>
      <c r="N803" t="str">
        <f>IF(Data[[#This Row],[Employee Residence]]=Data[[#This Row],[Company Location]],"No","Yes")</f>
        <v>No</v>
      </c>
      <c r="O803">
        <f>Data[Salary]/Data[Salary in USD]</f>
        <v>1</v>
      </c>
      <c r="P803" t="str">
        <f>VLOOKUP(Data[[#This Row],[Experience Level]], Experience[],3,0)</f>
        <v>Intermediate</v>
      </c>
      <c r="Q803" t="str">
        <f>VLOOKUP(Data[[#This Row],[Employment Type]],Employment[],2,0)</f>
        <v>Full-time</v>
      </c>
      <c r="R803" t="str">
        <f>IF(Data[[#This Row],[Remote Ratio]]=100,"Remote",IF(Data[[#This Row],[Remote Ratio]]=50,"Hybrid","On-site"))</f>
        <v>On-site</v>
      </c>
    </row>
    <row r="804" spans="1:18">
      <c r="A804" s="25">
        <v>2023</v>
      </c>
      <c r="B804" t="s">
        <v>17</v>
      </c>
      <c r="C804" t="s">
        <v>12</v>
      </c>
      <c r="D804" t="s">
        <v>104</v>
      </c>
      <c r="E804">
        <v>70000</v>
      </c>
      <c r="F804" t="s">
        <v>20</v>
      </c>
      <c r="G804">
        <v>70000</v>
      </c>
      <c r="H804" t="s">
        <v>21</v>
      </c>
      <c r="I804">
        <v>0</v>
      </c>
      <c r="J804" t="s">
        <v>21</v>
      </c>
      <c r="K804" t="s">
        <v>25</v>
      </c>
      <c r="L804" t="str">
        <f>VLOOKUP(Data[[#This Row],[Employee Residence]],Codes[], 3,0)</f>
        <v xml:space="preserve">United States of America </v>
      </c>
      <c r="M804" t="str">
        <f>VLOOKUP(Data[[#This Row],[Company Location]],Codes[], 3,0)</f>
        <v xml:space="preserve">United States of America </v>
      </c>
      <c r="N804" t="str">
        <f>IF(Data[[#This Row],[Employee Residence]]=Data[[#This Row],[Company Location]],"No","Yes")</f>
        <v>No</v>
      </c>
      <c r="O804">
        <f>Data[Salary]/Data[Salary in USD]</f>
        <v>1</v>
      </c>
      <c r="P804" t="str">
        <f>VLOOKUP(Data[[#This Row],[Experience Level]], Experience[],3,0)</f>
        <v>Intermediate</v>
      </c>
      <c r="Q804" t="str">
        <f>VLOOKUP(Data[[#This Row],[Employment Type]],Employment[],2,0)</f>
        <v>Full-time</v>
      </c>
      <c r="R804" t="str">
        <f>IF(Data[[#This Row],[Remote Ratio]]=100,"Remote",IF(Data[[#This Row],[Remote Ratio]]=50,"Hybrid","On-site"))</f>
        <v>On-site</v>
      </c>
    </row>
    <row r="805" spans="1:18">
      <c r="A805" s="25">
        <v>2023</v>
      </c>
      <c r="B805" t="s">
        <v>11</v>
      </c>
      <c r="C805" t="s">
        <v>12</v>
      </c>
      <c r="D805" t="s">
        <v>37</v>
      </c>
      <c r="E805">
        <v>153600</v>
      </c>
      <c r="F805" t="s">
        <v>20</v>
      </c>
      <c r="G805">
        <v>153600</v>
      </c>
      <c r="H805" t="s">
        <v>21</v>
      </c>
      <c r="I805">
        <v>100</v>
      </c>
      <c r="J805" t="s">
        <v>21</v>
      </c>
      <c r="K805" t="s">
        <v>25</v>
      </c>
      <c r="L805" t="str">
        <f>VLOOKUP(Data[[#This Row],[Employee Residence]],Codes[], 3,0)</f>
        <v xml:space="preserve">United States of America </v>
      </c>
      <c r="M805" t="str">
        <f>VLOOKUP(Data[[#This Row],[Company Location]],Codes[], 3,0)</f>
        <v xml:space="preserve">United States of America </v>
      </c>
      <c r="N805" t="str">
        <f>IF(Data[[#This Row],[Employee Residence]]=Data[[#This Row],[Company Location]],"No","Yes")</f>
        <v>No</v>
      </c>
      <c r="O805">
        <f>Data[Salary]/Data[Salary in USD]</f>
        <v>1</v>
      </c>
      <c r="P805" t="str">
        <f>VLOOKUP(Data[[#This Row],[Experience Level]], Experience[],3,0)</f>
        <v>Expert</v>
      </c>
      <c r="Q805" t="str">
        <f>VLOOKUP(Data[[#This Row],[Employment Type]],Employment[],2,0)</f>
        <v>Full-time</v>
      </c>
      <c r="R805" t="str">
        <f>IF(Data[[#This Row],[Remote Ratio]]=100,"Remote",IF(Data[[#This Row],[Remote Ratio]]=50,"Hybrid","On-site"))</f>
        <v>Remote</v>
      </c>
    </row>
    <row r="806" spans="1:18">
      <c r="A806" s="25">
        <v>2023</v>
      </c>
      <c r="B806" t="s">
        <v>11</v>
      </c>
      <c r="C806" t="s">
        <v>12</v>
      </c>
      <c r="D806" t="s">
        <v>37</v>
      </c>
      <c r="E806">
        <v>106800</v>
      </c>
      <c r="F806" t="s">
        <v>20</v>
      </c>
      <c r="G806">
        <v>106800</v>
      </c>
      <c r="H806" t="s">
        <v>21</v>
      </c>
      <c r="I806">
        <v>100</v>
      </c>
      <c r="J806" t="s">
        <v>21</v>
      </c>
      <c r="K806" t="s">
        <v>25</v>
      </c>
      <c r="L806" t="str">
        <f>VLOOKUP(Data[[#This Row],[Employee Residence]],Codes[], 3,0)</f>
        <v xml:space="preserve">United States of America </v>
      </c>
      <c r="M806" t="str">
        <f>VLOOKUP(Data[[#This Row],[Company Location]],Codes[], 3,0)</f>
        <v xml:space="preserve">United States of America </v>
      </c>
      <c r="N806" t="str">
        <f>IF(Data[[#This Row],[Employee Residence]]=Data[[#This Row],[Company Location]],"No","Yes")</f>
        <v>No</v>
      </c>
      <c r="O806">
        <f>Data[Salary]/Data[Salary in USD]</f>
        <v>1</v>
      </c>
      <c r="P806" t="str">
        <f>VLOOKUP(Data[[#This Row],[Experience Level]], Experience[],3,0)</f>
        <v>Expert</v>
      </c>
      <c r="Q806" t="str">
        <f>VLOOKUP(Data[[#This Row],[Employment Type]],Employment[],2,0)</f>
        <v>Full-time</v>
      </c>
      <c r="R806" t="str">
        <f>IF(Data[[#This Row],[Remote Ratio]]=100,"Remote",IF(Data[[#This Row],[Remote Ratio]]=50,"Hybrid","On-site"))</f>
        <v>Remote</v>
      </c>
    </row>
    <row r="807" spans="1:18">
      <c r="A807" s="25">
        <v>2023</v>
      </c>
      <c r="B807" t="s">
        <v>28</v>
      </c>
      <c r="C807" t="s">
        <v>12</v>
      </c>
      <c r="D807" t="s">
        <v>37</v>
      </c>
      <c r="E807">
        <v>125000</v>
      </c>
      <c r="F807" t="s">
        <v>20</v>
      </c>
      <c r="G807">
        <v>125000</v>
      </c>
      <c r="H807" t="s">
        <v>21</v>
      </c>
      <c r="I807">
        <v>0</v>
      </c>
      <c r="J807" t="s">
        <v>21</v>
      </c>
      <c r="K807" t="s">
        <v>25</v>
      </c>
      <c r="L807" t="str">
        <f>VLOOKUP(Data[[#This Row],[Employee Residence]],Codes[], 3,0)</f>
        <v xml:space="preserve">United States of America </v>
      </c>
      <c r="M807" t="str">
        <f>VLOOKUP(Data[[#This Row],[Company Location]],Codes[], 3,0)</f>
        <v xml:space="preserve">United States of America </v>
      </c>
      <c r="N807" t="str">
        <f>IF(Data[[#This Row],[Employee Residence]]=Data[[#This Row],[Company Location]],"No","Yes")</f>
        <v>No</v>
      </c>
      <c r="O807">
        <f>Data[Salary]/Data[Salary in USD]</f>
        <v>1</v>
      </c>
      <c r="P807" t="str">
        <f>VLOOKUP(Data[[#This Row],[Experience Level]], Experience[],3,0)</f>
        <v>Junior</v>
      </c>
      <c r="Q807" t="str">
        <f>VLOOKUP(Data[[#This Row],[Employment Type]],Employment[],2,0)</f>
        <v>Full-time</v>
      </c>
      <c r="R807" t="str">
        <f>IF(Data[[#This Row],[Remote Ratio]]=100,"Remote",IF(Data[[#This Row],[Remote Ratio]]=50,"Hybrid","On-site"))</f>
        <v>On-site</v>
      </c>
    </row>
    <row r="808" spans="1:18">
      <c r="A808" s="25">
        <v>2023</v>
      </c>
      <c r="B808" t="s">
        <v>28</v>
      </c>
      <c r="C808" t="s">
        <v>12</v>
      </c>
      <c r="D808" t="s">
        <v>37</v>
      </c>
      <c r="E808">
        <v>90000</v>
      </c>
      <c r="F808" t="s">
        <v>20</v>
      </c>
      <c r="G808">
        <v>90000</v>
      </c>
      <c r="H808" t="s">
        <v>21</v>
      </c>
      <c r="I808">
        <v>0</v>
      </c>
      <c r="J808" t="s">
        <v>21</v>
      </c>
      <c r="K808" t="s">
        <v>25</v>
      </c>
      <c r="L808" t="str">
        <f>VLOOKUP(Data[[#This Row],[Employee Residence]],Codes[], 3,0)</f>
        <v xml:space="preserve">United States of America </v>
      </c>
      <c r="M808" t="str">
        <f>VLOOKUP(Data[[#This Row],[Company Location]],Codes[], 3,0)</f>
        <v xml:space="preserve">United States of America </v>
      </c>
      <c r="N808" t="str">
        <f>IF(Data[[#This Row],[Employee Residence]]=Data[[#This Row],[Company Location]],"No","Yes")</f>
        <v>No</v>
      </c>
      <c r="O808">
        <f>Data[Salary]/Data[Salary in USD]</f>
        <v>1</v>
      </c>
      <c r="P808" t="str">
        <f>VLOOKUP(Data[[#This Row],[Experience Level]], Experience[],3,0)</f>
        <v>Junior</v>
      </c>
      <c r="Q808" t="str">
        <f>VLOOKUP(Data[[#This Row],[Employment Type]],Employment[],2,0)</f>
        <v>Full-time</v>
      </c>
      <c r="R808" t="str">
        <f>IF(Data[[#This Row],[Remote Ratio]]=100,"Remote",IF(Data[[#This Row],[Remote Ratio]]=50,"Hybrid","On-site"))</f>
        <v>On-site</v>
      </c>
    </row>
    <row r="809" spans="1:18">
      <c r="A809" s="25">
        <v>2023</v>
      </c>
      <c r="B809" t="s">
        <v>17</v>
      </c>
      <c r="C809" t="s">
        <v>12</v>
      </c>
      <c r="D809" t="s">
        <v>52</v>
      </c>
      <c r="E809">
        <v>185000</v>
      </c>
      <c r="F809" t="s">
        <v>20</v>
      </c>
      <c r="G809">
        <v>185000</v>
      </c>
      <c r="H809" t="s">
        <v>21</v>
      </c>
      <c r="I809">
        <v>100</v>
      </c>
      <c r="J809" t="s">
        <v>21</v>
      </c>
      <c r="K809" t="s">
        <v>25</v>
      </c>
      <c r="L809" t="str">
        <f>VLOOKUP(Data[[#This Row],[Employee Residence]],Codes[], 3,0)</f>
        <v xml:space="preserve">United States of America </v>
      </c>
      <c r="M809" t="str">
        <f>VLOOKUP(Data[[#This Row],[Company Location]],Codes[], 3,0)</f>
        <v xml:space="preserve">United States of America </v>
      </c>
      <c r="N809" t="str">
        <f>IF(Data[[#This Row],[Employee Residence]]=Data[[#This Row],[Company Location]],"No","Yes")</f>
        <v>No</v>
      </c>
      <c r="O809">
        <f>Data[Salary]/Data[Salary in USD]</f>
        <v>1</v>
      </c>
      <c r="P809" t="str">
        <f>VLOOKUP(Data[[#This Row],[Experience Level]], Experience[],3,0)</f>
        <v>Intermediate</v>
      </c>
      <c r="Q809" t="str">
        <f>VLOOKUP(Data[[#This Row],[Employment Type]],Employment[],2,0)</f>
        <v>Full-time</v>
      </c>
      <c r="R809" t="str">
        <f>IF(Data[[#This Row],[Remote Ratio]]=100,"Remote",IF(Data[[#This Row],[Remote Ratio]]=50,"Hybrid","On-site"))</f>
        <v>Remote</v>
      </c>
    </row>
    <row r="810" spans="1:18">
      <c r="A810" s="25">
        <v>2023</v>
      </c>
      <c r="B810" t="s">
        <v>17</v>
      </c>
      <c r="C810" t="s">
        <v>12</v>
      </c>
      <c r="D810" t="s">
        <v>52</v>
      </c>
      <c r="E810">
        <v>125000</v>
      </c>
      <c r="F810" t="s">
        <v>20</v>
      </c>
      <c r="G810">
        <v>125000</v>
      </c>
      <c r="H810" t="s">
        <v>21</v>
      </c>
      <c r="I810">
        <v>100</v>
      </c>
      <c r="J810" t="s">
        <v>21</v>
      </c>
      <c r="K810" t="s">
        <v>25</v>
      </c>
      <c r="L810" t="str">
        <f>VLOOKUP(Data[[#This Row],[Employee Residence]],Codes[], 3,0)</f>
        <v xml:space="preserve">United States of America </v>
      </c>
      <c r="M810" t="str">
        <f>VLOOKUP(Data[[#This Row],[Company Location]],Codes[], 3,0)</f>
        <v xml:space="preserve">United States of America </v>
      </c>
      <c r="N810" t="str">
        <f>IF(Data[[#This Row],[Employee Residence]]=Data[[#This Row],[Company Location]],"No","Yes")</f>
        <v>No</v>
      </c>
      <c r="O810">
        <f>Data[Salary]/Data[Salary in USD]</f>
        <v>1</v>
      </c>
      <c r="P810" t="str">
        <f>VLOOKUP(Data[[#This Row],[Experience Level]], Experience[],3,0)</f>
        <v>Intermediate</v>
      </c>
      <c r="Q810" t="str">
        <f>VLOOKUP(Data[[#This Row],[Employment Type]],Employment[],2,0)</f>
        <v>Full-time</v>
      </c>
      <c r="R810" t="str">
        <f>IF(Data[[#This Row],[Remote Ratio]]=100,"Remote",IF(Data[[#This Row],[Remote Ratio]]=50,"Hybrid","On-site"))</f>
        <v>Remote</v>
      </c>
    </row>
    <row r="811" spans="1:18">
      <c r="A811" s="25">
        <v>2023</v>
      </c>
      <c r="B811" t="s">
        <v>11</v>
      </c>
      <c r="C811" t="s">
        <v>12</v>
      </c>
      <c r="D811" t="s">
        <v>27</v>
      </c>
      <c r="E811">
        <v>127000</v>
      </c>
      <c r="F811" t="s">
        <v>20</v>
      </c>
      <c r="G811">
        <v>127000</v>
      </c>
      <c r="H811" t="s">
        <v>21</v>
      </c>
      <c r="I811">
        <v>100</v>
      </c>
      <c r="J811" t="s">
        <v>21</v>
      </c>
      <c r="K811" t="s">
        <v>25</v>
      </c>
      <c r="L811" t="str">
        <f>VLOOKUP(Data[[#This Row],[Employee Residence]],Codes[], 3,0)</f>
        <v xml:space="preserve">United States of America </v>
      </c>
      <c r="M811" t="str">
        <f>VLOOKUP(Data[[#This Row],[Company Location]],Codes[], 3,0)</f>
        <v xml:space="preserve">United States of America </v>
      </c>
      <c r="N811" t="str">
        <f>IF(Data[[#This Row],[Employee Residence]]=Data[[#This Row],[Company Location]],"No","Yes")</f>
        <v>No</v>
      </c>
      <c r="O811">
        <f>Data[Salary]/Data[Salary in USD]</f>
        <v>1</v>
      </c>
      <c r="P811" t="str">
        <f>VLOOKUP(Data[[#This Row],[Experience Level]], Experience[],3,0)</f>
        <v>Expert</v>
      </c>
      <c r="Q811" t="str">
        <f>VLOOKUP(Data[[#This Row],[Employment Type]],Employment[],2,0)</f>
        <v>Full-time</v>
      </c>
      <c r="R811" t="str">
        <f>IF(Data[[#This Row],[Remote Ratio]]=100,"Remote",IF(Data[[#This Row],[Remote Ratio]]=50,"Hybrid","On-site"))</f>
        <v>Remote</v>
      </c>
    </row>
    <row r="812" spans="1:18">
      <c r="A812" s="25">
        <v>2023</v>
      </c>
      <c r="B812" t="s">
        <v>11</v>
      </c>
      <c r="C812" t="s">
        <v>12</v>
      </c>
      <c r="D812" t="s">
        <v>27</v>
      </c>
      <c r="E812">
        <v>94000</v>
      </c>
      <c r="F812" t="s">
        <v>20</v>
      </c>
      <c r="G812">
        <v>94000</v>
      </c>
      <c r="H812" t="s">
        <v>21</v>
      </c>
      <c r="I812">
        <v>100</v>
      </c>
      <c r="J812" t="s">
        <v>21</v>
      </c>
      <c r="K812" t="s">
        <v>25</v>
      </c>
      <c r="L812" t="str">
        <f>VLOOKUP(Data[[#This Row],[Employee Residence]],Codes[], 3,0)</f>
        <v xml:space="preserve">United States of America </v>
      </c>
      <c r="M812" t="str">
        <f>VLOOKUP(Data[[#This Row],[Company Location]],Codes[], 3,0)</f>
        <v xml:space="preserve">United States of America </v>
      </c>
      <c r="N812" t="str">
        <f>IF(Data[[#This Row],[Employee Residence]]=Data[[#This Row],[Company Location]],"No","Yes")</f>
        <v>No</v>
      </c>
      <c r="O812">
        <f>Data[Salary]/Data[Salary in USD]</f>
        <v>1</v>
      </c>
      <c r="P812" t="str">
        <f>VLOOKUP(Data[[#This Row],[Experience Level]], Experience[],3,0)</f>
        <v>Expert</v>
      </c>
      <c r="Q812" t="str">
        <f>VLOOKUP(Data[[#This Row],[Employment Type]],Employment[],2,0)</f>
        <v>Full-time</v>
      </c>
      <c r="R812" t="str">
        <f>IF(Data[[#This Row],[Remote Ratio]]=100,"Remote",IF(Data[[#This Row],[Remote Ratio]]=50,"Hybrid","On-site"))</f>
        <v>Remote</v>
      </c>
    </row>
    <row r="813" spans="1:18">
      <c r="A813" s="25">
        <v>2023</v>
      </c>
      <c r="B813" t="s">
        <v>11</v>
      </c>
      <c r="C813" t="s">
        <v>12</v>
      </c>
      <c r="D813" t="s">
        <v>23</v>
      </c>
      <c r="E813">
        <v>210550</v>
      </c>
      <c r="F813" t="s">
        <v>20</v>
      </c>
      <c r="G813">
        <v>210550</v>
      </c>
      <c r="H813" t="s">
        <v>21</v>
      </c>
      <c r="I813">
        <v>0</v>
      </c>
      <c r="J813" t="s">
        <v>21</v>
      </c>
      <c r="K813" t="s">
        <v>25</v>
      </c>
      <c r="L813" t="str">
        <f>VLOOKUP(Data[[#This Row],[Employee Residence]],Codes[], 3,0)</f>
        <v xml:space="preserve">United States of America </v>
      </c>
      <c r="M813" t="str">
        <f>VLOOKUP(Data[[#This Row],[Company Location]],Codes[], 3,0)</f>
        <v xml:space="preserve">United States of America </v>
      </c>
      <c r="N813" t="str">
        <f>IF(Data[[#This Row],[Employee Residence]]=Data[[#This Row],[Company Location]],"No","Yes")</f>
        <v>No</v>
      </c>
      <c r="O813">
        <f>Data[Salary]/Data[Salary in USD]</f>
        <v>1</v>
      </c>
      <c r="P813" t="str">
        <f>VLOOKUP(Data[[#This Row],[Experience Level]], Experience[],3,0)</f>
        <v>Expert</v>
      </c>
      <c r="Q813" t="str">
        <f>VLOOKUP(Data[[#This Row],[Employment Type]],Employment[],2,0)</f>
        <v>Full-time</v>
      </c>
      <c r="R813" t="str">
        <f>IF(Data[[#This Row],[Remote Ratio]]=100,"Remote",IF(Data[[#This Row],[Remote Ratio]]=50,"Hybrid","On-site"))</f>
        <v>On-site</v>
      </c>
    </row>
    <row r="814" spans="1:18">
      <c r="A814" s="25">
        <v>2023</v>
      </c>
      <c r="B814" t="s">
        <v>11</v>
      </c>
      <c r="C814" t="s">
        <v>12</v>
      </c>
      <c r="D814" t="s">
        <v>23</v>
      </c>
      <c r="E814">
        <v>153300</v>
      </c>
      <c r="F814" t="s">
        <v>20</v>
      </c>
      <c r="G814">
        <v>153300</v>
      </c>
      <c r="H814" t="s">
        <v>21</v>
      </c>
      <c r="I814">
        <v>0</v>
      </c>
      <c r="J814" t="s">
        <v>21</v>
      </c>
      <c r="K814" t="s">
        <v>25</v>
      </c>
      <c r="L814" t="str">
        <f>VLOOKUP(Data[[#This Row],[Employee Residence]],Codes[], 3,0)</f>
        <v xml:space="preserve">United States of America </v>
      </c>
      <c r="M814" t="str">
        <f>VLOOKUP(Data[[#This Row],[Company Location]],Codes[], 3,0)</f>
        <v xml:space="preserve">United States of America </v>
      </c>
      <c r="N814" t="str">
        <f>IF(Data[[#This Row],[Employee Residence]]=Data[[#This Row],[Company Location]],"No","Yes")</f>
        <v>No</v>
      </c>
      <c r="O814">
        <f>Data[Salary]/Data[Salary in USD]</f>
        <v>1</v>
      </c>
      <c r="P814" t="str">
        <f>VLOOKUP(Data[[#This Row],[Experience Level]], Experience[],3,0)</f>
        <v>Expert</v>
      </c>
      <c r="Q814" t="str">
        <f>VLOOKUP(Data[[#This Row],[Employment Type]],Employment[],2,0)</f>
        <v>Full-time</v>
      </c>
      <c r="R814" t="str">
        <f>IF(Data[[#This Row],[Remote Ratio]]=100,"Remote",IF(Data[[#This Row],[Remote Ratio]]=50,"Hybrid","On-site"))</f>
        <v>On-site</v>
      </c>
    </row>
    <row r="815" spans="1:18">
      <c r="A815" s="25">
        <v>2023</v>
      </c>
      <c r="B815" t="s">
        <v>17</v>
      </c>
      <c r="C815" t="s">
        <v>12</v>
      </c>
      <c r="D815" t="s">
        <v>23</v>
      </c>
      <c r="E815">
        <v>200000</v>
      </c>
      <c r="F815" t="s">
        <v>20</v>
      </c>
      <c r="G815">
        <v>200000</v>
      </c>
      <c r="H815" t="s">
        <v>21</v>
      </c>
      <c r="I815">
        <v>100</v>
      </c>
      <c r="J815" t="s">
        <v>21</v>
      </c>
      <c r="K815" t="s">
        <v>25</v>
      </c>
      <c r="L815" t="str">
        <f>VLOOKUP(Data[[#This Row],[Employee Residence]],Codes[], 3,0)</f>
        <v xml:space="preserve">United States of America </v>
      </c>
      <c r="M815" t="str">
        <f>VLOOKUP(Data[[#This Row],[Company Location]],Codes[], 3,0)</f>
        <v xml:space="preserve">United States of America </v>
      </c>
      <c r="N815" t="str">
        <f>IF(Data[[#This Row],[Employee Residence]]=Data[[#This Row],[Company Location]],"No","Yes")</f>
        <v>No</v>
      </c>
      <c r="O815">
        <f>Data[Salary]/Data[Salary in USD]</f>
        <v>1</v>
      </c>
      <c r="P815" t="str">
        <f>VLOOKUP(Data[[#This Row],[Experience Level]], Experience[],3,0)</f>
        <v>Intermediate</v>
      </c>
      <c r="Q815" t="str">
        <f>VLOOKUP(Data[[#This Row],[Employment Type]],Employment[],2,0)</f>
        <v>Full-time</v>
      </c>
      <c r="R815" t="str">
        <f>IF(Data[[#This Row],[Remote Ratio]]=100,"Remote",IF(Data[[#This Row],[Remote Ratio]]=50,"Hybrid","On-site"))</f>
        <v>Remote</v>
      </c>
    </row>
    <row r="816" spans="1:18">
      <c r="A816" s="25">
        <v>2023</v>
      </c>
      <c r="B816" t="s">
        <v>17</v>
      </c>
      <c r="C816" t="s">
        <v>12</v>
      </c>
      <c r="D816" t="s">
        <v>23</v>
      </c>
      <c r="E816">
        <v>150000</v>
      </c>
      <c r="F816" t="s">
        <v>20</v>
      </c>
      <c r="G816">
        <v>150000</v>
      </c>
      <c r="H816" t="s">
        <v>21</v>
      </c>
      <c r="I816">
        <v>100</v>
      </c>
      <c r="J816" t="s">
        <v>21</v>
      </c>
      <c r="K816" t="s">
        <v>25</v>
      </c>
      <c r="L816" t="str">
        <f>VLOOKUP(Data[[#This Row],[Employee Residence]],Codes[], 3,0)</f>
        <v xml:space="preserve">United States of America </v>
      </c>
      <c r="M816" t="str">
        <f>VLOOKUP(Data[[#This Row],[Company Location]],Codes[], 3,0)</f>
        <v xml:space="preserve">United States of America </v>
      </c>
      <c r="N816" t="str">
        <f>IF(Data[[#This Row],[Employee Residence]]=Data[[#This Row],[Company Location]],"No","Yes")</f>
        <v>No</v>
      </c>
      <c r="O816">
        <f>Data[Salary]/Data[Salary in USD]</f>
        <v>1</v>
      </c>
      <c r="P816" t="str">
        <f>VLOOKUP(Data[[#This Row],[Experience Level]], Experience[],3,0)</f>
        <v>Intermediate</v>
      </c>
      <c r="Q816" t="str">
        <f>VLOOKUP(Data[[#This Row],[Employment Type]],Employment[],2,0)</f>
        <v>Full-time</v>
      </c>
      <c r="R816" t="str">
        <f>IF(Data[[#This Row],[Remote Ratio]]=100,"Remote",IF(Data[[#This Row],[Remote Ratio]]=50,"Hybrid","On-site"))</f>
        <v>Remote</v>
      </c>
    </row>
    <row r="817" spans="1:18">
      <c r="A817" s="25">
        <v>2023</v>
      </c>
      <c r="B817" t="s">
        <v>11</v>
      </c>
      <c r="C817" t="s">
        <v>12</v>
      </c>
      <c r="D817" t="s">
        <v>27</v>
      </c>
      <c r="E817">
        <v>161500</v>
      </c>
      <c r="F817" t="s">
        <v>20</v>
      </c>
      <c r="G817">
        <v>161500</v>
      </c>
      <c r="H817" t="s">
        <v>21</v>
      </c>
      <c r="I817">
        <v>100</v>
      </c>
      <c r="J817" t="s">
        <v>21</v>
      </c>
      <c r="K817" t="s">
        <v>25</v>
      </c>
      <c r="L817" t="str">
        <f>VLOOKUP(Data[[#This Row],[Employee Residence]],Codes[], 3,0)</f>
        <v xml:space="preserve">United States of America </v>
      </c>
      <c r="M817" t="str">
        <f>VLOOKUP(Data[[#This Row],[Company Location]],Codes[], 3,0)</f>
        <v xml:space="preserve">United States of America </v>
      </c>
      <c r="N817" t="str">
        <f>IF(Data[[#This Row],[Employee Residence]]=Data[[#This Row],[Company Location]],"No","Yes")</f>
        <v>No</v>
      </c>
      <c r="O817">
        <f>Data[Salary]/Data[Salary in USD]</f>
        <v>1</v>
      </c>
      <c r="P817" t="str">
        <f>VLOOKUP(Data[[#This Row],[Experience Level]], Experience[],3,0)</f>
        <v>Expert</v>
      </c>
      <c r="Q817" t="str">
        <f>VLOOKUP(Data[[#This Row],[Employment Type]],Employment[],2,0)</f>
        <v>Full-time</v>
      </c>
      <c r="R817" t="str">
        <f>IF(Data[[#This Row],[Remote Ratio]]=100,"Remote",IF(Data[[#This Row],[Remote Ratio]]=50,"Hybrid","On-site"))</f>
        <v>Remote</v>
      </c>
    </row>
    <row r="818" spans="1:18">
      <c r="A818" s="25">
        <v>2023</v>
      </c>
      <c r="B818" t="s">
        <v>11</v>
      </c>
      <c r="C818" t="s">
        <v>12</v>
      </c>
      <c r="D818" t="s">
        <v>27</v>
      </c>
      <c r="E818">
        <v>119500</v>
      </c>
      <c r="F818" t="s">
        <v>20</v>
      </c>
      <c r="G818">
        <v>119500</v>
      </c>
      <c r="H818" t="s">
        <v>21</v>
      </c>
      <c r="I818">
        <v>100</v>
      </c>
      <c r="J818" t="s">
        <v>21</v>
      </c>
      <c r="K818" t="s">
        <v>25</v>
      </c>
      <c r="L818" t="str">
        <f>VLOOKUP(Data[[#This Row],[Employee Residence]],Codes[], 3,0)</f>
        <v xml:space="preserve">United States of America </v>
      </c>
      <c r="M818" t="str">
        <f>VLOOKUP(Data[[#This Row],[Company Location]],Codes[], 3,0)</f>
        <v xml:space="preserve">United States of America </v>
      </c>
      <c r="N818" t="str">
        <f>IF(Data[[#This Row],[Employee Residence]]=Data[[#This Row],[Company Location]],"No","Yes")</f>
        <v>No</v>
      </c>
      <c r="O818">
        <f>Data[Salary]/Data[Salary in USD]</f>
        <v>1</v>
      </c>
      <c r="P818" t="str">
        <f>VLOOKUP(Data[[#This Row],[Experience Level]], Experience[],3,0)</f>
        <v>Expert</v>
      </c>
      <c r="Q818" t="str">
        <f>VLOOKUP(Data[[#This Row],[Employment Type]],Employment[],2,0)</f>
        <v>Full-time</v>
      </c>
      <c r="R818" t="str">
        <f>IF(Data[[#This Row],[Remote Ratio]]=100,"Remote",IF(Data[[#This Row],[Remote Ratio]]=50,"Hybrid","On-site"))</f>
        <v>Remote</v>
      </c>
    </row>
    <row r="819" spans="1:18">
      <c r="A819" s="25">
        <v>2023</v>
      </c>
      <c r="B819" t="s">
        <v>11</v>
      </c>
      <c r="C819" t="s">
        <v>12</v>
      </c>
      <c r="D819" t="s">
        <v>27</v>
      </c>
      <c r="E819">
        <v>175000</v>
      </c>
      <c r="F819" t="s">
        <v>20</v>
      </c>
      <c r="G819">
        <v>175000</v>
      </c>
      <c r="H819" t="s">
        <v>21</v>
      </c>
      <c r="I819">
        <v>0</v>
      </c>
      <c r="J819" t="s">
        <v>21</v>
      </c>
      <c r="K819" t="s">
        <v>25</v>
      </c>
      <c r="L819" t="str">
        <f>VLOOKUP(Data[[#This Row],[Employee Residence]],Codes[], 3,0)</f>
        <v xml:space="preserve">United States of America </v>
      </c>
      <c r="M819" t="str">
        <f>VLOOKUP(Data[[#This Row],[Company Location]],Codes[], 3,0)</f>
        <v xml:space="preserve">United States of America </v>
      </c>
      <c r="N819" t="str">
        <f>IF(Data[[#This Row],[Employee Residence]]=Data[[#This Row],[Company Location]],"No","Yes")</f>
        <v>No</v>
      </c>
      <c r="O819">
        <f>Data[Salary]/Data[Salary in USD]</f>
        <v>1</v>
      </c>
      <c r="P819" t="str">
        <f>VLOOKUP(Data[[#This Row],[Experience Level]], Experience[],3,0)</f>
        <v>Expert</v>
      </c>
      <c r="Q819" t="str">
        <f>VLOOKUP(Data[[#This Row],[Employment Type]],Employment[],2,0)</f>
        <v>Full-time</v>
      </c>
      <c r="R819" t="str">
        <f>IF(Data[[#This Row],[Remote Ratio]]=100,"Remote",IF(Data[[#This Row],[Remote Ratio]]=50,"Hybrid","On-site"))</f>
        <v>On-site</v>
      </c>
    </row>
    <row r="820" spans="1:18">
      <c r="A820" s="25">
        <v>2023</v>
      </c>
      <c r="B820" t="s">
        <v>11</v>
      </c>
      <c r="C820" t="s">
        <v>12</v>
      </c>
      <c r="D820" t="s">
        <v>27</v>
      </c>
      <c r="E820">
        <v>145000</v>
      </c>
      <c r="F820" t="s">
        <v>20</v>
      </c>
      <c r="G820">
        <v>145000</v>
      </c>
      <c r="H820" t="s">
        <v>21</v>
      </c>
      <c r="I820">
        <v>0</v>
      </c>
      <c r="J820" t="s">
        <v>21</v>
      </c>
      <c r="K820" t="s">
        <v>25</v>
      </c>
      <c r="L820" t="str">
        <f>VLOOKUP(Data[[#This Row],[Employee Residence]],Codes[], 3,0)</f>
        <v xml:space="preserve">United States of America </v>
      </c>
      <c r="M820" t="str">
        <f>VLOOKUP(Data[[#This Row],[Company Location]],Codes[], 3,0)</f>
        <v xml:space="preserve">United States of America </v>
      </c>
      <c r="N820" t="str">
        <f>IF(Data[[#This Row],[Employee Residence]]=Data[[#This Row],[Company Location]],"No","Yes")</f>
        <v>No</v>
      </c>
      <c r="O820">
        <f>Data[Salary]/Data[Salary in USD]</f>
        <v>1</v>
      </c>
      <c r="P820" t="str">
        <f>VLOOKUP(Data[[#This Row],[Experience Level]], Experience[],3,0)</f>
        <v>Expert</v>
      </c>
      <c r="Q820" t="str">
        <f>VLOOKUP(Data[[#This Row],[Employment Type]],Employment[],2,0)</f>
        <v>Full-time</v>
      </c>
      <c r="R820" t="str">
        <f>IF(Data[[#This Row],[Remote Ratio]]=100,"Remote",IF(Data[[#This Row],[Remote Ratio]]=50,"Hybrid","On-site"))</f>
        <v>On-site</v>
      </c>
    </row>
    <row r="821" spans="1:18">
      <c r="A821" s="25">
        <v>2023</v>
      </c>
      <c r="B821" t="s">
        <v>11</v>
      </c>
      <c r="C821" t="s">
        <v>12</v>
      </c>
      <c r="D821" t="s">
        <v>23</v>
      </c>
      <c r="E821">
        <v>175000</v>
      </c>
      <c r="F821" t="s">
        <v>20</v>
      </c>
      <c r="G821">
        <v>175000</v>
      </c>
      <c r="H821" t="s">
        <v>21</v>
      </c>
      <c r="I821">
        <v>0</v>
      </c>
      <c r="J821" t="s">
        <v>21</v>
      </c>
      <c r="K821" t="s">
        <v>25</v>
      </c>
      <c r="L821" t="str">
        <f>VLOOKUP(Data[[#This Row],[Employee Residence]],Codes[], 3,0)</f>
        <v xml:space="preserve">United States of America </v>
      </c>
      <c r="M821" t="str">
        <f>VLOOKUP(Data[[#This Row],[Company Location]],Codes[], 3,0)</f>
        <v xml:space="preserve">United States of America </v>
      </c>
      <c r="N821" t="str">
        <f>IF(Data[[#This Row],[Employee Residence]]=Data[[#This Row],[Company Location]],"No","Yes")</f>
        <v>No</v>
      </c>
      <c r="O821">
        <f>Data[Salary]/Data[Salary in USD]</f>
        <v>1</v>
      </c>
      <c r="P821" t="str">
        <f>VLOOKUP(Data[[#This Row],[Experience Level]], Experience[],3,0)</f>
        <v>Expert</v>
      </c>
      <c r="Q821" t="str">
        <f>VLOOKUP(Data[[#This Row],[Employment Type]],Employment[],2,0)</f>
        <v>Full-time</v>
      </c>
      <c r="R821" t="str">
        <f>IF(Data[[#This Row],[Remote Ratio]]=100,"Remote",IF(Data[[#This Row],[Remote Ratio]]=50,"Hybrid","On-site"))</f>
        <v>On-site</v>
      </c>
    </row>
    <row r="822" spans="1:18">
      <c r="A822" s="25">
        <v>2023</v>
      </c>
      <c r="B822" t="s">
        <v>11</v>
      </c>
      <c r="C822" t="s">
        <v>12</v>
      </c>
      <c r="D822" t="s">
        <v>23</v>
      </c>
      <c r="E822">
        <v>148750</v>
      </c>
      <c r="F822" t="s">
        <v>20</v>
      </c>
      <c r="G822">
        <v>148750</v>
      </c>
      <c r="H822" t="s">
        <v>21</v>
      </c>
      <c r="I822">
        <v>0</v>
      </c>
      <c r="J822" t="s">
        <v>21</v>
      </c>
      <c r="K822" t="s">
        <v>25</v>
      </c>
      <c r="L822" t="str">
        <f>VLOOKUP(Data[[#This Row],[Employee Residence]],Codes[], 3,0)</f>
        <v xml:space="preserve">United States of America </v>
      </c>
      <c r="M822" t="str">
        <f>VLOOKUP(Data[[#This Row],[Company Location]],Codes[], 3,0)</f>
        <v xml:space="preserve">United States of America </v>
      </c>
      <c r="N822" t="str">
        <f>IF(Data[[#This Row],[Employee Residence]]=Data[[#This Row],[Company Location]],"No","Yes")</f>
        <v>No</v>
      </c>
      <c r="O822">
        <f>Data[Salary]/Data[Salary in USD]</f>
        <v>1</v>
      </c>
      <c r="P822" t="str">
        <f>VLOOKUP(Data[[#This Row],[Experience Level]], Experience[],3,0)</f>
        <v>Expert</v>
      </c>
      <c r="Q822" t="str">
        <f>VLOOKUP(Data[[#This Row],[Employment Type]],Employment[],2,0)</f>
        <v>Full-time</v>
      </c>
      <c r="R822" t="str">
        <f>IF(Data[[#This Row],[Remote Ratio]]=100,"Remote",IF(Data[[#This Row],[Remote Ratio]]=50,"Hybrid","On-site"))</f>
        <v>On-site</v>
      </c>
    </row>
    <row r="823" spans="1:18">
      <c r="A823" s="25">
        <v>2023</v>
      </c>
      <c r="B823" t="s">
        <v>11</v>
      </c>
      <c r="C823" t="s">
        <v>12</v>
      </c>
      <c r="D823" t="s">
        <v>105</v>
      </c>
      <c r="E823">
        <v>105000</v>
      </c>
      <c r="F823" t="s">
        <v>20</v>
      </c>
      <c r="G823">
        <v>105000</v>
      </c>
      <c r="H823" t="s">
        <v>21</v>
      </c>
      <c r="I823">
        <v>0</v>
      </c>
      <c r="J823" t="s">
        <v>21</v>
      </c>
      <c r="K823" t="s">
        <v>25</v>
      </c>
      <c r="L823" t="str">
        <f>VLOOKUP(Data[[#This Row],[Employee Residence]],Codes[], 3,0)</f>
        <v xml:space="preserve">United States of America </v>
      </c>
      <c r="M823" t="str">
        <f>VLOOKUP(Data[[#This Row],[Company Location]],Codes[], 3,0)</f>
        <v xml:space="preserve">United States of America </v>
      </c>
      <c r="N823" t="str">
        <f>IF(Data[[#This Row],[Employee Residence]]=Data[[#This Row],[Company Location]],"No","Yes")</f>
        <v>No</v>
      </c>
      <c r="O823">
        <f>Data[Salary]/Data[Salary in USD]</f>
        <v>1</v>
      </c>
      <c r="P823" t="str">
        <f>VLOOKUP(Data[[#This Row],[Experience Level]], Experience[],3,0)</f>
        <v>Expert</v>
      </c>
      <c r="Q823" t="str">
        <f>VLOOKUP(Data[[#This Row],[Employment Type]],Employment[],2,0)</f>
        <v>Full-time</v>
      </c>
      <c r="R823" t="str">
        <f>IF(Data[[#This Row],[Remote Ratio]]=100,"Remote",IF(Data[[#This Row],[Remote Ratio]]=50,"Hybrid","On-site"))</f>
        <v>On-site</v>
      </c>
    </row>
    <row r="824" spans="1:18">
      <c r="A824" s="25">
        <v>2023</v>
      </c>
      <c r="B824" t="s">
        <v>11</v>
      </c>
      <c r="C824" t="s">
        <v>12</v>
      </c>
      <c r="D824" t="s">
        <v>105</v>
      </c>
      <c r="E824">
        <v>85000</v>
      </c>
      <c r="F824" t="s">
        <v>20</v>
      </c>
      <c r="G824">
        <v>85000</v>
      </c>
      <c r="H824" t="s">
        <v>21</v>
      </c>
      <c r="I824">
        <v>0</v>
      </c>
      <c r="J824" t="s">
        <v>21</v>
      </c>
      <c r="K824" t="s">
        <v>25</v>
      </c>
      <c r="L824" t="str">
        <f>VLOOKUP(Data[[#This Row],[Employee Residence]],Codes[], 3,0)</f>
        <v xml:space="preserve">United States of America </v>
      </c>
      <c r="M824" t="str">
        <f>VLOOKUP(Data[[#This Row],[Company Location]],Codes[], 3,0)</f>
        <v xml:space="preserve">United States of America </v>
      </c>
      <c r="N824" t="str">
        <f>IF(Data[[#This Row],[Employee Residence]]=Data[[#This Row],[Company Location]],"No","Yes")</f>
        <v>No</v>
      </c>
      <c r="O824">
        <f>Data[Salary]/Data[Salary in USD]</f>
        <v>1</v>
      </c>
      <c r="P824" t="str">
        <f>VLOOKUP(Data[[#This Row],[Experience Level]], Experience[],3,0)</f>
        <v>Expert</v>
      </c>
      <c r="Q824" t="str">
        <f>VLOOKUP(Data[[#This Row],[Employment Type]],Employment[],2,0)</f>
        <v>Full-time</v>
      </c>
      <c r="R824" t="str">
        <f>IF(Data[[#This Row],[Remote Ratio]]=100,"Remote",IF(Data[[#This Row],[Remote Ratio]]=50,"Hybrid","On-site"))</f>
        <v>On-site</v>
      </c>
    </row>
    <row r="825" spans="1:18">
      <c r="A825" s="25">
        <v>2023</v>
      </c>
      <c r="B825" t="s">
        <v>11</v>
      </c>
      <c r="C825" t="s">
        <v>12</v>
      </c>
      <c r="D825" t="s">
        <v>52</v>
      </c>
      <c r="E825">
        <v>215000</v>
      </c>
      <c r="F825" t="s">
        <v>20</v>
      </c>
      <c r="G825">
        <v>215000</v>
      </c>
      <c r="H825" t="s">
        <v>21</v>
      </c>
      <c r="I825">
        <v>0</v>
      </c>
      <c r="J825" t="s">
        <v>21</v>
      </c>
      <c r="K825" t="s">
        <v>25</v>
      </c>
      <c r="L825" t="str">
        <f>VLOOKUP(Data[[#This Row],[Employee Residence]],Codes[], 3,0)</f>
        <v xml:space="preserve">United States of America </v>
      </c>
      <c r="M825" t="str">
        <f>VLOOKUP(Data[[#This Row],[Company Location]],Codes[], 3,0)</f>
        <v xml:space="preserve">United States of America </v>
      </c>
      <c r="N825" t="str">
        <f>IF(Data[[#This Row],[Employee Residence]]=Data[[#This Row],[Company Location]],"No","Yes")</f>
        <v>No</v>
      </c>
      <c r="O825">
        <f>Data[Salary]/Data[Salary in USD]</f>
        <v>1</v>
      </c>
      <c r="P825" t="str">
        <f>VLOOKUP(Data[[#This Row],[Experience Level]], Experience[],3,0)</f>
        <v>Expert</v>
      </c>
      <c r="Q825" t="str">
        <f>VLOOKUP(Data[[#This Row],[Employment Type]],Employment[],2,0)</f>
        <v>Full-time</v>
      </c>
      <c r="R825" t="str">
        <f>IF(Data[[#This Row],[Remote Ratio]]=100,"Remote",IF(Data[[#This Row],[Remote Ratio]]=50,"Hybrid","On-site"))</f>
        <v>On-site</v>
      </c>
    </row>
    <row r="826" spans="1:18">
      <c r="A826" s="25">
        <v>2023</v>
      </c>
      <c r="B826" t="s">
        <v>11</v>
      </c>
      <c r="C826" t="s">
        <v>12</v>
      </c>
      <c r="D826" t="s">
        <v>52</v>
      </c>
      <c r="E826">
        <v>146300</v>
      </c>
      <c r="F826" t="s">
        <v>20</v>
      </c>
      <c r="G826">
        <v>146300</v>
      </c>
      <c r="H826" t="s">
        <v>21</v>
      </c>
      <c r="I826">
        <v>0</v>
      </c>
      <c r="J826" t="s">
        <v>21</v>
      </c>
      <c r="K826" t="s">
        <v>25</v>
      </c>
      <c r="L826" t="str">
        <f>VLOOKUP(Data[[#This Row],[Employee Residence]],Codes[], 3,0)</f>
        <v xml:space="preserve">United States of America </v>
      </c>
      <c r="M826" t="str">
        <f>VLOOKUP(Data[[#This Row],[Company Location]],Codes[], 3,0)</f>
        <v xml:space="preserve">United States of America </v>
      </c>
      <c r="N826" t="str">
        <f>IF(Data[[#This Row],[Employee Residence]]=Data[[#This Row],[Company Location]],"No","Yes")</f>
        <v>No</v>
      </c>
      <c r="O826">
        <f>Data[Salary]/Data[Salary in USD]</f>
        <v>1</v>
      </c>
      <c r="P826" t="str">
        <f>VLOOKUP(Data[[#This Row],[Experience Level]], Experience[],3,0)</f>
        <v>Expert</v>
      </c>
      <c r="Q826" t="str">
        <f>VLOOKUP(Data[[#This Row],[Employment Type]],Employment[],2,0)</f>
        <v>Full-time</v>
      </c>
      <c r="R826" t="str">
        <f>IF(Data[[#This Row],[Remote Ratio]]=100,"Remote",IF(Data[[#This Row],[Remote Ratio]]=50,"Hybrid","On-site"))</f>
        <v>On-site</v>
      </c>
    </row>
    <row r="827" spans="1:18">
      <c r="A827" s="25">
        <v>2023</v>
      </c>
      <c r="B827" t="s">
        <v>28</v>
      </c>
      <c r="C827" t="s">
        <v>12</v>
      </c>
      <c r="D827" t="s">
        <v>50</v>
      </c>
      <c r="E827">
        <v>200000</v>
      </c>
      <c r="F827" t="s">
        <v>14</v>
      </c>
      <c r="G827">
        <v>214618</v>
      </c>
      <c r="H827" t="s">
        <v>31</v>
      </c>
      <c r="I827">
        <v>100</v>
      </c>
      <c r="J827" t="s">
        <v>31</v>
      </c>
      <c r="K827" t="s">
        <v>16</v>
      </c>
      <c r="L827" t="str">
        <f>VLOOKUP(Data[[#This Row],[Employee Residence]],Codes[], 3,0)</f>
        <v>Germany</v>
      </c>
      <c r="M827" t="str">
        <f>VLOOKUP(Data[[#This Row],[Company Location]],Codes[], 3,0)</f>
        <v>Germany</v>
      </c>
      <c r="N827" t="str">
        <f>IF(Data[[#This Row],[Employee Residence]]=Data[[#This Row],[Company Location]],"No","Yes")</f>
        <v>No</v>
      </c>
      <c r="O827">
        <f>Data[Salary]/Data[Salary in USD]</f>
        <v>0.93188828523236633</v>
      </c>
      <c r="P827" t="str">
        <f>VLOOKUP(Data[[#This Row],[Experience Level]], Experience[],3,0)</f>
        <v>Junior</v>
      </c>
      <c r="Q827" t="str">
        <f>VLOOKUP(Data[[#This Row],[Employment Type]],Employment[],2,0)</f>
        <v>Full-time</v>
      </c>
      <c r="R827" t="str">
        <f>IF(Data[[#This Row],[Remote Ratio]]=100,"Remote",IF(Data[[#This Row],[Remote Ratio]]=50,"Hybrid","On-site"))</f>
        <v>Remote</v>
      </c>
    </row>
    <row r="828" spans="1:18">
      <c r="A828" s="25">
        <v>2023</v>
      </c>
      <c r="B828" t="s">
        <v>17</v>
      </c>
      <c r="C828" t="s">
        <v>12</v>
      </c>
      <c r="D828" t="s">
        <v>37</v>
      </c>
      <c r="E828">
        <v>72000</v>
      </c>
      <c r="F828" t="s">
        <v>20</v>
      </c>
      <c r="G828">
        <v>72000</v>
      </c>
      <c r="H828" t="s">
        <v>106</v>
      </c>
      <c r="I828">
        <v>100</v>
      </c>
      <c r="J828" t="s">
        <v>106</v>
      </c>
      <c r="K828" t="s">
        <v>25</v>
      </c>
      <c r="L828" t="str">
        <f>VLOOKUP(Data[[#This Row],[Employee Residence]],Codes[], 3,0)</f>
        <v>Mexico</v>
      </c>
      <c r="M828" t="str">
        <f>VLOOKUP(Data[[#This Row],[Company Location]],Codes[], 3,0)</f>
        <v>Mexico</v>
      </c>
      <c r="N828" t="str">
        <f>IF(Data[[#This Row],[Employee Residence]]=Data[[#This Row],[Company Location]],"No","Yes")</f>
        <v>No</v>
      </c>
      <c r="O828">
        <f>Data[Salary]/Data[Salary in USD]</f>
        <v>1</v>
      </c>
      <c r="P828" t="str">
        <f>VLOOKUP(Data[[#This Row],[Experience Level]], Experience[],3,0)</f>
        <v>Intermediate</v>
      </c>
      <c r="Q828" t="str">
        <f>VLOOKUP(Data[[#This Row],[Employment Type]],Employment[],2,0)</f>
        <v>Full-time</v>
      </c>
      <c r="R828" t="str">
        <f>IF(Data[[#This Row],[Remote Ratio]]=100,"Remote",IF(Data[[#This Row],[Remote Ratio]]=50,"Hybrid","On-site"))</f>
        <v>Remote</v>
      </c>
    </row>
    <row r="829" spans="1:18">
      <c r="A829" s="25">
        <v>2023</v>
      </c>
      <c r="B829" t="s">
        <v>17</v>
      </c>
      <c r="C829" t="s">
        <v>12</v>
      </c>
      <c r="D829" t="s">
        <v>37</v>
      </c>
      <c r="E829">
        <v>60000</v>
      </c>
      <c r="F829" t="s">
        <v>20</v>
      </c>
      <c r="G829">
        <v>60000</v>
      </c>
      <c r="H829" t="s">
        <v>106</v>
      </c>
      <c r="I829">
        <v>100</v>
      </c>
      <c r="J829" t="s">
        <v>106</v>
      </c>
      <c r="K829" t="s">
        <v>25</v>
      </c>
      <c r="L829" t="str">
        <f>VLOOKUP(Data[[#This Row],[Employee Residence]],Codes[], 3,0)</f>
        <v>Mexico</v>
      </c>
      <c r="M829" t="str">
        <f>VLOOKUP(Data[[#This Row],[Company Location]],Codes[], 3,0)</f>
        <v>Mexico</v>
      </c>
      <c r="N829" t="str">
        <f>IF(Data[[#This Row],[Employee Residence]]=Data[[#This Row],[Company Location]],"No","Yes")</f>
        <v>No</v>
      </c>
      <c r="O829">
        <f>Data[Salary]/Data[Salary in USD]</f>
        <v>1</v>
      </c>
      <c r="P829" t="str">
        <f>VLOOKUP(Data[[#This Row],[Experience Level]], Experience[],3,0)</f>
        <v>Intermediate</v>
      </c>
      <c r="Q829" t="str">
        <f>VLOOKUP(Data[[#This Row],[Employment Type]],Employment[],2,0)</f>
        <v>Full-time</v>
      </c>
      <c r="R829" t="str">
        <f>IF(Data[[#This Row],[Remote Ratio]]=100,"Remote",IF(Data[[#This Row],[Remote Ratio]]=50,"Hybrid","On-site"))</f>
        <v>Remote</v>
      </c>
    </row>
    <row r="830" spans="1:18">
      <c r="A830" s="25">
        <v>2023</v>
      </c>
      <c r="B830" t="s">
        <v>11</v>
      </c>
      <c r="C830" t="s">
        <v>12</v>
      </c>
      <c r="D830" t="s">
        <v>35</v>
      </c>
      <c r="E830">
        <v>153400</v>
      </c>
      <c r="F830" t="s">
        <v>20</v>
      </c>
      <c r="G830">
        <v>153400</v>
      </c>
      <c r="H830" t="s">
        <v>21</v>
      </c>
      <c r="I830">
        <v>0</v>
      </c>
      <c r="J830" t="s">
        <v>21</v>
      </c>
      <c r="K830" t="s">
        <v>25</v>
      </c>
      <c r="L830" t="str">
        <f>VLOOKUP(Data[[#This Row],[Employee Residence]],Codes[], 3,0)</f>
        <v xml:space="preserve">United States of America </v>
      </c>
      <c r="M830" t="str">
        <f>VLOOKUP(Data[[#This Row],[Company Location]],Codes[], 3,0)</f>
        <v xml:space="preserve">United States of America </v>
      </c>
      <c r="N830" t="str">
        <f>IF(Data[[#This Row],[Employee Residence]]=Data[[#This Row],[Company Location]],"No","Yes")</f>
        <v>No</v>
      </c>
      <c r="O830">
        <f>Data[Salary]/Data[Salary in USD]</f>
        <v>1</v>
      </c>
      <c r="P830" t="str">
        <f>VLOOKUP(Data[[#This Row],[Experience Level]], Experience[],3,0)</f>
        <v>Expert</v>
      </c>
      <c r="Q830" t="str">
        <f>VLOOKUP(Data[[#This Row],[Employment Type]],Employment[],2,0)</f>
        <v>Full-time</v>
      </c>
      <c r="R830" t="str">
        <f>IF(Data[[#This Row],[Remote Ratio]]=100,"Remote",IF(Data[[#This Row],[Remote Ratio]]=50,"Hybrid","On-site"))</f>
        <v>On-site</v>
      </c>
    </row>
    <row r="831" spans="1:18">
      <c r="A831" s="25">
        <v>2023</v>
      </c>
      <c r="B831" t="s">
        <v>11</v>
      </c>
      <c r="C831" t="s">
        <v>12</v>
      </c>
      <c r="D831" t="s">
        <v>35</v>
      </c>
      <c r="E831">
        <v>122700</v>
      </c>
      <c r="F831" t="s">
        <v>20</v>
      </c>
      <c r="G831">
        <v>122700</v>
      </c>
      <c r="H831" t="s">
        <v>21</v>
      </c>
      <c r="I831">
        <v>0</v>
      </c>
      <c r="J831" t="s">
        <v>21</v>
      </c>
      <c r="K831" t="s">
        <v>25</v>
      </c>
      <c r="L831" t="str">
        <f>VLOOKUP(Data[[#This Row],[Employee Residence]],Codes[], 3,0)</f>
        <v xml:space="preserve">United States of America </v>
      </c>
      <c r="M831" t="str">
        <f>VLOOKUP(Data[[#This Row],[Company Location]],Codes[], 3,0)</f>
        <v xml:space="preserve">United States of America </v>
      </c>
      <c r="N831" t="str">
        <f>IF(Data[[#This Row],[Employee Residence]]=Data[[#This Row],[Company Location]],"No","Yes")</f>
        <v>No</v>
      </c>
      <c r="O831">
        <f>Data[Salary]/Data[Salary in USD]</f>
        <v>1</v>
      </c>
      <c r="P831" t="str">
        <f>VLOOKUP(Data[[#This Row],[Experience Level]], Experience[],3,0)</f>
        <v>Expert</v>
      </c>
      <c r="Q831" t="str">
        <f>VLOOKUP(Data[[#This Row],[Employment Type]],Employment[],2,0)</f>
        <v>Full-time</v>
      </c>
      <c r="R831" t="str">
        <f>IF(Data[[#This Row],[Remote Ratio]]=100,"Remote",IF(Data[[#This Row],[Remote Ratio]]=50,"Hybrid","On-site"))</f>
        <v>On-site</v>
      </c>
    </row>
    <row r="832" spans="1:18">
      <c r="A832" s="25">
        <v>2023</v>
      </c>
      <c r="B832" t="s">
        <v>17</v>
      </c>
      <c r="C832" t="s">
        <v>12</v>
      </c>
      <c r="D832" t="s">
        <v>37</v>
      </c>
      <c r="E832">
        <v>260000</v>
      </c>
      <c r="F832" t="s">
        <v>20</v>
      </c>
      <c r="G832">
        <v>260000</v>
      </c>
      <c r="H832" t="s">
        <v>21</v>
      </c>
      <c r="I832">
        <v>0</v>
      </c>
      <c r="J832" t="s">
        <v>21</v>
      </c>
      <c r="K832" t="s">
        <v>25</v>
      </c>
      <c r="L832" t="str">
        <f>VLOOKUP(Data[[#This Row],[Employee Residence]],Codes[], 3,0)</f>
        <v xml:space="preserve">United States of America </v>
      </c>
      <c r="M832" t="str">
        <f>VLOOKUP(Data[[#This Row],[Company Location]],Codes[], 3,0)</f>
        <v xml:space="preserve">United States of America </v>
      </c>
      <c r="N832" t="str">
        <f>IF(Data[[#This Row],[Employee Residence]]=Data[[#This Row],[Company Location]],"No","Yes")</f>
        <v>No</v>
      </c>
      <c r="O832">
        <f>Data[Salary]/Data[Salary in USD]</f>
        <v>1</v>
      </c>
      <c r="P832" t="str">
        <f>VLOOKUP(Data[[#This Row],[Experience Level]], Experience[],3,0)</f>
        <v>Intermediate</v>
      </c>
      <c r="Q832" t="str">
        <f>VLOOKUP(Data[[#This Row],[Employment Type]],Employment[],2,0)</f>
        <v>Full-time</v>
      </c>
      <c r="R832" t="str">
        <f>IF(Data[[#This Row],[Remote Ratio]]=100,"Remote",IF(Data[[#This Row],[Remote Ratio]]=50,"Hybrid","On-site"))</f>
        <v>On-site</v>
      </c>
    </row>
    <row r="833" spans="1:18">
      <c r="A833" s="25">
        <v>2023</v>
      </c>
      <c r="B833" t="s">
        <v>17</v>
      </c>
      <c r="C833" t="s">
        <v>12</v>
      </c>
      <c r="D833" t="s">
        <v>37</v>
      </c>
      <c r="E833">
        <v>175000</v>
      </c>
      <c r="F833" t="s">
        <v>20</v>
      </c>
      <c r="G833">
        <v>175000</v>
      </c>
      <c r="H833" t="s">
        <v>21</v>
      </c>
      <c r="I833">
        <v>0</v>
      </c>
      <c r="J833" t="s">
        <v>21</v>
      </c>
      <c r="K833" t="s">
        <v>25</v>
      </c>
      <c r="L833" t="str">
        <f>VLOOKUP(Data[[#This Row],[Employee Residence]],Codes[], 3,0)</f>
        <v xml:space="preserve">United States of America </v>
      </c>
      <c r="M833" t="str">
        <f>VLOOKUP(Data[[#This Row],[Company Location]],Codes[], 3,0)</f>
        <v xml:space="preserve">United States of America </v>
      </c>
      <c r="N833" t="str">
        <f>IF(Data[[#This Row],[Employee Residence]]=Data[[#This Row],[Company Location]],"No","Yes")</f>
        <v>No</v>
      </c>
      <c r="O833">
        <f>Data[Salary]/Data[Salary in USD]</f>
        <v>1</v>
      </c>
      <c r="P833" t="str">
        <f>VLOOKUP(Data[[#This Row],[Experience Level]], Experience[],3,0)</f>
        <v>Intermediate</v>
      </c>
      <c r="Q833" t="str">
        <f>VLOOKUP(Data[[#This Row],[Employment Type]],Employment[],2,0)</f>
        <v>Full-time</v>
      </c>
      <c r="R833" t="str">
        <f>IF(Data[[#This Row],[Remote Ratio]]=100,"Remote",IF(Data[[#This Row],[Remote Ratio]]=50,"Hybrid","On-site"))</f>
        <v>On-site</v>
      </c>
    </row>
    <row r="834" spans="1:18">
      <c r="A834" s="25">
        <v>2023</v>
      </c>
      <c r="B834" t="s">
        <v>11</v>
      </c>
      <c r="C834" t="s">
        <v>12</v>
      </c>
      <c r="D834" t="s">
        <v>23</v>
      </c>
      <c r="E834">
        <v>186300</v>
      </c>
      <c r="F834" t="s">
        <v>20</v>
      </c>
      <c r="G834">
        <v>186300</v>
      </c>
      <c r="H834" t="s">
        <v>21</v>
      </c>
      <c r="I834">
        <v>100</v>
      </c>
      <c r="J834" t="s">
        <v>21</v>
      </c>
      <c r="K834" t="s">
        <v>25</v>
      </c>
      <c r="L834" t="str">
        <f>VLOOKUP(Data[[#This Row],[Employee Residence]],Codes[], 3,0)</f>
        <v xml:space="preserve">United States of America </v>
      </c>
      <c r="M834" t="str">
        <f>VLOOKUP(Data[[#This Row],[Company Location]],Codes[], 3,0)</f>
        <v xml:space="preserve">United States of America </v>
      </c>
      <c r="N834" t="str">
        <f>IF(Data[[#This Row],[Employee Residence]]=Data[[#This Row],[Company Location]],"No","Yes")</f>
        <v>No</v>
      </c>
      <c r="O834">
        <f>Data[Salary]/Data[Salary in USD]</f>
        <v>1</v>
      </c>
      <c r="P834" t="str">
        <f>VLOOKUP(Data[[#This Row],[Experience Level]], Experience[],3,0)</f>
        <v>Expert</v>
      </c>
      <c r="Q834" t="str">
        <f>VLOOKUP(Data[[#This Row],[Employment Type]],Employment[],2,0)</f>
        <v>Full-time</v>
      </c>
      <c r="R834" t="str">
        <f>IF(Data[[#This Row],[Remote Ratio]]=100,"Remote",IF(Data[[#This Row],[Remote Ratio]]=50,"Hybrid","On-site"))</f>
        <v>Remote</v>
      </c>
    </row>
    <row r="835" spans="1:18">
      <c r="A835" s="25">
        <v>2023</v>
      </c>
      <c r="B835" t="s">
        <v>11</v>
      </c>
      <c r="C835" t="s">
        <v>12</v>
      </c>
      <c r="D835" t="s">
        <v>23</v>
      </c>
      <c r="E835">
        <v>123900</v>
      </c>
      <c r="F835" t="s">
        <v>20</v>
      </c>
      <c r="G835">
        <v>123900</v>
      </c>
      <c r="H835" t="s">
        <v>21</v>
      </c>
      <c r="I835">
        <v>100</v>
      </c>
      <c r="J835" t="s">
        <v>21</v>
      </c>
      <c r="K835" t="s">
        <v>25</v>
      </c>
      <c r="L835" t="str">
        <f>VLOOKUP(Data[[#This Row],[Employee Residence]],Codes[], 3,0)</f>
        <v xml:space="preserve">United States of America </v>
      </c>
      <c r="M835" t="str">
        <f>VLOOKUP(Data[[#This Row],[Company Location]],Codes[], 3,0)</f>
        <v xml:space="preserve">United States of America </v>
      </c>
      <c r="N835" t="str">
        <f>IF(Data[[#This Row],[Employee Residence]]=Data[[#This Row],[Company Location]],"No","Yes")</f>
        <v>No</v>
      </c>
      <c r="O835">
        <f>Data[Salary]/Data[Salary in USD]</f>
        <v>1</v>
      </c>
      <c r="P835" t="str">
        <f>VLOOKUP(Data[[#This Row],[Experience Level]], Experience[],3,0)</f>
        <v>Expert</v>
      </c>
      <c r="Q835" t="str">
        <f>VLOOKUP(Data[[#This Row],[Employment Type]],Employment[],2,0)</f>
        <v>Full-time</v>
      </c>
      <c r="R835" t="str">
        <f>IF(Data[[#This Row],[Remote Ratio]]=100,"Remote",IF(Data[[#This Row],[Remote Ratio]]=50,"Hybrid","On-site"))</f>
        <v>Remote</v>
      </c>
    </row>
    <row r="836" spans="1:18">
      <c r="A836" s="25">
        <v>2023</v>
      </c>
      <c r="B836" t="s">
        <v>17</v>
      </c>
      <c r="C836" t="s">
        <v>12</v>
      </c>
      <c r="D836" t="s">
        <v>52</v>
      </c>
      <c r="E836">
        <v>340000</v>
      </c>
      <c r="F836" t="s">
        <v>20</v>
      </c>
      <c r="G836">
        <v>340000</v>
      </c>
      <c r="H836" t="s">
        <v>21</v>
      </c>
      <c r="I836">
        <v>100</v>
      </c>
      <c r="J836" t="s">
        <v>21</v>
      </c>
      <c r="K836" t="s">
        <v>25</v>
      </c>
      <c r="L836" t="str">
        <f>VLOOKUP(Data[[#This Row],[Employee Residence]],Codes[], 3,0)</f>
        <v xml:space="preserve">United States of America </v>
      </c>
      <c r="M836" t="str">
        <f>VLOOKUP(Data[[#This Row],[Company Location]],Codes[], 3,0)</f>
        <v xml:space="preserve">United States of America </v>
      </c>
      <c r="N836" t="str">
        <f>IF(Data[[#This Row],[Employee Residence]]=Data[[#This Row],[Company Location]],"No","Yes")</f>
        <v>No</v>
      </c>
      <c r="O836">
        <f>Data[Salary]/Data[Salary in USD]</f>
        <v>1</v>
      </c>
      <c r="P836" t="str">
        <f>VLOOKUP(Data[[#This Row],[Experience Level]], Experience[],3,0)</f>
        <v>Intermediate</v>
      </c>
      <c r="Q836" t="str">
        <f>VLOOKUP(Data[[#This Row],[Employment Type]],Employment[],2,0)</f>
        <v>Full-time</v>
      </c>
      <c r="R836" t="str">
        <f>IF(Data[[#This Row],[Remote Ratio]]=100,"Remote",IF(Data[[#This Row],[Remote Ratio]]=50,"Hybrid","On-site"))</f>
        <v>Remote</v>
      </c>
    </row>
    <row r="837" spans="1:18">
      <c r="A837" s="25">
        <v>2023</v>
      </c>
      <c r="B837" t="s">
        <v>17</v>
      </c>
      <c r="C837" t="s">
        <v>12</v>
      </c>
      <c r="D837" t="s">
        <v>52</v>
      </c>
      <c r="E837">
        <v>150000</v>
      </c>
      <c r="F837" t="s">
        <v>20</v>
      </c>
      <c r="G837">
        <v>150000</v>
      </c>
      <c r="H837" t="s">
        <v>21</v>
      </c>
      <c r="I837">
        <v>100</v>
      </c>
      <c r="J837" t="s">
        <v>21</v>
      </c>
      <c r="K837" t="s">
        <v>25</v>
      </c>
      <c r="L837" t="str">
        <f>VLOOKUP(Data[[#This Row],[Employee Residence]],Codes[], 3,0)</f>
        <v xml:space="preserve">United States of America </v>
      </c>
      <c r="M837" t="str">
        <f>VLOOKUP(Data[[#This Row],[Company Location]],Codes[], 3,0)</f>
        <v xml:space="preserve">United States of America </v>
      </c>
      <c r="N837" t="str">
        <f>IF(Data[[#This Row],[Employee Residence]]=Data[[#This Row],[Company Location]],"No","Yes")</f>
        <v>No</v>
      </c>
      <c r="O837">
        <f>Data[Salary]/Data[Salary in USD]</f>
        <v>1</v>
      </c>
      <c r="P837" t="str">
        <f>VLOOKUP(Data[[#This Row],[Experience Level]], Experience[],3,0)</f>
        <v>Intermediate</v>
      </c>
      <c r="Q837" t="str">
        <f>VLOOKUP(Data[[#This Row],[Employment Type]],Employment[],2,0)</f>
        <v>Full-time</v>
      </c>
      <c r="R837" t="str">
        <f>IF(Data[[#This Row],[Remote Ratio]]=100,"Remote",IF(Data[[#This Row],[Remote Ratio]]=50,"Hybrid","On-site"))</f>
        <v>Remote</v>
      </c>
    </row>
    <row r="838" spans="1:18">
      <c r="A838" s="25">
        <v>2023</v>
      </c>
      <c r="B838" t="s">
        <v>11</v>
      </c>
      <c r="C838" t="s">
        <v>12</v>
      </c>
      <c r="D838" t="s">
        <v>35</v>
      </c>
      <c r="E838">
        <v>153400</v>
      </c>
      <c r="F838" t="s">
        <v>20</v>
      </c>
      <c r="G838">
        <v>153400</v>
      </c>
      <c r="H838" t="s">
        <v>21</v>
      </c>
      <c r="I838">
        <v>0</v>
      </c>
      <c r="J838" t="s">
        <v>21</v>
      </c>
      <c r="K838" t="s">
        <v>25</v>
      </c>
      <c r="L838" t="str">
        <f>VLOOKUP(Data[[#This Row],[Employee Residence]],Codes[], 3,0)</f>
        <v xml:space="preserve">United States of America </v>
      </c>
      <c r="M838" t="str">
        <f>VLOOKUP(Data[[#This Row],[Company Location]],Codes[], 3,0)</f>
        <v xml:space="preserve">United States of America </v>
      </c>
      <c r="N838" t="str">
        <f>IF(Data[[#This Row],[Employee Residence]]=Data[[#This Row],[Company Location]],"No","Yes")</f>
        <v>No</v>
      </c>
      <c r="O838">
        <f>Data[Salary]/Data[Salary in USD]</f>
        <v>1</v>
      </c>
      <c r="P838" t="str">
        <f>VLOOKUP(Data[[#This Row],[Experience Level]], Experience[],3,0)</f>
        <v>Expert</v>
      </c>
      <c r="Q838" t="str">
        <f>VLOOKUP(Data[[#This Row],[Employment Type]],Employment[],2,0)</f>
        <v>Full-time</v>
      </c>
      <c r="R838" t="str">
        <f>IF(Data[[#This Row],[Remote Ratio]]=100,"Remote",IF(Data[[#This Row],[Remote Ratio]]=50,"Hybrid","On-site"))</f>
        <v>On-site</v>
      </c>
    </row>
    <row r="839" spans="1:18">
      <c r="A839" s="25">
        <v>2023</v>
      </c>
      <c r="B839" t="s">
        <v>11</v>
      </c>
      <c r="C839" t="s">
        <v>12</v>
      </c>
      <c r="D839" t="s">
        <v>35</v>
      </c>
      <c r="E839">
        <v>122700</v>
      </c>
      <c r="F839" t="s">
        <v>20</v>
      </c>
      <c r="G839">
        <v>122700</v>
      </c>
      <c r="H839" t="s">
        <v>21</v>
      </c>
      <c r="I839">
        <v>0</v>
      </c>
      <c r="J839" t="s">
        <v>21</v>
      </c>
      <c r="K839" t="s">
        <v>25</v>
      </c>
      <c r="L839" t="str">
        <f>VLOOKUP(Data[[#This Row],[Employee Residence]],Codes[], 3,0)</f>
        <v xml:space="preserve">United States of America </v>
      </c>
      <c r="M839" t="str">
        <f>VLOOKUP(Data[[#This Row],[Company Location]],Codes[], 3,0)</f>
        <v xml:space="preserve">United States of America </v>
      </c>
      <c r="N839" t="str">
        <f>IF(Data[[#This Row],[Employee Residence]]=Data[[#This Row],[Company Location]],"No","Yes")</f>
        <v>No</v>
      </c>
      <c r="O839">
        <f>Data[Salary]/Data[Salary in USD]</f>
        <v>1</v>
      </c>
      <c r="P839" t="str">
        <f>VLOOKUP(Data[[#This Row],[Experience Level]], Experience[],3,0)</f>
        <v>Expert</v>
      </c>
      <c r="Q839" t="str">
        <f>VLOOKUP(Data[[#This Row],[Employment Type]],Employment[],2,0)</f>
        <v>Full-time</v>
      </c>
      <c r="R839" t="str">
        <f>IF(Data[[#This Row],[Remote Ratio]]=100,"Remote",IF(Data[[#This Row],[Remote Ratio]]=50,"Hybrid","On-site"))</f>
        <v>On-site</v>
      </c>
    </row>
    <row r="840" spans="1:18">
      <c r="A840" s="25">
        <v>2023</v>
      </c>
      <c r="B840" t="s">
        <v>17</v>
      </c>
      <c r="C840" t="s">
        <v>12</v>
      </c>
      <c r="D840" t="s">
        <v>37</v>
      </c>
      <c r="E840">
        <v>250000</v>
      </c>
      <c r="F840" t="s">
        <v>20</v>
      </c>
      <c r="G840">
        <v>250000</v>
      </c>
      <c r="H840" t="s">
        <v>21</v>
      </c>
      <c r="I840">
        <v>0</v>
      </c>
      <c r="J840" t="s">
        <v>21</v>
      </c>
      <c r="K840" t="s">
        <v>25</v>
      </c>
      <c r="L840" t="str">
        <f>VLOOKUP(Data[[#This Row],[Employee Residence]],Codes[], 3,0)</f>
        <v xml:space="preserve">United States of America </v>
      </c>
      <c r="M840" t="str">
        <f>VLOOKUP(Data[[#This Row],[Company Location]],Codes[], 3,0)</f>
        <v xml:space="preserve">United States of America </v>
      </c>
      <c r="N840" t="str">
        <f>IF(Data[[#This Row],[Employee Residence]]=Data[[#This Row],[Company Location]],"No","Yes")</f>
        <v>No</v>
      </c>
      <c r="O840">
        <f>Data[Salary]/Data[Salary in USD]</f>
        <v>1</v>
      </c>
      <c r="P840" t="str">
        <f>VLOOKUP(Data[[#This Row],[Experience Level]], Experience[],3,0)</f>
        <v>Intermediate</v>
      </c>
      <c r="Q840" t="str">
        <f>VLOOKUP(Data[[#This Row],[Employment Type]],Employment[],2,0)</f>
        <v>Full-time</v>
      </c>
      <c r="R840" t="str">
        <f>IF(Data[[#This Row],[Remote Ratio]]=100,"Remote",IF(Data[[#This Row],[Remote Ratio]]=50,"Hybrid","On-site"))</f>
        <v>On-site</v>
      </c>
    </row>
    <row r="841" spans="1:18">
      <c r="A841" s="25">
        <v>2023</v>
      </c>
      <c r="B841" t="s">
        <v>17</v>
      </c>
      <c r="C841" t="s">
        <v>12</v>
      </c>
      <c r="D841" t="s">
        <v>37</v>
      </c>
      <c r="E841">
        <v>175000</v>
      </c>
      <c r="F841" t="s">
        <v>20</v>
      </c>
      <c r="G841">
        <v>175000</v>
      </c>
      <c r="H841" t="s">
        <v>21</v>
      </c>
      <c r="I841">
        <v>0</v>
      </c>
      <c r="J841" t="s">
        <v>21</v>
      </c>
      <c r="K841" t="s">
        <v>25</v>
      </c>
      <c r="L841" t="str">
        <f>VLOOKUP(Data[[#This Row],[Employee Residence]],Codes[], 3,0)</f>
        <v xml:space="preserve">United States of America </v>
      </c>
      <c r="M841" t="str">
        <f>VLOOKUP(Data[[#This Row],[Company Location]],Codes[], 3,0)</f>
        <v xml:space="preserve">United States of America </v>
      </c>
      <c r="N841" t="str">
        <f>IF(Data[[#This Row],[Employee Residence]]=Data[[#This Row],[Company Location]],"No","Yes")</f>
        <v>No</v>
      </c>
      <c r="O841">
        <f>Data[Salary]/Data[Salary in USD]</f>
        <v>1</v>
      </c>
      <c r="P841" t="str">
        <f>VLOOKUP(Data[[#This Row],[Experience Level]], Experience[],3,0)</f>
        <v>Intermediate</v>
      </c>
      <c r="Q841" t="str">
        <f>VLOOKUP(Data[[#This Row],[Employment Type]],Employment[],2,0)</f>
        <v>Full-time</v>
      </c>
      <c r="R841" t="str">
        <f>IF(Data[[#This Row],[Remote Ratio]]=100,"Remote",IF(Data[[#This Row],[Remote Ratio]]=50,"Hybrid","On-site"))</f>
        <v>On-site</v>
      </c>
    </row>
    <row r="842" spans="1:18">
      <c r="A842" s="25">
        <v>2023</v>
      </c>
      <c r="B842" t="s">
        <v>17</v>
      </c>
      <c r="C842" t="s">
        <v>12</v>
      </c>
      <c r="D842" t="s">
        <v>23</v>
      </c>
      <c r="E842">
        <v>60000</v>
      </c>
      <c r="F842" t="s">
        <v>14</v>
      </c>
      <c r="G842">
        <v>64385</v>
      </c>
      <c r="H842" t="s">
        <v>63</v>
      </c>
      <c r="I842">
        <v>50</v>
      </c>
      <c r="J842" t="s">
        <v>63</v>
      </c>
      <c r="K842" t="s">
        <v>25</v>
      </c>
      <c r="L842" t="str">
        <f>VLOOKUP(Data[[#This Row],[Employee Residence]],Codes[], 3,0)</f>
        <v>France</v>
      </c>
      <c r="M842" t="str">
        <f>VLOOKUP(Data[[#This Row],[Company Location]],Codes[], 3,0)</f>
        <v>France</v>
      </c>
      <c r="N842" t="str">
        <f>IF(Data[[#This Row],[Employee Residence]]=Data[[#This Row],[Company Location]],"No","Yes")</f>
        <v>No</v>
      </c>
      <c r="O842">
        <f>Data[Salary]/Data[Salary in USD]</f>
        <v>0.9318940747068416</v>
      </c>
      <c r="P842" t="str">
        <f>VLOOKUP(Data[[#This Row],[Experience Level]], Experience[],3,0)</f>
        <v>Intermediate</v>
      </c>
      <c r="Q842" t="str">
        <f>VLOOKUP(Data[[#This Row],[Employment Type]],Employment[],2,0)</f>
        <v>Full-time</v>
      </c>
      <c r="R842" t="str">
        <f>IF(Data[[#This Row],[Remote Ratio]]=100,"Remote",IF(Data[[#This Row],[Remote Ratio]]=50,"Hybrid","On-site"))</f>
        <v>Hybrid</v>
      </c>
    </row>
    <row r="843" spans="1:18">
      <c r="A843" s="25">
        <v>2023</v>
      </c>
      <c r="B843" t="s">
        <v>11</v>
      </c>
      <c r="C843" t="s">
        <v>12</v>
      </c>
      <c r="D843" t="s">
        <v>27</v>
      </c>
      <c r="E843">
        <v>185900</v>
      </c>
      <c r="F843" t="s">
        <v>20</v>
      </c>
      <c r="G843">
        <v>185900</v>
      </c>
      <c r="H843" t="s">
        <v>21</v>
      </c>
      <c r="I843">
        <v>0</v>
      </c>
      <c r="J843" t="s">
        <v>21</v>
      </c>
      <c r="K843" t="s">
        <v>25</v>
      </c>
      <c r="L843" t="str">
        <f>VLOOKUP(Data[[#This Row],[Employee Residence]],Codes[], 3,0)</f>
        <v xml:space="preserve">United States of America </v>
      </c>
      <c r="M843" t="str">
        <f>VLOOKUP(Data[[#This Row],[Company Location]],Codes[], 3,0)</f>
        <v xml:space="preserve">United States of America </v>
      </c>
      <c r="N843" t="str">
        <f>IF(Data[[#This Row],[Employee Residence]]=Data[[#This Row],[Company Location]],"No","Yes")</f>
        <v>No</v>
      </c>
      <c r="O843">
        <f>Data[Salary]/Data[Salary in USD]</f>
        <v>1</v>
      </c>
      <c r="P843" t="str">
        <f>VLOOKUP(Data[[#This Row],[Experience Level]], Experience[],3,0)</f>
        <v>Expert</v>
      </c>
      <c r="Q843" t="str">
        <f>VLOOKUP(Data[[#This Row],[Employment Type]],Employment[],2,0)</f>
        <v>Full-time</v>
      </c>
      <c r="R843" t="str">
        <f>IF(Data[[#This Row],[Remote Ratio]]=100,"Remote",IF(Data[[#This Row],[Remote Ratio]]=50,"Hybrid","On-site"))</f>
        <v>On-site</v>
      </c>
    </row>
    <row r="844" spans="1:18">
      <c r="A844" s="25">
        <v>2023</v>
      </c>
      <c r="B844" t="s">
        <v>11</v>
      </c>
      <c r="C844" t="s">
        <v>12</v>
      </c>
      <c r="D844" t="s">
        <v>27</v>
      </c>
      <c r="E844">
        <v>121700</v>
      </c>
      <c r="F844" t="s">
        <v>20</v>
      </c>
      <c r="G844">
        <v>121700</v>
      </c>
      <c r="H844" t="s">
        <v>21</v>
      </c>
      <c r="I844">
        <v>0</v>
      </c>
      <c r="J844" t="s">
        <v>21</v>
      </c>
      <c r="K844" t="s">
        <v>25</v>
      </c>
      <c r="L844" t="str">
        <f>VLOOKUP(Data[[#This Row],[Employee Residence]],Codes[], 3,0)</f>
        <v xml:space="preserve">United States of America </v>
      </c>
      <c r="M844" t="str">
        <f>VLOOKUP(Data[[#This Row],[Company Location]],Codes[], 3,0)</f>
        <v xml:space="preserve">United States of America </v>
      </c>
      <c r="N844" t="str">
        <f>IF(Data[[#This Row],[Employee Residence]]=Data[[#This Row],[Company Location]],"No","Yes")</f>
        <v>No</v>
      </c>
      <c r="O844">
        <f>Data[Salary]/Data[Salary in USD]</f>
        <v>1</v>
      </c>
      <c r="P844" t="str">
        <f>VLOOKUP(Data[[#This Row],[Experience Level]], Experience[],3,0)</f>
        <v>Expert</v>
      </c>
      <c r="Q844" t="str">
        <f>VLOOKUP(Data[[#This Row],[Employment Type]],Employment[],2,0)</f>
        <v>Full-time</v>
      </c>
      <c r="R844" t="str">
        <f>IF(Data[[#This Row],[Remote Ratio]]=100,"Remote",IF(Data[[#This Row],[Remote Ratio]]=50,"Hybrid","On-site"))</f>
        <v>On-site</v>
      </c>
    </row>
    <row r="845" spans="1:18">
      <c r="A845" s="25">
        <v>2023</v>
      </c>
      <c r="B845" t="s">
        <v>11</v>
      </c>
      <c r="C845" t="s">
        <v>12</v>
      </c>
      <c r="D845" t="s">
        <v>27</v>
      </c>
      <c r="E845">
        <v>153600</v>
      </c>
      <c r="F845" t="s">
        <v>20</v>
      </c>
      <c r="G845">
        <v>153600</v>
      </c>
      <c r="H845" t="s">
        <v>21</v>
      </c>
      <c r="I845">
        <v>0</v>
      </c>
      <c r="J845" t="s">
        <v>21</v>
      </c>
      <c r="K845" t="s">
        <v>25</v>
      </c>
      <c r="L845" t="str">
        <f>VLOOKUP(Data[[#This Row],[Employee Residence]],Codes[], 3,0)</f>
        <v xml:space="preserve">United States of America </v>
      </c>
      <c r="M845" t="str">
        <f>VLOOKUP(Data[[#This Row],[Company Location]],Codes[], 3,0)</f>
        <v xml:space="preserve">United States of America </v>
      </c>
      <c r="N845" t="str">
        <f>IF(Data[[#This Row],[Employee Residence]]=Data[[#This Row],[Company Location]],"No","Yes")</f>
        <v>No</v>
      </c>
      <c r="O845">
        <f>Data[Salary]/Data[Salary in USD]</f>
        <v>1</v>
      </c>
      <c r="P845" t="str">
        <f>VLOOKUP(Data[[#This Row],[Experience Level]], Experience[],3,0)</f>
        <v>Expert</v>
      </c>
      <c r="Q845" t="str">
        <f>VLOOKUP(Data[[#This Row],[Employment Type]],Employment[],2,0)</f>
        <v>Full-time</v>
      </c>
      <c r="R845" t="str">
        <f>IF(Data[[#This Row],[Remote Ratio]]=100,"Remote",IF(Data[[#This Row],[Remote Ratio]]=50,"Hybrid","On-site"))</f>
        <v>On-site</v>
      </c>
    </row>
    <row r="846" spans="1:18">
      <c r="A846" s="25">
        <v>2023</v>
      </c>
      <c r="B846" t="s">
        <v>11</v>
      </c>
      <c r="C846" t="s">
        <v>12</v>
      </c>
      <c r="D846" t="s">
        <v>27</v>
      </c>
      <c r="E846">
        <v>106800</v>
      </c>
      <c r="F846" t="s">
        <v>20</v>
      </c>
      <c r="G846">
        <v>106800</v>
      </c>
      <c r="H846" t="s">
        <v>21</v>
      </c>
      <c r="I846">
        <v>0</v>
      </c>
      <c r="J846" t="s">
        <v>21</v>
      </c>
      <c r="K846" t="s">
        <v>25</v>
      </c>
      <c r="L846" t="str">
        <f>VLOOKUP(Data[[#This Row],[Employee Residence]],Codes[], 3,0)</f>
        <v xml:space="preserve">United States of America </v>
      </c>
      <c r="M846" t="str">
        <f>VLOOKUP(Data[[#This Row],[Company Location]],Codes[], 3,0)</f>
        <v xml:space="preserve">United States of America </v>
      </c>
      <c r="N846" t="str">
        <f>IF(Data[[#This Row],[Employee Residence]]=Data[[#This Row],[Company Location]],"No","Yes")</f>
        <v>No</v>
      </c>
      <c r="O846">
        <f>Data[Salary]/Data[Salary in USD]</f>
        <v>1</v>
      </c>
      <c r="P846" t="str">
        <f>VLOOKUP(Data[[#This Row],[Experience Level]], Experience[],3,0)</f>
        <v>Expert</v>
      </c>
      <c r="Q846" t="str">
        <f>VLOOKUP(Data[[#This Row],[Employment Type]],Employment[],2,0)</f>
        <v>Full-time</v>
      </c>
      <c r="R846" t="str">
        <f>IF(Data[[#This Row],[Remote Ratio]]=100,"Remote",IF(Data[[#This Row],[Remote Ratio]]=50,"Hybrid","On-site"))</f>
        <v>On-site</v>
      </c>
    </row>
    <row r="847" spans="1:18">
      <c r="A847" s="25">
        <v>2023</v>
      </c>
      <c r="B847" t="s">
        <v>11</v>
      </c>
      <c r="C847" t="s">
        <v>72</v>
      </c>
      <c r="D847" t="s">
        <v>95</v>
      </c>
      <c r="E847">
        <v>50000</v>
      </c>
      <c r="F847" t="s">
        <v>20</v>
      </c>
      <c r="G847">
        <v>50000</v>
      </c>
      <c r="H847" t="s">
        <v>40</v>
      </c>
      <c r="I847">
        <v>50</v>
      </c>
      <c r="J847" t="s">
        <v>65</v>
      </c>
      <c r="K847" t="s">
        <v>25</v>
      </c>
      <c r="L847" t="str">
        <f>VLOOKUP(Data[[#This Row],[Employee Residence]],Codes[], 3,0)</f>
        <v>Nigeria</v>
      </c>
      <c r="M847" t="str">
        <f>VLOOKUP(Data[[#This Row],[Company Location]],Codes[], 3,0)</f>
        <v>Australia</v>
      </c>
      <c r="N847" t="str">
        <f>IF(Data[[#This Row],[Employee Residence]]=Data[[#This Row],[Company Location]],"No","Yes")</f>
        <v>Yes</v>
      </c>
      <c r="O847">
        <f>Data[Salary]/Data[Salary in USD]</f>
        <v>1</v>
      </c>
      <c r="P847" t="str">
        <f>VLOOKUP(Data[[#This Row],[Experience Level]], Experience[],3,0)</f>
        <v>Expert</v>
      </c>
      <c r="Q847" t="str">
        <f>VLOOKUP(Data[[#This Row],[Employment Type]],Employment[],2,0)</f>
        <v>Freelance</v>
      </c>
      <c r="R847" t="str">
        <f>IF(Data[[#This Row],[Remote Ratio]]=100,"Remote",IF(Data[[#This Row],[Remote Ratio]]=50,"Hybrid","On-site"))</f>
        <v>Hybrid</v>
      </c>
    </row>
    <row r="848" spans="1:18">
      <c r="A848" s="25">
        <v>2023</v>
      </c>
      <c r="B848" t="s">
        <v>28</v>
      </c>
      <c r="C848" t="s">
        <v>12</v>
      </c>
      <c r="D848" t="s">
        <v>27</v>
      </c>
      <c r="E848">
        <v>100000</v>
      </c>
      <c r="F848" t="s">
        <v>20</v>
      </c>
      <c r="G848">
        <v>100000</v>
      </c>
      <c r="H848" t="s">
        <v>107</v>
      </c>
      <c r="I848">
        <v>100</v>
      </c>
      <c r="J848" t="s">
        <v>21</v>
      </c>
      <c r="K848" t="s">
        <v>16</v>
      </c>
      <c r="L848" t="str">
        <f>VLOOKUP(Data[[#This Row],[Employee Residence]],Codes[], 3,0)</f>
        <v>Uzbekistan</v>
      </c>
      <c r="M848" t="str">
        <f>VLOOKUP(Data[[#This Row],[Company Location]],Codes[], 3,0)</f>
        <v xml:space="preserve">United States of America </v>
      </c>
      <c r="N848" t="str">
        <f>IF(Data[[#This Row],[Employee Residence]]=Data[[#This Row],[Company Location]],"No","Yes")</f>
        <v>Yes</v>
      </c>
      <c r="O848">
        <f>Data[Salary]/Data[Salary in USD]</f>
        <v>1</v>
      </c>
      <c r="P848" t="str">
        <f>VLOOKUP(Data[[#This Row],[Experience Level]], Experience[],3,0)</f>
        <v>Junior</v>
      </c>
      <c r="Q848" t="str">
        <f>VLOOKUP(Data[[#This Row],[Employment Type]],Employment[],2,0)</f>
        <v>Full-time</v>
      </c>
      <c r="R848" t="str">
        <f>IF(Data[[#This Row],[Remote Ratio]]=100,"Remote",IF(Data[[#This Row],[Remote Ratio]]=50,"Hybrid","On-site"))</f>
        <v>Remote</v>
      </c>
    </row>
    <row r="849" spans="1:18">
      <c r="A849" s="25">
        <v>2023</v>
      </c>
      <c r="B849" t="s">
        <v>11</v>
      </c>
      <c r="C849" t="s">
        <v>12</v>
      </c>
      <c r="D849" t="s">
        <v>35</v>
      </c>
      <c r="E849">
        <v>247500</v>
      </c>
      <c r="F849" t="s">
        <v>20</v>
      </c>
      <c r="G849">
        <v>247500</v>
      </c>
      <c r="H849" t="s">
        <v>21</v>
      </c>
      <c r="I849">
        <v>0</v>
      </c>
      <c r="J849" t="s">
        <v>21</v>
      </c>
      <c r="K849" t="s">
        <v>25</v>
      </c>
      <c r="L849" t="str">
        <f>VLOOKUP(Data[[#This Row],[Employee Residence]],Codes[], 3,0)</f>
        <v xml:space="preserve">United States of America </v>
      </c>
      <c r="M849" t="str">
        <f>VLOOKUP(Data[[#This Row],[Company Location]],Codes[], 3,0)</f>
        <v xml:space="preserve">United States of America </v>
      </c>
      <c r="N849" t="str">
        <f>IF(Data[[#This Row],[Employee Residence]]=Data[[#This Row],[Company Location]],"No","Yes")</f>
        <v>No</v>
      </c>
      <c r="O849">
        <f>Data[Salary]/Data[Salary in USD]</f>
        <v>1</v>
      </c>
      <c r="P849" t="str">
        <f>VLOOKUP(Data[[#This Row],[Experience Level]], Experience[],3,0)</f>
        <v>Expert</v>
      </c>
      <c r="Q849" t="str">
        <f>VLOOKUP(Data[[#This Row],[Employment Type]],Employment[],2,0)</f>
        <v>Full-time</v>
      </c>
      <c r="R849" t="str">
        <f>IF(Data[[#This Row],[Remote Ratio]]=100,"Remote",IF(Data[[#This Row],[Remote Ratio]]=50,"Hybrid","On-site"))</f>
        <v>On-site</v>
      </c>
    </row>
    <row r="850" spans="1:18">
      <c r="A850" s="25">
        <v>2023</v>
      </c>
      <c r="B850" t="s">
        <v>11</v>
      </c>
      <c r="C850" t="s">
        <v>12</v>
      </c>
      <c r="D850" t="s">
        <v>35</v>
      </c>
      <c r="E850">
        <v>172200</v>
      </c>
      <c r="F850" t="s">
        <v>20</v>
      </c>
      <c r="G850">
        <v>172200</v>
      </c>
      <c r="H850" t="s">
        <v>21</v>
      </c>
      <c r="I850">
        <v>0</v>
      </c>
      <c r="J850" t="s">
        <v>21</v>
      </c>
      <c r="K850" t="s">
        <v>25</v>
      </c>
      <c r="L850" t="str">
        <f>VLOOKUP(Data[[#This Row],[Employee Residence]],Codes[], 3,0)</f>
        <v xml:space="preserve">United States of America </v>
      </c>
      <c r="M850" t="str">
        <f>VLOOKUP(Data[[#This Row],[Company Location]],Codes[], 3,0)</f>
        <v xml:space="preserve">United States of America </v>
      </c>
      <c r="N850" t="str">
        <f>IF(Data[[#This Row],[Employee Residence]]=Data[[#This Row],[Company Location]],"No","Yes")</f>
        <v>No</v>
      </c>
      <c r="O850">
        <f>Data[Salary]/Data[Salary in USD]</f>
        <v>1</v>
      </c>
      <c r="P850" t="str">
        <f>VLOOKUP(Data[[#This Row],[Experience Level]], Experience[],3,0)</f>
        <v>Expert</v>
      </c>
      <c r="Q850" t="str">
        <f>VLOOKUP(Data[[#This Row],[Employment Type]],Employment[],2,0)</f>
        <v>Full-time</v>
      </c>
      <c r="R850" t="str">
        <f>IF(Data[[#This Row],[Remote Ratio]]=100,"Remote",IF(Data[[#This Row],[Remote Ratio]]=50,"Hybrid","On-site"))</f>
        <v>On-site</v>
      </c>
    </row>
    <row r="851" spans="1:18">
      <c r="A851" s="25">
        <v>2023</v>
      </c>
      <c r="B851" t="s">
        <v>44</v>
      </c>
      <c r="C851" t="s">
        <v>12</v>
      </c>
      <c r="D851" t="s">
        <v>37</v>
      </c>
      <c r="E851">
        <v>310000</v>
      </c>
      <c r="F851" t="s">
        <v>20</v>
      </c>
      <c r="G851">
        <v>310000</v>
      </c>
      <c r="H851" t="s">
        <v>21</v>
      </c>
      <c r="I851">
        <v>100</v>
      </c>
      <c r="J851" t="s">
        <v>21</v>
      </c>
      <c r="K851" t="s">
        <v>25</v>
      </c>
      <c r="L851" t="str">
        <f>VLOOKUP(Data[[#This Row],[Employee Residence]],Codes[], 3,0)</f>
        <v xml:space="preserve">United States of America </v>
      </c>
      <c r="M851" t="str">
        <f>VLOOKUP(Data[[#This Row],[Company Location]],Codes[], 3,0)</f>
        <v xml:space="preserve">United States of America </v>
      </c>
      <c r="N851" t="str">
        <f>IF(Data[[#This Row],[Employee Residence]]=Data[[#This Row],[Company Location]],"No","Yes")</f>
        <v>No</v>
      </c>
      <c r="O851">
        <f>Data[Salary]/Data[Salary in USD]</f>
        <v>1</v>
      </c>
      <c r="P851" t="str">
        <f>VLOOKUP(Data[[#This Row],[Experience Level]], Experience[],3,0)</f>
        <v>Director</v>
      </c>
      <c r="Q851" t="str">
        <f>VLOOKUP(Data[[#This Row],[Employment Type]],Employment[],2,0)</f>
        <v>Full-time</v>
      </c>
      <c r="R851" t="str">
        <f>IF(Data[[#This Row],[Remote Ratio]]=100,"Remote",IF(Data[[#This Row],[Remote Ratio]]=50,"Hybrid","On-site"))</f>
        <v>Remote</v>
      </c>
    </row>
    <row r="852" spans="1:18">
      <c r="A852" s="25">
        <v>2023</v>
      </c>
      <c r="B852" t="s">
        <v>44</v>
      </c>
      <c r="C852" t="s">
        <v>12</v>
      </c>
      <c r="D852" t="s">
        <v>37</v>
      </c>
      <c r="E852">
        <v>239000</v>
      </c>
      <c r="F852" t="s">
        <v>20</v>
      </c>
      <c r="G852">
        <v>239000</v>
      </c>
      <c r="H852" t="s">
        <v>21</v>
      </c>
      <c r="I852">
        <v>100</v>
      </c>
      <c r="J852" t="s">
        <v>21</v>
      </c>
      <c r="K852" t="s">
        <v>25</v>
      </c>
      <c r="L852" t="str">
        <f>VLOOKUP(Data[[#This Row],[Employee Residence]],Codes[], 3,0)</f>
        <v xml:space="preserve">United States of America </v>
      </c>
      <c r="M852" t="str">
        <f>VLOOKUP(Data[[#This Row],[Company Location]],Codes[], 3,0)</f>
        <v xml:space="preserve">United States of America </v>
      </c>
      <c r="N852" t="str">
        <f>IF(Data[[#This Row],[Employee Residence]]=Data[[#This Row],[Company Location]],"No","Yes")</f>
        <v>No</v>
      </c>
      <c r="O852">
        <f>Data[Salary]/Data[Salary in USD]</f>
        <v>1</v>
      </c>
      <c r="P852" t="str">
        <f>VLOOKUP(Data[[#This Row],[Experience Level]], Experience[],3,0)</f>
        <v>Director</v>
      </c>
      <c r="Q852" t="str">
        <f>VLOOKUP(Data[[#This Row],[Employment Type]],Employment[],2,0)</f>
        <v>Full-time</v>
      </c>
      <c r="R852" t="str">
        <f>IF(Data[[#This Row],[Remote Ratio]]=100,"Remote",IF(Data[[#This Row],[Remote Ratio]]=50,"Hybrid","On-site"))</f>
        <v>Remote</v>
      </c>
    </row>
    <row r="853" spans="1:18">
      <c r="A853" s="25">
        <v>2023</v>
      </c>
      <c r="B853" t="s">
        <v>11</v>
      </c>
      <c r="C853" t="s">
        <v>12</v>
      </c>
      <c r="D853" t="s">
        <v>27</v>
      </c>
      <c r="E853">
        <v>125000</v>
      </c>
      <c r="F853" t="s">
        <v>20</v>
      </c>
      <c r="G853">
        <v>125000</v>
      </c>
      <c r="H853" t="s">
        <v>21</v>
      </c>
      <c r="I853">
        <v>0</v>
      </c>
      <c r="J853" t="s">
        <v>21</v>
      </c>
      <c r="K853" t="s">
        <v>25</v>
      </c>
      <c r="L853" t="str">
        <f>VLOOKUP(Data[[#This Row],[Employee Residence]],Codes[], 3,0)</f>
        <v xml:space="preserve">United States of America </v>
      </c>
      <c r="M853" t="str">
        <f>VLOOKUP(Data[[#This Row],[Company Location]],Codes[], 3,0)</f>
        <v xml:space="preserve">United States of America </v>
      </c>
      <c r="N853" t="str">
        <f>IF(Data[[#This Row],[Employee Residence]]=Data[[#This Row],[Company Location]],"No","Yes")</f>
        <v>No</v>
      </c>
      <c r="O853">
        <f>Data[Salary]/Data[Salary in USD]</f>
        <v>1</v>
      </c>
      <c r="P853" t="str">
        <f>VLOOKUP(Data[[#This Row],[Experience Level]], Experience[],3,0)</f>
        <v>Expert</v>
      </c>
      <c r="Q853" t="str">
        <f>VLOOKUP(Data[[#This Row],[Employment Type]],Employment[],2,0)</f>
        <v>Full-time</v>
      </c>
      <c r="R853" t="str">
        <f>IF(Data[[#This Row],[Remote Ratio]]=100,"Remote",IF(Data[[#This Row],[Remote Ratio]]=50,"Hybrid","On-site"))</f>
        <v>On-site</v>
      </c>
    </row>
    <row r="854" spans="1:18">
      <c r="A854" s="25">
        <v>2023</v>
      </c>
      <c r="B854" t="s">
        <v>11</v>
      </c>
      <c r="C854" t="s">
        <v>12</v>
      </c>
      <c r="D854" t="s">
        <v>27</v>
      </c>
      <c r="E854">
        <v>110000</v>
      </c>
      <c r="F854" t="s">
        <v>20</v>
      </c>
      <c r="G854">
        <v>110000</v>
      </c>
      <c r="H854" t="s">
        <v>21</v>
      </c>
      <c r="I854">
        <v>0</v>
      </c>
      <c r="J854" t="s">
        <v>21</v>
      </c>
      <c r="K854" t="s">
        <v>25</v>
      </c>
      <c r="L854" t="str">
        <f>VLOOKUP(Data[[#This Row],[Employee Residence]],Codes[], 3,0)</f>
        <v xml:space="preserve">United States of America </v>
      </c>
      <c r="M854" t="str">
        <f>VLOOKUP(Data[[#This Row],[Company Location]],Codes[], 3,0)</f>
        <v xml:space="preserve">United States of America </v>
      </c>
      <c r="N854" t="str">
        <f>IF(Data[[#This Row],[Employee Residence]]=Data[[#This Row],[Company Location]],"No","Yes")</f>
        <v>No</v>
      </c>
      <c r="O854">
        <f>Data[Salary]/Data[Salary in USD]</f>
        <v>1</v>
      </c>
      <c r="P854" t="str">
        <f>VLOOKUP(Data[[#This Row],[Experience Level]], Experience[],3,0)</f>
        <v>Expert</v>
      </c>
      <c r="Q854" t="str">
        <f>VLOOKUP(Data[[#This Row],[Employment Type]],Employment[],2,0)</f>
        <v>Full-time</v>
      </c>
      <c r="R854" t="str">
        <f>IF(Data[[#This Row],[Remote Ratio]]=100,"Remote",IF(Data[[#This Row],[Remote Ratio]]=50,"Hybrid","On-site"))</f>
        <v>On-site</v>
      </c>
    </row>
    <row r="855" spans="1:18">
      <c r="A855" s="25">
        <v>2023</v>
      </c>
      <c r="B855" t="s">
        <v>28</v>
      </c>
      <c r="C855" t="s">
        <v>12</v>
      </c>
      <c r="D855" t="s">
        <v>27</v>
      </c>
      <c r="E855">
        <v>150000</v>
      </c>
      <c r="F855" t="s">
        <v>20</v>
      </c>
      <c r="G855">
        <v>150000</v>
      </c>
      <c r="H855" t="s">
        <v>21</v>
      </c>
      <c r="I855">
        <v>0</v>
      </c>
      <c r="J855" t="s">
        <v>21</v>
      </c>
      <c r="K855" t="s">
        <v>25</v>
      </c>
      <c r="L855" t="str">
        <f>VLOOKUP(Data[[#This Row],[Employee Residence]],Codes[], 3,0)</f>
        <v xml:space="preserve">United States of America </v>
      </c>
      <c r="M855" t="str">
        <f>VLOOKUP(Data[[#This Row],[Company Location]],Codes[], 3,0)</f>
        <v xml:space="preserve">United States of America </v>
      </c>
      <c r="N855" t="str">
        <f>IF(Data[[#This Row],[Employee Residence]]=Data[[#This Row],[Company Location]],"No","Yes")</f>
        <v>No</v>
      </c>
      <c r="O855">
        <f>Data[Salary]/Data[Salary in USD]</f>
        <v>1</v>
      </c>
      <c r="P855" t="str">
        <f>VLOOKUP(Data[[#This Row],[Experience Level]], Experience[],3,0)</f>
        <v>Junior</v>
      </c>
      <c r="Q855" t="str">
        <f>VLOOKUP(Data[[#This Row],[Employment Type]],Employment[],2,0)</f>
        <v>Full-time</v>
      </c>
      <c r="R855" t="str">
        <f>IF(Data[[#This Row],[Remote Ratio]]=100,"Remote",IF(Data[[#This Row],[Remote Ratio]]=50,"Hybrid","On-site"))</f>
        <v>On-site</v>
      </c>
    </row>
    <row r="856" spans="1:18">
      <c r="A856" s="25">
        <v>2023</v>
      </c>
      <c r="B856" t="s">
        <v>28</v>
      </c>
      <c r="C856" t="s">
        <v>12</v>
      </c>
      <c r="D856" t="s">
        <v>27</v>
      </c>
      <c r="E856">
        <v>100000</v>
      </c>
      <c r="F856" t="s">
        <v>20</v>
      </c>
      <c r="G856">
        <v>100000</v>
      </c>
      <c r="H856" t="s">
        <v>21</v>
      </c>
      <c r="I856">
        <v>0</v>
      </c>
      <c r="J856" t="s">
        <v>21</v>
      </c>
      <c r="K856" t="s">
        <v>25</v>
      </c>
      <c r="L856" t="str">
        <f>VLOOKUP(Data[[#This Row],[Employee Residence]],Codes[], 3,0)</f>
        <v xml:space="preserve">United States of America </v>
      </c>
      <c r="M856" t="str">
        <f>VLOOKUP(Data[[#This Row],[Company Location]],Codes[], 3,0)</f>
        <v xml:space="preserve">United States of America </v>
      </c>
      <c r="N856" t="str">
        <f>IF(Data[[#This Row],[Employee Residence]]=Data[[#This Row],[Company Location]],"No","Yes")</f>
        <v>No</v>
      </c>
      <c r="O856">
        <f>Data[Salary]/Data[Salary in USD]</f>
        <v>1</v>
      </c>
      <c r="P856" t="str">
        <f>VLOOKUP(Data[[#This Row],[Experience Level]], Experience[],3,0)</f>
        <v>Junior</v>
      </c>
      <c r="Q856" t="str">
        <f>VLOOKUP(Data[[#This Row],[Employment Type]],Employment[],2,0)</f>
        <v>Full-time</v>
      </c>
      <c r="R856" t="str">
        <f>IF(Data[[#This Row],[Remote Ratio]]=100,"Remote",IF(Data[[#This Row],[Remote Ratio]]=50,"Hybrid","On-site"))</f>
        <v>On-site</v>
      </c>
    </row>
    <row r="857" spans="1:18">
      <c r="A857" s="25">
        <v>2023</v>
      </c>
      <c r="B857" t="s">
        <v>11</v>
      </c>
      <c r="C857" t="s">
        <v>12</v>
      </c>
      <c r="D857" t="s">
        <v>23</v>
      </c>
      <c r="E857">
        <v>149076</v>
      </c>
      <c r="F857" t="s">
        <v>20</v>
      </c>
      <c r="G857">
        <v>149076</v>
      </c>
      <c r="H857" t="s">
        <v>21</v>
      </c>
      <c r="I857">
        <v>0</v>
      </c>
      <c r="J857" t="s">
        <v>21</v>
      </c>
      <c r="K857" t="s">
        <v>25</v>
      </c>
      <c r="L857" t="str">
        <f>VLOOKUP(Data[[#This Row],[Employee Residence]],Codes[], 3,0)</f>
        <v xml:space="preserve">United States of America </v>
      </c>
      <c r="M857" t="str">
        <f>VLOOKUP(Data[[#This Row],[Company Location]],Codes[], 3,0)</f>
        <v xml:space="preserve">United States of America </v>
      </c>
      <c r="N857" t="str">
        <f>IF(Data[[#This Row],[Employee Residence]]=Data[[#This Row],[Company Location]],"No","Yes")</f>
        <v>No</v>
      </c>
      <c r="O857">
        <f>Data[Salary]/Data[Salary in USD]</f>
        <v>1</v>
      </c>
      <c r="P857" t="str">
        <f>VLOOKUP(Data[[#This Row],[Experience Level]], Experience[],3,0)</f>
        <v>Expert</v>
      </c>
      <c r="Q857" t="str">
        <f>VLOOKUP(Data[[#This Row],[Employment Type]],Employment[],2,0)</f>
        <v>Full-time</v>
      </c>
      <c r="R857" t="str">
        <f>IF(Data[[#This Row],[Remote Ratio]]=100,"Remote",IF(Data[[#This Row],[Remote Ratio]]=50,"Hybrid","On-site"))</f>
        <v>On-site</v>
      </c>
    </row>
    <row r="858" spans="1:18">
      <c r="A858" s="25">
        <v>2023</v>
      </c>
      <c r="B858" t="s">
        <v>11</v>
      </c>
      <c r="C858" t="s">
        <v>12</v>
      </c>
      <c r="D858" t="s">
        <v>23</v>
      </c>
      <c r="E858">
        <v>82365</v>
      </c>
      <c r="F858" t="s">
        <v>20</v>
      </c>
      <c r="G858">
        <v>82365</v>
      </c>
      <c r="H858" t="s">
        <v>21</v>
      </c>
      <c r="I858">
        <v>0</v>
      </c>
      <c r="J858" t="s">
        <v>21</v>
      </c>
      <c r="K858" t="s">
        <v>25</v>
      </c>
      <c r="L858" t="str">
        <f>VLOOKUP(Data[[#This Row],[Employee Residence]],Codes[], 3,0)</f>
        <v xml:space="preserve">United States of America </v>
      </c>
      <c r="M858" t="str">
        <f>VLOOKUP(Data[[#This Row],[Company Location]],Codes[], 3,0)</f>
        <v xml:space="preserve">United States of America </v>
      </c>
      <c r="N858" t="str">
        <f>IF(Data[[#This Row],[Employee Residence]]=Data[[#This Row],[Company Location]],"No","Yes")</f>
        <v>No</v>
      </c>
      <c r="O858">
        <f>Data[Salary]/Data[Salary in USD]</f>
        <v>1</v>
      </c>
      <c r="P858" t="str">
        <f>VLOOKUP(Data[[#This Row],[Experience Level]], Experience[],3,0)</f>
        <v>Expert</v>
      </c>
      <c r="Q858" t="str">
        <f>VLOOKUP(Data[[#This Row],[Employment Type]],Employment[],2,0)</f>
        <v>Full-time</v>
      </c>
      <c r="R858" t="str">
        <f>IF(Data[[#This Row],[Remote Ratio]]=100,"Remote",IF(Data[[#This Row],[Remote Ratio]]=50,"Hybrid","On-site"))</f>
        <v>On-site</v>
      </c>
    </row>
    <row r="859" spans="1:18">
      <c r="A859" s="25">
        <v>2023</v>
      </c>
      <c r="B859" t="s">
        <v>17</v>
      </c>
      <c r="C859" t="s">
        <v>12</v>
      </c>
      <c r="D859" t="s">
        <v>37</v>
      </c>
      <c r="E859">
        <v>146000</v>
      </c>
      <c r="F859" t="s">
        <v>20</v>
      </c>
      <c r="G859">
        <v>146000</v>
      </c>
      <c r="H859" t="s">
        <v>21</v>
      </c>
      <c r="I859">
        <v>0</v>
      </c>
      <c r="J859" t="s">
        <v>21</v>
      </c>
      <c r="K859" t="s">
        <v>25</v>
      </c>
      <c r="L859" t="str">
        <f>VLOOKUP(Data[[#This Row],[Employee Residence]],Codes[], 3,0)</f>
        <v xml:space="preserve">United States of America </v>
      </c>
      <c r="M859" t="str">
        <f>VLOOKUP(Data[[#This Row],[Company Location]],Codes[], 3,0)</f>
        <v xml:space="preserve">United States of America </v>
      </c>
      <c r="N859" t="str">
        <f>IF(Data[[#This Row],[Employee Residence]]=Data[[#This Row],[Company Location]],"No","Yes")</f>
        <v>No</v>
      </c>
      <c r="O859">
        <f>Data[Salary]/Data[Salary in USD]</f>
        <v>1</v>
      </c>
      <c r="P859" t="str">
        <f>VLOOKUP(Data[[#This Row],[Experience Level]], Experience[],3,0)</f>
        <v>Intermediate</v>
      </c>
      <c r="Q859" t="str">
        <f>VLOOKUP(Data[[#This Row],[Employment Type]],Employment[],2,0)</f>
        <v>Full-time</v>
      </c>
      <c r="R859" t="str">
        <f>IF(Data[[#This Row],[Remote Ratio]]=100,"Remote",IF(Data[[#This Row],[Remote Ratio]]=50,"Hybrid","On-site"))</f>
        <v>On-site</v>
      </c>
    </row>
    <row r="860" spans="1:18">
      <c r="A860" s="25">
        <v>2023</v>
      </c>
      <c r="B860" t="s">
        <v>17</v>
      </c>
      <c r="C860" t="s">
        <v>12</v>
      </c>
      <c r="D860" t="s">
        <v>37</v>
      </c>
      <c r="E860">
        <v>75000</v>
      </c>
      <c r="F860" t="s">
        <v>20</v>
      </c>
      <c r="G860">
        <v>75000</v>
      </c>
      <c r="H860" t="s">
        <v>21</v>
      </c>
      <c r="I860">
        <v>0</v>
      </c>
      <c r="J860" t="s">
        <v>21</v>
      </c>
      <c r="K860" t="s">
        <v>25</v>
      </c>
      <c r="L860" t="str">
        <f>VLOOKUP(Data[[#This Row],[Employee Residence]],Codes[], 3,0)</f>
        <v xml:space="preserve">United States of America </v>
      </c>
      <c r="M860" t="str">
        <f>VLOOKUP(Data[[#This Row],[Company Location]],Codes[], 3,0)</f>
        <v xml:space="preserve">United States of America </v>
      </c>
      <c r="N860" t="str">
        <f>IF(Data[[#This Row],[Employee Residence]]=Data[[#This Row],[Company Location]],"No","Yes")</f>
        <v>No</v>
      </c>
      <c r="O860">
        <f>Data[Salary]/Data[Salary in USD]</f>
        <v>1</v>
      </c>
      <c r="P860" t="str">
        <f>VLOOKUP(Data[[#This Row],[Experience Level]], Experience[],3,0)</f>
        <v>Intermediate</v>
      </c>
      <c r="Q860" t="str">
        <f>VLOOKUP(Data[[#This Row],[Employment Type]],Employment[],2,0)</f>
        <v>Full-time</v>
      </c>
      <c r="R860" t="str">
        <f>IF(Data[[#This Row],[Remote Ratio]]=100,"Remote",IF(Data[[#This Row],[Remote Ratio]]=50,"Hybrid","On-site"))</f>
        <v>On-site</v>
      </c>
    </row>
    <row r="861" spans="1:18">
      <c r="A861" s="25">
        <v>2023</v>
      </c>
      <c r="B861" t="s">
        <v>11</v>
      </c>
      <c r="C861" t="s">
        <v>12</v>
      </c>
      <c r="D861" t="s">
        <v>35</v>
      </c>
      <c r="E861">
        <v>139500</v>
      </c>
      <c r="F861" t="s">
        <v>20</v>
      </c>
      <c r="G861">
        <v>139500</v>
      </c>
      <c r="H861" t="s">
        <v>21</v>
      </c>
      <c r="I861">
        <v>0</v>
      </c>
      <c r="J861" t="s">
        <v>21</v>
      </c>
      <c r="K861" t="s">
        <v>25</v>
      </c>
      <c r="L861" t="str">
        <f>VLOOKUP(Data[[#This Row],[Employee Residence]],Codes[], 3,0)</f>
        <v xml:space="preserve">United States of America </v>
      </c>
      <c r="M861" t="str">
        <f>VLOOKUP(Data[[#This Row],[Company Location]],Codes[], 3,0)</f>
        <v xml:space="preserve">United States of America </v>
      </c>
      <c r="N861" t="str">
        <f>IF(Data[[#This Row],[Employee Residence]]=Data[[#This Row],[Company Location]],"No","Yes")</f>
        <v>No</v>
      </c>
      <c r="O861">
        <f>Data[Salary]/Data[Salary in USD]</f>
        <v>1</v>
      </c>
      <c r="P861" t="str">
        <f>VLOOKUP(Data[[#This Row],[Experience Level]], Experience[],3,0)</f>
        <v>Expert</v>
      </c>
      <c r="Q861" t="str">
        <f>VLOOKUP(Data[[#This Row],[Employment Type]],Employment[],2,0)</f>
        <v>Full-time</v>
      </c>
      <c r="R861" t="str">
        <f>IF(Data[[#This Row],[Remote Ratio]]=100,"Remote",IF(Data[[#This Row],[Remote Ratio]]=50,"Hybrid","On-site"))</f>
        <v>On-site</v>
      </c>
    </row>
    <row r="862" spans="1:18">
      <c r="A862" s="25">
        <v>2023</v>
      </c>
      <c r="B862" t="s">
        <v>11</v>
      </c>
      <c r="C862" t="s">
        <v>12</v>
      </c>
      <c r="D862" t="s">
        <v>35</v>
      </c>
      <c r="E862">
        <v>109400</v>
      </c>
      <c r="F862" t="s">
        <v>20</v>
      </c>
      <c r="G862">
        <v>109400</v>
      </c>
      <c r="H862" t="s">
        <v>21</v>
      </c>
      <c r="I862">
        <v>0</v>
      </c>
      <c r="J862" t="s">
        <v>21</v>
      </c>
      <c r="K862" t="s">
        <v>25</v>
      </c>
      <c r="L862" t="str">
        <f>VLOOKUP(Data[[#This Row],[Employee Residence]],Codes[], 3,0)</f>
        <v xml:space="preserve">United States of America </v>
      </c>
      <c r="M862" t="str">
        <f>VLOOKUP(Data[[#This Row],[Company Location]],Codes[], 3,0)</f>
        <v xml:space="preserve">United States of America </v>
      </c>
      <c r="N862" t="str">
        <f>IF(Data[[#This Row],[Employee Residence]]=Data[[#This Row],[Company Location]],"No","Yes")</f>
        <v>No</v>
      </c>
      <c r="O862">
        <f>Data[Salary]/Data[Salary in USD]</f>
        <v>1</v>
      </c>
      <c r="P862" t="str">
        <f>VLOOKUP(Data[[#This Row],[Experience Level]], Experience[],3,0)</f>
        <v>Expert</v>
      </c>
      <c r="Q862" t="str">
        <f>VLOOKUP(Data[[#This Row],[Employment Type]],Employment[],2,0)</f>
        <v>Full-time</v>
      </c>
      <c r="R862" t="str">
        <f>IF(Data[[#This Row],[Remote Ratio]]=100,"Remote",IF(Data[[#This Row],[Remote Ratio]]=50,"Hybrid","On-site"))</f>
        <v>On-site</v>
      </c>
    </row>
    <row r="863" spans="1:18">
      <c r="A863" s="25">
        <v>2023</v>
      </c>
      <c r="B863" t="s">
        <v>11</v>
      </c>
      <c r="C863" t="s">
        <v>12</v>
      </c>
      <c r="D863" t="s">
        <v>37</v>
      </c>
      <c r="E863">
        <v>139500</v>
      </c>
      <c r="F863" t="s">
        <v>20</v>
      </c>
      <c r="G863">
        <v>139500</v>
      </c>
      <c r="H863" t="s">
        <v>21</v>
      </c>
      <c r="I863">
        <v>0</v>
      </c>
      <c r="J863" t="s">
        <v>21</v>
      </c>
      <c r="K863" t="s">
        <v>25</v>
      </c>
      <c r="L863" t="str">
        <f>VLOOKUP(Data[[#This Row],[Employee Residence]],Codes[], 3,0)</f>
        <v xml:space="preserve">United States of America </v>
      </c>
      <c r="M863" t="str">
        <f>VLOOKUP(Data[[#This Row],[Company Location]],Codes[], 3,0)</f>
        <v xml:space="preserve">United States of America </v>
      </c>
      <c r="N863" t="str">
        <f>IF(Data[[#This Row],[Employee Residence]]=Data[[#This Row],[Company Location]],"No","Yes")</f>
        <v>No</v>
      </c>
      <c r="O863">
        <f>Data[Salary]/Data[Salary in USD]</f>
        <v>1</v>
      </c>
      <c r="P863" t="str">
        <f>VLOOKUP(Data[[#This Row],[Experience Level]], Experience[],3,0)</f>
        <v>Expert</v>
      </c>
      <c r="Q863" t="str">
        <f>VLOOKUP(Data[[#This Row],[Employment Type]],Employment[],2,0)</f>
        <v>Full-time</v>
      </c>
      <c r="R863" t="str">
        <f>IF(Data[[#This Row],[Remote Ratio]]=100,"Remote",IF(Data[[#This Row],[Remote Ratio]]=50,"Hybrid","On-site"))</f>
        <v>On-site</v>
      </c>
    </row>
    <row r="864" spans="1:18">
      <c r="A864" s="25">
        <v>2023</v>
      </c>
      <c r="B864" t="s">
        <v>11</v>
      </c>
      <c r="C864" t="s">
        <v>12</v>
      </c>
      <c r="D864" t="s">
        <v>37</v>
      </c>
      <c r="E864">
        <v>109400</v>
      </c>
      <c r="F864" t="s">
        <v>20</v>
      </c>
      <c r="G864">
        <v>109400</v>
      </c>
      <c r="H864" t="s">
        <v>21</v>
      </c>
      <c r="I864">
        <v>0</v>
      </c>
      <c r="J864" t="s">
        <v>21</v>
      </c>
      <c r="K864" t="s">
        <v>25</v>
      </c>
      <c r="L864" t="str">
        <f>VLOOKUP(Data[[#This Row],[Employee Residence]],Codes[], 3,0)</f>
        <v xml:space="preserve">United States of America </v>
      </c>
      <c r="M864" t="str">
        <f>VLOOKUP(Data[[#This Row],[Company Location]],Codes[], 3,0)</f>
        <v xml:space="preserve">United States of America </v>
      </c>
      <c r="N864" t="str">
        <f>IF(Data[[#This Row],[Employee Residence]]=Data[[#This Row],[Company Location]],"No","Yes")</f>
        <v>No</v>
      </c>
      <c r="O864">
        <f>Data[Salary]/Data[Salary in USD]</f>
        <v>1</v>
      </c>
      <c r="P864" t="str">
        <f>VLOOKUP(Data[[#This Row],[Experience Level]], Experience[],3,0)</f>
        <v>Expert</v>
      </c>
      <c r="Q864" t="str">
        <f>VLOOKUP(Data[[#This Row],[Employment Type]],Employment[],2,0)</f>
        <v>Full-time</v>
      </c>
      <c r="R864" t="str">
        <f>IF(Data[[#This Row],[Remote Ratio]]=100,"Remote",IF(Data[[#This Row],[Remote Ratio]]=50,"Hybrid","On-site"))</f>
        <v>On-site</v>
      </c>
    </row>
    <row r="865" spans="1:18">
      <c r="A865" s="25">
        <v>2023</v>
      </c>
      <c r="B865" t="s">
        <v>17</v>
      </c>
      <c r="C865" t="s">
        <v>12</v>
      </c>
      <c r="D865" t="s">
        <v>37</v>
      </c>
      <c r="E865">
        <v>149600</v>
      </c>
      <c r="F865" t="s">
        <v>20</v>
      </c>
      <c r="G865">
        <v>149600</v>
      </c>
      <c r="H865" t="s">
        <v>21</v>
      </c>
      <c r="I865">
        <v>0</v>
      </c>
      <c r="J865" t="s">
        <v>21</v>
      </c>
      <c r="K865" t="s">
        <v>25</v>
      </c>
      <c r="L865" t="str">
        <f>VLOOKUP(Data[[#This Row],[Employee Residence]],Codes[], 3,0)</f>
        <v xml:space="preserve">United States of America </v>
      </c>
      <c r="M865" t="str">
        <f>VLOOKUP(Data[[#This Row],[Company Location]],Codes[], 3,0)</f>
        <v xml:space="preserve">United States of America </v>
      </c>
      <c r="N865" t="str">
        <f>IF(Data[[#This Row],[Employee Residence]]=Data[[#This Row],[Company Location]],"No","Yes")</f>
        <v>No</v>
      </c>
      <c r="O865">
        <f>Data[Salary]/Data[Salary in USD]</f>
        <v>1</v>
      </c>
      <c r="P865" t="str">
        <f>VLOOKUP(Data[[#This Row],[Experience Level]], Experience[],3,0)</f>
        <v>Intermediate</v>
      </c>
      <c r="Q865" t="str">
        <f>VLOOKUP(Data[[#This Row],[Employment Type]],Employment[],2,0)</f>
        <v>Full-time</v>
      </c>
      <c r="R865" t="str">
        <f>IF(Data[[#This Row],[Remote Ratio]]=100,"Remote",IF(Data[[#This Row],[Remote Ratio]]=50,"Hybrid","On-site"))</f>
        <v>On-site</v>
      </c>
    </row>
    <row r="866" spans="1:18">
      <c r="A866" s="25">
        <v>2023</v>
      </c>
      <c r="B866" t="s">
        <v>17</v>
      </c>
      <c r="C866" t="s">
        <v>12</v>
      </c>
      <c r="D866" t="s">
        <v>37</v>
      </c>
      <c r="E866">
        <v>102000</v>
      </c>
      <c r="F866" t="s">
        <v>20</v>
      </c>
      <c r="G866">
        <v>102000</v>
      </c>
      <c r="H866" t="s">
        <v>21</v>
      </c>
      <c r="I866">
        <v>0</v>
      </c>
      <c r="J866" t="s">
        <v>21</v>
      </c>
      <c r="K866" t="s">
        <v>25</v>
      </c>
      <c r="L866" t="str">
        <f>VLOOKUP(Data[[#This Row],[Employee Residence]],Codes[], 3,0)</f>
        <v xml:space="preserve">United States of America </v>
      </c>
      <c r="M866" t="str">
        <f>VLOOKUP(Data[[#This Row],[Company Location]],Codes[], 3,0)</f>
        <v xml:space="preserve">United States of America </v>
      </c>
      <c r="N866" t="str">
        <f>IF(Data[[#This Row],[Employee Residence]]=Data[[#This Row],[Company Location]],"No","Yes")</f>
        <v>No</v>
      </c>
      <c r="O866">
        <f>Data[Salary]/Data[Salary in USD]</f>
        <v>1</v>
      </c>
      <c r="P866" t="str">
        <f>VLOOKUP(Data[[#This Row],[Experience Level]], Experience[],3,0)</f>
        <v>Intermediate</v>
      </c>
      <c r="Q866" t="str">
        <f>VLOOKUP(Data[[#This Row],[Employment Type]],Employment[],2,0)</f>
        <v>Full-time</v>
      </c>
      <c r="R866" t="str">
        <f>IF(Data[[#This Row],[Remote Ratio]]=100,"Remote",IF(Data[[#This Row],[Remote Ratio]]=50,"Hybrid","On-site"))</f>
        <v>On-site</v>
      </c>
    </row>
    <row r="867" spans="1:18">
      <c r="A867" s="25">
        <v>2023</v>
      </c>
      <c r="B867" t="s">
        <v>17</v>
      </c>
      <c r="C867" t="s">
        <v>12</v>
      </c>
      <c r="D867" t="s">
        <v>27</v>
      </c>
      <c r="E867">
        <v>80000</v>
      </c>
      <c r="F867" t="s">
        <v>58</v>
      </c>
      <c r="G867">
        <v>97218</v>
      </c>
      <c r="H867" t="s">
        <v>33</v>
      </c>
      <c r="I867">
        <v>0</v>
      </c>
      <c r="J867" t="s">
        <v>33</v>
      </c>
      <c r="K867" t="s">
        <v>25</v>
      </c>
      <c r="L867" t="str">
        <f>VLOOKUP(Data[[#This Row],[Employee Residence]],Codes[], 3,0)</f>
        <v xml:space="preserve">United Kingdom of Great Britain </v>
      </c>
      <c r="M867" t="str">
        <f>VLOOKUP(Data[[#This Row],[Company Location]],Codes[], 3,0)</f>
        <v xml:space="preserve">United Kingdom of Great Britain </v>
      </c>
      <c r="N867" t="str">
        <f>IF(Data[[#This Row],[Employee Residence]]=Data[[#This Row],[Company Location]],"No","Yes")</f>
        <v>No</v>
      </c>
      <c r="O867">
        <f>Data[Salary]/Data[Salary in USD]</f>
        <v>0.82289287991935645</v>
      </c>
      <c r="P867" t="str">
        <f>VLOOKUP(Data[[#This Row],[Experience Level]], Experience[],3,0)</f>
        <v>Intermediate</v>
      </c>
      <c r="Q867" t="str">
        <f>VLOOKUP(Data[[#This Row],[Employment Type]],Employment[],2,0)</f>
        <v>Full-time</v>
      </c>
      <c r="R867" t="str">
        <f>IF(Data[[#This Row],[Remote Ratio]]=100,"Remote",IF(Data[[#This Row],[Remote Ratio]]=50,"Hybrid","On-site"))</f>
        <v>On-site</v>
      </c>
    </row>
    <row r="868" spans="1:18">
      <c r="A868" s="25">
        <v>2023</v>
      </c>
      <c r="B868" t="s">
        <v>17</v>
      </c>
      <c r="C868" t="s">
        <v>12</v>
      </c>
      <c r="D868" t="s">
        <v>27</v>
      </c>
      <c r="E868">
        <v>40000</v>
      </c>
      <c r="F868" t="s">
        <v>58</v>
      </c>
      <c r="G868">
        <v>48609</v>
      </c>
      <c r="H868" t="s">
        <v>33</v>
      </c>
      <c r="I868">
        <v>0</v>
      </c>
      <c r="J868" t="s">
        <v>33</v>
      </c>
      <c r="K868" t="s">
        <v>25</v>
      </c>
      <c r="L868" t="str">
        <f>VLOOKUP(Data[[#This Row],[Employee Residence]],Codes[], 3,0)</f>
        <v xml:space="preserve">United Kingdom of Great Britain </v>
      </c>
      <c r="M868" t="str">
        <f>VLOOKUP(Data[[#This Row],[Company Location]],Codes[], 3,0)</f>
        <v xml:space="preserve">United Kingdom of Great Britain </v>
      </c>
      <c r="N868" t="str">
        <f>IF(Data[[#This Row],[Employee Residence]]=Data[[#This Row],[Company Location]],"No","Yes")</f>
        <v>No</v>
      </c>
      <c r="O868">
        <f>Data[Salary]/Data[Salary in USD]</f>
        <v>0.82289287991935645</v>
      </c>
      <c r="P868" t="str">
        <f>VLOOKUP(Data[[#This Row],[Experience Level]], Experience[],3,0)</f>
        <v>Intermediate</v>
      </c>
      <c r="Q868" t="str">
        <f>VLOOKUP(Data[[#This Row],[Employment Type]],Employment[],2,0)</f>
        <v>Full-time</v>
      </c>
      <c r="R868" t="str">
        <f>IF(Data[[#This Row],[Remote Ratio]]=100,"Remote",IF(Data[[#This Row],[Remote Ratio]]=50,"Hybrid","On-site"))</f>
        <v>On-site</v>
      </c>
    </row>
    <row r="869" spans="1:18">
      <c r="A869" s="25">
        <v>2023</v>
      </c>
      <c r="B869" t="s">
        <v>11</v>
      </c>
      <c r="C869" t="s">
        <v>12</v>
      </c>
      <c r="D869" t="s">
        <v>37</v>
      </c>
      <c r="E869">
        <v>252000</v>
      </c>
      <c r="F869" t="s">
        <v>20</v>
      </c>
      <c r="G869">
        <v>252000</v>
      </c>
      <c r="H869" t="s">
        <v>21</v>
      </c>
      <c r="I869">
        <v>0</v>
      </c>
      <c r="J869" t="s">
        <v>21</v>
      </c>
      <c r="K869" t="s">
        <v>25</v>
      </c>
      <c r="L869" t="str">
        <f>VLOOKUP(Data[[#This Row],[Employee Residence]],Codes[], 3,0)</f>
        <v xml:space="preserve">United States of America </v>
      </c>
      <c r="M869" t="str">
        <f>VLOOKUP(Data[[#This Row],[Company Location]],Codes[], 3,0)</f>
        <v xml:space="preserve">United States of America </v>
      </c>
      <c r="N869" t="str">
        <f>IF(Data[[#This Row],[Employee Residence]]=Data[[#This Row],[Company Location]],"No","Yes")</f>
        <v>No</v>
      </c>
      <c r="O869">
        <f>Data[Salary]/Data[Salary in USD]</f>
        <v>1</v>
      </c>
      <c r="P869" t="str">
        <f>VLOOKUP(Data[[#This Row],[Experience Level]], Experience[],3,0)</f>
        <v>Expert</v>
      </c>
      <c r="Q869" t="str">
        <f>VLOOKUP(Data[[#This Row],[Employment Type]],Employment[],2,0)</f>
        <v>Full-time</v>
      </c>
      <c r="R869" t="str">
        <f>IF(Data[[#This Row],[Remote Ratio]]=100,"Remote",IF(Data[[#This Row],[Remote Ratio]]=50,"Hybrid","On-site"))</f>
        <v>On-site</v>
      </c>
    </row>
    <row r="870" spans="1:18">
      <c r="A870" s="25">
        <v>2023</v>
      </c>
      <c r="B870" t="s">
        <v>11</v>
      </c>
      <c r="C870" t="s">
        <v>12</v>
      </c>
      <c r="D870" t="s">
        <v>37</v>
      </c>
      <c r="E870">
        <v>129000</v>
      </c>
      <c r="F870" t="s">
        <v>20</v>
      </c>
      <c r="G870">
        <v>129000</v>
      </c>
      <c r="H870" t="s">
        <v>21</v>
      </c>
      <c r="I870">
        <v>0</v>
      </c>
      <c r="J870" t="s">
        <v>21</v>
      </c>
      <c r="K870" t="s">
        <v>25</v>
      </c>
      <c r="L870" t="str">
        <f>VLOOKUP(Data[[#This Row],[Employee Residence]],Codes[], 3,0)</f>
        <v xml:space="preserve">United States of America </v>
      </c>
      <c r="M870" t="str">
        <f>VLOOKUP(Data[[#This Row],[Company Location]],Codes[], 3,0)</f>
        <v xml:space="preserve">United States of America </v>
      </c>
      <c r="N870" t="str">
        <f>IF(Data[[#This Row],[Employee Residence]]=Data[[#This Row],[Company Location]],"No","Yes")</f>
        <v>No</v>
      </c>
      <c r="O870">
        <f>Data[Salary]/Data[Salary in USD]</f>
        <v>1</v>
      </c>
      <c r="P870" t="str">
        <f>VLOOKUP(Data[[#This Row],[Experience Level]], Experience[],3,0)</f>
        <v>Expert</v>
      </c>
      <c r="Q870" t="str">
        <f>VLOOKUP(Data[[#This Row],[Employment Type]],Employment[],2,0)</f>
        <v>Full-time</v>
      </c>
      <c r="R870" t="str">
        <f>IF(Data[[#This Row],[Remote Ratio]]=100,"Remote",IF(Data[[#This Row],[Remote Ratio]]=50,"Hybrid","On-site"))</f>
        <v>On-site</v>
      </c>
    </row>
    <row r="871" spans="1:18">
      <c r="A871" s="25">
        <v>2023</v>
      </c>
      <c r="B871" t="s">
        <v>11</v>
      </c>
      <c r="C871" t="s">
        <v>12</v>
      </c>
      <c r="D871" t="s">
        <v>27</v>
      </c>
      <c r="E871">
        <v>95000</v>
      </c>
      <c r="F871" t="s">
        <v>20</v>
      </c>
      <c r="G871">
        <v>95000</v>
      </c>
      <c r="H871" t="s">
        <v>21</v>
      </c>
      <c r="I871">
        <v>0</v>
      </c>
      <c r="J871" t="s">
        <v>21</v>
      </c>
      <c r="K871" t="s">
        <v>25</v>
      </c>
      <c r="L871" t="str">
        <f>VLOOKUP(Data[[#This Row],[Employee Residence]],Codes[], 3,0)</f>
        <v xml:space="preserve">United States of America </v>
      </c>
      <c r="M871" t="str">
        <f>VLOOKUP(Data[[#This Row],[Company Location]],Codes[], 3,0)</f>
        <v xml:space="preserve">United States of America </v>
      </c>
      <c r="N871" t="str">
        <f>IF(Data[[#This Row],[Employee Residence]]=Data[[#This Row],[Company Location]],"No","Yes")</f>
        <v>No</v>
      </c>
      <c r="O871">
        <f>Data[Salary]/Data[Salary in USD]</f>
        <v>1</v>
      </c>
      <c r="P871" t="str">
        <f>VLOOKUP(Data[[#This Row],[Experience Level]], Experience[],3,0)</f>
        <v>Expert</v>
      </c>
      <c r="Q871" t="str">
        <f>VLOOKUP(Data[[#This Row],[Employment Type]],Employment[],2,0)</f>
        <v>Full-time</v>
      </c>
      <c r="R871" t="str">
        <f>IF(Data[[#This Row],[Remote Ratio]]=100,"Remote",IF(Data[[#This Row],[Remote Ratio]]=50,"Hybrid","On-site"))</f>
        <v>On-site</v>
      </c>
    </row>
    <row r="872" spans="1:18">
      <c r="A872" s="25">
        <v>2023</v>
      </c>
      <c r="B872" t="s">
        <v>11</v>
      </c>
      <c r="C872" t="s">
        <v>12</v>
      </c>
      <c r="D872" t="s">
        <v>27</v>
      </c>
      <c r="E872">
        <v>85500</v>
      </c>
      <c r="F872" t="s">
        <v>20</v>
      </c>
      <c r="G872">
        <v>85500</v>
      </c>
      <c r="H872" t="s">
        <v>21</v>
      </c>
      <c r="I872">
        <v>0</v>
      </c>
      <c r="J872" t="s">
        <v>21</v>
      </c>
      <c r="K872" t="s">
        <v>25</v>
      </c>
      <c r="L872" t="str">
        <f>VLOOKUP(Data[[#This Row],[Employee Residence]],Codes[], 3,0)</f>
        <v xml:space="preserve">United States of America </v>
      </c>
      <c r="M872" t="str">
        <f>VLOOKUP(Data[[#This Row],[Company Location]],Codes[], 3,0)</f>
        <v xml:space="preserve">United States of America </v>
      </c>
      <c r="N872" t="str">
        <f>IF(Data[[#This Row],[Employee Residence]]=Data[[#This Row],[Company Location]],"No","Yes")</f>
        <v>No</v>
      </c>
      <c r="O872">
        <f>Data[Salary]/Data[Salary in USD]</f>
        <v>1</v>
      </c>
      <c r="P872" t="str">
        <f>VLOOKUP(Data[[#This Row],[Experience Level]], Experience[],3,0)</f>
        <v>Expert</v>
      </c>
      <c r="Q872" t="str">
        <f>VLOOKUP(Data[[#This Row],[Employment Type]],Employment[],2,0)</f>
        <v>Full-time</v>
      </c>
      <c r="R872" t="str">
        <f>IF(Data[[#This Row],[Remote Ratio]]=100,"Remote",IF(Data[[#This Row],[Remote Ratio]]=50,"Hybrid","On-site"))</f>
        <v>On-site</v>
      </c>
    </row>
    <row r="873" spans="1:18">
      <c r="A873" s="25">
        <v>2023</v>
      </c>
      <c r="B873" t="s">
        <v>11</v>
      </c>
      <c r="C873" t="s">
        <v>12</v>
      </c>
      <c r="D873" t="s">
        <v>27</v>
      </c>
      <c r="E873">
        <v>185900</v>
      </c>
      <c r="F873" t="s">
        <v>20</v>
      </c>
      <c r="G873">
        <v>185900</v>
      </c>
      <c r="H873" t="s">
        <v>21</v>
      </c>
      <c r="I873">
        <v>0</v>
      </c>
      <c r="J873" t="s">
        <v>21</v>
      </c>
      <c r="K873" t="s">
        <v>25</v>
      </c>
      <c r="L873" t="str">
        <f>VLOOKUP(Data[[#This Row],[Employee Residence]],Codes[], 3,0)</f>
        <v xml:space="preserve">United States of America </v>
      </c>
      <c r="M873" t="str">
        <f>VLOOKUP(Data[[#This Row],[Company Location]],Codes[], 3,0)</f>
        <v xml:space="preserve">United States of America </v>
      </c>
      <c r="N873" t="str">
        <f>IF(Data[[#This Row],[Employee Residence]]=Data[[#This Row],[Company Location]],"No","Yes")</f>
        <v>No</v>
      </c>
      <c r="O873">
        <f>Data[Salary]/Data[Salary in USD]</f>
        <v>1</v>
      </c>
      <c r="P873" t="str">
        <f>VLOOKUP(Data[[#This Row],[Experience Level]], Experience[],3,0)</f>
        <v>Expert</v>
      </c>
      <c r="Q873" t="str">
        <f>VLOOKUP(Data[[#This Row],[Employment Type]],Employment[],2,0)</f>
        <v>Full-time</v>
      </c>
      <c r="R873" t="str">
        <f>IF(Data[[#This Row],[Remote Ratio]]=100,"Remote",IF(Data[[#This Row],[Remote Ratio]]=50,"Hybrid","On-site"))</f>
        <v>On-site</v>
      </c>
    </row>
    <row r="874" spans="1:18">
      <c r="A874" s="25">
        <v>2023</v>
      </c>
      <c r="B874" t="s">
        <v>11</v>
      </c>
      <c r="C874" t="s">
        <v>12</v>
      </c>
      <c r="D874" t="s">
        <v>27</v>
      </c>
      <c r="E874">
        <v>121700</v>
      </c>
      <c r="F874" t="s">
        <v>20</v>
      </c>
      <c r="G874">
        <v>121700</v>
      </c>
      <c r="H874" t="s">
        <v>21</v>
      </c>
      <c r="I874">
        <v>0</v>
      </c>
      <c r="J874" t="s">
        <v>21</v>
      </c>
      <c r="K874" t="s">
        <v>25</v>
      </c>
      <c r="L874" t="str">
        <f>VLOOKUP(Data[[#This Row],[Employee Residence]],Codes[], 3,0)</f>
        <v xml:space="preserve">United States of America </v>
      </c>
      <c r="M874" t="str">
        <f>VLOOKUP(Data[[#This Row],[Company Location]],Codes[], 3,0)</f>
        <v xml:space="preserve">United States of America </v>
      </c>
      <c r="N874" t="str">
        <f>IF(Data[[#This Row],[Employee Residence]]=Data[[#This Row],[Company Location]],"No","Yes")</f>
        <v>No</v>
      </c>
      <c r="O874">
        <f>Data[Salary]/Data[Salary in USD]</f>
        <v>1</v>
      </c>
      <c r="P874" t="str">
        <f>VLOOKUP(Data[[#This Row],[Experience Level]], Experience[],3,0)</f>
        <v>Expert</v>
      </c>
      <c r="Q874" t="str">
        <f>VLOOKUP(Data[[#This Row],[Employment Type]],Employment[],2,0)</f>
        <v>Full-time</v>
      </c>
      <c r="R874" t="str">
        <f>IF(Data[[#This Row],[Remote Ratio]]=100,"Remote",IF(Data[[#This Row],[Remote Ratio]]=50,"Hybrid","On-site"))</f>
        <v>On-site</v>
      </c>
    </row>
    <row r="875" spans="1:18">
      <c r="A875" s="25">
        <v>2023</v>
      </c>
      <c r="B875" t="s">
        <v>28</v>
      </c>
      <c r="C875" t="s">
        <v>12</v>
      </c>
      <c r="D875" t="s">
        <v>52</v>
      </c>
      <c r="E875">
        <v>150000</v>
      </c>
      <c r="F875" t="s">
        <v>20</v>
      </c>
      <c r="G875">
        <v>150000</v>
      </c>
      <c r="H875" t="s">
        <v>21</v>
      </c>
      <c r="I875">
        <v>0</v>
      </c>
      <c r="J875" t="s">
        <v>21</v>
      </c>
      <c r="K875" t="s">
        <v>25</v>
      </c>
      <c r="L875" t="str">
        <f>VLOOKUP(Data[[#This Row],[Employee Residence]],Codes[], 3,0)</f>
        <v xml:space="preserve">United States of America </v>
      </c>
      <c r="M875" t="str">
        <f>VLOOKUP(Data[[#This Row],[Company Location]],Codes[], 3,0)</f>
        <v xml:space="preserve">United States of America </v>
      </c>
      <c r="N875" t="str">
        <f>IF(Data[[#This Row],[Employee Residence]]=Data[[#This Row],[Company Location]],"No","Yes")</f>
        <v>No</v>
      </c>
      <c r="O875">
        <f>Data[Salary]/Data[Salary in USD]</f>
        <v>1</v>
      </c>
      <c r="P875" t="str">
        <f>VLOOKUP(Data[[#This Row],[Experience Level]], Experience[],3,0)</f>
        <v>Junior</v>
      </c>
      <c r="Q875" t="str">
        <f>VLOOKUP(Data[[#This Row],[Employment Type]],Employment[],2,0)</f>
        <v>Full-time</v>
      </c>
      <c r="R875" t="str">
        <f>IF(Data[[#This Row],[Remote Ratio]]=100,"Remote",IF(Data[[#This Row],[Remote Ratio]]=50,"Hybrid","On-site"))</f>
        <v>On-site</v>
      </c>
    </row>
    <row r="876" spans="1:18">
      <c r="A876" s="25">
        <v>2023</v>
      </c>
      <c r="B876" t="s">
        <v>28</v>
      </c>
      <c r="C876" t="s">
        <v>12</v>
      </c>
      <c r="D876" t="s">
        <v>52</v>
      </c>
      <c r="E876">
        <v>100000</v>
      </c>
      <c r="F876" t="s">
        <v>20</v>
      </c>
      <c r="G876">
        <v>100000</v>
      </c>
      <c r="H876" t="s">
        <v>21</v>
      </c>
      <c r="I876">
        <v>0</v>
      </c>
      <c r="J876" t="s">
        <v>21</v>
      </c>
      <c r="K876" t="s">
        <v>25</v>
      </c>
      <c r="L876" t="str">
        <f>VLOOKUP(Data[[#This Row],[Employee Residence]],Codes[], 3,0)</f>
        <v xml:space="preserve">United States of America </v>
      </c>
      <c r="M876" t="str">
        <f>VLOOKUP(Data[[#This Row],[Company Location]],Codes[], 3,0)</f>
        <v xml:space="preserve">United States of America </v>
      </c>
      <c r="N876" t="str">
        <f>IF(Data[[#This Row],[Employee Residence]]=Data[[#This Row],[Company Location]],"No","Yes")</f>
        <v>No</v>
      </c>
      <c r="O876">
        <f>Data[Salary]/Data[Salary in USD]</f>
        <v>1</v>
      </c>
      <c r="P876" t="str">
        <f>VLOOKUP(Data[[#This Row],[Experience Level]], Experience[],3,0)</f>
        <v>Junior</v>
      </c>
      <c r="Q876" t="str">
        <f>VLOOKUP(Data[[#This Row],[Employment Type]],Employment[],2,0)</f>
        <v>Full-time</v>
      </c>
      <c r="R876" t="str">
        <f>IF(Data[[#This Row],[Remote Ratio]]=100,"Remote",IF(Data[[#This Row],[Remote Ratio]]=50,"Hybrid","On-site"))</f>
        <v>On-site</v>
      </c>
    </row>
    <row r="877" spans="1:18">
      <c r="A877" s="25">
        <v>2023</v>
      </c>
      <c r="B877" t="s">
        <v>17</v>
      </c>
      <c r="C877" t="s">
        <v>12</v>
      </c>
      <c r="D877" t="s">
        <v>37</v>
      </c>
      <c r="E877">
        <v>145000</v>
      </c>
      <c r="F877" t="s">
        <v>20</v>
      </c>
      <c r="G877">
        <v>145000</v>
      </c>
      <c r="H877" t="s">
        <v>21</v>
      </c>
      <c r="I877">
        <v>0</v>
      </c>
      <c r="J877" t="s">
        <v>21</v>
      </c>
      <c r="K877" t="s">
        <v>25</v>
      </c>
      <c r="L877" t="str">
        <f>VLOOKUP(Data[[#This Row],[Employee Residence]],Codes[], 3,0)</f>
        <v xml:space="preserve">United States of America </v>
      </c>
      <c r="M877" t="str">
        <f>VLOOKUP(Data[[#This Row],[Company Location]],Codes[], 3,0)</f>
        <v xml:space="preserve">United States of America </v>
      </c>
      <c r="N877" t="str">
        <f>IF(Data[[#This Row],[Employee Residence]]=Data[[#This Row],[Company Location]],"No","Yes")</f>
        <v>No</v>
      </c>
      <c r="O877">
        <f>Data[Salary]/Data[Salary in USD]</f>
        <v>1</v>
      </c>
      <c r="P877" t="str">
        <f>VLOOKUP(Data[[#This Row],[Experience Level]], Experience[],3,0)</f>
        <v>Intermediate</v>
      </c>
      <c r="Q877" t="str">
        <f>VLOOKUP(Data[[#This Row],[Employment Type]],Employment[],2,0)</f>
        <v>Full-time</v>
      </c>
      <c r="R877" t="str">
        <f>IF(Data[[#This Row],[Remote Ratio]]=100,"Remote",IF(Data[[#This Row],[Remote Ratio]]=50,"Hybrid","On-site"))</f>
        <v>On-site</v>
      </c>
    </row>
    <row r="878" spans="1:18">
      <c r="A878" s="25">
        <v>2023</v>
      </c>
      <c r="B878" t="s">
        <v>17</v>
      </c>
      <c r="C878" t="s">
        <v>12</v>
      </c>
      <c r="D878" t="s">
        <v>37</v>
      </c>
      <c r="E878">
        <v>125000</v>
      </c>
      <c r="F878" t="s">
        <v>20</v>
      </c>
      <c r="G878">
        <v>125000</v>
      </c>
      <c r="H878" t="s">
        <v>21</v>
      </c>
      <c r="I878">
        <v>0</v>
      </c>
      <c r="J878" t="s">
        <v>21</v>
      </c>
      <c r="K878" t="s">
        <v>25</v>
      </c>
      <c r="L878" t="str">
        <f>VLOOKUP(Data[[#This Row],[Employee Residence]],Codes[], 3,0)</f>
        <v xml:space="preserve">United States of America </v>
      </c>
      <c r="M878" t="str">
        <f>VLOOKUP(Data[[#This Row],[Company Location]],Codes[], 3,0)</f>
        <v xml:space="preserve">United States of America </v>
      </c>
      <c r="N878" t="str">
        <f>IF(Data[[#This Row],[Employee Residence]]=Data[[#This Row],[Company Location]],"No","Yes")</f>
        <v>No</v>
      </c>
      <c r="O878">
        <f>Data[Salary]/Data[Salary in USD]</f>
        <v>1</v>
      </c>
      <c r="P878" t="str">
        <f>VLOOKUP(Data[[#This Row],[Experience Level]], Experience[],3,0)</f>
        <v>Intermediate</v>
      </c>
      <c r="Q878" t="str">
        <f>VLOOKUP(Data[[#This Row],[Employment Type]],Employment[],2,0)</f>
        <v>Full-time</v>
      </c>
      <c r="R878" t="str">
        <f>IF(Data[[#This Row],[Remote Ratio]]=100,"Remote",IF(Data[[#This Row],[Remote Ratio]]=50,"Hybrid","On-site"))</f>
        <v>On-site</v>
      </c>
    </row>
    <row r="879" spans="1:18">
      <c r="A879" s="25">
        <v>2023</v>
      </c>
      <c r="B879" t="s">
        <v>17</v>
      </c>
      <c r="C879" t="s">
        <v>12</v>
      </c>
      <c r="D879" t="s">
        <v>23</v>
      </c>
      <c r="E879">
        <v>150000</v>
      </c>
      <c r="F879" t="s">
        <v>20</v>
      </c>
      <c r="G879">
        <v>150000</v>
      </c>
      <c r="H879" t="s">
        <v>21</v>
      </c>
      <c r="I879">
        <v>100</v>
      </c>
      <c r="J879" t="s">
        <v>21</v>
      </c>
      <c r="K879" t="s">
        <v>25</v>
      </c>
      <c r="L879" t="str">
        <f>VLOOKUP(Data[[#This Row],[Employee Residence]],Codes[], 3,0)</f>
        <v xml:space="preserve">United States of America </v>
      </c>
      <c r="M879" t="str">
        <f>VLOOKUP(Data[[#This Row],[Company Location]],Codes[], 3,0)</f>
        <v xml:space="preserve">United States of America </v>
      </c>
      <c r="N879" t="str">
        <f>IF(Data[[#This Row],[Employee Residence]]=Data[[#This Row],[Company Location]],"No","Yes")</f>
        <v>No</v>
      </c>
      <c r="O879">
        <f>Data[Salary]/Data[Salary in USD]</f>
        <v>1</v>
      </c>
      <c r="P879" t="str">
        <f>VLOOKUP(Data[[#This Row],[Experience Level]], Experience[],3,0)</f>
        <v>Intermediate</v>
      </c>
      <c r="Q879" t="str">
        <f>VLOOKUP(Data[[#This Row],[Employment Type]],Employment[],2,0)</f>
        <v>Full-time</v>
      </c>
      <c r="R879" t="str">
        <f>IF(Data[[#This Row],[Remote Ratio]]=100,"Remote",IF(Data[[#This Row],[Remote Ratio]]=50,"Hybrid","On-site"))</f>
        <v>Remote</v>
      </c>
    </row>
    <row r="880" spans="1:18">
      <c r="A880" s="25">
        <v>2023</v>
      </c>
      <c r="B880" t="s">
        <v>17</v>
      </c>
      <c r="C880" t="s">
        <v>12</v>
      </c>
      <c r="D880" t="s">
        <v>23</v>
      </c>
      <c r="E880">
        <v>97750</v>
      </c>
      <c r="F880" t="s">
        <v>20</v>
      </c>
      <c r="G880">
        <v>97750</v>
      </c>
      <c r="H880" t="s">
        <v>21</v>
      </c>
      <c r="I880">
        <v>100</v>
      </c>
      <c r="J880" t="s">
        <v>21</v>
      </c>
      <c r="K880" t="s">
        <v>25</v>
      </c>
      <c r="L880" t="str">
        <f>VLOOKUP(Data[[#This Row],[Employee Residence]],Codes[], 3,0)</f>
        <v xml:space="preserve">United States of America </v>
      </c>
      <c r="M880" t="str">
        <f>VLOOKUP(Data[[#This Row],[Company Location]],Codes[], 3,0)</f>
        <v xml:space="preserve">United States of America </v>
      </c>
      <c r="N880" t="str">
        <f>IF(Data[[#This Row],[Employee Residence]]=Data[[#This Row],[Company Location]],"No","Yes")</f>
        <v>No</v>
      </c>
      <c r="O880">
        <f>Data[Salary]/Data[Salary in USD]</f>
        <v>1</v>
      </c>
      <c r="P880" t="str">
        <f>VLOOKUP(Data[[#This Row],[Experience Level]], Experience[],3,0)</f>
        <v>Intermediate</v>
      </c>
      <c r="Q880" t="str">
        <f>VLOOKUP(Data[[#This Row],[Employment Type]],Employment[],2,0)</f>
        <v>Full-time</v>
      </c>
      <c r="R880" t="str">
        <f>IF(Data[[#This Row],[Remote Ratio]]=100,"Remote",IF(Data[[#This Row],[Remote Ratio]]=50,"Hybrid","On-site"))</f>
        <v>Remote</v>
      </c>
    </row>
    <row r="881" spans="1:18">
      <c r="A881" s="25">
        <v>2023</v>
      </c>
      <c r="B881" t="s">
        <v>11</v>
      </c>
      <c r="C881" t="s">
        <v>12</v>
      </c>
      <c r="D881" t="s">
        <v>23</v>
      </c>
      <c r="E881">
        <v>201000</v>
      </c>
      <c r="F881" t="s">
        <v>20</v>
      </c>
      <c r="G881">
        <v>201000</v>
      </c>
      <c r="H881" t="s">
        <v>21</v>
      </c>
      <c r="I881">
        <v>0</v>
      </c>
      <c r="J881" t="s">
        <v>21</v>
      </c>
      <c r="K881" t="s">
        <v>25</v>
      </c>
      <c r="L881" t="str">
        <f>VLOOKUP(Data[[#This Row],[Employee Residence]],Codes[], 3,0)</f>
        <v xml:space="preserve">United States of America </v>
      </c>
      <c r="M881" t="str">
        <f>VLOOKUP(Data[[#This Row],[Company Location]],Codes[], 3,0)</f>
        <v xml:space="preserve">United States of America </v>
      </c>
      <c r="N881" t="str">
        <f>IF(Data[[#This Row],[Employee Residence]]=Data[[#This Row],[Company Location]],"No","Yes")</f>
        <v>No</v>
      </c>
      <c r="O881">
        <f>Data[Salary]/Data[Salary in USD]</f>
        <v>1</v>
      </c>
      <c r="P881" t="str">
        <f>VLOOKUP(Data[[#This Row],[Experience Level]], Experience[],3,0)</f>
        <v>Expert</v>
      </c>
      <c r="Q881" t="str">
        <f>VLOOKUP(Data[[#This Row],[Employment Type]],Employment[],2,0)</f>
        <v>Full-time</v>
      </c>
      <c r="R881" t="str">
        <f>IF(Data[[#This Row],[Remote Ratio]]=100,"Remote",IF(Data[[#This Row],[Remote Ratio]]=50,"Hybrid","On-site"))</f>
        <v>On-site</v>
      </c>
    </row>
    <row r="882" spans="1:18">
      <c r="A882" s="25">
        <v>2023</v>
      </c>
      <c r="B882" t="s">
        <v>11</v>
      </c>
      <c r="C882" t="s">
        <v>12</v>
      </c>
      <c r="D882" t="s">
        <v>23</v>
      </c>
      <c r="E882">
        <v>122000</v>
      </c>
      <c r="F882" t="s">
        <v>20</v>
      </c>
      <c r="G882">
        <v>122000</v>
      </c>
      <c r="H882" t="s">
        <v>21</v>
      </c>
      <c r="I882">
        <v>0</v>
      </c>
      <c r="J882" t="s">
        <v>21</v>
      </c>
      <c r="K882" t="s">
        <v>25</v>
      </c>
      <c r="L882" t="str">
        <f>VLOOKUP(Data[[#This Row],[Employee Residence]],Codes[], 3,0)</f>
        <v xml:space="preserve">United States of America </v>
      </c>
      <c r="M882" t="str">
        <f>VLOOKUP(Data[[#This Row],[Company Location]],Codes[], 3,0)</f>
        <v xml:space="preserve">United States of America </v>
      </c>
      <c r="N882" t="str">
        <f>IF(Data[[#This Row],[Employee Residence]]=Data[[#This Row],[Company Location]],"No","Yes")</f>
        <v>No</v>
      </c>
      <c r="O882">
        <f>Data[Salary]/Data[Salary in USD]</f>
        <v>1</v>
      </c>
      <c r="P882" t="str">
        <f>VLOOKUP(Data[[#This Row],[Experience Level]], Experience[],3,0)</f>
        <v>Expert</v>
      </c>
      <c r="Q882" t="str">
        <f>VLOOKUP(Data[[#This Row],[Employment Type]],Employment[],2,0)</f>
        <v>Full-time</v>
      </c>
      <c r="R882" t="str">
        <f>IF(Data[[#This Row],[Remote Ratio]]=100,"Remote",IF(Data[[#This Row],[Remote Ratio]]=50,"Hybrid","On-site"))</f>
        <v>On-site</v>
      </c>
    </row>
    <row r="883" spans="1:18">
      <c r="A883" s="25">
        <v>2023</v>
      </c>
      <c r="B883" t="s">
        <v>11</v>
      </c>
      <c r="C883" t="s">
        <v>12</v>
      </c>
      <c r="D883" t="s">
        <v>37</v>
      </c>
      <c r="E883">
        <v>252000</v>
      </c>
      <c r="F883" t="s">
        <v>20</v>
      </c>
      <c r="G883">
        <v>252000</v>
      </c>
      <c r="H883" t="s">
        <v>21</v>
      </c>
      <c r="I883">
        <v>0</v>
      </c>
      <c r="J883" t="s">
        <v>21</v>
      </c>
      <c r="K883" t="s">
        <v>25</v>
      </c>
      <c r="L883" t="str">
        <f>VLOOKUP(Data[[#This Row],[Employee Residence]],Codes[], 3,0)</f>
        <v xml:space="preserve">United States of America </v>
      </c>
      <c r="M883" t="str">
        <f>VLOOKUP(Data[[#This Row],[Company Location]],Codes[], 3,0)</f>
        <v xml:space="preserve">United States of America </v>
      </c>
      <c r="N883" t="str">
        <f>IF(Data[[#This Row],[Employee Residence]]=Data[[#This Row],[Company Location]],"No","Yes")</f>
        <v>No</v>
      </c>
      <c r="O883">
        <f>Data[Salary]/Data[Salary in USD]</f>
        <v>1</v>
      </c>
      <c r="P883" t="str">
        <f>VLOOKUP(Data[[#This Row],[Experience Level]], Experience[],3,0)</f>
        <v>Expert</v>
      </c>
      <c r="Q883" t="str">
        <f>VLOOKUP(Data[[#This Row],[Employment Type]],Employment[],2,0)</f>
        <v>Full-time</v>
      </c>
      <c r="R883" t="str">
        <f>IF(Data[[#This Row],[Remote Ratio]]=100,"Remote",IF(Data[[#This Row],[Remote Ratio]]=50,"Hybrid","On-site"))</f>
        <v>On-site</v>
      </c>
    </row>
    <row r="884" spans="1:18">
      <c r="A884" s="25">
        <v>2023</v>
      </c>
      <c r="B884" t="s">
        <v>11</v>
      </c>
      <c r="C884" t="s">
        <v>12</v>
      </c>
      <c r="D884" t="s">
        <v>37</v>
      </c>
      <c r="E884">
        <v>129000</v>
      </c>
      <c r="F884" t="s">
        <v>20</v>
      </c>
      <c r="G884">
        <v>129000</v>
      </c>
      <c r="H884" t="s">
        <v>21</v>
      </c>
      <c r="I884">
        <v>0</v>
      </c>
      <c r="J884" t="s">
        <v>21</v>
      </c>
      <c r="K884" t="s">
        <v>25</v>
      </c>
      <c r="L884" t="str">
        <f>VLOOKUP(Data[[#This Row],[Employee Residence]],Codes[], 3,0)</f>
        <v xml:space="preserve">United States of America </v>
      </c>
      <c r="M884" t="str">
        <f>VLOOKUP(Data[[#This Row],[Company Location]],Codes[], 3,0)</f>
        <v xml:space="preserve">United States of America </v>
      </c>
      <c r="N884" t="str">
        <f>IF(Data[[#This Row],[Employee Residence]]=Data[[#This Row],[Company Location]],"No","Yes")</f>
        <v>No</v>
      </c>
      <c r="O884">
        <f>Data[Salary]/Data[Salary in USD]</f>
        <v>1</v>
      </c>
      <c r="P884" t="str">
        <f>VLOOKUP(Data[[#This Row],[Experience Level]], Experience[],3,0)</f>
        <v>Expert</v>
      </c>
      <c r="Q884" t="str">
        <f>VLOOKUP(Data[[#This Row],[Employment Type]],Employment[],2,0)</f>
        <v>Full-time</v>
      </c>
      <c r="R884" t="str">
        <f>IF(Data[[#This Row],[Remote Ratio]]=100,"Remote",IF(Data[[#This Row],[Remote Ratio]]=50,"Hybrid","On-site"))</f>
        <v>On-site</v>
      </c>
    </row>
    <row r="885" spans="1:18">
      <c r="A885" s="25">
        <v>2023</v>
      </c>
      <c r="B885" t="s">
        <v>11</v>
      </c>
      <c r="C885" t="s">
        <v>12</v>
      </c>
      <c r="D885" t="s">
        <v>27</v>
      </c>
      <c r="E885">
        <v>120000</v>
      </c>
      <c r="F885" t="s">
        <v>20</v>
      </c>
      <c r="G885">
        <v>120000</v>
      </c>
      <c r="H885" t="s">
        <v>21</v>
      </c>
      <c r="I885">
        <v>100</v>
      </c>
      <c r="J885" t="s">
        <v>21</v>
      </c>
      <c r="K885" t="s">
        <v>25</v>
      </c>
      <c r="L885" t="str">
        <f>VLOOKUP(Data[[#This Row],[Employee Residence]],Codes[], 3,0)</f>
        <v xml:space="preserve">United States of America </v>
      </c>
      <c r="M885" t="str">
        <f>VLOOKUP(Data[[#This Row],[Company Location]],Codes[], 3,0)</f>
        <v xml:space="preserve">United States of America </v>
      </c>
      <c r="N885" t="str">
        <f>IF(Data[[#This Row],[Employee Residence]]=Data[[#This Row],[Company Location]],"No","Yes")</f>
        <v>No</v>
      </c>
      <c r="O885">
        <f>Data[Salary]/Data[Salary in USD]</f>
        <v>1</v>
      </c>
      <c r="P885" t="str">
        <f>VLOOKUP(Data[[#This Row],[Experience Level]], Experience[],3,0)</f>
        <v>Expert</v>
      </c>
      <c r="Q885" t="str">
        <f>VLOOKUP(Data[[#This Row],[Employment Type]],Employment[],2,0)</f>
        <v>Full-time</v>
      </c>
      <c r="R885" t="str">
        <f>IF(Data[[#This Row],[Remote Ratio]]=100,"Remote",IF(Data[[#This Row],[Remote Ratio]]=50,"Hybrid","On-site"))</f>
        <v>Remote</v>
      </c>
    </row>
    <row r="886" spans="1:18">
      <c r="A886" s="25">
        <v>2023</v>
      </c>
      <c r="B886" t="s">
        <v>11</v>
      </c>
      <c r="C886" t="s">
        <v>12</v>
      </c>
      <c r="D886" t="s">
        <v>27</v>
      </c>
      <c r="E886">
        <v>75000</v>
      </c>
      <c r="F886" t="s">
        <v>20</v>
      </c>
      <c r="G886">
        <v>75000</v>
      </c>
      <c r="H886" t="s">
        <v>21</v>
      </c>
      <c r="I886">
        <v>100</v>
      </c>
      <c r="J886" t="s">
        <v>21</v>
      </c>
      <c r="K886" t="s">
        <v>25</v>
      </c>
      <c r="L886" t="str">
        <f>VLOOKUP(Data[[#This Row],[Employee Residence]],Codes[], 3,0)</f>
        <v xml:space="preserve">United States of America </v>
      </c>
      <c r="M886" t="str">
        <f>VLOOKUP(Data[[#This Row],[Company Location]],Codes[], 3,0)</f>
        <v xml:space="preserve">United States of America </v>
      </c>
      <c r="N886" t="str">
        <f>IF(Data[[#This Row],[Employee Residence]]=Data[[#This Row],[Company Location]],"No","Yes")</f>
        <v>No</v>
      </c>
      <c r="O886">
        <f>Data[Salary]/Data[Salary in USD]</f>
        <v>1</v>
      </c>
      <c r="P886" t="str">
        <f>VLOOKUP(Data[[#This Row],[Experience Level]], Experience[],3,0)</f>
        <v>Expert</v>
      </c>
      <c r="Q886" t="str">
        <f>VLOOKUP(Data[[#This Row],[Employment Type]],Employment[],2,0)</f>
        <v>Full-time</v>
      </c>
      <c r="R886" t="str">
        <f>IF(Data[[#This Row],[Remote Ratio]]=100,"Remote",IF(Data[[#This Row],[Remote Ratio]]=50,"Hybrid","On-site"))</f>
        <v>Remote</v>
      </c>
    </row>
    <row r="887" spans="1:18">
      <c r="A887" s="25">
        <v>2023</v>
      </c>
      <c r="B887" t="s">
        <v>17</v>
      </c>
      <c r="C887" t="s">
        <v>12</v>
      </c>
      <c r="D887" t="s">
        <v>23</v>
      </c>
      <c r="E887">
        <v>116990</v>
      </c>
      <c r="F887" t="s">
        <v>20</v>
      </c>
      <c r="G887">
        <v>116990</v>
      </c>
      <c r="H887" t="s">
        <v>21</v>
      </c>
      <c r="I887">
        <v>100</v>
      </c>
      <c r="J887" t="s">
        <v>21</v>
      </c>
      <c r="K887" t="s">
        <v>25</v>
      </c>
      <c r="L887" t="str">
        <f>VLOOKUP(Data[[#This Row],[Employee Residence]],Codes[], 3,0)</f>
        <v xml:space="preserve">United States of America </v>
      </c>
      <c r="M887" t="str">
        <f>VLOOKUP(Data[[#This Row],[Company Location]],Codes[], 3,0)</f>
        <v xml:space="preserve">United States of America </v>
      </c>
      <c r="N887" t="str">
        <f>IF(Data[[#This Row],[Employee Residence]]=Data[[#This Row],[Company Location]],"No","Yes")</f>
        <v>No</v>
      </c>
      <c r="O887">
        <f>Data[Salary]/Data[Salary in USD]</f>
        <v>1</v>
      </c>
      <c r="P887" t="str">
        <f>VLOOKUP(Data[[#This Row],[Experience Level]], Experience[],3,0)</f>
        <v>Intermediate</v>
      </c>
      <c r="Q887" t="str">
        <f>VLOOKUP(Data[[#This Row],[Employment Type]],Employment[],2,0)</f>
        <v>Full-time</v>
      </c>
      <c r="R887" t="str">
        <f>IF(Data[[#This Row],[Remote Ratio]]=100,"Remote",IF(Data[[#This Row],[Remote Ratio]]=50,"Hybrid","On-site"))</f>
        <v>Remote</v>
      </c>
    </row>
    <row r="888" spans="1:18">
      <c r="A888" s="25">
        <v>2023</v>
      </c>
      <c r="B888" t="s">
        <v>17</v>
      </c>
      <c r="C888" t="s">
        <v>12</v>
      </c>
      <c r="D888" t="s">
        <v>23</v>
      </c>
      <c r="E888">
        <v>82920</v>
      </c>
      <c r="F888" t="s">
        <v>20</v>
      </c>
      <c r="G888">
        <v>82920</v>
      </c>
      <c r="H888" t="s">
        <v>21</v>
      </c>
      <c r="I888">
        <v>100</v>
      </c>
      <c r="J888" t="s">
        <v>21</v>
      </c>
      <c r="K888" t="s">
        <v>25</v>
      </c>
      <c r="L888" t="str">
        <f>VLOOKUP(Data[[#This Row],[Employee Residence]],Codes[], 3,0)</f>
        <v xml:space="preserve">United States of America </v>
      </c>
      <c r="M888" t="str">
        <f>VLOOKUP(Data[[#This Row],[Company Location]],Codes[], 3,0)</f>
        <v xml:space="preserve">United States of America </v>
      </c>
      <c r="N888" t="str">
        <f>IF(Data[[#This Row],[Employee Residence]]=Data[[#This Row],[Company Location]],"No","Yes")</f>
        <v>No</v>
      </c>
      <c r="O888">
        <f>Data[Salary]/Data[Salary in USD]</f>
        <v>1</v>
      </c>
      <c r="P888" t="str">
        <f>VLOOKUP(Data[[#This Row],[Experience Level]], Experience[],3,0)</f>
        <v>Intermediate</v>
      </c>
      <c r="Q888" t="str">
        <f>VLOOKUP(Data[[#This Row],[Employment Type]],Employment[],2,0)</f>
        <v>Full-time</v>
      </c>
      <c r="R888" t="str">
        <f>IF(Data[[#This Row],[Remote Ratio]]=100,"Remote",IF(Data[[#This Row],[Remote Ratio]]=50,"Hybrid","On-site"))</f>
        <v>Remote</v>
      </c>
    </row>
    <row r="889" spans="1:18">
      <c r="A889" s="25">
        <v>2023</v>
      </c>
      <c r="B889" t="s">
        <v>11</v>
      </c>
      <c r="C889" t="s">
        <v>12</v>
      </c>
      <c r="D889" t="s">
        <v>23</v>
      </c>
      <c r="E889">
        <v>185900</v>
      </c>
      <c r="F889" t="s">
        <v>20</v>
      </c>
      <c r="G889">
        <v>185900</v>
      </c>
      <c r="H889" t="s">
        <v>21</v>
      </c>
      <c r="I889">
        <v>0</v>
      </c>
      <c r="J889" t="s">
        <v>21</v>
      </c>
      <c r="K889" t="s">
        <v>25</v>
      </c>
      <c r="L889" t="str">
        <f>VLOOKUP(Data[[#This Row],[Employee Residence]],Codes[], 3,0)</f>
        <v xml:space="preserve">United States of America </v>
      </c>
      <c r="M889" t="str">
        <f>VLOOKUP(Data[[#This Row],[Company Location]],Codes[], 3,0)</f>
        <v xml:space="preserve">United States of America </v>
      </c>
      <c r="N889" t="str">
        <f>IF(Data[[#This Row],[Employee Residence]]=Data[[#This Row],[Company Location]],"No","Yes")</f>
        <v>No</v>
      </c>
      <c r="O889">
        <f>Data[Salary]/Data[Salary in USD]</f>
        <v>1</v>
      </c>
      <c r="P889" t="str">
        <f>VLOOKUP(Data[[#This Row],[Experience Level]], Experience[],3,0)</f>
        <v>Expert</v>
      </c>
      <c r="Q889" t="str">
        <f>VLOOKUP(Data[[#This Row],[Employment Type]],Employment[],2,0)</f>
        <v>Full-time</v>
      </c>
      <c r="R889" t="str">
        <f>IF(Data[[#This Row],[Remote Ratio]]=100,"Remote",IF(Data[[#This Row],[Remote Ratio]]=50,"Hybrid","On-site"))</f>
        <v>On-site</v>
      </c>
    </row>
    <row r="890" spans="1:18">
      <c r="A890" s="25">
        <v>2023</v>
      </c>
      <c r="B890" t="s">
        <v>11</v>
      </c>
      <c r="C890" t="s">
        <v>12</v>
      </c>
      <c r="D890" t="s">
        <v>23</v>
      </c>
      <c r="E890">
        <v>129300</v>
      </c>
      <c r="F890" t="s">
        <v>20</v>
      </c>
      <c r="G890">
        <v>129300</v>
      </c>
      <c r="H890" t="s">
        <v>21</v>
      </c>
      <c r="I890">
        <v>0</v>
      </c>
      <c r="J890" t="s">
        <v>21</v>
      </c>
      <c r="K890" t="s">
        <v>25</v>
      </c>
      <c r="L890" t="str">
        <f>VLOOKUP(Data[[#This Row],[Employee Residence]],Codes[], 3,0)</f>
        <v xml:space="preserve">United States of America </v>
      </c>
      <c r="M890" t="str">
        <f>VLOOKUP(Data[[#This Row],[Company Location]],Codes[], 3,0)</f>
        <v xml:space="preserve">United States of America </v>
      </c>
      <c r="N890" t="str">
        <f>IF(Data[[#This Row],[Employee Residence]]=Data[[#This Row],[Company Location]],"No","Yes")</f>
        <v>No</v>
      </c>
      <c r="O890">
        <f>Data[Salary]/Data[Salary in USD]</f>
        <v>1</v>
      </c>
      <c r="P890" t="str">
        <f>VLOOKUP(Data[[#This Row],[Experience Level]], Experience[],3,0)</f>
        <v>Expert</v>
      </c>
      <c r="Q890" t="str">
        <f>VLOOKUP(Data[[#This Row],[Employment Type]],Employment[],2,0)</f>
        <v>Full-time</v>
      </c>
      <c r="R890" t="str">
        <f>IF(Data[[#This Row],[Remote Ratio]]=100,"Remote",IF(Data[[#This Row],[Remote Ratio]]=50,"Hybrid","On-site"))</f>
        <v>On-site</v>
      </c>
    </row>
    <row r="891" spans="1:18">
      <c r="A891" s="25">
        <v>2023</v>
      </c>
      <c r="B891" t="s">
        <v>17</v>
      </c>
      <c r="C891" t="s">
        <v>12</v>
      </c>
      <c r="D891" t="s">
        <v>81</v>
      </c>
      <c r="E891">
        <v>200000</v>
      </c>
      <c r="F891" t="s">
        <v>20</v>
      </c>
      <c r="G891">
        <v>200000</v>
      </c>
      <c r="H891" t="s">
        <v>21</v>
      </c>
      <c r="I891">
        <v>0</v>
      </c>
      <c r="J891" t="s">
        <v>21</v>
      </c>
      <c r="K891" t="s">
        <v>22</v>
      </c>
      <c r="L891" t="str">
        <f>VLOOKUP(Data[[#This Row],[Employee Residence]],Codes[], 3,0)</f>
        <v xml:space="preserve">United States of America </v>
      </c>
      <c r="M891" t="str">
        <f>VLOOKUP(Data[[#This Row],[Company Location]],Codes[], 3,0)</f>
        <v xml:space="preserve">United States of America </v>
      </c>
      <c r="N891" t="str">
        <f>IF(Data[[#This Row],[Employee Residence]]=Data[[#This Row],[Company Location]],"No","Yes")</f>
        <v>No</v>
      </c>
      <c r="O891">
        <f>Data[Salary]/Data[Salary in USD]</f>
        <v>1</v>
      </c>
      <c r="P891" t="str">
        <f>VLOOKUP(Data[[#This Row],[Experience Level]], Experience[],3,0)</f>
        <v>Intermediate</v>
      </c>
      <c r="Q891" t="str">
        <f>VLOOKUP(Data[[#This Row],[Employment Type]],Employment[],2,0)</f>
        <v>Full-time</v>
      </c>
      <c r="R891" t="str">
        <f>IF(Data[[#This Row],[Remote Ratio]]=100,"Remote",IF(Data[[#This Row],[Remote Ratio]]=50,"Hybrid","On-site"))</f>
        <v>On-site</v>
      </c>
    </row>
    <row r="892" spans="1:18">
      <c r="A892" s="25">
        <v>2023</v>
      </c>
      <c r="B892" t="s">
        <v>17</v>
      </c>
      <c r="C892" t="s">
        <v>12</v>
      </c>
      <c r="D892" t="s">
        <v>81</v>
      </c>
      <c r="E892">
        <v>125000</v>
      </c>
      <c r="F892" t="s">
        <v>20</v>
      </c>
      <c r="G892">
        <v>125000</v>
      </c>
      <c r="H892" t="s">
        <v>21</v>
      </c>
      <c r="I892">
        <v>0</v>
      </c>
      <c r="J892" t="s">
        <v>21</v>
      </c>
      <c r="K892" t="s">
        <v>22</v>
      </c>
      <c r="L892" t="str">
        <f>VLOOKUP(Data[[#This Row],[Employee Residence]],Codes[], 3,0)</f>
        <v xml:space="preserve">United States of America </v>
      </c>
      <c r="M892" t="str">
        <f>VLOOKUP(Data[[#This Row],[Company Location]],Codes[], 3,0)</f>
        <v xml:space="preserve">United States of America </v>
      </c>
      <c r="N892" t="str">
        <f>IF(Data[[#This Row],[Employee Residence]]=Data[[#This Row],[Company Location]],"No","Yes")</f>
        <v>No</v>
      </c>
      <c r="O892">
        <f>Data[Salary]/Data[Salary in USD]</f>
        <v>1</v>
      </c>
      <c r="P892" t="str">
        <f>VLOOKUP(Data[[#This Row],[Experience Level]], Experience[],3,0)</f>
        <v>Intermediate</v>
      </c>
      <c r="Q892" t="str">
        <f>VLOOKUP(Data[[#This Row],[Employment Type]],Employment[],2,0)</f>
        <v>Full-time</v>
      </c>
      <c r="R892" t="str">
        <f>IF(Data[[#This Row],[Remote Ratio]]=100,"Remote",IF(Data[[#This Row],[Remote Ratio]]=50,"Hybrid","On-site"))</f>
        <v>On-site</v>
      </c>
    </row>
    <row r="893" spans="1:18">
      <c r="A893" s="25">
        <v>2023</v>
      </c>
      <c r="B893" t="s">
        <v>11</v>
      </c>
      <c r="C893" t="s">
        <v>12</v>
      </c>
      <c r="D893" t="s">
        <v>23</v>
      </c>
      <c r="E893">
        <v>201000</v>
      </c>
      <c r="F893" t="s">
        <v>20</v>
      </c>
      <c r="G893">
        <v>201000</v>
      </c>
      <c r="H893" t="s">
        <v>21</v>
      </c>
      <c r="I893">
        <v>0</v>
      </c>
      <c r="J893" t="s">
        <v>21</v>
      </c>
      <c r="K893" t="s">
        <v>25</v>
      </c>
      <c r="L893" t="str">
        <f>VLOOKUP(Data[[#This Row],[Employee Residence]],Codes[], 3,0)</f>
        <v xml:space="preserve">United States of America </v>
      </c>
      <c r="M893" t="str">
        <f>VLOOKUP(Data[[#This Row],[Company Location]],Codes[], 3,0)</f>
        <v xml:space="preserve">United States of America </v>
      </c>
      <c r="N893" t="str">
        <f>IF(Data[[#This Row],[Employee Residence]]=Data[[#This Row],[Company Location]],"No","Yes")</f>
        <v>No</v>
      </c>
      <c r="O893">
        <f>Data[Salary]/Data[Salary in USD]</f>
        <v>1</v>
      </c>
      <c r="P893" t="str">
        <f>VLOOKUP(Data[[#This Row],[Experience Level]], Experience[],3,0)</f>
        <v>Expert</v>
      </c>
      <c r="Q893" t="str">
        <f>VLOOKUP(Data[[#This Row],[Employment Type]],Employment[],2,0)</f>
        <v>Full-time</v>
      </c>
      <c r="R893" t="str">
        <f>IF(Data[[#This Row],[Remote Ratio]]=100,"Remote",IF(Data[[#This Row],[Remote Ratio]]=50,"Hybrid","On-site"))</f>
        <v>On-site</v>
      </c>
    </row>
    <row r="894" spans="1:18">
      <c r="A894" s="25">
        <v>2023</v>
      </c>
      <c r="B894" t="s">
        <v>11</v>
      </c>
      <c r="C894" t="s">
        <v>12</v>
      </c>
      <c r="D894" t="s">
        <v>23</v>
      </c>
      <c r="E894">
        <v>122000</v>
      </c>
      <c r="F894" t="s">
        <v>20</v>
      </c>
      <c r="G894">
        <v>122000</v>
      </c>
      <c r="H894" t="s">
        <v>21</v>
      </c>
      <c r="I894">
        <v>0</v>
      </c>
      <c r="J894" t="s">
        <v>21</v>
      </c>
      <c r="K894" t="s">
        <v>25</v>
      </c>
      <c r="L894" t="str">
        <f>VLOOKUP(Data[[#This Row],[Employee Residence]],Codes[], 3,0)</f>
        <v xml:space="preserve">United States of America </v>
      </c>
      <c r="M894" t="str">
        <f>VLOOKUP(Data[[#This Row],[Company Location]],Codes[], 3,0)</f>
        <v xml:space="preserve">United States of America </v>
      </c>
      <c r="N894" t="str">
        <f>IF(Data[[#This Row],[Employee Residence]]=Data[[#This Row],[Company Location]],"No","Yes")</f>
        <v>No</v>
      </c>
      <c r="O894">
        <f>Data[Salary]/Data[Salary in USD]</f>
        <v>1</v>
      </c>
      <c r="P894" t="str">
        <f>VLOOKUP(Data[[#This Row],[Experience Level]], Experience[],3,0)</f>
        <v>Expert</v>
      </c>
      <c r="Q894" t="str">
        <f>VLOOKUP(Data[[#This Row],[Employment Type]],Employment[],2,0)</f>
        <v>Full-time</v>
      </c>
      <c r="R894" t="str">
        <f>IF(Data[[#This Row],[Remote Ratio]]=100,"Remote",IF(Data[[#This Row],[Remote Ratio]]=50,"Hybrid","On-site"))</f>
        <v>On-site</v>
      </c>
    </row>
    <row r="895" spans="1:18">
      <c r="A895" s="25">
        <v>2023</v>
      </c>
      <c r="B895" t="s">
        <v>11</v>
      </c>
      <c r="C895" t="s">
        <v>12</v>
      </c>
      <c r="D895" t="s">
        <v>35</v>
      </c>
      <c r="E895">
        <v>204500</v>
      </c>
      <c r="F895" t="s">
        <v>20</v>
      </c>
      <c r="G895">
        <v>204500</v>
      </c>
      <c r="H895" t="s">
        <v>21</v>
      </c>
      <c r="I895">
        <v>0</v>
      </c>
      <c r="J895" t="s">
        <v>21</v>
      </c>
      <c r="K895" t="s">
        <v>25</v>
      </c>
      <c r="L895" t="str">
        <f>VLOOKUP(Data[[#This Row],[Employee Residence]],Codes[], 3,0)</f>
        <v xml:space="preserve">United States of America </v>
      </c>
      <c r="M895" t="str">
        <f>VLOOKUP(Data[[#This Row],[Company Location]],Codes[], 3,0)</f>
        <v xml:space="preserve">United States of America </v>
      </c>
      <c r="N895" t="str">
        <f>IF(Data[[#This Row],[Employee Residence]]=Data[[#This Row],[Company Location]],"No","Yes")</f>
        <v>No</v>
      </c>
      <c r="O895">
        <f>Data[Salary]/Data[Salary in USD]</f>
        <v>1</v>
      </c>
      <c r="P895" t="str">
        <f>VLOOKUP(Data[[#This Row],[Experience Level]], Experience[],3,0)</f>
        <v>Expert</v>
      </c>
      <c r="Q895" t="str">
        <f>VLOOKUP(Data[[#This Row],[Employment Type]],Employment[],2,0)</f>
        <v>Full-time</v>
      </c>
      <c r="R895" t="str">
        <f>IF(Data[[#This Row],[Remote Ratio]]=100,"Remote",IF(Data[[#This Row],[Remote Ratio]]=50,"Hybrid","On-site"))</f>
        <v>On-site</v>
      </c>
    </row>
    <row r="896" spans="1:18">
      <c r="A896" s="25">
        <v>2023</v>
      </c>
      <c r="B896" t="s">
        <v>11</v>
      </c>
      <c r="C896" t="s">
        <v>12</v>
      </c>
      <c r="D896" t="s">
        <v>35</v>
      </c>
      <c r="E896">
        <v>142200</v>
      </c>
      <c r="F896" t="s">
        <v>20</v>
      </c>
      <c r="G896">
        <v>142200</v>
      </c>
      <c r="H896" t="s">
        <v>21</v>
      </c>
      <c r="I896">
        <v>0</v>
      </c>
      <c r="J896" t="s">
        <v>21</v>
      </c>
      <c r="K896" t="s">
        <v>25</v>
      </c>
      <c r="L896" t="str">
        <f>VLOOKUP(Data[[#This Row],[Employee Residence]],Codes[], 3,0)</f>
        <v xml:space="preserve">United States of America </v>
      </c>
      <c r="M896" t="str">
        <f>VLOOKUP(Data[[#This Row],[Company Location]],Codes[], 3,0)</f>
        <v xml:space="preserve">United States of America </v>
      </c>
      <c r="N896" t="str">
        <f>IF(Data[[#This Row],[Employee Residence]]=Data[[#This Row],[Company Location]],"No","Yes")</f>
        <v>No</v>
      </c>
      <c r="O896">
        <f>Data[Salary]/Data[Salary in USD]</f>
        <v>1</v>
      </c>
      <c r="P896" t="str">
        <f>VLOOKUP(Data[[#This Row],[Experience Level]], Experience[],3,0)</f>
        <v>Expert</v>
      </c>
      <c r="Q896" t="str">
        <f>VLOOKUP(Data[[#This Row],[Employment Type]],Employment[],2,0)</f>
        <v>Full-time</v>
      </c>
      <c r="R896" t="str">
        <f>IF(Data[[#This Row],[Remote Ratio]]=100,"Remote",IF(Data[[#This Row],[Remote Ratio]]=50,"Hybrid","On-site"))</f>
        <v>On-site</v>
      </c>
    </row>
    <row r="897" spans="1:18">
      <c r="A897" s="25">
        <v>2023</v>
      </c>
      <c r="B897" t="s">
        <v>11</v>
      </c>
      <c r="C897" t="s">
        <v>12</v>
      </c>
      <c r="D897" t="s">
        <v>70</v>
      </c>
      <c r="E897">
        <v>155000</v>
      </c>
      <c r="F897" t="s">
        <v>20</v>
      </c>
      <c r="G897">
        <v>155000</v>
      </c>
      <c r="H897" t="s">
        <v>21</v>
      </c>
      <c r="I897">
        <v>0</v>
      </c>
      <c r="J897" t="s">
        <v>21</v>
      </c>
      <c r="K897" t="s">
        <v>25</v>
      </c>
      <c r="L897" t="str">
        <f>VLOOKUP(Data[[#This Row],[Employee Residence]],Codes[], 3,0)</f>
        <v xml:space="preserve">United States of America </v>
      </c>
      <c r="M897" t="str">
        <f>VLOOKUP(Data[[#This Row],[Company Location]],Codes[], 3,0)</f>
        <v xml:space="preserve">United States of America </v>
      </c>
      <c r="N897" t="str">
        <f>IF(Data[[#This Row],[Employee Residence]]=Data[[#This Row],[Company Location]],"No","Yes")</f>
        <v>No</v>
      </c>
      <c r="O897">
        <f>Data[Salary]/Data[Salary in USD]</f>
        <v>1</v>
      </c>
      <c r="P897" t="str">
        <f>VLOOKUP(Data[[#This Row],[Experience Level]], Experience[],3,0)</f>
        <v>Expert</v>
      </c>
      <c r="Q897" t="str">
        <f>VLOOKUP(Data[[#This Row],[Employment Type]],Employment[],2,0)</f>
        <v>Full-time</v>
      </c>
      <c r="R897" t="str">
        <f>IF(Data[[#This Row],[Remote Ratio]]=100,"Remote",IF(Data[[#This Row],[Remote Ratio]]=50,"Hybrid","On-site"))</f>
        <v>On-site</v>
      </c>
    </row>
    <row r="898" spans="1:18">
      <c r="A898" s="25">
        <v>2023</v>
      </c>
      <c r="B898" t="s">
        <v>11</v>
      </c>
      <c r="C898" t="s">
        <v>12</v>
      </c>
      <c r="D898" t="s">
        <v>70</v>
      </c>
      <c r="E898">
        <v>140000</v>
      </c>
      <c r="F898" t="s">
        <v>20</v>
      </c>
      <c r="G898">
        <v>140000</v>
      </c>
      <c r="H898" t="s">
        <v>21</v>
      </c>
      <c r="I898">
        <v>0</v>
      </c>
      <c r="J898" t="s">
        <v>21</v>
      </c>
      <c r="K898" t="s">
        <v>25</v>
      </c>
      <c r="L898" t="str">
        <f>VLOOKUP(Data[[#This Row],[Employee Residence]],Codes[], 3,0)</f>
        <v xml:space="preserve">United States of America </v>
      </c>
      <c r="M898" t="str">
        <f>VLOOKUP(Data[[#This Row],[Company Location]],Codes[], 3,0)</f>
        <v xml:space="preserve">United States of America </v>
      </c>
      <c r="N898" t="str">
        <f>IF(Data[[#This Row],[Employee Residence]]=Data[[#This Row],[Company Location]],"No","Yes")</f>
        <v>No</v>
      </c>
      <c r="O898">
        <f>Data[Salary]/Data[Salary in USD]</f>
        <v>1</v>
      </c>
      <c r="P898" t="str">
        <f>VLOOKUP(Data[[#This Row],[Experience Level]], Experience[],3,0)</f>
        <v>Expert</v>
      </c>
      <c r="Q898" t="str">
        <f>VLOOKUP(Data[[#This Row],[Employment Type]],Employment[],2,0)</f>
        <v>Full-time</v>
      </c>
      <c r="R898" t="str">
        <f>IF(Data[[#This Row],[Remote Ratio]]=100,"Remote",IF(Data[[#This Row],[Remote Ratio]]=50,"Hybrid","On-site"))</f>
        <v>On-site</v>
      </c>
    </row>
    <row r="899" spans="1:18">
      <c r="A899" s="25">
        <v>2023</v>
      </c>
      <c r="B899" t="s">
        <v>17</v>
      </c>
      <c r="C899" t="s">
        <v>12</v>
      </c>
      <c r="D899" t="s">
        <v>108</v>
      </c>
      <c r="E899">
        <v>205920</v>
      </c>
      <c r="F899" t="s">
        <v>20</v>
      </c>
      <c r="G899">
        <v>205920</v>
      </c>
      <c r="H899" t="s">
        <v>21</v>
      </c>
      <c r="I899">
        <v>0</v>
      </c>
      <c r="J899" t="s">
        <v>21</v>
      </c>
      <c r="K899" t="s">
        <v>25</v>
      </c>
      <c r="L899" t="str">
        <f>VLOOKUP(Data[[#This Row],[Employee Residence]],Codes[], 3,0)</f>
        <v xml:space="preserve">United States of America </v>
      </c>
      <c r="M899" t="str">
        <f>VLOOKUP(Data[[#This Row],[Company Location]],Codes[], 3,0)</f>
        <v xml:space="preserve">United States of America </v>
      </c>
      <c r="N899" t="str">
        <f>IF(Data[[#This Row],[Employee Residence]]=Data[[#This Row],[Company Location]],"No","Yes")</f>
        <v>No</v>
      </c>
      <c r="O899">
        <f>Data[Salary]/Data[Salary in USD]</f>
        <v>1</v>
      </c>
      <c r="P899" t="str">
        <f>VLOOKUP(Data[[#This Row],[Experience Level]], Experience[],3,0)</f>
        <v>Intermediate</v>
      </c>
      <c r="Q899" t="str">
        <f>VLOOKUP(Data[[#This Row],[Employment Type]],Employment[],2,0)</f>
        <v>Full-time</v>
      </c>
      <c r="R899" t="str">
        <f>IF(Data[[#This Row],[Remote Ratio]]=100,"Remote",IF(Data[[#This Row],[Remote Ratio]]=50,"Hybrid","On-site"))</f>
        <v>On-site</v>
      </c>
    </row>
    <row r="900" spans="1:18">
      <c r="A900" s="25">
        <v>2023</v>
      </c>
      <c r="B900" t="s">
        <v>17</v>
      </c>
      <c r="C900" t="s">
        <v>12</v>
      </c>
      <c r="D900" t="s">
        <v>108</v>
      </c>
      <c r="E900">
        <v>171600</v>
      </c>
      <c r="F900" t="s">
        <v>20</v>
      </c>
      <c r="G900">
        <v>171600</v>
      </c>
      <c r="H900" t="s">
        <v>21</v>
      </c>
      <c r="I900">
        <v>0</v>
      </c>
      <c r="J900" t="s">
        <v>21</v>
      </c>
      <c r="K900" t="s">
        <v>25</v>
      </c>
      <c r="L900" t="str">
        <f>VLOOKUP(Data[[#This Row],[Employee Residence]],Codes[], 3,0)</f>
        <v xml:space="preserve">United States of America </v>
      </c>
      <c r="M900" t="str">
        <f>VLOOKUP(Data[[#This Row],[Company Location]],Codes[], 3,0)</f>
        <v xml:space="preserve">United States of America </v>
      </c>
      <c r="N900" t="str">
        <f>IF(Data[[#This Row],[Employee Residence]]=Data[[#This Row],[Company Location]],"No","Yes")</f>
        <v>No</v>
      </c>
      <c r="O900">
        <f>Data[Salary]/Data[Salary in USD]</f>
        <v>1</v>
      </c>
      <c r="P900" t="str">
        <f>VLOOKUP(Data[[#This Row],[Experience Level]], Experience[],3,0)</f>
        <v>Intermediate</v>
      </c>
      <c r="Q900" t="str">
        <f>VLOOKUP(Data[[#This Row],[Employment Type]],Employment[],2,0)</f>
        <v>Full-time</v>
      </c>
      <c r="R900" t="str">
        <f>IF(Data[[#This Row],[Remote Ratio]]=100,"Remote",IF(Data[[#This Row],[Remote Ratio]]=50,"Hybrid","On-site"))</f>
        <v>On-site</v>
      </c>
    </row>
    <row r="901" spans="1:18">
      <c r="A901" s="25">
        <v>2023</v>
      </c>
      <c r="B901" t="s">
        <v>11</v>
      </c>
      <c r="C901" t="s">
        <v>12</v>
      </c>
      <c r="D901" t="s">
        <v>37</v>
      </c>
      <c r="E901">
        <v>121500</v>
      </c>
      <c r="F901" t="s">
        <v>20</v>
      </c>
      <c r="G901">
        <v>121500</v>
      </c>
      <c r="H901" t="s">
        <v>21</v>
      </c>
      <c r="I901">
        <v>100</v>
      </c>
      <c r="J901" t="s">
        <v>21</v>
      </c>
      <c r="K901" t="s">
        <v>25</v>
      </c>
      <c r="L901" t="str">
        <f>VLOOKUP(Data[[#This Row],[Employee Residence]],Codes[], 3,0)</f>
        <v xml:space="preserve">United States of America </v>
      </c>
      <c r="M901" t="str">
        <f>VLOOKUP(Data[[#This Row],[Company Location]],Codes[], 3,0)</f>
        <v xml:space="preserve">United States of America </v>
      </c>
      <c r="N901" t="str">
        <f>IF(Data[[#This Row],[Employee Residence]]=Data[[#This Row],[Company Location]],"No","Yes")</f>
        <v>No</v>
      </c>
      <c r="O901">
        <f>Data[Salary]/Data[Salary in USD]</f>
        <v>1</v>
      </c>
      <c r="P901" t="str">
        <f>VLOOKUP(Data[[#This Row],[Experience Level]], Experience[],3,0)</f>
        <v>Expert</v>
      </c>
      <c r="Q901" t="str">
        <f>VLOOKUP(Data[[#This Row],[Employment Type]],Employment[],2,0)</f>
        <v>Full-time</v>
      </c>
      <c r="R901" t="str">
        <f>IF(Data[[#This Row],[Remote Ratio]]=100,"Remote",IF(Data[[#This Row],[Remote Ratio]]=50,"Hybrid","On-site"))</f>
        <v>Remote</v>
      </c>
    </row>
    <row r="902" spans="1:18">
      <c r="A902" s="25">
        <v>2023</v>
      </c>
      <c r="B902" t="s">
        <v>11</v>
      </c>
      <c r="C902" t="s">
        <v>12</v>
      </c>
      <c r="D902" t="s">
        <v>37</v>
      </c>
      <c r="E902">
        <v>78000</v>
      </c>
      <c r="F902" t="s">
        <v>20</v>
      </c>
      <c r="G902">
        <v>78000</v>
      </c>
      <c r="H902" t="s">
        <v>21</v>
      </c>
      <c r="I902">
        <v>100</v>
      </c>
      <c r="J902" t="s">
        <v>21</v>
      </c>
      <c r="K902" t="s">
        <v>25</v>
      </c>
      <c r="L902" t="str">
        <f>VLOOKUP(Data[[#This Row],[Employee Residence]],Codes[], 3,0)</f>
        <v xml:space="preserve">United States of America </v>
      </c>
      <c r="M902" t="str">
        <f>VLOOKUP(Data[[#This Row],[Company Location]],Codes[], 3,0)</f>
        <v xml:space="preserve">United States of America </v>
      </c>
      <c r="N902" t="str">
        <f>IF(Data[[#This Row],[Employee Residence]]=Data[[#This Row],[Company Location]],"No","Yes")</f>
        <v>No</v>
      </c>
      <c r="O902">
        <f>Data[Salary]/Data[Salary in USD]</f>
        <v>1</v>
      </c>
      <c r="P902" t="str">
        <f>VLOOKUP(Data[[#This Row],[Experience Level]], Experience[],3,0)</f>
        <v>Expert</v>
      </c>
      <c r="Q902" t="str">
        <f>VLOOKUP(Data[[#This Row],[Employment Type]],Employment[],2,0)</f>
        <v>Full-time</v>
      </c>
      <c r="R902" t="str">
        <f>IF(Data[[#This Row],[Remote Ratio]]=100,"Remote",IF(Data[[#This Row],[Remote Ratio]]=50,"Hybrid","On-site"))</f>
        <v>Remote</v>
      </c>
    </row>
    <row r="903" spans="1:18">
      <c r="A903" s="25">
        <v>2023</v>
      </c>
      <c r="B903" t="s">
        <v>17</v>
      </c>
      <c r="C903" t="s">
        <v>12</v>
      </c>
      <c r="D903" t="s">
        <v>37</v>
      </c>
      <c r="E903">
        <v>154000</v>
      </c>
      <c r="F903" t="s">
        <v>20</v>
      </c>
      <c r="G903">
        <v>154000</v>
      </c>
      <c r="H903" t="s">
        <v>21</v>
      </c>
      <c r="I903">
        <v>0</v>
      </c>
      <c r="J903" t="s">
        <v>21</v>
      </c>
      <c r="K903" t="s">
        <v>25</v>
      </c>
      <c r="L903" t="str">
        <f>VLOOKUP(Data[[#This Row],[Employee Residence]],Codes[], 3,0)</f>
        <v xml:space="preserve">United States of America </v>
      </c>
      <c r="M903" t="str">
        <f>VLOOKUP(Data[[#This Row],[Company Location]],Codes[], 3,0)</f>
        <v xml:space="preserve">United States of America </v>
      </c>
      <c r="N903" t="str">
        <f>IF(Data[[#This Row],[Employee Residence]]=Data[[#This Row],[Company Location]],"No","Yes")</f>
        <v>No</v>
      </c>
      <c r="O903">
        <f>Data[Salary]/Data[Salary in USD]</f>
        <v>1</v>
      </c>
      <c r="P903" t="str">
        <f>VLOOKUP(Data[[#This Row],[Experience Level]], Experience[],3,0)</f>
        <v>Intermediate</v>
      </c>
      <c r="Q903" t="str">
        <f>VLOOKUP(Data[[#This Row],[Employment Type]],Employment[],2,0)</f>
        <v>Full-time</v>
      </c>
      <c r="R903" t="str">
        <f>IF(Data[[#This Row],[Remote Ratio]]=100,"Remote",IF(Data[[#This Row],[Remote Ratio]]=50,"Hybrid","On-site"))</f>
        <v>On-site</v>
      </c>
    </row>
    <row r="904" spans="1:18">
      <c r="A904" s="25">
        <v>2023</v>
      </c>
      <c r="B904" t="s">
        <v>17</v>
      </c>
      <c r="C904" t="s">
        <v>12</v>
      </c>
      <c r="D904" t="s">
        <v>37</v>
      </c>
      <c r="E904">
        <v>116000</v>
      </c>
      <c r="F904" t="s">
        <v>20</v>
      </c>
      <c r="G904">
        <v>116000</v>
      </c>
      <c r="H904" t="s">
        <v>21</v>
      </c>
      <c r="I904">
        <v>0</v>
      </c>
      <c r="J904" t="s">
        <v>21</v>
      </c>
      <c r="K904" t="s">
        <v>25</v>
      </c>
      <c r="L904" t="str">
        <f>VLOOKUP(Data[[#This Row],[Employee Residence]],Codes[], 3,0)</f>
        <v xml:space="preserve">United States of America </v>
      </c>
      <c r="M904" t="str">
        <f>VLOOKUP(Data[[#This Row],[Company Location]],Codes[], 3,0)</f>
        <v xml:space="preserve">United States of America </v>
      </c>
      <c r="N904" t="str">
        <f>IF(Data[[#This Row],[Employee Residence]]=Data[[#This Row],[Company Location]],"No","Yes")</f>
        <v>No</v>
      </c>
      <c r="O904">
        <f>Data[Salary]/Data[Salary in USD]</f>
        <v>1</v>
      </c>
      <c r="P904" t="str">
        <f>VLOOKUP(Data[[#This Row],[Experience Level]], Experience[],3,0)</f>
        <v>Intermediate</v>
      </c>
      <c r="Q904" t="str">
        <f>VLOOKUP(Data[[#This Row],[Employment Type]],Employment[],2,0)</f>
        <v>Full-time</v>
      </c>
      <c r="R904" t="str">
        <f>IF(Data[[#This Row],[Remote Ratio]]=100,"Remote",IF(Data[[#This Row],[Remote Ratio]]=50,"Hybrid","On-site"))</f>
        <v>On-site</v>
      </c>
    </row>
    <row r="905" spans="1:18">
      <c r="A905" s="25">
        <v>2023</v>
      </c>
      <c r="B905" t="s">
        <v>11</v>
      </c>
      <c r="C905" t="s">
        <v>12</v>
      </c>
      <c r="D905" t="s">
        <v>23</v>
      </c>
      <c r="E905">
        <v>190000</v>
      </c>
      <c r="F905" t="s">
        <v>20</v>
      </c>
      <c r="G905">
        <v>190000</v>
      </c>
      <c r="H905" t="s">
        <v>21</v>
      </c>
      <c r="I905">
        <v>0</v>
      </c>
      <c r="J905" t="s">
        <v>21</v>
      </c>
      <c r="K905" t="s">
        <v>25</v>
      </c>
      <c r="L905" t="str">
        <f>VLOOKUP(Data[[#This Row],[Employee Residence]],Codes[], 3,0)</f>
        <v xml:space="preserve">United States of America </v>
      </c>
      <c r="M905" t="str">
        <f>VLOOKUP(Data[[#This Row],[Company Location]],Codes[], 3,0)</f>
        <v xml:space="preserve">United States of America </v>
      </c>
      <c r="N905" t="str">
        <f>IF(Data[[#This Row],[Employee Residence]]=Data[[#This Row],[Company Location]],"No","Yes")</f>
        <v>No</v>
      </c>
      <c r="O905">
        <f>Data[Salary]/Data[Salary in USD]</f>
        <v>1</v>
      </c>
      <c r="P905" t="str">
        <f>VLOOKUP(Data[[#This Row],[Experience Level]], Experience[],3,0)</f>
        <v>Expert</v>
      </c>
      <c r="Q905" t="str">
        <f>VLOOKUP(Data[[#This Row],[Employment Type]],Employment[],2,0)</f>
        <v>Full-time</v>
      </c>
      <c r="R905" t="str">
        <f>IF(Data[[#This Row],[Remote Ratio]]=100,"Remote",IF(Data[[#This Row],[Remote Ratio]]=50,"Hybrid","On-site"))</f>
        <v>On-site</v>
      </c>
    </row>
    <row r="906" spans="1:18">
      <c r="A906" s="25">
        <v>2023</v>
      </c>
      <c r="B906" t="s">
        <v>11</v>
      </c>
      <c r="C906" t="s">
        <v>12</v>
      </c>
      <c r="D906" t="s">
        <v>23</v>
      </c>
      <c r="E906">
        <v>136000</v>
      </c>
      <c r="F906" t="s">
        <v>20</v>
      </c>
      <c r="G906">
        <v>136000</v>
      </c>
      <c r="H906" t="s">
        <v>21</v>
      </c>
      <c r="I906">
        <v>0</v>
      </c>
      <c r="J906" t="s">
        <v>21</v>
      </c>
      <c r="K906" t="s">
        <v>25</v>
      </c>
      <c r="L906" t="str">
        <f>VLOOKUP(Data[[#This Row],[Employee Residence]],Codes[], 3,0)</f>
        <v xml:space="preserve">United States of America </v>
      </c>
      <c r="M906" t="str">
        <f>VLOOKUP(Data[[#This Row],[Company Location]],Codes[], 3,0)</f>
        <v xml:space="preserve">United States of America </v>
      </c>
      <c r="N906" t="str">
        <f>IF(Data[[#This Row],[Employee Residence]]=Data[[#This Row],[Company Location]],"No","Yes")</f>
        <v>No</v>
      </c>
      <c r="O906">
        <f>Data[Salary]/Data[Salary in USD]</f>
        <v>1</v>
      </c>
      <c r="P906" t="str">
        <f>VLOOKUP(Data[[#This Row],[Experience Level]], Experience[],3,0)</f>
        <v>Expert</v>
      </c>
      <c r="Q906" t="str">
        <f>VLOOKUP(Data[[#This Row],[Employment Type]],Employment[],2,0)</f>
        <v>Full-time</v>
      </c>
      <c r="R906" t="str">
        <f>IF(Data[[#This Row],[Remote Ratio]]=100,"Remote",IF(Data[[#This Row],[Remote Ratio]]=50,"Hybrid","On-site"))</f>
        <v>On-site</v>
      </c>
    </row>
    <row r="907" spans="1:18">
      <c r="A907" s="25">
        <v>2023</v>
      </c>
      <c r="B907" t="s">
        <v>17</v>
      </c>
      <c r="C907" t="s">
        <v>12</v>
      </c>
      <c r="D907" t="s">
        <v>27</v>
      </c>
      <c r="E907">
        <v>65000</v>
      </c>
      <c r="F907" t="s">
        <v>58</v>
      </c>
      <c r="G907">
        <v>78990</v>
      </c>
      <c r="H907" t="s">
        <v>33</v>
      </c>
      <c r="I907">
        <v>100</v>
      </c>
      <c r="J907" t="s">
        <v>33</v>
      </c>
      <c r="K907" t="s">
        <v>25</v>
      </c>
      <c r="L907" t="str">
        <f>VLOOKUP(Data[[#This Row],[Employee Residence]],Codes[], 3,0)</f>
        <v xml:space="preserve">United Kingdom of Great Britain </v>
      </c>
      <c r="M907" t="str">
        <f>VLOOKUP(Data[[#This Row],[Company Location]],Codes[], 3,0)</f>
        <v xml:space="preserve">United Kingdom of Great Britain </v>
      </c>
      <c r="N907" t="str">
        <f>IF(Data[[#This Row],[Employee Residence]]=Data[[#This Row],[Company Location]],"No","Yes")</f>
        <v>No</v>
      </c>
      <c r="O907">
        <f>Data[Salary]/Data[Salary in USD]</f>
        <v>0.8228889732877579</v>
      </c>
      <c r="P907" t="str">
        <f>VLOOKUP(Data[[#This Row],[Experience Level]], Experience[],3,0)</f>
        <v>Intermediate</v>
      </c>
      <c r="Q907" t="str">
        <f>VLOOKUP(Data[[#This Row],[Employment Type]],Employment[],2,0)</f>
        <v>Full-time</v>
      </c>
      <c r="R907" t="str">
        <f>IF(Data[[#This Row],[Remote Ratio]]=100,"Remote",IF(Data[[#This Row],[Remote Ratio]]=50,"Hybrid","On-site"))</f>
        <v>Remote</v>
      </c>
    </row>
    <row r="908" spans="1:18">
      <c r="A908" s="25">
        <v>2023</v>
      </c>
      <c r="B908" t="s">
        <v>17</v>
      </c>
      <c r="C908" t="s">
        <v>12</v>
      </c>
      <c r="D908" t="s">
        <v>27</v>
      </c>
      <c r="E908">
        <v>36050</v>
      </c>
      <c r="F908" t="s">
        <v>58</v>
      </c>
      <c r="G908">
        <v>43809</v>
      </c>
      <c r="H908" t="s">
        <v>33</v>
      </c>
      <c r="I908">
        <v>100</v>
      </c>
      <c r="J908" t="s">
        <v>33</v>
      </c>
      <c r="K908" t="s">
        <v>25</v>
      </c>
      <c r="L908" t="str">
        <f>VLOOKUP(Data[[#This Row],[Employee Residence]],Codes[], 3,0)</f>
        <v xml:space="preserve">United Kingdom of Great Britain </v>
      </c>
      <c r="M908" t="str">
        <f>VLOOKUP(Data[[#This Row],[Company Location]],Codes[], 3,0)</f>
        <v xml:space="preserve">United Kingdom of Great Britain </v>
      </c>
      <c r="N908" t="str">
        <f>IF(Data[[#This Row],[Employee Residence]]=Data[[#This Row],[Company Location]],"No","Yes")</f>
        <v>No</v>
      </c>
      <c r="O908">
        <f>Data[Salary]/Data[Salary in USD]</f>
        <v>0.82289027368805501</v>
      </c>
      <c r="P908" t="str">
        <f>VLOOKUP(Data[[#This Row],[Experience Level]], Experience[],3,0)</f>
        <v>Intermediate</v>
      </c>
      <c r="Q908" t="str">
        <f>VLOOKUP(Data[[#This Row],[Employment Type]],Employment[],2,0)</f>
        <v>Full-time</v>
      </c>
      <c r="R908" t="str">
        <f>IF(Data[[#This Row],[Remote Ratio]]=100,"Remote",IF(Data[[#This Row],[Remote Ratio]]=50,"Hybrid","On-site"))</f>
        <v>Remote</v>
      </c>
    </row>
    <row r="909" spans="1:18">
      <c r="A909" s="25">
        <v>2023</v>
      </c>
      <c r="B909" t="s">
        <v>11</v>
      </c>
      <c r="C909" t="s">
        <v>12</v>
      </c>
      <c r="D909" t="s">
        <v>27</v>
      </c>
      <c r="E909">
        <v>180000</v>
      </c>
      <c r="F909" t="s">
        <v>20</v>
      </c>
      <c r="G909">
        <v>180000</v>
      </c>
      <c r="H909" t="s">
        <v>21</v>
      </c>
      <c r="I909">
        <v>0</v>
      </c>
      <c r="J909" t="s">
        <v>21</v>
      </c>
      <c r="K909" t="s">
        <v>25</v>
      </c>
      <c r="L909" t="str">
        <f>VLOOKUP(Data[[#This Row],[Employee Residence]],Codes[], 3,0)</f>
        <v xml:space="preserve">United States of America </v>
      </c>
      <c r="M909" t="str">
        <f>VLOOKUP(Data[[#This Row],[Company Location]],Codes[], 3,0)</f>
        <v xml:space="preserve">United States of America </v>
      </c>
      <c r="N909" t="str">
        <f>IF(Data[[#This Row],[Employee Residence]]=Data[[#This Row],[Company Location]],"No","Yes")</f>
        <v>No</v>
      </c>
      <c r="O909">
        <f>Data[Salary]/Data[Salary in USD]</f>
        <v>1</v>
      </c>
      <c r="P909" t="str">
        <f>VLOOKUP(Data[[#This Row],[Experience Level]], Experience[],3,0)</f>
        <v>Expert</v>
      </c>
      <c r="Q909" t="str">
        <f>VLOOKUP(Data[[#This Row],[Employment Type]],Employment[],2,0)</f>
        <v>Full-time</v>
      </c>
      <c r="R909" t="str">
        <f>IF(Data[[#This Row],[Remote Ratio]]=100,"Remote",IF(Data[[#This Row],[Remote Ratio]]=50,"Hybrid","On-site"))</f>
        <v>On-site</v>
      </c>
    </row>
    <row r="910" spans="1:18">
      <c r="A910" s="25">
        <v>2023</v>
      </c>
      <c r="B910" t="s">
        <v>11</v>
      </c>
      <c r="C910" t="s">
        <v>12</v>
      </c>
      <c r="D910" t="s">
        <v>27</v>
      </c>
      <c r="E910">
        <v>110000</v>
      </c>
      <c r="F910" t="s">
        <v>20</v>
      </c>
      <c r="G910">
        <v>110000</v>
      </c>
      <c r="H910" t="s">
        <v>21</v>
      </c>
      <c r="I910">
        <v>0</v>
      </c>
      <c r="J910" t="s">
        <v>21</v>
      </c>
      <c r="K910" t="s">
        <v>25</v>
      </c>
      <c r="L910" t="str">
        <f>VLOOKUP(Data[[#This Row],[Employee Residence]],Codes[], 3,0)</f>
        <v xml:space="preserve">United States of America </v>
      </c>
      <c r="M910" t="str">
        <f>VLOOKUP(Data[[#This Row],[Company Location]],Codes[], 3,0)</f>
        <v xml:space="preserve">United States of America </v>
      </c>
      <c r="N910" t="str">
        <f>IF(Data[[#This Row],[Employee Residence]]=Data[[#This Row],[Company Location]],"No","Yes")</f>
        <v>No</v>
      </c>
      <c r="O910">
        <f>Data[Salary]/Data[Salary in USD]</f>
        <v>1</v>
      </c>
      <c r="P910" t="str">
        <f>VLOOKUP(Data[[#This Row],[Experience Level]], Experience[],3,0)</f>
        <v>Expert</v>
      </c>
      <c r="Q910" t="str">
        <f>VLOOKUP(Data[[#This Row],[Employment Type]],Employment[],2,0)</f>
        <v>Full-time</v>
      </c>
      <c r="R910" t="str">
        <f>IF(Data[[#This Row],[Remote Ratio]]=100,"Remote",IF(Data[[#This Row],[Remote Ratio]]=50,"Hybrid","On-site"))</f>
        <v>On-site</v>
      </c>
    </row>
    <row r="911" spans="1:18">
      <c r="A911" s="25">
        <v>2023</v>
      </c>
      <c r="B911" t="s">
        <v>11</v>
      </c>
      <c r="C911" t="s">
        <v>12</v>
      </c>
      <c r="D911" t="s">
        <v>23</v>
      </c>
      <c r="E911">
        <v>275300</v>
      </c>
      <c r="F911" t="s">
        <v>20</v>
      </c>
      <c r="G911">
        <v>275300</v>
      </c>
      <c r="H911" t="s">
        <v>21</v>
      </c>
      <c r="I911">
        <v>100</v>
      </c>
      <c r="J911" t="s">
        <v>21</v>
      </c>
      <c r="K911" t="s">
        <v>25</v>
      </c>
      <c r="L911" t="str">
        <f>VLOOKUP(Data[[#This Row],[Employee Residence]],Codes[], 3,0)</f>
        <v xml:space="preserve">United States of America </v>
      </c>
      <c r="M911" t="str">
        <f>VLOOKUP(Data[[#This Row],[Company Location]],Codes[], 3,0)</f>
        <v xml:space="preserve">United States of America </v>
      </c>
      <c r="N911" t="str">
        <f>IF(Data[[#This Row],[Employee Residence]]=Data[[#This Row],[Company Location]],"No","Yes")</f>
        <v>No</v>
      </c>
      <c r="O911">
        <f>Data[Salary]/Data[Salary in USD]</f>
        <v>1</v>
      </c>
      <c r="P911" t="str">
        <f>VLOOKUP(Data[[#This Row],[Experience Level]], Experience[],3,0)</f>
        <v>Expert</v>
      </c>
      <c r="Q911" t="str">
        <f>VLOOKUP(Data[[#This Row],[Employment Type]],Employment[],2,0)</f>
        <v>Full-time</v>
      </c>
      <c r="R911" t="str">
        <f>IF(Data[[#This Row],[Remote Ratio]]=100,"Remote",IF(Data[[#This Row],[Remote Ratio]]=50,"Hybrid","On-site"))</f>
        <v>Remote</v>
      </c>
    </row>
    <row r="912" spans="1:18">
      <c r="A912" s="25">
        <v>2023</v>
      </c>
      <c r="B912" t="s">
        <v>11</v>
      </c>
      <c r="C912" t="s">
        <v>12</v>
      </c>
      <c r="D912" t="s">
        <v>23</v>
      </c>
      <c r="E912">
        <v>183000</v>
      </c>
      <c r="F912" t="s">
        <v>20</v>
      </c>
      <c r="G912">
        <v>183000</v>
      </c>
      <c r="H912" t="s">
        <v>21</v>
      </c>
      <c r="I912">
        <v>100</v>
      </c>
      <c r="J912" t="s">
        <v>21</v>
      </c>
      <c r="K912" t="s">
        <v>25</v>
      </c>
      <c r="L912" t="str">
        <f>VLOOKUP(Data[[#This Row],[Employee Residence]],Codes[], 3,0)</f>
        <v xml:space="preserve">United States of America </v>
      </c>
      <c r="M912" t="str">
        <f>VLOOKUP(Data[[#This Row],[Company Location]],Codes[], 3,0)</f>
        <v xml:space="preserve">United States of America </v>
      </c>
      <c r="N912" t="str">
        <f>IF(Data[[#This Row],[Employee Residence]]=Data[[#This Row],[Company Location]],"No","Yes")</f>
        <v>No</v>
      </c>
      <c r="O912">
        <f>Data[Salary]/Data[Salary in USD]</f>
        <v>1</v>
      </c>
      <c r="P912" t="str">
        <f>VLOOKUP(Data[[#This Row],[Experience Level]], Experience[],3,0)</f>
        <v>Expert</v>
      </c>
      <c r="Q912" t="str">
        <f>VLOOKUP(Data[[#This Row],[Employment Type]],Employment[],2,0)</f>
        <v>Full-time</v>
      </c>
      <c r="R912" t="str">
        <f>IF(Data[[#This Row],[Remote Ratio]]=100,"Remote",IF(Data[[#This Row],[Remote Ratio]]=50,"Hybrid","On-site"))</f>
        <v>Remote</v>
      </c>
    </row>
    <row r="913" spans="1:18">
      <c r="A913" s="25">
        <v>2023</v>
      </c>
      <c r="B913" t="s">
        <v>11</v>
      </c>
      <c r="C913" t="s">
        <v>12</v>
      </c>
      <c r="D913" t="s">
        <v>37</v>
      </c>
      <c r="E913">
        <v>170000</v>
      </c>
      <c r="F913" t="s">
        <v>20</v>
      </c>
      <c r="G913">
        <v>170000</v>
      </c>
      <c r="H913" t="s">
        <v>21</v>
      </c>
      <c r="I913">
        <v>0</v>
      </c>
      <c r="J913" t="s">
        <v>21</v>
      </c>
      <c r="K913" t="s">
        <v>25</v>
      </c>
      <c r="L913" t="str">
        <f>VLOOKUP(Data[[#This Row],[Employee Residence]],Codes[], 3,0)</f>
        <v xml:space="preserve">United States of America </v>
      </c>
      <c r="M913" t="str">
        <f>VLOOKUP(Data[[#This Row],[Company Location]],Codes[], 3,0)</f>
        <v xml:space="preserve">United States of America </v>
      </c>
      <c r="N913" t="str">
        <f>IF(Data[[#This Row],[Employee Residence]]=Data[[#This Row],[Company Location]],"No","Yes")</f>
        <v>No</v>
      </c>
      <c r="O913">
        <f>Data[Salary]/Data[Salary in USD]</f>
        <v>1</v>
      </c>
      <c r="P913" t="str">
        <f>VLOOKUP(Data[[#This Row],[Experience Level]], Experience[],3,0)</f>
        <v>Expert</v>
      </c>
      <c r="Q913" t="str">
        <f>VLOOKUP(Data[[#This Row],[Employment Type]],Employment[],2,0)</f>
        <v>Full-time</v>
      </c>
      <c r="R913" t="str">
        <f>IF(Data[[#This Row],[Remote Ratio]]=100,"Remote",IF(Data[[#This Row],[Remote Ratio]]=50,"Hybrid","On-site"))</f>
        <v>On-site</v>
      </c>
    </row>
    <row r="914" spans="1:18">
      <c r="A914" s="25">
        <v>2023</v>
      </c>
      <c r="B914" t="s">
        <v>11</v>
      </c>
      <c r="C914" t="s">
        <v>12</v>
      </c>
      <c r="D914" t="s">
        <v>37</v>
      </c>
      <c r="E914">
        <v>140000</v>
      </c>
      <c r="F914" t="s">
        <v>20</v>
      </c>
      <c r="G914">
        <v>140000</v>
      </c>
      <c r="H914" t="s">
        <v>21</v>
      </c>
      <c r="I914">
        <v>0</v>
      </c>
      <c r="J914" t="s">
        <v>21</v>
      </c>
      <c r="K914" t="s">
        <v>25</v>
      </c>
      <c r="L914" t="str">
        <f>VLOOKUP(Data[[#This Row],[Employee Residence]],Codes[], 3,0)</f>
        <v xml:space="preserve">United States of America </v>
      </c>
      <c r="M914" t="str">
        <f>VLOOKUP(Data[[#This Row],[Company Location]],Codes[], 3,0)</f>
        <v xml:space="preserve">United States of America </v>
      </c>
      <c r="N914" t="str">
        <f>IF(Data[[#This Row],[Employee Residence]]=Data[[#This Row],[Company Location]],"No","Yes")</f>
        <v>No</v>
      </c>
      <c r="O914">
        <f>Data[Salary]/Data[Salary in USD]</f>
        <v>1</v>
      </c>
      <c r="P914" t="str">
        <f>VLOOKUP(Data[[#This Row],[Experience Level]], Experience[],3,0)</f>
        <v>Expert</v>
      </c>
      <c r="Q914" t="str">
        <f>VLOOKUP(Data[[#This Row],[Employment Type]],Employment[],2,0)</f>
        <v>Full-time</v>
      </c>
      <c r="R914" t="str">
        <f>IF(Data[[#This Row],[Remote Ratio]]=100,"Remote",IF(Data[[#This Row],[Remote Ratio]]=50,"Hybrid","On-site"))</f>
        <v>On-site</v>
      </c>
    </row>
    <row r="915" spans="1:18">
      <c r="A915" s="25">
        <v>2023</v>
      </c>
      <c r="B915" t="s">
        <v>11</v>
      </c>
      <c r="C915" t="s">
        <v>12</v>
      </c>
      <c r="D915" t="s">
        <v>37</v>
      </c>
      <c r="E915">
        <v>154000</v>
      </c>
      <c r="F915" t="s">
        <v>20</v>
      </c>
      <c r="G915">
        <v>154000</v>
      </c>
      <c r="H915" t="s">
        <v>21</v>
      </c>
      <c r="I915">
        <v>0</v>
      </c>
      <c r="J915" t="s">
        <v>21</v>
      </c>
      <c r="K915" t="s">
        <v>25</v>
      </c>
      <c r="L915" t="str">
        <f>VLOOKUP(Data[[#This Row],[Employee Residence]],Codes[], 3,0)</f>
        <v xml:space="preserve">United States of America </v>
      </c>
      <c r="M915" t="str">
        <f>VLOOKUP(Data[[#This Row],[Company Location]],Codes[], 3,0)</f>
        <v xml:space="preserve">United States of America </v>
      </c>
      <c r="N915" t="str">
        <f>IF(Data[[#This Row],[Employee Residence]]=Data[[#This Row],[Company Location]],"No","Yes")</f>
        <v>No</v>
      </c>
      <c r="O915">
        <f>Data[Salary]/Data[Salary in USD]</f>
        <v>1</v>
      </c>
      <c r="P915" t="str">
        <f>VLOOKUP(Data[[#This Row],[Experience Level]], Experience[],3,0)</f>
        <v>Expert</v>
      </c>
      <c r="Q915" t="str">
        <f>VLOOKUP(Data[[#This Row],[Employment Type]],Employment[],2,0)</f>
        <v>Full-time</v>
      </c>
      <c r="R915" t="str">
        <f>IF(Data[[#This Row],[Remote Ratio]]=100,"Remote",IF(Data[[#This Row],[Remote Ratio]]=50,"Hybrid","On-site"))</f>
        <v>On-site</v>
      </c>
    </row>
    <row r="916" spans="1:18">
      <c r="A916" s="25">
        <v>2023</v>
      </c>
      <c r="B916" t="s">
        <v>11</v>
      </c>
      <c r="C916" t="s">
        <v>12</v>
      </c>
      <c r="D916" t="s">
        <v>37</v>
      </c>
      <c r="E916">
        <v>116000</v>
      </c>
      <c r="F916" t="s">
        <v>20</v>
      </c>
      <c r="G916">
        <v>116000</v>
      </c>
      <c r="H916" t="s">
        <v>21</v>
      </c>
      <c r="I916">
        <v>0</v>
      </c>
      <c r="J916" t="s">
        <v>21</v>
      </c>
      <c r="K916" t="s">
        <v>25</v>
      </c>
      <c r="L916" t="str">
        <f>VLOOKUP(Data[[#This Row],[Employee Residence]],Codes[], 3,0)</f>
        <v xml:space="preserve">United States of America </v>
      </c>
      <c r="M916" t="str">
        <f>VLOOKUP(Data[[#This Row],[Company Location]],Codes[], 3,0)</f>
        <v xml:space="preserve">United States of America </v>
      </c>
      <c r="N916" t="str">
        <f>IF(Data[[#This Row],[Employee Residence]]=Data[[#This Row],[Company Location]],"No","Yes")</f>
        <v>No</v>
      </c>
      <c r="O916">
        <f>Data[Salary]/Data[Salary in USD]</f>
        <v>1</v>
      </c>
      <c r="P916" t="str">
        <f>VLOOKUP(Data[[#This Row],[Experience Level]], Experience[],3,0)</f>
        <v>Expert</v>
      </c>
      <c r="Q916" t="str">
        <f>VLOOKUP(Data[[#This Row],[Employment Type]],Employment[],2,0)</f>
        <v>Full-time</v>
      </c>
      <c r="R916" t="str">
        <f>IF(Data[[#This Row],[Remote Ratio]]=100,"Remote",IF(Data[[#This Row],[Remote Ratio]]=50,"Hybrid","On-site"))</f>
        <v>On-site</v>
      </c>
    </row>
    <row r="917" spans="1:18">
      <c r="A917" s="25">
        <v>2023</v>
      </c>
      <c r="B917" t="s">
        <v>11</v>
      </c>
      <c r="C917" t="s">
        <v>12</v>
      </c>
      <c r="D917" t="s">
        <v>37</v>
      </c>
      <c r="E917">
        <v>160000</v>
      </c>
      <c r="F917" t="s">
        <v>20</v>
      </c>
      <c r="G917">
        <v>160000</v>
      </c>
      <c r="H917" t="s">
        <v>21</v>
      </c>
      <c r="I917">
        <v>100</v>
      </c>
      <c r="J917" t="s">
        <v>21</v>
      </c>
      <c r="K917" t="s">
        <v>25</v>
      </c>
      <c r="L917" t="str">
        <f>VLOOKUP(Data[[#This Row],[Employee Residence]],Codes[], 3,0)</f>
        <v xml:space="preserve">United States of America </v>
      </c>
      <c r="M917" t="str">
        <f>VLOOKUP(Data[[#This Row],[Company Location]],Codes[], 3,0)</f>
        <v xml:space="preserve">United States of America </v>
      </c>
      <c r="N917" t="str">
        <f>IF(Data[[#This Row],[Employee Residence]]=Data[[#This Row],[Company Location]],"No","Yes")</f>
        <v>No</v>
      </c>
      <c r="O917">
        <f>Data[Salary]/Data[Salary in USD]</f>
        <v>1</v>
      </c>
      <c r="P917" t="str">
        <f>VLOOKUP(Data[[#This Row],[Experience Level]], Experience[],3,0)</f>
        <v>Expert</v>
      </c>
      <c r="Q917" t="str">
        <f>VLOOKUP(Data[[#This Row],[Employment Type]],Employment[],2,0)</f>
        <v>Full-time</v>
      </c>
      <c r="R917" t="str">
        <f>IF(Data[[#This Row],[Remote Ratio]]=100,"Remote",IF(Data[[#This Row],[Remote Ratio]]=50,"Hybrid","On-site"))</f>
        <v>Remote</v>
      </c>
    </row>
    <row r="918" spans="1:18">
      <c r="A918" s="25">
        <v>2023</v>
      </c>
      <c r="B918" t="s">
        <v>11</v>
      </c>
      <c r="C918" t="s">
        <v>12</v>
      </c>
      <c r="D918" t="s">
        <v>37</v>
      </c>
      <c r="E918">
        <v>130000</v>
      </c>
      <c r="F918" t="s">
        <v>20</v>
      </c>
      <c r="G918">
        <v>130000</v>
      </c>
      <c r="H918" t="s">
        <v>21</v>
      </c>
      <c r="I918">
        <v>100</v>
      </c>
      <c r="J918" t="s">
        <v>21</v>
      </c>
      <c r="K918" t="s">
        <v>25</v>
      </c>
      <c r="L918" t="str">
        <f>VLOOKUP(Data[[#This Row],[Employee Residence]],Codes[], 3,0)</f>
        <v xml:space="preserve">United States of America </v>
      </c>
      <c r="M918" t="str">
        <f>VLOOKUP(Data[[#This Row],[Company Location]],Codes[], 3,0)</f>
        <v xml:space="preserve">United States of America </v>
      </c>
      <c r="N918" t="str">
        <f>IF(Data[[#This Row],[Employee Residence]]=Data[[#This Row],[Company Location]],"No","Yes")</f>
        <v>No</v>
      </c>
      <c r="O918">
        <f>Data[Salary]/Data[Salary in USD]</f>
        <v>1</v>
      </c>
      <c r="P918" t="str">
        <f>VLOOKUP(Data[[#This Row],[Experience Level]], Experience[],3,0)</f>
        <v>Expert</v>
      </c>
      <c r="Q918" t="str">
        <f>VLOOKUP(Data[[#This Row],[Employment Type]],Employment[],2,0)</f>
        <v>Full-time</v>
      </c>
      <c r="R918" t="str">
        <f>IF(Data[[#This Row],[Remote Ratio]]=100,"Remote",IF(Data[[#This Row],[Remote Ratio]]=50,"Hybrid","On-site"))</f>
        <v>Remote</v>
      </c>
    </row>
    <row r="919" spans="1:18">
      <c r="A919" s="25">
        <v>2023</v>
      </c>
      <c r="B919" t="s">
        <v>17</v>
      </c>
      <c r="C919" t="s">
        <v>12</v>
      </c>
      <c r="D919" t="s">
        <v>37</v>
      </c>
      <c r="E919">
        <v>200000</v>
      </c>
      <c r="F919" t="s">
        <v>20</v>
      </c>
      <c r="G919">
        <v>200000</v>
      </c>
      <c r="H919" t="s">
        <v>21</v>
      </c>
      <c r="I919">
        <v>0</v>
      </c>
      <c r="J919" t="s">
        <v>21</v>
      </c>
      <c r="K919" t="s">
        <v>25</v>
      </c>
      <c r="L919" t="str">
        <f>VLOOKUP(Data[[#This Row],[Employee Residence]],Codes[], 3,0)</f>
        <v xml:space="preserve">United States of America </v>
      </c>
      <c r="M919" t="str">
        <f>VLOOKUP(Data[[#This Row],[Company Location]],Codes[], 3,0)</f>
        <v xml:space="preserve">United States of America </v>
      </c>
      <c r="N919" t="str">
        <f>IF(Data[[#This Row],[Employee Residence]]=Data[[#This Row],[Company Location]],"No","Yes")</f>
        <v>No</v>
      </c>
      <c r="O919">
        <f>Data[Salary]/Data[Salary in USD]</f>
        <v>1</v>
      </c>
      <c r="P919" t="str">
        <f>VLOOKUP(Data[[#This Row],[Experience Level]], Experience[],3,0)</f>
        <v>Intermediate</v>
      </c>
      <c r="Q919" t="str">
        <f>VLOOKUP(Data[[#This Row],[Employment Type]],Employment[],2,0)</f>
        <v>Full-time</v>
      </c>
      <c r="R919" t="str">
        <f>IF(Data[[#This Row],[Remote Ratio]]=100,"Remote",IF(Data[[#This Row],[Remote Ratio]]=50,"Hybrid","On-site"))</f>
        <v>On-site</v>
      </c>
    </row>
    <row r="920" spans="1:18">
      <c r="A920" s="25">
        <v>2023</v>
      </c>
      <c r="B920" t="s">
        <v>17</v>
      </c>
      <c r="C920" t="s">
        <v>12</v>
      </c>
      <c r="D920" t="s">
        <v>37</v>
      </c>
      <c r="E920">
        <v>120000</v>
      </c>
      <c r="F920" t="s">
        <v>20</v>
      </c>
      <c r="G920">
        <v>120000</v>
      </c>
      <c r="H920" t="s">
        <v>21</v>
      </c>
      <c r="I920">
        <v>0</v>
      </c>
      <c r="J920" t="s">
        <v>21</v>
      </c>
      <c r="K920" t="s">
        <v>25</v>
      </c>
      <c r="L920" t="str">
        <f>VLOOKUP(Data[[#This Row],[Employee Residence]],Codes[], 3,0)</f>
        <v xml:space="preserve">United States of America </v>
      </c>
      <c r="M920" t="str">
        <f>VLOOKUP(Data[[#This Row],[Company Location]],Codes[], 3,0)</f>
        <v xml:space="preserve">United States of America </v>
      </c>
      <c r="N920" t="str">
        <f>IF(Data[[#This Row],[Employee Residence]]=Data[[#This Row],[Company Location]],"No","Yes")</f>
        <v>No</v>
      </c>
      <c r="O920">
        <f>Data[Salary]/Data[Salary in USD]</f>
        <v>1</v>
      </c>
      <c r="P920" t="str">
        <f>VLOOKUP(Data[[#This Row],[Experience Level]], Experience[],3,0)</f>
        <v>Intermediate</v>
      </c>
      <c r="Q920" t="str">
        <f>VLOOKUP(Data[[#This Row],[Employment Type]],Employment[],2,0)</f>
        <v>Full-time</v>
      </c>
      <c r="R920" t="str">
        <f>IF(Data[[#This Row],[Remote Ratio]]=100,"Remote",IF(Data[[#This Row],[Remote Ratio]]=50,"Hybrid","On-site"))</f>
        <v>On-site</v>
      </c>
    </row>
    <row r="921" spans="1:18">
      <c r="A921" s="25">
        <v>2023</v>
      </c>
      <c r="B921" t="s">
        <v>11</v>
      </c>
      <c r="C921" t="s">
        <v>12</v>
      </c>
      <c r="D921" t="s">
        <v>23</v>
      </c>
      <c r="E921">
        <v>175000</v>
      </c>
      <c r="F921" t="s">
        <v>20</v>
      </c>
      <c r="G921">
        <v>175000</v>
      </c>
      <c r="H921" t="s">
        <v>21</v>
      </c>
      <c r="I921">
        <v>100</v>
      </c>
      <c r="J921" t="s">
        <v>21</v>
      </c>
      <c r="K921" t="s">
        <v>25</v>
      </c>
      <c r="L921" t="str">
        <f>VLOOKUP(Data[[#This Row],[Employee Residence]],Codes[], 3,0)</f>
        <v xml:space="preserve">United States of America </v>
      </c>
      <c r="M921" t="str">
        <f>VLOOKUP(Data[[#This Row],[Company Location]],Codes[], 3,0)</f>
        <v xml:space="preserve">United States of America </v>
      </c>
      <c r="N921" t="str">
        <f>IF(Data[[#This Row],[Employee Residence]]=Data[[#This Row],[Company Location]],"No","Yes")</f>
        <v>No</v>
      </c>
      <c r="O921">
        <f>Data[Salary]/Data[Salary in USD]</f>
        <v>1</v>
      </c>
      <c r="P921" t="str">
        <f>VLOOKUP(Data[[#This Row],[Experience Level]], Experience[],3,0)</f>
        <v>Expert</v>
      </c>
      <c r="Q921" t="str">
        <f>VLOOKUP(Data[[#This Row],[Employment Type]],Employment[],2,0)</f>
        <v>Full-time</v>
      </c>
      <c r="R921" t="str">
        <f>IF(Data[[#This Row],[Remote Ratio]]=100,"Remote",IF(Data[[#This Row],[Remote Ratio]]=50,"Hybrid","On-site"))</f>
        <v>Remote</v>
      </c>
    </row>
    <row r="922" spans="1:18">
      <c r="A922" s="25">
        <v>2023</v>
      </c>
      <c r="B922" t="s">
        <v>11</v>
      </c>
      <c r="C922" t="s">
        <v>12</v>
      </c>
      <c r="D922" t="s">
        <v>23</v>
      </c>
      <c r="E922">
        <v>160000</v>
      </c>
      <c r="F922" t="s">
        <v>20</v>
      </c>
      <c r="G922">
        <v>160000</v>
      </c>
      <c r="H922" t="s">
        <v>21</v>
      </c>
      <c r="I922">
        <v>100</v>
      </c>
      <c r="J922" t="s">
        <v>21</v>
      </c>
      <c r="K922" t="s">
        <v>25</v>
      </c>
      <c r="L922" t="str">
        <f>VLOOKUP(Data[[#This Row],[Employee Residence]],Codes[], 3,0)</f>
        <v xml:space="preserve">United States of America </v>
      </c>
      <c r="M922" t="str">
        <f>VLOOKUP(Data[[#This Row],[Company Location]],Codes[], 3,0)</f>
        <v xml:space="preserve">United States of America </v>
      </c>
      <c r="N922" t="str">
        <f>IF(Data[[#This Row],[Employee Residence]]=Data[[#This Row],[Company Location]],"No","Yes")</f>
        <v>No</v>
      </c>
      <c r="O922">
        <f>Data[Salary]/Data[Salary in USD]</f>
        <v>1</v>
      </c>
      <c r="P922" t="str">
        <f>VLOOKUP(Data[[#This Row],[Experience Level]], Experience[],3,0)</f>
        <v>Expert</v>
      </c>
      <c r="Q922" t="str">
        <f>VLOOKUP(Data[[#This Row],[Employment Type]],Employment[],2,0)</f>
        <v>Full-time</v>
      </c>
      <c r="R922" t="str">
        <f>IF(Data[[#This Row],[Remote Ratio]]=100,"Remote",IF(Data[[#This Row],[Remote Ratio]]=50,"Hybrid","On-site"))</f>
        <v>Remote</v>
      </c>
    </row>
    <row r="923" spans="1:18">
      <c r="A923" s="25">
        <v>2023</v>
      </c>
      <c r="B923" t="s">
        <v>17</v>
      </c>
      <c r="C923" t="s">
        <v>12</v>
      </c>
      <c r="D923" t="s">
        <v>37</v>
      </c>
      <c r="E923">
        <v>105000</v>
      </c>
      <c r="F923" t="s">
        <v>58</v>
      </c>
      <c r="G923">
        <v>127599</v>
      </c>
      <c r="H923" t="s">
        <v>33</v>
      </c>
      <c r="I923">
        <v>0</v>
      </c>
      <c r="J923" t="s">
        <v>33</v>
      </c>
      <c r="K923" t="s">
        <v>25</v>
      </c>
      <c r="L923" t="str">
        <f>VLOOKUP(Data[[#This Row],[Employee Residence]],Codes[], 3,0)</f>
        <v xml:space="preserve">United Kingdom of Great Britain </v>
      </c>
      <c r="M923" t="str">
        <f>VLOOKUP(Data[[#This Row],[Company Location]],Codes[], 3,0)</f>
        <v xml:space="preserve">United Kingdom of Great Britain </v>
      </c>
      <c r="N923" t="str">
        <f>IF(Data[[#This Row],[Employee Residence]]=Data[[#This Row],[Company Location]],"No","Yes")</f>
        <v>No</v>
      </c>
      <c r="O923">
        <f>Data[Salary]/Data[Salary in USD]</f>
        <v>0.82289046152399314</v>
      </c>
      <c r="P923" t="str">
        <f>VLOOKUP(Data[[#This Row],[Experience Level]], Experience[],3,0)</f>
        <v>Intermediate</v>
      </c>
      <c r="Q923" t="str">
        <f>VLOOKUP(Data[[#This Row],[Employment Type]],Employment[],2,0)</f>
        <v>Full-time</v>
      </c>
      <c r="R923" t="str">
        <f>IF(Data[[#This Row],[Remote Ratio]]=100,"Remote",IF(Data[[#This Row],[Remote Ratio]]=50,"Hybrid","On-site"))</f>
        <v>On-site</v>
      </c>
    </row>
    <row r="924" spans="1:18">
      <c r="A924" s="25">
        <v>2023</v>
      </c>
      <c r="B924" t="s">
        <v>17</v>
      </c>
      <c r="C924" t="s">
        <v>12</v>
      </c>
      <c r="D924" t="s">
        <v>37</v>
      </c>
      <c r="E924">
        <v>85000</v>
      </c>
      <c r="F924" t="s">
        <v>58</v>
      </c>
      <c r="G924">
        <v>103294</v>
      </c>
      <c r="H924" t="s">
        <v>33</v>
      </c>
      <c r="I924">
        <v>0</v>
      </c>
      <c r="J924" t="s">
        <v>33</v>
      </c>
      <c r="K924" t="s">
        <v>25</v>
      </c>
      <c r="L924" t="str">
        <f>VLOOKUP(Data[[#This Row],[Employee Residence]],Codes[], 3,0)</f>
        <v xml:space="preserve">United Kingdom of Great Britain </v>
      </c>
      <c r="M924" t="str">
        <f>VLOOKUP(Data[[#This Row],[Company Location]],Codes[], 3,0)</f>
        <v xml:space="preserve">United Kingdom of Great Britain </v>
      </c>
      <c r="N924" t="str">
        <f>IF(Data[[#This Row],[Employee Residence]]=Data[[#This Row],[Company Location]],"No","Yes")</f>
        <v>No</v>
      </c>
      <c r="O924">
        <f>Data[Salary]/Data[Salary in USD]</f>
        <v>0.8228938757333436</v>
      </c>
      <c r="P924" t="str">
        <f>VLOOKUP(Data[[#This Row],[Experience Level]], Experience[],3,0)</f>
        <v>Intermediate</v>
      </c>
      <c r="Q924" t="str">
        <f>VLOOKUP(Data[[#This Row],[Employment Type]],Employment[],2,0)</f>
        <v>Full-time</v>
      </c>
      <c r="R924" t="str">
        <f>IF(Data[[#This Row],[Remote Ratio]]=100,"Remote",IF(Data[[#This Row],[Remote Ratio]]=50,"Hybrid","On-site"))</f>
        <v>On-site</v>
      </c>
    </row>
    <row r="925" spans="1:18">
      <c r="A925" s="25">
        <v>2023</v>
      </c>
      <c r="B925" t="s">
        <v>11</v>
      </c>
      <c r="C925" t="s">
        <v>12</v>
      </c>
      <c r="D925" t="s">
        <v>37</v>
      </c>
      <c r="E925">
        <v>153600</v>
      </c>
      <c r="F925" t="s">
        <v>20</v>
      </c>
      <c r="G925">
        <v>153600</v>
      </c>
      <c r="H925" t="s">
        <v>21</v>
      </c>
      <c r="I925">
        <v>0</v>
      </c>
      <c r="J925" t="s">
        <v>21</v>
      </c>
      <c r="K925" t="s">
        <v>25</v>
      </c>
      <c r="L925" t="str">
        <f>VLOOKUP(Data[[#This Row],[Employee Residence]],Codes[], 3,0)</f>
        <v xml:space="preserve">United States of America </v>
      </c>
      <c r="M925" t="str">
        <f>VLOOKUP(Data[[#This Row],[Company Location]],Codes[], 3,0)</f>
        <v xml:space="preserve">United States of America </v>
      </c>
      <c r="N925" t="str">
        <f>IF(Data[[#This Row],[Employee Residence]]=Data[[#This Row],[Company Location]],"No","Yes")</f>
        <v>No</v>
      </c>
      <c r="O925">
        <f>Data[Salary]/Data[Salary in USD]</f>
        <v>1</v>
      </c>
      <c r="P925" t="str">
        <f>VLOOKUP(Data[[#This Row],[Experience Level]], Experience[],3,0)</f>
        <v>Expert</v>
      </c>
      <c r="Q925" t="str">
        <f>VLOOKUP(Data[[#This Row],[Employment Type]],Employment[],2,0)</f>
        <v>Full-time</v>
      </c>
      <c r="R925" t="str">
        <f>IF(Data[[#This Row],[Remote Ratio]]=100,"Remote",IF(Data[[#This Row],[Remote Ratio]]=50,"Hybrid","On-site"))</f>
        <v>On-site</v>
      </c>
    </row>
    <row r="926" spans="1:18">
      <c r="A926" s="25">
        <v>2023</v>
      </c>
      <c r="B926" t="s">
        <v>11</v>
      </c>
      <c r="C926" t="s">
        <v>12</v>
      </c>
      <c r="D926" t="s">
        <v>37</v>
      </c>
      <c r="E926">
        <v>106800</v>
      </c>
      <c r="F926" t="s">
        <v>20</v>
      </c>
      <c r="G926">
        <v>106800</v>
      </c>
      <c r="H926" t="s">
        <v>21</v>
      </c>
      <c r="I926">
        <v>0</v>
      </c>
      <c r="J926" t="s">
        <v>21</v>
      </c>
      <c r="K926" t="s">
        <v>25</v>
      </c>
      <c r="L926" t="str">
        <f>VLOOKUP(Data[[#This Row],[Employee Residence]],Codes[], 3,0)</f>
        <v xml:space="preserve">United States of America </v>
      </c>
      <c r="M926" t="str">
        <f>VLOOKUP(Data[[#This Row],[Company Location]],Codes[], 3,0)</f>
        <v xml:space="preserve">United States of America </v>
      </c>
      <c r="N926" t="str">
        <f>IF(Data[[#This Row],[Employee Residence]]=Data[[#This Row],[Company Location]],"No","Yes")</f>
        <v>No</v>
      </c>
      <c r="O926">
        <f>Data[Salary]/Data[Salary in USD]</f>
        <v>1</v>
      </c>
      <c r="P926" t="str">
        <f>VLOOKUP(Data[[#This Row],[Experience Level]], Experience[],3,0)</f>
        <v>Expert</v>
      </c>
      <c r="Q926" t="str">
        <f>VLOOKUP(Data[[#This Row],[Employment Type]],Employment[],2,0)</f>
        <v>Full-time</v>
      </c>
      <c r="R926" t="str">
        <f>IF(Data[[#This Row],[Remote Ratio]]=100,"Remote",IF(Data[[#This Row],[Remote Ratio]]=50,"Hybrid","On-site"))</f>
        <v>On-site</v>
      </c>
    </row>
    <row r="927" spans="1:18">
      <c r="A927" s="25">
        <v>2023</v>
      </c>
      <c r="B927" t="s">
        <v>28</v>
      </c>
      <c r="C927" t="s">
        <v>12</v>
      </c>
      <c r="D927" t="s">
        <v>27</v>
      </c>
      <c r="E927">
        <v>85000</v>
      </c>
      <c r="F927" t="s">
        <v>20</v>
      </c>
      <c r="G927">
        <v>85000</v>
      </c>
      <c r="H927" t="s">
        <v>21</v>
      </c>
      <c r="I927">
        <v>100</v>
      </c>
      <c r="J927" t="s">
        <v>21</v>
      </c>
      <c r="K927" t="s">
        <v>25</v>
      </c>
      <c r="L927" t="str">
        <f>VLOOKUP(Data[[#This Row],[Employee Residence]],Codes[], 3,0)</f>
        <v xml:space="preserve">United States of America </v>
      </c>
      <c r="M927" t="str">
        <f>VLOOKUP(Data[[#This Row],[Company Location]],Codes[], 3,0)</f>
        <v xml:space="preserve">United States of America </v>
      </c>
      <c r="N927" t="str">
        <f>IF(Data[[#This Row],[Employee Residence]]=Data[[#This Row],[Company Location]],"No","Yes")</f>
        <v>No</v>
      </c>
      <c r="O927">
        <f>Data[Salary]/Data[Salary in USD]</f>
        <v>1</v>
      </c>
      <c r="P927" t="str">
        <f>VLOOKUP(Data[[#This Row],[Experience Level]], Experience[],3,0)</f>
        <v>Junior</v>
      </c>
      <c r="Q927" t="str">
        <f>VLOOKUP(Data[[#This Row],[Employment Type]],Employment[],2,0)</f>
        <v>Full-time</v>
      </c>
      <c r="R927" t="str">
        <f>IF(Data[[#This Row],[Remote Ratio]]=100,"Remote",IF(Data[[#This Row],[Remote Ratio]]=50,"Hybrid","On-site"))</f>
        <v>Remote</v>
      </c>
    </row>
    <row r="928" spans="1:18">
      <c r="A928" s="25">
        <v>2023</v>
      </c>
      <c r="B928" t="s">
        <v>28</v>
      </c>
      <c r="C928" t="s">
        <v>12</v>
      </c>
      <c r="D928" t="s">
        <v>27</v>
      </c>
      <c r="E928">
        <v>75000</v>
      </c>
      <c r="F928" t="s">
        <v>20</v>
      </c>
      <c r="G928">
        <v>75000</v>
      </c>
      <c r="H928" t="s">
        <v>21</v>
      </c>
      <c r="I928">
        <v>100</v>
      </c>
      <c r="J928" t="s">
        <v>21</v>
      </c>
      <c r="K928" t="s">
        <v>25</v>
      </c>
      <c r="L928" t="str">
        <f>VLOOKUP(Data[[#This Row],[Employee Residence]],Codes[], 3,0)</f>
        <v xml:space="preserve">United States of America </v>
      </c>
      <c r="M928" t="str">
        <f>VLOOKUP(Data[[#This Row],[Company Location]],Codes[], 3,0)</f>
        <v xml:space="preserve">United States of America </v>
      </c>
      <c r="N928" t="str">
        <f>IF(Data[[#This Row],[Employee Residence]]=Data[[#This Row],[Company Location]],"No","Yes")</f>
        <v>No</v>
      </c>
      <c r="O928">
        <f>Data[Salary]/Data[Salary in USD]</f>
        <v>1</v>
      </c>
      <c r="P928" t="str">
        <f>VLOOKUP(Data[[#This Row],[Experience Level]], Experience[],3,0)</f>
        <v>Junior</v>
      </c>
      <c r="Q928" t="str">
        <f>VLOOKUP(Data[[#This Row],[Employment Type]],Employment[],2,0)</f>
        <v>Full-time</v>
      </c>
      <c r="R928" t="str">
        <f>IF(Data[[#This Row],[Remote Ratio]]=100,"Remote",IF(Data[[#This Row],[Remote Ratio]]=50,"Hybrid","On-site"))</f>
        <v>Remote</v>
      </c>
    </row>
    <row r="929" spans="1:18">
      <c r="A929" s="25">
        <v>2023</v>
      </c>
      <c r="B929" t="s">
        <v>11</v>
      </c>
      <c r="C929" t="s">
        <v>12</v>
      </c>
      <c r="D929" t="s">
        <v>23</v>
      </c>
      <c r="E929">
        <v>225000</v>
      </c>
      <c r="F929" t="s">
        <v>20</v>
      </c>
      <c r="G929">
        <v>225000</v>
      </c>
      <c r="H929" t="s">
        <v>21</v>
      </c>
      <c r="I929">
        <v>0</v>
      </c>
      <c r="J929" t="s">
        <v>21</v>
      </c>
      <c r="K929" t="s">
        <v>25</v>
      </c>
      <c r="L929" t="str">
        <f>VLOOKUP(Data[[#This Row],[Employee Residence]],Codes[], 3,0)</f>
        <v xml:space="preserve">United States of America </v>
      </c>
      <c r="M929" t="str">
        <f>VLOOKUP(Data[[#This Row],[Company Location]],Codes[], 3,0)</f>
        <v xml:space="preserve">United States of America </v>
      </c>
      <c r="N929" t="str">
        <f>IF(Data[[#This Row],[Employee Residence]]=Data[[#This Row],[Company Location]],"No","Yes")</f>
        <v>No</v>
      </c>
      <c r="O929">
        <f>Data[Salary]/Data[Salary in USD]</f>
        <v>1</v>
      </c>
      <c r="P929" t="str">
        <f>VLOOKUP(Data[[#This Row],[Experience Level]], Experience[],3,0)</f>
        <v>Expert</v>
      </c>
      <c r="Q929" t="str">
        <f>VLOOKUP(Data[[#This Row],[Employment Type]],Employment[],2,0)</f>
        <v>Full-time</v>
      </c>
      <c r="R929" t="str">
        <f>IF(Data[[#This Row],[Remote Ratio]]=100,"Remote",IF(Data[[#This Row],[Remote Ratio]]=50,"Hybrid","On-site"))</f>
        <v>On-site</v>
      </c>
    </row>
    <row r="930" spans="1:18">
      <c r="A930" s="25">
        <v>2023</v>
      </c>
      <c r="B930" t="s">
        <v>11</v>
      </c>
      <c r="C930" t="s">
        <v>12</v>
      </c>
      <c r="D930" t="s">
        <v>23</v>
      </c>
      <c r="E930">
        <v>156400</v>
      </c>
      <c r="F930" t="s">
        <v>20</v>
      </c>
      <c r="G930">
        <v>156400</v>
      </c>
      <c r="H930" t="s">
        <v>21</v>
      </c>
      <c r="I930">
        <v>0</v>
      </c>
      <c r="J930" t="s">
        <v>21</v>
      </c>
      <c r="K930" t="s">
        <v>25</v>
      </c>
      <c r="L930" t="str">
        <f>VLOOKUP(Data[[#This Row],[Employee Residence]],Codes[], 3,0)</f>
        <v xml:space="preserve">United States of America </v>
      </c>
      <c r="M930" t="str">
        <f>VLOOKUP(Data[[#This Row],[Company Location]],Codes[], 3,0)</f>
        <v xml:space="preserve">United States of America </v>
      </c>
      <c r="N930" t="str">
        <f>IF(Data[[#This Row],[Employee Residence]]=Data[[#This Row],[Company Location]],"No","Yes")</f>
        <v>No</v>
      </c>
      <c r="O930">
        <f>Data[Salary]/Data[Salary in USD]</f>
        <v>1</v>
      </c>
      <c r="P930" t="str">
        <f>VLOOKUP(Data[[#This Row],[Experience Level]], Experience[],3,0)</f>
        <v>Expert</v>
      </c>
      <c r="Q930" t="str">
        <f>VLOOKUP(Data[[#This Row],[Employment Type]],Employment[],2,0)</f>
        <v>Full-time</v>
      </c>
      <c r="R930" t="str">
        <f>IF(Data[[#This Row],[Remote Ratio]]=100,"Remote",IF(Data[[#This Row],[Remote Ratio]]=50,"Hybrid","On-site"))</f>
        <v>On-site</v>
      </c>
    </row>
    <row r="931" spans="1:18">
      <c r="A931" s="25">
        <v>2023</v>
      </c>
      <c r="B931" t="s">
        <v>11</v>
      </c>
      <c r="C931" t="s">
        <v>12</v>
      </c>
      <c r="D931" t="s">
        <v>32</v>
      </c>
      <c r="E931">
        <v>150000</v>
      </c>
      <c r="F931" t="s">
        <v>20</v>
      </c>
      <c r="G931">
        <v>150000</v>
      </c>
      <c r="H931" t="s">
        <v>21</v>
      </c>
      <c r="I931">
        <v>0</v>
      </c>
      <c r="J931" t="s">
        <v>21</v>
      </c>
      <c r="K931" t="s">
        <v>25</v>
      </c>
      <c r="L931" t="str">
        <f>VLOOKUP(Data[[#This Row],[Employee Residence]],Codes[], 3,0)</f>
        <v xml:space="preserve">United States of America </v>
      </c>
      <c r="M931" t="str">
        <f>VLOOKUP(Data[[#This Row],[Company Location]],Codes[], 3,0)</f>
        <v xml:space="preserve">United States of America </v>
      </c>
      <c r="N931" t="str">
        <f>IF(Data[[#This Row],[Employee Residence]]=Data[[#This Row],[Company Location]],"No","Yes")</f>
        <v>No</v>
      </c>
      <c r="O931">
        <f>Data[Salary]/Data[Salary in USD]</f>
        <v>1</v>
      </c>
      <c r="P931" t="str">
        <f>VLOOKUP(Data[[#This Row],[Experience Level]], Experience[],3,0)</f>
        <v>Expert</v>
      </c>
      <c r="Q931" t="str">
        <f>VLOOKUP(Data[[#This Row],[Employment Type]],Employment[],2,0)</f>
        <v>Full-time</v>
      </c>
      <c r="R931" t="str">
        <f>IF(Data[[#This Row],[Remote Ratio]]=100,"Remote",IF(Data[[#This Row],[Remote Ratio]]=50,"Hybrid","On-site"))</f>
        <v>On-site</v>
      </c>
    </row>
    <row r="932" spans="1:18">
      <c r="A932" s="25">
        <v>2023</v>
      </c>
      <c r="B932" t="s">
        <v>11</v>
      </c>
      <c r="C932" t="s">
        <v>12</v>
      </c>
      <c r="D932" t="s">
        <v>32</v>
      </c>
      <c r="E932">
        <v>120000</v>
      </c>
      <c r="F932" t="s">
        <v>20</v>
      </c>
      <c r="G932">
        <v>120000</v>
      </c>
      <c r="H932" t="s">
        <v>21</v>
      </c>
      <c r="I932">
        <v>0</v>
      </c>
      <c r="J932" t="s">
        <v>21</v>
      </c>
      <c r="K932" t="s">
        <v>25</v>
      </c>
      <c r="L932" t="str">
        <f>VLOOKUP(Data[[#This Row],[Employee Residence]],Codes[], 3,0)</f>
        <v xml:space="preserve">United States of America </v>
      </c>
      <c r="M932" t="str">
        <f>VLOOKUP(Data[[#This Row],[Company Location]],Codes[], 3,0)</f>
        <v xml:space="preserve">United States of America </v>
      </c>
      <c r="N932" t="str">
        <f>IF(Data[[#This Row],[Employee Residence]]=Data[[#This Row],[Company Location]],"No","Yes")</f>
        <v>No</v>
      </c>
      <c r="O932">
        <f>Data[Salary]/Data[Salary in USD]</f>
        <v>1</v>
      </c>
      <c r="P932" t="str">
        <f>VLOOKUP(Data[[#This Row],[Experience Level]], Experience[],3,0)</f>
        <v>Expert</v>
      </c>
      <c r="Q932" t="str">
        <f>VLOOKUP(Data[[#This Row],[Employment Type]],Employment[],2,0)</f>
        <v>Full-time</v>
      </c>
      <c r="R932" t="str">
        <f>IF(Data[[#This Row],[Remote Ratio]]=100,"Remote",IF(Data[[#This Row],[Remote Ratio]]=50,"Hybrid","On-site"))</f>
        <v>On-site</v>
      </c>
    </row>
    <row r="933" spans="1:18">
      <c r="A933" s="25">
        <v>2023</v>
      </c>
      <c r="B933" t="s">
        <v>11</v>
      </c>
      <c r="C933" t="s">
        <v>12</v>
      </c>
      <c r="D933" t="s">
        <v>35</v>
      </c>
      <c r="E933">
        <v>163800</v>
      </c>
      <c r="F933" t="s">
        <v>20</v>
      </c>
      <c r="G933">
        <v>163800</v>
      </c>
      <c r="H933" t="s">
        <v>21</v>
      </c>
      <c r="I933">
        <v>0</v>
      </c>
      <c r="J933" t="s">
        <v>21</v>
      </c>
      <c r="K933" t="s">
        <v>25</v>
      </c>
      <c r="L933" t="str">
        <f>VLOOKUP(Data[[#This Row],[Employee Residence]],Codes[], 3,0)</f>
        <v xml:space="preserve">United States of America </v>
      </c>
      <c r="M933" t="str">
        <f>VLOOKUP(Data[[#This Row],[Company Location]],Codes[], 3,0)</f>
        <v xml:space="preserve">United States of America </v>
      </c>
      <c r="N933" t="str">
        <f>IF(Data[[#This Row],[Employee Residence]]=Data[[#This Row],[Company Location]],"No","Yes")</f>
        <v>No</v>
      </c>
      <c r="O933">
        <f>Data[Salary]/Data[Salary in USD]</f>
        <v>1</v>
      </c>
      <c r="P933" t="str">
        <f>VLOOKUP(Data[[#This Row],[Experience Level]], Experience[],3,0)</f>
        <v>Expert</v>
      </c>
      <c r="Q933" t="str">
        <f>VLOOKUP(Data[[#This Row],[Employment Type]],Employment[],2,0)</f>
        <v>Full-time</v>
      </c>
      <c r="R933" t="str">
        <f>IF(Data[[#This Row],[Remote Ratio]]=100,"Remote",IF(Data[[#This Row],[Remote Ratio]]=50,"Hybrid","On-site"))</f>
        <v>On-site</v>
      </c>
    </row>
    <row r="934" spans="1:18">
      <c r="A934" s="25">
        <v>2023</v>
      </c>
      <c r="B934" t="s">
        <v>11</v>
      </c>
      <c r="C934" t="s">
        <v>12</v>
      </c>
      <c r="D934" t="s">
        <v>35</v>
      </c>
      <c r="E934">
        <v>126000</v>
      </c>
      <c r="F934" t="s">
        <v>20</v>
      </c>
      <c r="G934">
        <v>126000</v>
      </c>
      <c r="H934" t="s">
        <v>21</v>
      </c>
      <c r="I934">
        <v>0</v>
      </c>
      <c r="J934" t="s">
        <v>21</v>
      </c>
      <c r="K934" t="s">
        <v>25</v>
      </c>
      <c r="L934" t="str">
        <f>VLOOKUP(Data[[#This Row],[Employee Residence]],Codes[], 3,0)</f>
        <v xml:space="preserve">United States of America </v>
      </c>
      <c r="M934" t="str">
        <f>VLOOKUP(Data[[#This Row],[Company Location]],Codes[], 3,0)</f>
        <v xml:space="preserve">United States of America </v>
      </c>
      <c r="N934" t="str">
        <f>IF(Data[[#This Row],[Employee Residence]]=Data[[#This Row],[Company Location]],"No","Yes")</f>
        <v>No</v>
      </c>
      <c r="O934">
        <f>Data[Salary]/Data[Salary in USD]</f>
        <v>1</v>
      </c>
      <c r="P934" t="str">
        <f>VLOOKUP(Data[[#This Row],[Experience Level]], Experience[],3,0)</f>
        <v>Expert</v>
      </c>
      <c r="Q934" t="str">
        <f>VLOOKUP(Data[[#This Row],[Employment Type]],Employment[],2,0)</f>
        <v>Full-time</v>
      </c>
      <c r="R934" t="str">
        <f>IF(Data[[#This Row],[Remote Ratio]]=100,"Remote",IF(Data[[#This Row],[Remote Ratio]]=50,"Hybrid","On-site"))</f>
        <v>On-site</v>
      </c>
    </row>
    <row r="935" spans="1:18">
      <c r="A935" s="25">
        <v>2023</v>
      </c>
      <c r="B935" t="s">
        <v>11</v>
      </c>
      <c r="C935" t="s">
        <v>12</v>
      </c>
      <c r="D935" t="s">
        <v>27</v>
      </c>
      <c r="E935">
        <v>145000</v>
      </c>
      <c r="F935" t="s">
        <v>20</v>
      </c>
      <c r="G935">
        <v>145000</v>
      </c>
      <c r="H935" t="s">
        <v>21</v>
      </c>
      <c r="I935">
        <v>100</v>
      </c>
      <c r="J935" t="s">
        <v>21</v>
      </c>
      <c r="K935" t="s">
        <v>25</v>
      </c>
      <c r="L935" t="str">
        <f>VLOOKUP(Data[[#This Row],[Employee Residence]],Codes[], 3,0)</f>
        <v xml:space="preserve">United States of America </v>
      </c>
      <c r="M935" t="str">
        <f>VLOOKUP(Data[[#This Row],[Company Location]],Codes[], 3,0)</f>
        <v xml:space="preserve">United States of America </v>
      </c>
      <c r="N935" t="str">
        <f>IF(Data[[#This Row],[Employee Residence]]=Data[[#This Row],[Company Location]],"No","Yes")</f>
        <v>No</v>
      </c>
      <c r="O935">
        <f>Data[Salary]/Data[Salary in USD]</f>
        <v>1</v>
      </c>
      <c r="P935" t="str">
        <f>VLOOKUP(Data[[#This Row],[Experience Level]], Experience[],3,0)</f>
        <v>Expert</v>
      </c>
      <c r="Q935" t="str">
        <f>VLOOKUP(Data[[#This Row],[Employment Type]],Employment[],2,0)</f>
        <v>Full-time</v>
      </c>
      <c r="R935" t="str">
        <f>IF(Data[[#This Row],[Remote Ratio]]=100,"Remote",IF(Data[[#This Row],[Remote Ratio]]=50,"Hybrid","On-site"))</f>
        <v>Remote</v>
      </c>
    </row>
    <row r="936" spans="1:18">
      <c r="A936" s="25">
        <v>2023</v>
      </c>
      <c r="B936" t="s">
        <v>11</v>
      </c>
      <c r="C936" t="s">
        <v>12</v>
      </c>
      <c r="D936" t="s">
        <v>27</v>
      </c>
      <c r="E936">
        <v>90000</v>
      </c>
      <c r="F936" t="s">
        <v>20</v>
      </c>
      <c r="G936">
        <v>90000</v>
      </c>
      <c r="H936" t="s">
        <v>21</v>
      </c>
      <c r="I936">
        <v>100</v>
      </c>
      <c r="J936" t="s">
        <v>21</v>
      </c>
      <c r="K936" t="s">
        <v>25</v>
      </c>
      <c r="L936" t="str">
        <f>VLOOKUP(Data[[#This Row],[Employee Residence]],Codes[], 3,0)</f>
        <v xml:space="preserve">United States of America </v>
      </c>
      <c r="M936" t="str">
        <f>VLOOKUP(Data[[#This Row],[Company Location]],Codes[], 3,0)</f>
        <v xml:space="preserve">United States of America </v>
      </c>
      <c r="N936" t="str">
        <f>IF(Data[[#This Row],[Employee Residence]]=Data[[#This Row],[Company Location]],"No","Yes")</f>
        <v>No</v>
      </c>
      <c r="O936">
        <f>Data[Salary]/Data[Salary in USD]</f>
        <v>1</v>
      </c>
      <c r="P936" t="str">
        <f>VLOOKUP(Data[[#This Row],[Experience Level]], Experience[],3,0)</f>
        <v>Expert</v>
      </c>
      <c r="Q936" t="str">
        <f>VLOOKUP(Data[[#This Row],[Employment Type]],Employment[],2,0)</f>
        <v>Full-time</v>
      </c>
      <c r="R936" t="str">
        <f>IF(Data[[#This Row],[Remote Ratio]]=100,"Remote",IF(Data[[#This Row],[Remote Ratio]]=50,"Hybrid","On-site"))</f>
        <v>Remote</v>
      </c>
    </row>
    <row r="937" spans="1:18">
      <c r="A937" s="25">
        <v>2023</v>
      </c>
      <c r="B937" t="s">
        <v>11</v>
      </c>
      <c r="C937" t="s">
        <v>12</v>
      </c>
      <c r="D937" t="s">
        <v>35</v>
      </c>
      <c r="E937">
        <v>204500</v>
      </c>
      <c r="F937" t="s">
        <v>20</v>
      </c>
      <c r="G937">
        <v>204500</v>
      </c>
      <c r="H937" t="s">
        <v>21</v>
      </c>
      <c r="I937">
        <v>0</v>
      </c>
      <c r="J937" t="s">
        <v>21</v>
      </c>
      <c r="K937" t="s">
        <v>25</v>
      </c>
      <c r="L937" t="str">
        <f>VLOOKUP(Data[[#This Row],[Employee Residence]],Codes[], 3,0)</f>
        <v xml:space="preserve">United States of America </v>
      </c>
      <c r="M937" t="str">
        <f>VLOOKUP(Data[[#This Row],[Company Location]],Codes[], 3,0)</f>
        <v xml:space="preserve">United States of America </v>
      </c>
      <c r="N937" t="str">
        <f>IF(Data[[#This Row],[Employee Residence]]=Data[[#This Row],[Company Location]],"No","Yes")</f>
        <v>No</v>
      </c>
      <c r="O937">
        <f>Data[Salary]/Data[Salary in USD]</f>
        <v>1</v>
      </c>
      <c r="P937" t="str">
        <f>VLOOKUP(Data[[#This Row],[Experience Level]], Experience[],3,0)</f>
        <v>Expert</v>
      </c>
      <c r="Q937" t="str">
        <f>VLOOKUP(Data[[#This Row],[Employment Type]],Employment[],2,0)</f>
        <v>Full-time</v>
      </c>
      <c r="R937" t="str">
        <f>IF(Data[[#This Row],[Remote Ratio]]=100,"Remote",IF(Data[[#This Row],[Remote Ratio]]=50,"Hybrid","On-site"))</f>
        <v>On-site</v>
      </c>
    </row>
    <row r="938" spans="1:18">
      <c r="A938" s="25">
        <v>2023</v>
      </c>
      <c r="B938" t="s">
        <v>11</v>
      </c>
      <c r="C938" t="s">
        <v>12</v>
      </c>
      <c r="D938" t="s">
        <v>35</v>
      </c>
      <c r="E938">
        <v>142200</v>
      </c>
      <c r="F938" t="s">
        <v>20</v>
      </c>
      <c r="G938">
        <v>142200</v>
      </c>
      <c r="H938" t="s">
        <v>21</v>
      </c>
      <c r="I938">
        <v>0</v>
      </c>
      <c r="J938" t="s">
        <v>21</v>
      </c>
      <c r="K938" t="s">
        <v>25</v>
      </c>
      <c r="L938" t="str">
        <f>VLOOKUP(Data[[#This Row],[Employee Residence]],Codes[], 3,0)</f>
        <v xml:space="preserve">United States of America </v>
      </c>
      <c r="M938" t="str">
        <f>VLOOKUP(Data[[#This Row],[Company Location]],Codes[], 3,0)</f>
        <v xml:space="preserve">United States of America </v>
      </c>
      <c r="N938" t="str">
        <f>IF(Data[[#This Row],[Employee Residence]]=Data[[#This Row],[Company Location]],"No","Yes")</f>
        <v>No</v>
      </c>
      <c r="O938">
        <f>Data[Salary]/Data[Salary in USD]</f>
        <v>1</v>
      </c>
      <c r="P938" t="str">
        <f>VLOOKUP(Data[[#This Row],[Experience Level]], Experience[],3,0)</f>
        <v>Expert</v>
      </c>
      <c r="Q938" t="str">
        <f>VLOOKUP(Data[[#This Row],[Employment Type]],Employment[],2,0)</f>
        <v>Full-time</v>
      </c>
      <c r="R938" t="str">
        <f>IF(Data[[#This Row],[Remote Ratio]]=100,"Remote",IF(Data[[#This Row],[Remote Ratio]]=50,"Hybrid","On-site"))</f>
        <v>On-site</v>
      </c>
    </row>
    <row r="939" spans="1:18">
      <c r="A939" s="25">
        <v>2023</v>
      </c>
      <c r="B939" t="s">
        <v>11</v>
      </c>
      <c r="C939" t="s">
        <v>12</v>
      </c>
      <c r="D939" t="s">
        <v>27</v>
      </c>
      <c r="E939">
        <v>95000</v>
      </c>
      <c r="F939" t="s">
        <v>20</v>
      </c>
      <c r="G939">
        <v>95000</v>
      </c>
      <c r="H939" t="s">
        <v>21</v>
      </c>
      <c r="I939">
        <v>0</v>
      </c>
      <c r="J939" t="s">
        <v>21</v>
      </c>
      <c r="K939" t="s">
        <v>25</v>
      </c>
      <c r="L939" t="str">
        <f>VLOOKUP(Data[[#This Row],[Employee Residence]],Codes[], 3,0)</f>
        <v xml:space="preserve">United States of America </v>
      </c>
      <c r="M939" t="str">
        <f>VLOOKUP(Data[[#This Row],[Company Location]],Codes[], 3,0)</f>
        <v xml:space="preserve">United States of America </v>
      </c>
      <c r="N939" t="str">
        <f>IF(Data[[#This Row],[Employee Residence]]=Data[[#This Row],[Company Location]],"No","Yes")</f>
        <v>No</v>
      </c>
      <c r="O939">
        <f>Data[Salary]/Data[Salary in USD]</f>
        <v>1</v>
      </c>
      <c r="P939" t="str">
        <f>VLOOKUP(Data[[#This Row],[Experience Level]], Experience[],3,0)</f>
        <v>Expert</v>
      </c>
      <c r="Q939" t="str">
        <f>VLOOKUP(Data[[#This Row],[Employment Type]],Employment[],2,0)</f>
        <v>Full-time</v>
      </c>
      <c r="R939" t="str">
        <f>IF(Data[[#This Row],[Remote Ratio]]=100,"Remote",IF(Data[[#This Row],[Remote Ratio]]=50,"Hybrid","On-site"))</f>
        <v>On-site</v>
      </c>
    </row>
    <row r="940" spans="1:18">
      <c r="A940" s="25">
        <v>2023</v>
      </c>
      <c r="B940" t="s">
        <v>11</v>
      </c>
      <c r="C940" t="s">
        <v>12</v>
      </c>
      <c r="D940" t="s">
        <v>27</v>
      </c>
      <c r="E940">
        <v>85500</v>
      </c>
      <c r="F940" t="s">
        <v>20</v>
      </c>
      <c r="G940">
        <v>85500</v>
      </c>
      <c r="H940" t="s">
        <v>21</v>
      </c>
      <c r="I940">
        <v>0</v>
      </c>
      <c r="J940" t="s">
        <v>21</v>
      </c>
      <c r="K940" t="s">
        <v>25</v>
      </c>
      <c r="L940" t="str">
        <f>VLOOKUP(Data[[#This Row],[Employee Residence]],Codes[], 3,0)</f>
        <v xml:space="preserve">United States of America </v>
      </c>
      <c r="M940" t="str">
        <f>VLOOKUP(Data[[#This Row],[Company Location]],Codes[], 3,0)</f>
        <v xml:space="preserve">United States of America </v>
      </c>
      <c r="N940" t="str">
        <f>IF(Data[[#This Row],[Employee Residence]]=Data[[#This Row],[Company Location]],"No","Yes")</f>
        <v>No</v>
      </c>
      <c r="O940">
        <f>Data[Salary]/Data[Salary in USD]</f>
        <v>1</v>
      </c>
      <c r="P940" t="str">
        <f>VLOOKUP(Data[[#This Row],[Experience Level]], Experience[],3,0)</f>
        <v>Expert</v>
      </c>
      <c r="Q940" t="str">
        <f>VLOOKUP(Data[[#This Row],[Employment Type]],Employment[],2,0)</f>
        <v>Full-time</v>
      </c>
      <c r="R940" t="str">
        <f>IF(Data[[#This Row],[Remote Ratio]]=100,"Remote",IF(Data[[#This Row],[Remote Ratio]]=50,"Hybrid","On-site"))</f>
        <v>On-site</v>
      </c>
    </row>
    <row r="941" spans="1:18">
      <c r="A941" s="25">
        <v>2023</v>
      </c>
      <c r="B941" t="s">
        <v>11</v>
      </c>
      <c r="C941" t="s">
        <v>12</v>
      </c>
      <c r="D941" t="s">
        <v>37</v>
      </c>
      <c r="E941">
        <v>167500</v>
      </c>
      <c r="F941" t="s">
        <v>20</v>
      </c>
      <c r="G941">
        <v>167500</v>
      </c>
      <c r="H941" t="s">
        <v>21</v>
      </c>
      <c r="I941">
        <v>0</v>
      </c>
      <c r="J941" t="s">
        <v>21</v>
      </c>
      <c r="K941" t="s">
        <v>25</v>
      </c>
      <c r="L941" t="str">
        <f>VLOOKUP(Data[[#This Row],[Employee Residence]],Codes[], 3,0)</f>
        <v xml:space="preserve">United States of America </v>
      </c>
      <c r="M941" t="str">
        <f>VLOOKUP(Data[[#This Row],[Company Location]],Codes[], 3,0)</f>
        <v xml:space="preserve">United States of America </v>
      </c>
      <c r="N941" t="str">
        <f>IF(Data[[#This Row],[Employee Residence]]=Data[[#This Row],[Company Location]],"No","Yes")</f>
        <v>No</v>
      </c>
      <c r="O941">
        <f>Data[Salary]/Data[Salary in USD]</f>
        <v>1</v>
      </c>
      <c r="P941" t="str">
        <f>VLOOKUP(Data[[#This Row],[Experience Level]], Experience[],3,0)</f>
        <v>Expert</v>
      </c>
      <c r="Q941" t="str">
        <f>VLOOKUP(Data[[#This Row],[Employment Type]],Employment[],2,0)</f>
        <v>Full-time</v>
      </c>
      <c r="R941" t="str">
        <f>IF(Data[[#This Row],[Remote Ratio]]=100,"Remote",IF(Data[[#This Row],[Remote Ratio]]=50,"Hybrid","On-site"))</f>
        <v>On-site</v>
      </c>
    </row>
    <row r="942" spans="1:18">
      <c r="A942" s="25">
        <v>2023</v>
      </c>
      <c r="B942" t="s">
        <v>11</v>
      </c>
      <c r="C942" t="s">
        <v>12</v>
      </c>
      <c r="D942" t="s">
        <v>37</v>
      </c>
      <c r="E942">
        <v>106500</v>
      </c>
      <c r="F942" t="s">
        <v>20</v>
      </c>
      <c r="G942">
        <v>106500</v>
      </c>
      <c r="H942" t="s">
        <v>21</v>
      </c>
      <c r="I942">
        <v>0</v>
      </c>
      <c r="J942" t="s">
        <v>21</v>
      </c>
      <c r="K942" t="s">
        <v>25</v>
      </c>
      <c r="L942" t="str">
        <f>VLOOKUP(Data[[#This Row],[Employee Residence]],Codes[], 3,0)</f>
        <v xml:space="preserve">United States of America </v>
      </c>
      <c r="M942" t="str">
        <f>VLOOKUP(Data[[#This Row],[Company Location]],Codes[], 3,0)</f>
        <v xml:space="preserve">United States of America </v>
      </c>
      <c r="N942" t="str">
        <f>IF(Data[[#This Row],[Employee Residence]]=Data[[#This Row],[Company Location]],"No","Yes")</f>
        <v>No</v>
      </c>
      <c r="O942">
        <f>Data[Salary]/Data[Salary in USD]</f>
        <v>1</v>
      </c>
      <c r="P942" t="str">
        <f>VLOOKUP(Data[[#This Row],[Experience Level]], Experience[],3,0)</f>
        <v>Expert</v>
      </c>
      <c r="Q942" t="str">
        <f>VLOOKUP(Data[[#This Row],[Employment Type]],Employment[],2,0)</f>
        <v>Full-time</v>
      </c>
      <c r="R942" t="str">
        <f>IF(Data[[#This Row],[Remote Ratio]]=100,"Remote",IF(Data[[#This Row],[Remote Ratio]]=50,"Hybrid","On-site"))</f>
        <v>On-site</v>
      </c>
    </row>
    <row r="943" spans="1:18">
      <c r="A943" s="25">
        <v>2023</v>
      </c>
      <c r="B943" t="s">
        <v>11</v>
      </c>
      <c r="C943" t="s">
        <v>12</v>
      </c>
      <c r="D943" t="s">
        <v>37</v>
      </c>
      <c r="E943">
        <v>163800</v>
      </c>
      <c r="F943" t="s">
        <v>20</v>
      </c>
      <c r="G943">
        <v>163800</v>
      </c>
      <c r="H943" t="s">
        <v>21</v>
      </c>
      <c r="I943">
        <v>0</v>
      </c>
      <c r="J943" t="s">
        <v>21</v>
      </c>
      <c r="K943" t="s">
        <v>25</v>
      </c>
      <c r="L943" t="str">
        <f>VLOOKUP(Data[[#This Row],[Employee Residence]],Codes[], 3,0)</f>
        <v xml:space="preserve">United States of America </v>
      </c>
      <c r="M943" t="str">
        <f>VLOOKUP(Data[[#This Row],[Company Location]],Codes[], 3,0)</f>
        <v xml:space="preserve">United States of America </v>
      </c>
      <c r="N943" t="str">
        <f>IF(Data[[#This Row],[Employee Residence]]=Data[[#This Row],[Company Location]],"No","Yes")</f>
        <v>No</v>
      </c>
      <c r="O943">
        <f>Data[Salary]/Data[Salary in USD]</f>
        <v>1</v>
      </c>
      <c r="P943" t="str">
        <f>VLOOKUP(Data[[#This Row],[Experience Level]], Experience[],3,0)</f>
        <v>Expert</v>
      </c>
      <c r="Q943" t="str">
        <f>VLOOKUP(Data[[#This Row],[Employment Type]],Employment[],2,0)</f>
        <v>Full-time</v>
      </c>
      <c r="R943" t="str">
        <f>IF(Data[[#This Row],[Remote Ratio]]=100,"Remote",IF(Data[[#This Row],[Remote Ratio]]=50,"Hybrid","On-site"))</f>
        <v>On-site</v>
      </c>
    </row>
    <row r="944" spans="1:18">
      <c r="A944" s="25">
        <v>2023</v>
      </c>
      <c r="B944" t="s">
        <v>11</v>
      </c>
      <c r="C944" t="s">
        <v>12</v>
      </c>
      <c r="D944" t="s">
        <v>37</v>
      </c>
      <c r="E944">
        <v>126000</v>
      </c>
      <c r="F944" t="s">
        <v>20</v>
      </c>
      <c r="G944">
        <v>126000</v>
      </c>
      <c r="H944" t="s">
        <v>21</v>
      </c>
      <c r="I944">
        <v>0</v>
      </c>
      <c r="J944" t="s">
        <v>21</v>
      </c>
      <c r="K944" t="s">
        <v>25</v>
      </c>
      <c r="L944" t="str">
        <f>VLOOKUP(Data[[#This Row],[Employee Residence]],Codes[], 3,0)</f>
        <v xml:space="preserve">United States of America </v>
      </c>
      <c r="M944" t="str">
        <f>VLOOKUP(Data[[#This Row],[Company Location]],Codes[], 3,0)</f>
        <v xml:space="preserve">United States of America </v>
      </c>
      <c r="N944" t="str">
        <f>IF(Data[[#This Row],[Employee Residence]]=Data[[#This Row],[Company Location]],"No","Yes")</f>
        <v>No</v>
      </c>
      <c r="O944">
        <f>Data[Salary]/Data[Salary in USD]</f>
        <v>1</v>
      </c>
      <c r="P944" t="str">
        <f>VLOOKUP(Data[[#This Row],[Experience Level]], Experience[],3,0)</f>
        <v>Expert</v>
      </c>
      <c r="Q944" t="str">
        <f>VLOOKUP(Data[[#This Row],[Employment Type]],Employment[],2,0)</f>
        <v>Full-time</v>
      </c>
      <c r="R944" t="str">
        <f>IF(Data[[#This Row],[Remote Ratio]]=100,"Remote",IF(Data[[#This Row],[Remote Ratio]]=50,"Hybrid","On-site"))</f>
        <v>On-site</v>
      </c>
    </row>
    <row r="945" spans="1:18">
      <c r="A945" s="25">
        <v>2023</v>
      </c>
      <c r="B945" t="s">
        <v>17</v>
      </c>
      <c r="C945" t="s">
        <v>12</v>
      </c>
      <c r="D945" t="s">
        <v>55</v>
      </c>
      <c r="E945">
        <v>155000</v>
      </c>
      <c r="F945" t="s">
        <v>20</v>
      </c>
      <c r="G945">
        <v>155000</v>
      </c>
      <c r="H945" t="s">
        <v>21</v>
      </c>
      <c r="I945">
        <v>0</v>
      </c>
      <c r="J945" t="s">
        <v>21</v>
      </c>
      <c r="K945" t="s">
        <v>25</v>
      </c>
      <c r="L945" t="str">
        <f>VLOOKUP(Data[[#This Row],[Employee Residence]],Codes[], 3,0)</f>
        <v xml:space="preserve">United States of America </v>
      </c>
      <c r="M945" t="str">
        <f>VLOOKUP(Data[[#This Row],[Company Location]],Codes[], 3,0)</f>
        <v xml:space="preserve">United States of America </v>
      </c>
      <c r="N945" t="str">
        <f>IF(Data[[#This Row],[Employee Residence]]=Data[[#This Row],[Company Location]],"No","Yes")</f>
        <v>No</v>
      </c>
      <c r="O945">
        <f>Data[Salary]/Data[Salary in USD]</f>
        <v>1</v>
      </c>
      <c r="P945" t="str">
        <f>VLOOKUP(Data[[#This Row],[Experience Level]], Experience[],3,0)</f>
        <v>Intermediate</v>
      </c>
      <c r="Q945" t="str">
        <f>VLOOKUP(Data[[#This Row],[Employment Type]],Employment[],2,0)</f>
        <v>Full-time</v>
      </c>
      <c r="R945" t="str">
        <f>IF(Data[[#This Row],[Remote Ratio]]=100,"Remote",IF(Data[[#This Row],[Remote Ratio]]=50,"Hybrid","On-site"))</f>
        <v>On-site</v>
      </c>
    </row>
    <row r="946" spans="1:18">
      <c r="A946" s="25">
        <v>2023</v>
      </c>
      <c r="B946" t="s">
        <v>17</v>
      </c>
      <c r="C946" t="s">
        <v>12</v>
      </c>
      <c r="D946" t="s">
        <v>55</v>
      </c>
      <c r="E946">
        <v>140000</v>
      </c>
      <c r="F946" t="s">
        <v>20</v>
      </c>
      <c r="G946">
        <v>140000</v>
      </c>
      <c r="H946" t="s">
        <v>21</v>
      </c>
      <c r="I946">
        <v>0</v>
      </c>
      <c r="J946" t="s">
        <v>21</v>
      </c>
      <c r="K946" t="s">
        <v>25</v>
      </c>
      <c r="L946" t="str">
        <f>VLOOKUP(Data[[#This Row],[Employee Residence]],Codes[], 3,0)</f>
        <v xml:space="preserve">United States of America </v>
      </c>
      <c r="M946" t="str">
        <f>VLOOKUP(Data[[#This Row],[Company Location]],Codes[], 3,0)</f>
        <v xml:space="preserve">United States of America </v>
      </c>
      <c r="N946" t="str">
        <f>IF(Data[[#This Row],[Employee Residence]]=Data[[#This Row],[Company Location]],"No","Yes")</f>
        <v>No</v>
      </c>
      <c r="O946">
        <f>Data[Salary]/Data[Salary in USD]</f>
        <v>1</v>
      </c>
      <c r="P946" t="str">
        <f>VLOOKUP(Data[[#This Row],[Experience Level]], Experience[],3,0)</f>
        <v>Intermediate</v>
      </c>
      <c r="Q946" t="str">
        <f>VLOOKUP(Data[[#This Row],[Employment Type]],Employment[],2,0)</f>
        <v>Full-time</v>
      </c>
      <c r="R946" t="str">
        <f>IF(Data[[#This Row],[Remote Ratio]]=100,"Remote",IF(Data[[#This Row],[Remote Ratio]]=50,"Hybrid","On-site"))</f>
        <v>On-site</v>
      </c>
    </row>
    <row r="947" spans="1:18">
      <c r="A947" s="25">
        <v>2023</v>
      </c>
      <c r="B947" t="s">
        <v>11</v>
      </c>
      <c r="C947" t="s">
        <v>12</v>
      </c>
      <c r="D947" t="s">
        <v>52</v>
      </c>
      <c r="E947">
        <v>250000</v>
      </c>
      <c r="F947" t="s">
        <v>20</v>
      </c>
      <c r="G947">
        <v>250000</v>
      </c>
      <c r="H947" t="s">
        <v>21</v>
      </c>
      <c r="I947">
        <v>0</v>
      </c>
      <c r="J947" t="s">
        <v>21</v>
      </c>
      <c r="K947" t="s">
        <v>25</v>
      </c>
      <c r="L947" t="str">
        <f>VLOOKUP(Data[[#This Row],[Employee Residence]],Codes[], 3,0)</f>
        <v xml:space="preserve">United States of America </v>
      </c>
      <c r="M947" t="str">
        <f>VLOOKUP(Data[[#This Row],[Company Location]],Codes[], 3,0)</f>
        <v xml:space="preserve">United States of America </v>
      </c>
      <c r="N947" t="str">
        <f>IF(Data[[#This Row],[Employee Residence]]=Data[[#This Row],[Company Location]],"No","Yes")</f>
        <v>No</v>
      </c>
      <c r="O947">
        <f>Data[Salary]/Data[Salary in USD]</f>
        <v>1</v>
      </c>
      <c r="P947" t="str">
        <f>VLOOKUP(Data[[#This Row],[Experience Level]], Experience[],3,0)</f>
        <v>Expert</v>
      </c>
      <c r="Q947" t="str">
        <f>VLOOKUP(Data[[#This Row],[Employment Type]],Employment[],2,0)</f>
        <v>Full-time</v>
      </c>
      <c r="R947" t="str">
        <f>IF(Data[[#This Row],[Remote Ratio]]=100,"Remote",IF(Data[[#This Row],[Remote Ratio]]=50,"Hybrid","On-site"))</f>
        <v>On-site</v>
      </c>
    </row>
    <row r="948" spans="1:18">
      <c r="A948" s="25">
        <v>2023</v>
      </c>
      <c r="B948" t="s">
        <v>11</v>
      </c>
      <c r="C948" t="s">
        <v>12</v>
      </c>
      <c r="D948" t="s">
        <v>52</v>
      </c>
      <c r="E948">
        <v>200000</v>
      </c>
      <c r="F948" t="s">
        <v>20</v>
      </c>
      <c r="G948">
        <v>200000</v>
      </c>
      <c r="H948" t="s">
        <v>21</v>
      </c>
      <c r="I948">
        <v>0</v>
      </c>
      <c r="J948" t="s">
        <v>21</v>
      </c>
      <c r="K948" t="s">
        <v>25</v>
      </c>
      <c r="L948" t="str">
        <f>VLOOKUP(Data[[#This Row],[Employee Residence]],Codes[], 3,0)</f>
        <v xml:space="preserve">United States of America </v>
      </c>
      <c r="M948" t="str">
        <f>VLOOKUP(Data[[#This Row],[Company Location]],Codes[], 3,0)</f>
        <v xml:space="preserve">United States of America </v>
      </c>
      <c r="N948" t="str">
        <f>IF(Data[[#This Row],[Employee Residence]]=Data[[#This Row],[Company Location]],"No","Yes")</f>
        <v>No</v>
      </c>
      <c r="O948">
        <f>Data[Salary]/Data[Salary in USD]</f>
        <v>1</v>
      </c>
      <c r="P948" t="str">
        <f>VLOOKUP(Data[[#This Row],[Experience Level]], Experience[],3,0)</f>
        <v>Expert</v>
      </c>
      <c r="Q948" t="str">
        <f>VLOOKUP(Data[[#This Row],[Employment Type]],Employment[],2,0)</f>
        <v>Full-time</v>
      </c>
      <c r="R948" t="str">
        <f>IF(Data[[#This Row],[Remote Ratio]]=100,"Remote",IF(Data[[#This Row],[Remote Ratio]]=50,"Hybrid","On-site"))</f>
        <v>On-site</v>
      </c>
    </row>
    <row r="949" spans="1:18">
      <c r="A949" s="25">
        <v>2023</v>
      </c>
      <c r="B949" t="s">
        <v>11</v>
      </c>
      <c r="C949" t="s">
        <v>12</v>
      </c>
      <c r="D949" t="s">
        <v>23</v>
      </c>
      <c r="E949">
        <v>260000</v>
      </c>
      <c r="F949" t="s">
        <v>20</v>
      </c>
      <c r="G949">
        <v>260000</v>
      </c>
      <c r="H949" t="s">
        <v>21</v>
      </c>
      <c r="I949">
        <v>0</v>
      </c>
      <c r="J949" t="s">
        <v>21</v>
      </c>
      <c r="K949" t="s">
        <v>25</v>
      </c>
      <c r="L949" t="str">
        <f>VLOOKUP(Data[[#This Row],[Employee Residence]],Codes[], 3,0)</f>
        <v xml:space="preserve">United States of America </v>
      </c>
      <c r="M949" t="str">
        <f>VLOOKUP(Data[[#This Row],[Company Location]],Codes[], 3,0)</f>
        <v xml:space="preserve">United States of America </v>
      </c>
      <c r="N949" t="str">
        <f>IF(Data[[#This Row],[Employee Residence]]=Data[[#This Row],[Company Location]],"No","Yes")</f>
        <v>No</v>
      </c>
      <c r="O949">
        <f>Data[Salary]/Data[Salary in USD]</f>
        <v>1</v>
      </c>
      <c r="P949" t="str">
        <f>VLOOKUP(Data[[#This Row],[Experience Level]], Experience[],3,0)</f>
        <v>Expert</v>
      </c>
      <c r="Q949" t="str">
        <f>VLOOKUP(Data[[#This Row],[Employment Type]],Employment[],2,0)</f>
        <v>Full-time</v>
      </c>
      <c r="R949" t="str">
        <f>IF(Data[[#This Row],[Remote Ratio]]=100,"Remote",IF(Data[[#This Row],[Remote Ratio]]=50,"Hybrid","On-site"))</f>
        <v>On-site</v>
      </c>
    </row>
    <row r="950" spans="1:18">
      <c r="A950" s="25">
        <v>2023</v>
      </c>
      <c r="B950" t="s">
        <v>11</v>
      </c>
      <c r="C950" t="s">
        <v>12</v>
      </c>
      <c r="D950" t="s">
        <v>23</v>
      </c>
      <c r="E950">
        <v>186000</v>
      </c>
      <c r="F950" t="s">
        <v>20</v>
      </c>
      <c r="G950">
        <v>186000</v>
      </c>
      <c r="H950" t="s">
        <v>21</v>
      </c>
      <c r="I950">
        <v>0</v>
      </c>
      <c r="J950" t="s">
        <v>21</v>
      </c>
      <c r="K950" t="s">
        <v>25</v>
      </c>
      <c r="L950" t="str">
        <f>VLOOKUP(Data[[#This Row],[Employee Residence]],Codes[], 3,0)</f>
        <v xml:space="preserve">United States of America </v>
      </c>
      <c r="M950" t="str">
        <f>VLOOKUP(Data[[#This Row],[Company Location]],Codes[], 3,0)</f>
        <v xml:space="preserve">United States of America </v>
      </c>
      <c r="N950" t="str">
        <f>IF(Data[[#This Row],[Employee Residence]]=Data[[#This Row],[Company Location]],"No","Yes")</f>
        <v>No</v>
      </c>
      <c r="O950">
        <f>Data[Salary]/Data[Salary in USD]</f>
        <v>1</v>
      </c>
      <c r="P950" t="str">
        <f>VLOOKUP(Data[[#This Row],[Experience Level]], Experience[],3,0)</f>
        <v>Expert</v>
      </c>
      <c r="Q950" t="str">
        <f>VLOOKUP(Data[[#This Row],[Employment Type]],Employment[],2,0)</f>
        <v>Full-time</v>
      </c>
      <c r="R950" t="str">
        <f>IF(Data[[#This Row],[Remote Ratio]]=100,"Remote",IF(Data[[#This Row],[Remote Ratio]]=50,"Hybrid","On-site"))</f>
        <v>On-site</v>
      </c>
    </row>
    <row r="951" spans="1:18">
      <c r="A951" s="25">
        <v>2023</v>
      </c>
      <c r="B951" t="s">
        <v>11</v>
      </c>
      <c r="C951" t="s">
        <v>12</v>
      </c>
      <c r="D951" t="s">
        <v>37</v>
      </c>
      <c r="E951">
        <v>160000</v>
      </c>
      <c r="F951" t="s">
        <v>20</v>
      </c>
      <c r="G951">
        <v>160000</v>
      </c>
      <c r="H951" t="s">
        <v>21</v>
      </c>
      <c r="I951">
        <v>100</v>
      </c>
      <c r="J951" t="s">
        <v>21</v>
      </c>
      <c r="K951" t="s">
        <v>25</v>
      </c>
      <c r="L951" t="str">
        <f>VLOOKUP(Data[[#This Row],[Employee Residence]],Codes[], 3,0)</f>
        <v xml:space="preserve">United States of America </v>
      </c>
      <c r="M951" t="str">
        <f>VLOOKUP(Data[[#This Row],[Company Location]],Codes[], 3,0)</f>
        <v xml:space="preserve">United States of America </v>
      </c>
      <c r="N951" t="str">
        <f>IF(Data[[#This Row],[Employee Residence]]=Data[[#This Row],[Company Location]],"No","Yes")</f>
        <v>No</v>
      </c>
      <c r="O951">
        <f>Data[Salary]/Data[Salary in USD]</f>
        <v>1</v>
      </c>
      <c r="P951" t="str">
        <f>VLOOKUP(Data[[#This Row],[Experience Level]], Experience[],3,0)</f>
        <v>Expert</v>
      </c>
      <c r="Q951" t="str">
        <f>VLOOKUP(Data[[#This Row],[Employment Type]],Employment[],2,0)</f>
        <v>Full-time</v>
      </c>
      <c r="R951" t="str">
        <f>IF(Data[[#This Row],[Remote Ratio]]=100,"Remote",IF(Data[[#This Row],[Remote Ratio]]=50,"Hybrid","On-site"))</f>
        <v>Remote</v>
      </c>
    </row>
    <row r="952" spans="1:18">
      <c r="A952" s="25">
        <v>2023</v>
      </c>
      <c r="B952" t="s">
        <v>11</v>
      </c>
      <c r="C952" t="s">
        <v>12</v>
      </c>
      <c r="D952" t="s">
        <v>37</v>
      </c>
      <c r="E952">
        <v>130000</v>
      </c>
      <c r="F952" t="s">
        <v>20</v>
      </c>
      <c r="G952">
        <v>130000</v>
      </c>
      <c r="H952" t="s">
        <v>21</v>
      </c>
      <c r="I952">
        <v>100</v>
      </c>
      <c r="J952" t="s">
        <v>21</v>
      </c>
      <c r="K952" t="s">
        <v>25</v>
      </c>
      <c r="L952" t="str">
        <f>VLOOKUP(Data[[#This Row],[Employee Residence]],Codes[], 3,0)</f>
        <v xml:space="preserve">United States of America </v>
      </c>
      <c r="M952" t="str">
        <f>VLOOKUP(Data[[#This Row],[Company Location]],Codes[], 3,0)</f>
        <v xml:space="preserve">United States of America </v>
      </c>
      <c r="N952" t="str">
        <f>IF(Data[[#This Row],[Employee Residence]]=Data[[#This Row],[Company Location]],"No","Yes")</f>
        <v>No</v>
      </c>
      <c r="O952">
        <f>Data[Salary]/Data[Salary in USD]</f>
        <v>1</v>
      </c>
      <c r="P952" t="str">
        <f>VLOOKUP(Data[[#This Row],[Experience Level]], Experience[],3,0)</f>
        <v>Expert</v>
      </c>
      <c r="Q952" t="str">
        <f>VLOOKUP(Data[[#This Row],[Employment Type]],Employment[],2,0)</f>
        <v>Full-time</v>
      </c>
      <c r="R952" t="str">
        <f>IF(Data[[#This Row],[Remote Ratio]]=100,"Remote",IF(Data[[#This Row],[Remote Ratio]]=50,"Hybrid","On-site"))</f>
        <v>Remote</v>
      </c>
    </row>
    <row r="953" spans="1:18">
      <c r="A953" s="25">
        <v>2023</v>
      </c>
      <c r="B953" t="s">
        <v>11</v>
      </c>
      <c r="C953" t="s">
        <v>12</v>
      </c>
      <c r="D953" t="s">
        <v>52</v>
      </c>
      <c r="E953">
        <v>200000</v>
      </c>
      <c r="F953" t="s">
        <v>20</v>
      </c>
      <c r="G953">
        <v>200000</v>
      </c>
      <c r="H953" t="s">
        <v>21</v>
      </c>
      <c r="I953">
        <v>0</v>
      </c>
      <c r="J953" t="s">
        <v>21</v>
      </c>
      <c r="K953" t="s">
        <v>25</v>
      </c>
      <c r="L953" t="str">
        <f>VLOOKUP(Data[[#This Row],[Employee Residence]],Codes[], 3,0)</f>
        <v xml:space="preserve">United States of America </v>
      </c>
      <c r="M953" t="str">
        <f>VLOOKUP(Data[[#This Row],[Company Location]],Codes[], 3,0)</f>
        <v xml:space="preserve">United States of America </v>
      </c>
      <c r="N953" t="str">
        <f>IF(Data[[#This Row],[Employee Residence]]=Data[[#This Row],[Company Location]],"No","Yes")</f>
        <v>No</v>
      </c>
      <c r="O953">
        <f>Data[Salary]/Data[Salary in USD]</f>
        <v>1</v>
      </c>
      <c r="P953" t="str">
        <f>VLOOKUP(Data[[#This Row],[Experience Level]], Experience[],3,0)</f>
        <v>Expert</v>
      </c>
      <c r="Q953" t="str">
        <f>VLOOKUP(Data[[#This Row],[Employment Type]],Employment[],2,0)</f>
        <v>Full-time</v>
      </c>
      <c r="R953" t="str">
        <f>IF(Data[[#This Row],[Remote Ratio]]=100,"Remote",IF(Data[[#This Row],[Remote Ratio]]=50,"Hybrid","On-site"))</f>
        <v>On-site</v>
      </c>
    </row>
    <row r="954" spans="1:18">
      <c r="A954" s="25">
        <v>2023</v>
      </c>
      <c r="B954" t="s">
        <v>11</v>
      </c>
      <c r="C954" t="s">
        <v>12</v>
      </c>
      <c r="D954" t="s">
        <v>52</v>
      </c>
      <c r="E954">
        <v>150000</v>
      </c>
      <c r="F954" t="s">
        <v>20</v>
      </c>
      <c r="G954">
        <v>150000</v>
      </c>
      <c r="H954" t="s">
        <v>21</v>
      </c>
      <c r="I954">
        <v>0</v>
      </c>
      <c r="J954" t="s">
        <v>21</v>
      </c>
      <c r="K954" t="s">
        <v>25</v>
      </c>
      <c r="L954" t="str">
        <f>VLOOKUP(Data[[#This Row],[Employee Residence]],Codes[], 3,0)</f>
        <v xml:space="preserve">United States of America </v>
      </c>
      <c r="M954" t="str">
        <f>VLOOKUP(Data[[#This Row],[Company Location]],Codes[], 3,0)</f>
        <v xml:space="preserve">United States of America </v>
      </c>
      <c r="N954" t="str">
        <f>IF(Data[[#This Row],[Employee Residence]]=Data[[#This Row],[Company Location]],"No","Yes")</f>
        <v>No</v>
      </c>
      <c r="O954">
        <f>Data[Salary]/Data[Salary in USD]</f>
        <v>1</v>
      </c>
      <c r="P954" t="str">
        <f>VLOOKUP(Data[[#This Row],[Experience Level]], Experience[],3,0)</f>
        <v>Expert</v>
      </c>
      <c r="Q954" t="str">
        <f>VLOOKUP(Data[[#This Row],[Employment Type]],Employment[],2,0)</f>
        <v>Full-time</v>
      </c>
      <c r="R954" t="str">
        <f>IF(Data[[#This Row],[Remote Ratio]]=100,"Remote",IF(Data[[#This Row],[Remote Ratio]]=50,"Hybrid","On-site"))</f>
        <v>On-site</v>
      </c>
    </row>
    <row r="955" spans="1:18">
      <c r="A955" s="25">
        <v>2023</v>
      </c>
      <c r="B955" t="s">
        <v>11</v>
      </c>
      <c r="C955" t="s">
        <v>12</v>
      </c>
      <c r="D955" t="s">
        <v>23</v>
      </c>
      <c r="E955">
        <v>45000</v>
      </c>
      <c r="F955" t="s">
        <v>14</v>
      </c>
      <c r="G955">
        <v>48289</v>
      </c>
      <c r="H955" t="s">
        <v>15</v>
      </c>
      <c r="I955">
        <v>0</v>
      </c>
      <c r="J955" t="s">
        <v>15</v>
      </c>
      <c r="K955" t="s">
        <v>25</v>
      </c>
      <c r="L955" t="str">
        <f>VLOOKUP(Data[[#This Row],[Employee Residence]],Codes[], 3,0)</f>
        <v>Spain</v>
      </c>
      <c r="M955" t="str">
        <f>VLOOKUP(Data[[#This Row],[Company Location]],Codes[], 3,0)</f>
        <v>Spain</v>
      </c>
      <c r="N955" t="str">
        <f>IF(Data[[#This Row],[Employee Residence]]=Data[[#This Row],[Company Location]],"No","Yes")</f>
        <v>No</v>
      </c>
      <c r="O955">
        <f>Data[Salary]/Data[Salary in USD]</f>
        <v>0.93188925013978341</v>
      </c>
      <c r="P955" t="str">
        <f>VLOOKUP(Data[[#This Row],[Experience Level]], Experience[],3,0)</f>
        <v>Expert</v>
      </c>
      <c r="Q955" t="str">
        <f>VLOOKUP(Data[[#This Row],[Employment Type]],Employment[],2,0)</f>
        <v>Full-time</v>
      </c>
      <c r="R955" t="str">
        <f>IF(Data[[#This Row],[Remote Ratio]]=100,"Remote",IF(Data[[#This Row],[Remote Ratio]]=50,"Hybrid","On-site"))</f>
        <v>On-site</v>
      </c>
    </row>
    <row r="956" spans="1:18">
      <c r="A956" s="25">
        <v>2023</v>
      </c>
      <c r="B956" t="s">
        <v>11</v>
      </c>
      <c r="C956" t="s">
        <v>12</v>
      </c>
      <c r="D956" t="s">
        <v>23</v>
      </c>
      <c r="E956">
        <v>36000</v>
      </c>
      <c r="F956" t="s">
        <v>14</v>
      </c>
      <c r="G956">
        <v>38631</v>
      </c>
      <c r="H956" t="s">
        <v>15</v>
      </c>
      <c r="I956">
        <v>0</v>
      </c>
      <c r="J956" t="s">
        <v>15</v>
      </c>
      <c r="K956" t="s">
        <v>25</v>
      </c>
      <c r="L956" t="str">
        <f>VLOOKUP(Data[[#This Row],[Employee Residence]],Codes[], 3,0)</f>
        <v>Spain</v>
      </c>
      <c r="M956" t="str">
        <f>VLOOKUP(Data[[#This Row],[Company Location]],Codes[], 3,0)</f>
        <v>Spain</v>
      </c>
      <c r="N956" t="str">
        <f>IF(Data[[#This Row],[Employee Residence]]=Data[[#This Row],[Company Location]],"No","Yes")</f>
        <v>No</v>
      </c>
      <c r="O956">
        <f>Data[Salary]/Data[Salary in USD]</f>
        <v>0.9318940747068416</v>
      </c>
      <c r="P956" t="str">
        <f>VLOOKUP(Data[[#This Row],[Experience Level]], Experience[],3,0)</f>
        <v>Expert</v>
      </c>
      <c r="Q956" t="str">
        <f>VLOOKUP(Data[[#This Row],[Employment Type]],Employment[],2,0)</f>
        <v>Full-time</v>
      </c>
      <c r="R956" t="str">
        <f>IF(Data[[#This Row],[Remote Ratio]]=100,"Remote",IF(Data[[#This Row],[Remote Ratio]]=50,"Hybrid","On-site"))</f>
        <v>On-site</v>
      </c>
    </row>
    <row r="957" spans="1:18">
      <c r="A957" s="25">
        <v>2023</v>
      </c>
      <c r="B957" t="s">
        <v>11</v>
      </c>
      <c r="C957" t="s">
        <v>12</v>
      </c>
      <c r="D957" t="s">
        <v>23</v>
      </c>
      <c r="E957">
        <v>150000</v>
      </c>
      <c r="F957" t="s">
        <v>20</v>
      </c>
      <c r="G957">
        <v>150000</v>
      </c>
      <c r="H957" t="s">
        <v>21</v>
      </c>
      <c r="I957">
        <v>0</v>
      </c>
      <c r="J957" t="s">
        <v>21</v>
      </c>
      <c r="K957" t="s">
        <v>25</v>
      </c>
      <c r="L957" t="str">
        <f>VLOOKUP(Data[[#This Row],[Employee Residence]],Codes[], 3,0)</f>
        <v xml:space="preserve">United States of America </v>
      </c>
      <c r="M957" t="str">
        <f>VLOOKUP(Data[[#This Row],[Company Location]],Codes[], 3,0)</f>
        <v xml:space="preserve">United States of America </v>
      </c>
      <c r="N957" t="str">
        <f>IF(Data[[#This Row],[Employee Residence]]=Data[[#This Row],[Company Location]],"No","Yes")</f>
        <v>No</v>
      </c>
      <c r="O957">
        <f>Data[Salary]/Data[Salary in USD]</f>
        <v>1</v>
      </c>
      <c r="P957" t="str">
        <f>VLOOKUP(Data[[#This Row],[Experience Level]], Experience[],3,0)</f>
        <v>Expert</v>
      </c>
      <c r="Q957" t="str">
        <f>VLOOKUP(Data[[#This Row],[Employment Type]],Employment[],2,0)</f>
        <v>Full-time</v>
      </c>
      <c r="R957" t="str">
        <f>IF(Data[[#This Row],[Remote Ratio]]=100,"Remote",IF(Data[[#This Row],[Remote Ratio]]=50,"Hybrid","On-site"))</f>
        <v>On-site</v>
      </c>
    </row>
    <row r="958" spans="1:18">
      <c r="A958" s="25">
        <v>2023</v>
      </c>
      <c r="B958" t="s">
        <v>11</v>
      </c>
      <c r="C958" t="s">
        <v>12</v>
      </c>
      <c r="D958" t="s">
        <v>23</v>
      </c>
      <c r="E958">
        <v>120000</v>
      </c>
      <c r="F958" t="s">
        <v>20</v>
      </c>
      <c r="G958">
        <v>120000</v>
      </c>
      <c r="H958" t="s">
        <v>21</v>
      </c>
      <c r="I958">
        <v>0</v>
      </c>
      <c r="J958" t="s">
        <v>21</v>
      </c>
      <c r="K958" t="s">
        <v>25</v>
      </c>
      <c r="L958" t="str">
        <f>VLOOKUP(Data[[#This Row],[Employee Residence]],Codes[], 3,0)</f>
        <v xml:space="preserve">United States of America </v>
      </c>
      <c r="M958" t="str">
        <f>VLOOKUP(Data[[#This Row],[Company Location]],Codes[], 3,0)</f>
        <v xml:space="preserve">United States of America </v>
      </c>
      <c r="N958" t="str">
        <f>IF(Data[[#This Row],[Employee Residence]]=Data[[#This Row],[Company Location]],"No","Yes")</f>
        <v>No</v>
      </c>
      <c r="O958">
        <f>Data[Salary]/Data[Salary in USD]</f>
        <v>1</v>
      </c>
      <c r="P958" t="str">
        <f>VLOOKUP(Data[[#This Row],[Experience Level]], Experience[],3,0)</f>
        <v>Expert</v>
      </c>
      <c r="Q958" t="str">
        <f>VLOOKUP(Data[[#This Row],[Employment Type]],Employment[],2,0)</f>
        <v>Full-time</v>
      </c>
      <c r="R958" t="str">
        <f>IF(Data[[#This Row],[Remote Ratio]]=100,"Remote",IF(Data[[#This Row],[Remote Ratio]]=50,"Hybrid","On-site"))</f>
        <v>On-site</v>
      </c>
    </row>
    <row r="959" spans="1:18">
      <c r="A959" s="25">
        <v>2023</v>
      </c>
      <c r="B959" t="s">
        <v>28</v>
      </c>
      <c r="C959" t="s">
        <v>12</v>
      </c>
      <c r="D959" t="s">
        <v>27</v>
      </c>
      <c r="E959">
        <v>30000</v>
      </c>
      <c r="F959" t="s">
        <v>20</v>
      </c>
      <c r="G959">
        <v>30000</v>
      </c>
      <c r="H959" t="s">
        <v>43</v>
      </c>
      <c r="I959">
        <v>50</v>
      </c>
      <c r="J959" t="s">
        <v>43</v>
      </c>
      <c r="K959" t="s">
        <v>25</v>
      </c>
      <c r="L959" t="str">
        <f>VLOOKUP(Data[[#This Row],[Employee Residence]],Codes[], 3,0)</f>
        <v>India</v>
      </c>
      <c r="M959" t="str">
        <f>VLOOKUP(Data[[#This Row],[Company Location]],Codes[], 3,0)</f>
        <v>India</v>
      </c>
      <c r="N959" t="str">
        <f>IF(Data[[#This Row],[Employee Residence]]=Data[[#This Row],[Company Location]],"No","Yes")</f>
        <v>No</v>
      </c>
      <c r="O959">
        <f>Data[Salary]/Data[Salary in USD]</f>
        <v>1</v>
      </c>
      <c r="P959" t="str">
        <f>VLOOKUP(Data[[#This Row],[Experience Level]], Experience[],3,0)</f>
        <v>Junior</v>
      </c>
      <c r="Q959" t="str">
        <f>VLOOKUP(Data[[#This Row],[Employment Type]],Employment[],2,0)</f>
        <v>Full-time</v>
      </c>
      <c r="R959" t="str">
        <f>IF(Data[[#This Row],[Remote Ratio]]=100,"Remote",IF(Data[[#This Row],[Remote Ratio]]=50,"Hybrid","On-site"))</f>
        <v>Hybrid</v>
      </c>
    </row>
    <row r="960" spans="1:18">
      <c r="A960" s="25">
        <v>2023</v>
      </c>
      <c r="B960" t="s">
        <v>17</v>
      </c>
      <c r="C960" t="s">
        <v>12</v>
      </c>
      <c r="D960" t="s">
        <v>52</v>
      </c>
      <c r="E960">
        <v>185000</v>
      </c>
      <c r="F960" t="s">
        <v>20</v>
      </c>
      <c r="G960">
        <v>185000</v>
      </c>
      <c r="H960" t="s">
        <v>21</v>
      </c>
      <c r="I960">
        <v>0</v>
      </c>
      <c r="J960" t="s">
        <v>21</v>
      </c>
      <c r="K960" t="s">
        <v>25</v>
      </c>
      <c r="L960" t="str">
        <f>VLOOKUP(Data[[#This Row],[Employee Residence]],Codes[], 3,0)</f>
        <v xml:space="preserve">United States of America </v>
      </c>
      <c r="M960" t="str">
        <f>VLOOKUP(Data[[#This Row],[Company Location]],Codes[], 3,0)</f>
        <v xml:space="preserve">United States of America </v>
      </c>
      <c r="N960" t="str">
        <f>IF(Data[[#This Row],[Employee Residence]]=Data[[#This Row],[Company Location]],"No","Yes")</f>
        <v>No</v>
      </c>
      <c r="O960">
        <f>Data[Salary]/Data[Salary in USD]</f>
        <v>1</v>
      </c>
      <c r="P960" t="str">
        <f>VLOOKUP(Data[[#This Row],[Experience Level]], Experience[],3,0)</f>
        <v>Intermediate</v>
      </c>
      <c r="Q960" t="str">
        <f>VLOOKUP(Data[[#This Row],[Employment Type]],Employment[],2,0)</f>
        <v>Full-time</v>
      </c>
      <c r="R960" t="str">
        <f>IF(Data[[#This Row],[Remote Ratio]]=100,"Remote",IF(Data[[#This Row],[Remote Ratio]]=50,"Hybrid","On-site"))</f>
        <v>On-site</v>
      </c>
    </row>
    <row r="961" spans="1:18">
      <c r="A961" s="25">
        <v>2023</v>
      </c>
      <c r="B961" t="s">
        <v>17</v>
      </c>
      <c r="C961" t="s">
        <v>12</v>
      </c>
      <c r="D961" t="s">
        <v>52</v>
      </c>
      <c r="E961">
        <v>125000</v>
      </c>
      <c r="F961" t="s">
        <v>20</v>
      </c>
      <c r="G961">
        <v>125000</v>
      </c>
      <c r="H961" t="s">
        <v>21</v>
      </c>
      <c r="I961">
        <v>0</v>
      </c>
      <c r="J961" t="s">
        <v>21</v>
      </c>
      <c r="K961" t="s">
        <v>25</v>
      </c>
      <c r="L961" t="str">
        <f>VLOOKUP(Data[[#This Row],[Employee Residence]],Codes[], 3,0)</f>
        <v xml:space="preserve">United States of America </v>
      </c>
      <c r="M961" t="str">
        <f>VLOOKUP(Data[[#This Row],[Company Location]],Codes[], 3,0)</f>
        <v xml:space="preserve">United States of America </v>
      </c>
      <c r="N961" t="str">
        <f>IF(Data[[#This Row],[Employee Residence]]=Data[[#This Row],[Company Location]],"No","Yes")</f>
        <v>No</v>
      </c>
      <c r="O961">
        <f>Data[Salary]/Data[Salary in USD]</f>
        <v>1</v>
      </c>
      <c r="P961" t="str">
        <f>VLOOKUP(Data[[#This Row],[Experience Level]], Experience[],3,0)</f>
        <v>Intermediate</v>
      </c>
      <c r="Q961" t="str">
        <f>VLOOKUP(Data[[#This Row],[Employment Type]],Employment[],2,0)</f>
        <v>Full-time</v>
      </c>
      <c r="R961" t="str">
        <f>IF(Data[[#This Row],[Remote Ratio]]=100,"Remote",IF(Data[[#This Row],[Remote Ratio]]=50,"Hybrid","On-site"))</f>
        <v>On-site</v>
      </c>
    </row>
    <row r="962" spans="1:18">
      <c r="A962" s="25">
        <v>2023</v>
      </c>
      <c r="B962" t="s">
        <v>11</v>
      </c>
      <c r="C962" t="s">
        <v>12</v>
      </c>
      <c r="D962" t="s">
        <v>68</v>
      </c>
      <c r="E962">
        <v>70000</v>
      </c>
      <c r="F962" t="s">
        <v>14</v>
      </c>
      <c r="G962">
        <v>75116</v>
      </c>
      <c r="H962" t="s">
        <v>48</v>
      </c>
      <c r="I962">
        <v>100</v>
      </c>
      <c r="J962" t="s">
        <v>48</v>
      </c>
      <c r="K962" t="s">
        <v>16</v>
      </c>
      <c r="L962" t="str">
        <f>VLOOKUP(Data[[#This Row],[Employee Residence]],Codes[], 3,0)</f>
        <v>Portugal</v>
      </c>
      <c r="M962" t="str">
        <f>VLOOKUP(Data[[#This Row],[Company Location]],Codes[], 3,0)</f>
        <v>Portugal</v>
      </c>
      <c r="N962" t="str">
        <f>IF(Data[[#This Row],[Employee Residence]]=Data[[#This Row],[Company Location]],"No","Yes")</f>
        <v>No</v>
      </c>
      <c r="O962">
        <f>Data[Salary]/Data[Salary in USD]</f>
        <v>0.93189200702912833</v>
      </c>
      <c r="P962" t="str">
        <f>VLOOKUP(Data[[#This Row],[Experience Level]], Experience[],3,0)</f>
        <v>Expert</v>
      </c>
      <c r="Q962" t="str">
        <f>VLOOKUP(Data[[#This Row],[Employment Type]],Employment[],2,0)</f>
        <v>Full-time</v>
      </c>
      <c r="R962" t="str">
        <f>IF(Data[[#This Row],[Remote Ratio]]=100,"Remote",IF(Data[[#This Row],[Remote Ratio]]=50,"Hybrid","On-site"))</f>
        <v>Remote</v>
      </c>
    </row>
    <row r="963" spans="1:18">
      <c r="A963" s="25">
        <v>2023</v>
      </c>
      <c r="B963" t="s">
        <v>11</v>
      </c>
      <c r="C963" t="s">
        <v>12</v>
      </c>
      <c r="D963" t="s">
        <v>27</v>
      </c>
      <c r="E963">
        <v>175000</v>
      </c>
      <c r="F963" t="s">
        <v>20</v>
      </c>
      <c r="G963">
        <v>175000</v>
      </c>
      <c r="H963" t="s">
        <v>21</v>
      </c>
      <c r="I963">
        <v>100</v>
      </c>
      <c r="J963" t="s">
        <v>21</v>
      </c>
      <c r="K963" t="s">
        <v>25</v>
      </c>
      <c r="L963" t="str">
        <f>VLOOKUP(Data[[#This Row],[Employee Residence]],Codes[], 3,0)</f>
        <v xml:space="preserve">United States of America </v>
      </c>
      <c r="M963" t="str">
        <f>VLOOKUP(Data[[#This Row],[Company Location]],Codes[], 3,0)</f>
        <v xml:space="preserve">United States of America </v>
      </c>
      <c r="N963" t="str">
        <f>IF(Data[[#This Row],[Employee Residence]]=Data[[#This Row],[Company Location]],"No","Yes")</f>
        <v>No</v>
      </c>
      <c r="O963">
        <f>Data[Salary]/Data[Salary in USD]</f>
        <v>1</v>
      </c>
      <c r="P963" t="str">
        <f>VLOOKUP(Data[[#This Row],[Experience Level]], Experience[],3,0)</f>
        <v>Expert</v>
      </c>
      <c r="Q963" t="str">
        <f>VLOOKUP(Data[[#This Row],[Employment Type]],Employment[],2,0)</f>
        <v>Full-time</v>
      </c>
      <c r="R963" t="str">
        <f>IF(Data[[#This Row],[Remote Ratio]]=100,"Remote",IF(Data[[#This Row],[Remote Ratio]]=50,"Hybrid","On-site"))</f>
        <v>Remote</v>
      </c>
    </row>
    <row r="964" spans="1:18">
      <c r="A964" s="25">
        <v>2023</v>
      </c>
      <c r="B964" t="s">
        <v>11</v>
      </c>
      <c r="C964" t="s">
        <v>12</v>
      </c>
      <c r="D964" t="s">
        <v>27</v>
      </c>
      <c r="E964">
        <v>130000</v>
      </c>
      <c r="F964" t="s">
        <v>20</v>
      </c>
      <c r="G964">
        <v>130000</v>
      </c>
      <c r="H964" t="s">
        <v>21</v>
      </c>
      <c r="I964">
        <v>100</v>
      </c>
      <c r="J964" t="s">
        <v>21</v>
      </c>
      <c r="K964" t="s">
        <v>25</v>
      </c>
      <c r="L964" t="str">
        <f>VLOOKUP(Data[[#This Row],[Employee Residence]],Codes[], 3,0)</f>
        <v xml:space="preserve">United States of America </v>
      </c>
      <c r="M964" t="str">
        <f>VLOOKUP(Data[[#This Row],[Company Location]],Codes[], 3,0)</f>
        <v xml:space="preserve">United States of America </v>
      </c>
      <c r="N964" t="str">
        <f>IF(Data[[#This Row],[Employee Residence]]=Data[[#This Row],[Company Location]],"No","Yes")</f>
        <v>No</v>
      </c>
      <c r="O964">
        <f>Data[Salary]/Data[Salary in USD]</f>
        <v>1</v>
      </c>
      <c r="P964" t="str">
        <f>VLOOKUP(Data[[#This Row],[Experience Level]], Experience[],3,0)</f>
        <v>Expert</v>
      </c>
      <c r="Q964" t="str">
        <f>VLOOKUP(Data[[#This Row],[Employment Type]],Employment[],2,0)</f>
        <v>Full-time</v>
      </c>
      <c r="R964" t="str">
        <f>IF(Data[[#This Row],[Remote Ratio]]=100,"Remote",IF(Data[[#This Row],[Remote Ratio]]=50,"Hybrid","On-site"))</f>
        <v>Remote</v>
      </c>
    </row>
    <row r="965" spans="1:18">
      <c r="A965" s="25">
        <v>2023</v>
      </c>
      <c r="B965" t="s">
        <v>11</v>
      </c>
      <c r="C965" t="s">
        <v>12</v>
      </c>
      <c r="D965" t="s">
        <v>27</v>
      </c>
      <c r="E965">
        <v>122000</v>
      </c>
      <c r="F965" t="s">
        <v>20</v>
      </c>
      <c r="G965">
        <v>122000</v>
      </c>
      <c r="H965" t="s">
        <v>21</v>
      </c>
      <c r="I965">
        <v>100</v>
      </c>
      <c r="J965" t="s">
        <v>21</v>
      </c>
      <c r="K965" t="s">
        <v>25</v>
      </c>
      <c r="L965" t="str">
        <f>VLOOKUP(Data[[#This Row],[Employee Residence]],Codes[], 3,0)</f>
        <v xml:space="preserve">United States of America </v>
      </c>
      <c r="M965" t="str">
        <f>VLOOKUP(Data[[#This Row],[Company Location]],Codes[], 3,0)</f>
        <v xml:space="preserve">United States of America </v>
      </c>
      <c r="N965" t="str">
        <f>IF(Data[[#This Row],[Employee Residence]]=Data[[#This Row],[Company Location]],"No","Yes")</f>
        <v>No</v>
      </c>
      <c r="O965">
        <f>Data[Salary]/Data[Salary in USD]</f>
        <v>1</v>
      </c>
      <c r="P965" t="str">
        <f>VLOOKUP(Data[[#This Row],[Experience Level]], Experience[],3,0)</f>
        <v>Expert</v>
      </c>
      <c r="Q965" t="str">
        <f>VLOOKUP(Data[[#This Row],[Employment Type]],Employment[],2,0)</f>
        <v>Full-time</v>
      </c>
      <c r="R965" t="str">
        <f>IF(Data[[#This Row],[Remote Ratio]]=100,"Remote",IF(Data[[#This Row],[Remote Ratio]]=50,"Hybrid","On-site"))</f>
        <v>Remote</v>
      </c>
    </row>
    <row r="966" spans="1:18">
      <c r="A966" s="25">
        <v>2023</v>
      </c>
      <c r="B966" t="s">
        <v>11</v>
      </c>
      <c r="C966" t="s">
        <v>12</v>
      </c>
      <c r="D966" t="s">
        <v>27</v>
      </c>
      <c r="E966">
        <v>93800</v>
      </c>
      <c r="F966" t="s">
        <v>20</v>
      </c>
      <c r="G966">
        <v>93800</v>
      </c>
      <c r="H966" t="s">
        <v>21</v>
      </c>
      <c r="I966">
        <v>100</v>
      </c>
      <c r="J966" t="s">
        <v>21</v>
      </c>
      <c r="K966" t="s">
        <v>25</v>
      </c>
      <c r="L966" t="str">
        <f>VLOOKUP(Data[[#This Row],[Employee Residence]],Codes[], 3,0)</f>
        <v xml:space="preserve">United States of America </v>
      </c>
      <c r="M966" t="str">
        <f>VLOOKUP(Data[[#This Row],[Company Location]],Codes[], 3,0)</f>
        <v xml:space="preserve">United States of America </v>
      </c>
      <c r="N966" t="str">
        <f>IF(Data[[#This Row],[Employee Residence]]=Data[[#This Row],[Company Location]],"No","Yes")</f>
        <v>No</v>
      </c>
      <c r="O966">
        <f>Data[Salary]/Data[Salary in USD]</f>
        <v>1</v>
      </c>
      <c r="P966" t="str">
        <f>VLOOKUP(Data[[#This Row],[Experience Level]], Experience[],3,0)</f>
        <v>Expert</v>
      </c>
      <c r="Q966" t="str">
        <f>VLOOKUP(Data[[#This Row],[Employment Type]],Employment[],2,0)</f>
        <v>Full-time</v>
      </c>
      <c r="R966" t="str">
        <f>IF(Data[[#This Row],[Remote Ratio]]=100,"Remote",IF(Data[[#This Row],[Remote Ratio]]=50,"Hybrid","On-site"))</f>
        <v>Remote</v>
      </c>
    </row>
    <row r="967" spans="1:18">
      <c r="A967" s="25">
        <v>2023</v>
      </c>
      <c r="B967" t="s">
        <v>11</v>
      </c>
      <c r="C967" t="s">
        <v>12</v>
      </c>
      <c r="D967" t="s">
        <v>69</v>
      </c>
      <c r="E967">
        <v>150000</v>
      </c>
      <c r="F967" t="s">
        <v>20</v>
      </c>
      <c r="G967">
        <v>150000</v>
      </c>
      <c r="H967" t="s">
        <v>106</v>
      </c>
      <c r="I967">
        <v>100</v>
      </c>
      <c r="J967" t="s">
        <v>106</v>
      </c>
      <c r="K967" t="s">
        <v>25</v>
      </c>
      <c r="L967" t="str">
        <f>VLOOKUP(Data[[#This Row],[Employee Residence]],Codes[], 3,0)</f>
        <v>Mexico</v>
      </c>
      <c r="M967" t="str">
        <f>VLOOKUP(Data[[#This Row],[Company Location]],Codes[], 3,0)</f>
        <v>Mexico</v>
      </c>
      <c r="N967" t="str">
        <f>IF(Data[[#This Row],[Employee Residence]]=Data[[#This Row],[Company Location]],"No","Yes")</f>
        <v>No</v>
      </c>
      <c r="O967">
        <f>Data[Salary]/Data[Salary in USD]</f>
        <v>1</v>
      </c>
      <c r="P967" t="str">
        <f>VLOOKUP(Data[[#This Row],[Experience Level]], Experience[],3,0)</f>
        <v>Expert</v>
      </c>
      <c r="Q967" t="str">
        <f>VLOOKUP(Data[[#This Row],[Employment Type]],Employment[],2,0)</f>
        <v>Full-time</v>
      </c>
      <c r="R967" t="str">
        <f>IF(Data[[#This Row],[Remote Ratio]]=100,"Remote",IF(Data[[#This Row],[Remote Ratio]]=50,"Hybrid","On-site"))</f>
        <v>Remote</v>
      </c>
    </row>
    <row r="968" spans="1:18">
      <c r="A968" s="25">
        <v>2023</v>
      </c>
      <c r="B968" t="s">
        <v>11</v>
      </c>
      <c r="C968" t="s">
        <v>12</v>
      </c>
      <c r="D968" t="s">
        <v>69</v>
      </c>
      <c r="E968">
        <v>90000</v>
      </c>
      <c r="F968" t="s">
        <v>20</v>
      </c>
      <c r="G968">
        <v>90000</v>
      </c>
      <c r="H968" t="s">
        <v>106</v>
      </c>
      <c r="I968">
        <v>100</v>
      </c>
      <c r="J968" t="s">
        <v>106</v>
      </c>
      <c r="K968" t="s">
        <v>25</v>
      </c>
      <c r="L968" t="str">
        <f>VLOOKUP(Data[[#This Row],[Employee Residence]],Codes[], 3,0)</f>
        <v>Mexico</v>
      </c>
      <c r="M968" t="str">
        <f>VLOOKUP(Data[[#This Row],[Company Location]],Codes[], 3,0)</f>
        <v>Mexico</v>
      </c>
      <c r="N968" t="str">
        <f>IF(Data[[#This Row],[Employee Residence]]=Data[[#This Row],[Company Location]],"No","Yes")</f>
        <v>No</v>
      </c>
      <c r="O968">
        <f>Data[Salary]/Data[Salary in USD]</f>
        <v>1</v>
      </c>
      <c r="P968" t="str">
        <f>VLOOKUP(Data[[#This Row],[Experience Level]], Experience[],3,0)</f>
        <v>Expert</v>
      </c>
      <c r="Q968" t="str">
        <f>VLOOKUP(Data[[#This Row],[Employment Type]],Employment[],2,0)</f>
        <v>Full-time</v>
      </c>
      <c r="R968" t="str">
        <f>IF(Data[[#This Row],[Remote Ratio]]=100,"Remote",IF(Data[[#This Row],[Remote Ratio]]=50,"Hybrid","On-site"))</f>
        <v>Remote</v>
      </c>
    </row>
    <row r="969" spans="1:18">
      <c r="A969" s="25">
        <v>2023</v>
      </c>
      <c r="B969" t="s">
        <v>11</v>
      </c>
      <c r="C969" t="s">
        <v>12</v>
      </c>
      <c r="D969" t="s">
        <v>27</v>
      </c>
      <c r="E969">
        <v>165000</v>
      </c>
      <c r="F969" t="s">
        <v>20</v>
      </c>
      <c r="G969">
        <v>165000</v>
      </c>
      <c r="H969" t="s">
        <v>21</v>
      </c>
      <c r="I969">
        <v>100</v>
      </c>
      <c r="J969" t="s">
        <v>21</v>
      </c>
      <c r="K969" t="s">
        <v>25</v>
      </c>
      <c r="L969" t="str">
        <f>VLOOKUP(Data[[#This Row],[Employee Residence]],Codes[], 3,0)</f>
        <v xml:space="preserve">United States of America </v>
      </c>
      <c r="M969" t="str">
        <f>VLOOKUP(Data[[#This Row],[Company Location]],Codes[], 3,0)</f>
        <v xml:space="preserve">United States of America </v>
      </c>
      <c r="N969" t="str">
        <f>IF(Data[[#This Row],[Employee Residence]]=Data[[#This Row],[Company Location]],"No","Yes")</f>
        <v>No</v>
      </c>
      <c r="O969">
        <f>Data[Salary]/Data[Salary in USD]</f>
        <v>1</v>
      </c>
      <c r="P969" t="str">
        <f>VLOOKUP(Data[[#This Row],[Experience Level]], Experience[],3,0)</f>
        <v>Expert</v>
      </c>
      <c r="Q969" t="str">
        <f>VLOOKUP(Data[[#This Row],[Employment Type]],Employment[],2,0)</f>
        <v>Full-time</v>
      </c>
      <c r="R969" t="str">
        <f>IF(Data[[#This Row],[Remote Ratio]]=100,"Remote",IF(Data[[#This Row],[Remote Ratio]]=50,"Hybrid","On-site"))</f>
        <v>Remote</v>
      </c>
    </row>
    <row r="970" spans="1:18">
      <c r="A970" s="25">
        <v>2023</v>
      </c>
      <c r="B970" t="s">
        <v>11</v>
      </c>
      <c r="C970" t="s">
        <v>12</v>
      </c>
      <c r="D970" t="s">
        <v>27</v>
      </c>
      <c r="E970">
        <v>112000</v>
      </c>
      <c r="F970" t="s">
        <v>20</v>
      </c>
      <c r="G970">
        <v>112000</v>
      </c>
      <c r="H970" t="s">
        <v>21</v>
      </c>
      <c r="I970">
        <v>100</v>
      </c>
      <c r="J970" t="s">
        <v>21</v>
      </c>
      <c r="K970" t="s">
        <v>25</v>
      </c>
      <c r="L970" t="str">
        <f>VLOOKUP(Data[[#This Row],[Employee Residence]],Codes[], 3,0)</f>
        <v xml:space="preserve">United States of America </v>
      </c>
      <c r="M970" t="str">
        <f>VLOOKUP(Data[[#This Row],[Company Location]],Codes[], 3,0)</f>
        <v xml:space="preserve">United States of America </v>
      </c>
      <c r="N970" t="str">
        <f>IF(Data[[#This Row],[Employee Residence]]=Data[[#This Row],[Company Location]],"No","Yes")</f>
        <v>No</v>
      </c>
      <c r="O970">
        <f>Data[Salary]/Data[Salary in USD]</f>
        <v>1</v>
      </c>
      <c r="P970" t="str">
        <f>VLOOKUP(Data[[#This Row],[Experience Level]], Experience[],3,0)</f>
        <v>Expert</v>
      </c>
      <c r="Q970" t="str">
        <f>VLOOKUP(Data[[#This Row],[Employment Type]],Employment[],2,0)</f>
        <v>Full-time</v>
      </c>
      <c r="R970" t="str">
        <f>IF(Data[[#This Row],[Remote Ratio]]=100,"Remote",IF(Data[[#This Row],[Remote Ratio]]=50,"Hybrid","On-site"))</f>
        <v>Remote</v>
      </c>
    </row>
    <row r="971" spans="1:18">
      <c r="A971" s="25">
        <v>2023</v>
      </c>
      <c r="B971" t="s">
        <v>28</v>
      </c>
      <c r="C971" t="s">
        <v>12</v>
      </c>
      <c r="D971" t="s">
        <v>38</v>
      </c>
      <c r="E971">
        <v>220000</v>
      </c>
      <c r="F971" t="s">
        <v>20</v>
      </c>
      <c r="G971">
        <v>220000</v>
      </c>
      <c r="H971" t="s">
        <v>21</v>
      </c>
      <c r="I971">
        <v>0</v>
      </c>
      <c r="J971" t="s">
        <v>21</v>
      </c>
      <c r="K971" t="s">
        <v>25</v>
      </c>
      <c r="L971" t="str">
        <f>VLOOKUP(Data[[#This Row],[Employee Residence]],Codes[], 3,0)</f>
        <v xml:space="preserve">United States of America </v>
      </c>
      <c r="M971" t="str">
        <f>VLOOKUP(Data[[#This Row],[Company Location]],Codes[], 3,0)</f>
        <v xml:space="preserve">United States of America </v>
      </c>
      <c r="N971" t="str">
        <f>IF(Data[[#This Row],[Employee Residence]]=Data[[#This Row],[Company Location]],"No","Yes")</f>
        <v>No</v>
      </c>
      <c r="O971">
        <f>Data[Salary]/Data[Salary in USD]</f>
        <v>1</v>
      </c>
      <c r="P971" t="str">
        <f>VLOOKUP(Data[[#This Row],[Experience Level]], Experience[],3,0)</f>
        <v>Junior</v>
      </c>
      <c r="Q971" t="str">
        <f>VLOOKUP(Data[[#This Row],[Employment Type]],Employment[],2,0)</f>
        <v>Full-time</v>
      </c>
      <c r="R971" t="str">
        <f>IF(Data[[#This Row],[Remote Ratio]]=100,"Remote",IF(Data[[#This Row],[Remote Ratio]]=50,"Hybrid","On-site"))</f>
        <v>On-site</v>
      </c>
    </row>
    <row r="972" spans="1:18">
      <c r="A972" s="25">
        <v>2023</v>
      </c>
      <c r="B972" t="s">
        <v>11</v>
      </c>
      <c r="C972" t="s">
        <v>12</v>
      </c>
      <c r="D972" t="s">
        <v>112</v>
      </c>
      <c r="E972">
        <v>67000</v>
      </c>
      <c r="F972" t="s">
        <v>14</v>
      </c>
      <c r="G972">
        <v>71897</v>
      </c>
      <c r="H972" t="s">
        <v>31</v>
      </c>
      <c r="I972">
        <v>100</v>
      </c>
      <c r="J972" t="s">
        <v>31</v>
      </c>
      <c r="K972" t="s">
        <v>25</v>
      </c>
      <c r="L972" t="str">
        <f>VLOOKUP(Data[[#This Row],[Employee Residence]],Codes[], 3,0)</f>
        <v>Germany</v>
      </c>
      <c r="M972" t="str">
        <f>VLOOKUP(Data[[#This Row],[Company Location]],Codes[], 3,0)</f>
        <v>Germany</v>
      </c>
      <c r="N972" t="str">
        <f>IF(Data[[#This Row],[Employee Residence]]=Data[[#This Row],[Company Location]],"No","Yes")</f>
        <v>No</v>
      </c>
      <c r="O972">
        <f>Data[Salary]/Data[Salary in USD]</f>
        <v>0.93188867407541343</v>
      </c>
      <c r="P972" t="str">
        <f>VLOOKUP(Data[[#This Row],[Experience Level]], Experience[],3,0)</f>
        <v>Expert</v>
      </c>
      <c r="Q972" t="str">
        <f>VLOOKUP(Data[[#This Row],[Employment Type]],Employment[],2,0)</f>
        <v>Full-time</v>
      </c>
      <c r="R972" t="str">
        <f>IF(Data[[#This Row],[Remote Ratio]]=100,"Remote",IF(Data[[#This Row],[Remote Ratio]]=50,"Hybrid","On-site"))</f>
        <v>Remote</v>
      </c>
    </row>
    <row r="973" spans="1:18">
      <c r="A973" s="25">
        <v>2023</v>
      </c>
      <c r="B973" t="s">
        <v>28</v>
      </c>
      <c r="C973" t="s">
        <v>12</v>
      </c>
      <c r="D973" t="s">
        <v>50</v>
      </c>
      <c r="E973">
        <v>60000</v>
      </c>
      <c r="F973" t="s">
        <v>14</v>
      </c>
      <c r="G973">
        <v>64385</v>
      </c>
      <c r="H973" t="s">
        <v>31</v>
      </c>
      <c r="I973">
        <v>0</v>
      </c>
      <c r="J973" t="s">
        <v>31</v>
      </c>
      <c r="K973" t="s">
        <v>25</v>
      </c>
      <c r="L973" t="str">
        <f>VLOOKUP(Data[[#This Row],[Employee Residence]],Codes[], 3,0)</f>
        <v>Germany</v>
      </c>
      <c r="M973" t="str">
        <f>VLOOKUP(Data[[#This Row],[Company Location]],Codes[], 3,0)</f>
        <v>Germany</v>
      </c>
      <c r="N973" t="str">
        <f>IF(Data[[#This Row],[Employee Residence]]=Data[[#This Row],[Company Location]],"No","Yes")</f>
        <v>No</v>
      </c>
      <c r="O973">
        <f>Data[Salary]/Data[Salary in USD]</f>
        <v>0.9318940747068416</v>
      </c>
      <c r="P973" t="str">
        <f>VLOOKUP(Data[[#This Row],[Experience Level]], Experience[],3,0)</f>
        <v>Junior</v>
      </c>
      <c r="Q973" t="str">
        <f>VLOOKUP(Data[[#This Row],[Employment Type]],Employment[],2,0)</f>
        <v>Full-time</v>
      </c>
      <c r="R973" t="str">
        <f>IF(Data[[#This Row],[Remote Ratio]]=100,"Remote",IF(Data[[#This Row],[Remote Ratio]]=50,"Hybrid","On-site"))</f>
        <v>On-site</v>
      </c>
    </row>
    <row r="974" spans="1:18">
      <c r="A974" s="25">
        <v>2023</v>
      </c>
      <c r="B974" t="s">
        <v>11</v>
      </c>
      <c r="C974" t="s">
        <v>12</v>
      </c>
      <c r="D974" t="s">
        <v>35</v>
      </c>
      <c r="E974">
        <v>204500</v>
      </c>
      <c r="F974" t="s">
        <v>20</v>
      </c>
      <c r="G974">
        <v>204500</v>
      </c>
      <c r="H974" t="s">
        <v>21</v>
      </c>
      <c r="I974">
        <v>0</v>
      </c>
      <c r="J974" t="s">
        <v>21</v>
      </c>
      <c r="K974" t="s">
        <v>25</v>
      </c>
      <c r="L974" t="str">
        <f>VLOOKUP(Data[[#This Row],[Employee Residence]],Codes[], 3,0)</f>
        <v xml:space="preserve">United States of America </v>
      </c>
      <c r="M974" t="str">
        <f>VLOOKUP(Data[[#This Row],[Company Location]],Codes[], 3,0)</f>
        <v xml:space="preserve">United States of America </v>
      </c>
      <c r="N974" t="str">
        <f>IF(Data[[#This Row],[Employee Residence]]=Data[[#This Row],[Company Location]],"No","Yes")</f>
        <v>No</v>
      </c>
      <c r="O974">
        <f>Data[Salary]/Data[Salary in USD]</f>
        <v>1</v>
      </c>
      <c r="P974" t="str">
        <f>VLOOKUP(Data[[#This Row],[Experience Level]], Experience[],3,0)</f>
        <v>Expert</v>
      </c>
      <c r="Q974" t="str">
        <f>VLOOKUP(Data[[#This Row],[Employment Type]],Employment[],2,0)</f>
        <v>Full-time</v>
      </c>
      <c r="R974" t="str">
        <f>IF(Data[[#This Row],[Remote Ratio]]=100,"Remote",IF(Data[[#This Row],[Remote Ratio]]=50,"Hybrid","On-site"))</f>
        <v>On-site</v>
      </c>
    </row>
    <row r="975" spans="1:18">
      <c r="A975" s="25">
        <v>2023</v>
      </c>
      <c r="B975" t="s">
        <v>11</v>
      </c>
      <c r="C975" t="s">
        <v>12</v>
      </c>
      <c r="D975" t="s">
        <v>35</v>
      </c>
      <c r="E975">
        <v>142200</v>
      </c>
      <c r="F975" t="s">
        <v>20</v>
      </c>
      <c r="G975">
        <v>142200</v>
      </c>
      <c r="H975" t="s">
        <v>21</v>
      </c>
      <c r="I975">
        <v>0</v>
      </c>
      <c r="J975" t="s">
        <v>21</v>
      </c>
      <c r="K975" t="s">
        <v>25</v>
      </c>
      <c r="L975" t="str">
        <f>VLOOKUP(Data[[#This Row],[Employee Residence]],Codes[], 3,0)</f>
        <v xml:space="preserve">United States of America </v>
      </c>
      <c r="M975" t="str">
        <f>VLOOKUP(Data[[#This Row],[Company Location]],Codes[], 3,0)</f>
        <v xml:space="preserve">United States of America </v>
      </c>
      <c r="N975" t="str">
        <f>IF(Data[[#This Row],[Employee Residence]]=Data[[#This Row],[Company Location]],"No","Yes")</f>
        <v>No</v>
      </c>
      <c r="O975">
        <f>Data[Salary]/Data[Salary in USD]</f>
        <v>1</v>
      </c>
      <c r="P975" t="str">
        <f>VLOOKUP(Data[[#This Row],[Experience Level]], Experience[],3,0)</f>
        <v>Expert</v>
      </c>
      <c r="Q975" t="str">
        <f>VLOOKUP(Data[[#This Row],[Employment Type]],Employment[],2,0)</f>
        <v>Full-time</v>
      </c>
      <c r="R975" t="str">
        <f>IF(Data[[#This Row],[Remote Ratio]]=100,"Remote",IF(Data[[#This Row],[Remote Ratio]]=50,"Hybrid","On-site"))</f>
        <v>On-site</v>
      </c>
    </row>
    <row r="976" spans="1:18">
      <c r="A976" s="25">
        <v>2023</v>
      </c>
      <c r="B976" t="s">
        <v>11</v>
      </c>
      <c r="C976" t="s">
        <v>12</v>
      </c>
      <c r="D976" t="s">
        <v>27</v>
      </c>
      <c r="E976">
        <v>1300000</v>
      </c>
      <c r="F976" t="s">
        <v>42</v>
      </c>
      <c r="G976">
        <v>15806</v>
      </c>
      <c r="H976" t="s">
        <v>43</v>
      </c>
      <c r="I976">
        <v>100</v>
      </c>
      <c r="J976" t="s">
        <v>43</v>
      </c>
      <c r="K976" t="s">
        <v>22</v>
      </c>
      <c r="L976" t="str">
        <f>VLOOKUP(Data[[#This Row],[Employee Residence]],Codes[], 3,0)</f>
        <v>India</v>
      </c>
      <c r="M976" t="str">
        <f>VLOOKUP(Data[[#This Row],[Company Location]],Codes[], 3,0)</f>
        <v>India</v>
      </c>
      <c r="N976" t="str">
        <f>IF(Data[[#This Row],[Employee Residence]]=Data[[#This Row],[Company Location]],"No","Yes")</f>
        <v>No</v>
      </c>
      <c r="O976">
        <f>Data[Salary]/Data[Salary in USD]</f>
        <v>82.247247880551683</v>
      </c>
      <c r="P976" t="str">
        <f>VLOOKUP(Data[[#This Row],[Experience Level]], Experience[],3,0)</f>
        <v>Expert</v>
      </c>
      <c r="Q976" t="str">
        <f>VLOOKUP(Data[[#This Row],[Employment Type]],Employment[],2,0)</f>
        <v>Full-time</v>
      </c>
      <c r="R976" t="str">
        <f>IF(Data[[#This Row],[Remote Ratio]]=100,"Remote",IF(Data[[#This Row],[Remote Ratio]]=50,"Hybrid","On-site"))</f>
        <v>Remote</v>
      </c>
    </row>
    <row r="977" spans="1:18">
      <c r="A977" s="25">
        <v>2023</v>
      </c>
      <c r="B977" t="s">
        <v>17</v>
      </c>
      <c r="C977" t="s">
        <v>12</v>
      </c>
      <c r="D977" t="s">
        <v>35</v>
      </c>
      <c r="E977">
        <v>200000</v>
      </c>
      <c r="F977" t="s">
        <v>20</v>
      </c>
      <c r="G977">
        <v>200000</v>
      </c>
      <c r="H977" t="s">
        <v>21</v>
      </c>
      <c r="I977">
        <v>0</v>
      </c>
      <c r="J977" t="s">
        <v>21</v>
      </c>
      <c r="K977" t="s">
        <v>25</v>
      </c>
      <c r="L977" t="str">
        <f>VLOOKUP(Data[[#This Row],[Employee Residence]],Codes[], 3,0)</f>
        <v xml:space="preserve">United States of America </v>
      </c>
      <c r="M977" t="str">
        <f>VLOOKUP(Data[[#This Row],[Company Location]],Codes[], 3,0)</f>
        <v xml:space="preserve">United States of America </v>
      </c>
      <c r="N977" t="str">
        <f>IF(Data[[#This Row],[Employee Residence]]=Data[[#This Row],[Company Location]],"No","Yes")</f>
        <v>No</v>
      </c>
      <c r="O977">
        <f>Data[Salary]/Data[Salary in USD]</f>
        <v>1</v>
      </c>
      <c r="P977" t="str">
        <f>VLOOKUP(Data[[#This Row],[Experience Level]], Experience[],3,0)</f>
        <v>Intermediate</v>
      </c>
      <c r="Q977" t="str">
        <f>VLOOKUP(Data[[#This Row],[Employment Type]],Employment[],2,0)</f>
        <v>Full-time</v>
      </c>
      <c r="R977" t="str">
        <f>IF(Data[[#This Row],[Remote Ratio]]=100,"Remote",IF(Data[[#This Row],[Remote Ratio]]=50,"Hybrid","On-site"))</f>
        <v>On-site</v>
      </c>
    </row>
    <row r="978" spans="1:18">
      <c r="A978" s="25">
        <v>2023</v>
      </c>
      <c r="B978" t="s">
        <v>17</v>
      </c>
      <c r="C978" t="s">
        <v>12</v>
      </c>
      <c r="D978" t="s">
        <v>35</v>
      </c>
      <c r="E978">
        <v>175000</v>
      </c>
      <c r="F978" t="s">
        <v>20</v>
      </c>
      <c r="G978">
        <v>175000</v>
      </c>
      <c r="H978" t="s">
        <v>21</v>
      </c>
      <c r="I978">
        <v>0</v>
      </c>
      <c r="J978" t="s">
        <v>21</v>
      </c>
      <c r="K978" t="s">
        <v>25</v>
      </c>
      <c r="L978" t="str">
        <f>VLOOKUP(Data[[#This Row],[Employee Residence]],Codes[], 3,0)</f>
        <v xml:space="preserve">United States of America </v>
      </c>
      <c r="M978" t="str">
        <f>VLOOKUP(Data[[#This Row],[Company Location]],Codes[], 3,0)</f>
        <v xml:space="preserve">United States of America </v>
      </c>
      <c r="N978" t="str">
        <f>IF(Data[[#This Row],[Employee Residence]]=Data[[#This Row],[Company Location]],"No","Yes")</f>
        <v>No</v>
      </c>
      <c r="O978">
        <f>Data[Salary]/Data[Salary in USD]</f>
        <v>1</v>
      </c>
      <c r="P978" t="str">
        <f>VLOOKUP(Data[[#This Row],[Experience Level]], Experience[],3,0)</f>
        <v>Intermediate</v>
      </c>
      <c r="Q978" t="str">
        <f>VLOOKUP(Data[[#This Row],[Employment Type]],Employment[],2,0)</f>
        <v>Full-time</v>
      </c>
      <c r="R978" t="str">
        <f>IF(Data[[#This Row],[Remote Ratio]]=100,"Remote",IF(Data[[#This Row],[Remote Ratio]]=50,"Hybrid","On-site"))</f>
        <v>On-site</v>
      </c>
    </row>
    <row r="979" spans="1:18">
      <c r="A979" s="25">
        <v>2023</v>
      </c>
      <c r="B979" t="s">
        <v>11</v>
      </c>
      <c r="C979" t="s">
        <v>12</v>
      </c>
      <c r="D979" t="s">
        <v>37</v>
      </c>
      <c r="E979">
        <v>185900</v>
      </c>
      <c r="F979" t="s">
        <v>20</v>
      </c>
      <c r="G979">
        <v>185900</v>
      </c>
      <c r="H979" t="s">
        <v>21</v>
      </c>
      <c r="I979">
        <v>0</v>
      </c>
      <c r="J979" t="s">
        <v>21</v>
      </c>
      <c r="K979" t="s">
        <v>25</v>
      </c>
      <c r="L979" t="str">
        <f>VLOOKUP(Data[[#This Row],[Employee Residence]],Codes[], 3,0)</f>
        <v xml:space="preserve">United States of America </v>
      </c>
      <c r="M979" t="str">
        <f>VLOOKUP(Data[[#This Row],[Company Location]],Codes[], 3,0)</f>
        <v xml:space="preserve">United States of America </v>
      </c>
      <c r="N979" t="str">
        <f>IF(Data[[#This Row],[Employee Residence]]=Data[[#This Row],[Company Location]],"No","Yes")</f>
        <v>No</v>
      </c>
      <c r="O979">
        <f>Data[Salary]/Data[Salary in USD]</f>
        <v>1</v>
      </c>
      <c r="P979" t="str">
        <f>VLOOKUP(Data[[#This Row],[Experience Level]], Experience[],3,0)</f>
        <v>Expert</v>
      </c>
      <c r="Q979" t="str">
        <f>VLOOKUP(Data[[#This Row],[Employment Type]],Employment[],2,0)</f>
        <v>Full-time</v>
      </c>
      <c r="R979" t="str">
        <f>IF(Data[[#This Row],[Remote Ratio]]=100,"Remote",IF(Data[[#This Row],[Remote Ratio]]=50,"Hybrid","On-site"))</f>
        <v>On-site</v>
      </c>
    </row>
    <row r="980" spans="1:18">
      <c r="A980" s="25">
        <v>2023</v>
      </c>
      <c r="B980" t="s">
        <v>11</v>
      </c>
      <c r="C980" t="s">
        <v>12</v>
      </c>
      <c r="D980" t="s">
        <v>37</v>
      </c>
      <c r="E980">
        <v>129300</v>
      </c>
      <c r="F980" t="s">
        <v>20</v>
      </c>
      <c r="G980">
        <v>129300</v>
      </c>
      <c r="H980" t="s">
        <v>21</v>
      </c>
      <c r="I980">
        <v>0</v>
      </c>
      <c r="J980" t="s">
        <v>21</v>
      </c>
      <c r="K980" t="s">
        <v>25</v>
      </c>
      <c r="L980" t="str">
        <f>VLOOKUP(Data[[#This Row],[Employee Residence]],Codes[], 3,0)</f>
        <v xml:space="preserve">United States of America </v>
      </c>
      <c r="M980" t="str">
        <f>VLOOKUP(Data[[#This Row],[Company Location]],Codes[], 3,0)</f>
        <v xml:space="preserve">United States of America </v>
      </c>
      <c r="N980" t="str">
        <f>IF(Data[[#This Row],[Employee Residence]]=Data[[#This Row],[Company Location]],"No","Yes")</f>
        <v>No</v>
      </c>
      <c r="O980">
        <f>Data[Salary]/Data[Salary in USD]</f>
        <v>1</v>
      </c>
      <c r="P980" t="str">
        <f>VLOOKUP(Data[[#This Row],[Experience Level]], Experience[],3,0)</f>
        <v>Expert</v>
      </c>
      <c r="Q980" t="str">
        <f>VLOOKUP(Data[[#This Row],[Employment Type]],Employment[],2,0)</f>
        <v>Full-time</v>
      </c>
      <c r="R980" t="str">
        <f>IF(Data[[#This Row],[Remote Ratio]]=100,"Remote",IF(Data[[#This Row],[Remote Ratio]]=50,"Hybrid","On-site"))</f>
        <v>On-site</v>
      </c>
    </row>
    <row r="981" spans="1:18">
      <c r="A981" s="25">
        <v>2023</v>
      </c>
      <c r="B981" t="s">
        <v>11</v>
      </c>
      <c r="C981" t="s">
        <v>12</v>
      </c>
      <c r="D981" t="s">
        <v>27</v>
      </c>
      <c r="E981">
        <v>185900</v>
      </c>
      <c r="F981" t="s">
        <v>20</v>
      </c>
      <c r="G981">
        <v>185900</v>
      </c>
      <c r="H981" t="s">
        <v>21</v>
      </c>
      <c r="I981">
        <v>0</v>
      </c>
      <c r="J981" t="s">
        <v>21</v>
      </c>
      <c r="K981" t="s">
        <v>25</v>
      </c>
      <c r="L981" t="str">
        <f>VLOOKUP(Data[[#This Row],[Employee Residence]],Codes[], 3,0)</f>
        <v xml:space="preserve">United States of America </v>
      </c>
      <c r="M981" t="str">
        <f>VLOOKUP(Data[[#This Row],[Company Location]],Codes[], 3,0)</f>
        <v xml:space="preserve">United States of America </v>
      </c>
      <c r="N981" t="str">
        <f>IF(Data[[#This Row],[Employee Residence]]=Data[[#This Row],[Company Location]],"No","Yes")</f>
        <v>No</v>
      </c>
      <c r="O981">
        <f>Data[Salary]/Data[Salary in USD]</f>
        <v>1</v>
      </c>
      <c r="P981" t="str">
        <f>VLOOKUP(Data[[#This Row],[Experience Level]], Experience[],3,0)</f>
        <v>Expert</v>
      </c>
      <c r="Q981" t="str">
        <f>VLOOKUP(Data[[#This Row],[Employment Type]],Employment[],2,0)</f>
        <v>Full-time</v>
      </c>
      <c r="R981" t="str">
        <f>IF(Data[[#This Row],[Remote Ratio]]=100,"Remote",IF(Data[[#This Row],[Remote Ratio]]=50,"Hybrid","On-site"))</f>
        <v>On-site</v>
      </c>
    </row>
    <row r="982" spans="1:18">
      <c r="A982" s="25">
        <v>2023</v>
      </c>
      <c r="B982" t="s">
        <v>11</v>
      </c>
      <c r="C982" t="s">
        <v>12</v>
      </c>
      <c r="D982" t="s">
        <v>27</v>
      </c>
      <c r="E982">
        <v>121700</v>
      </c>
      <c r="F982" t="s">
        <v>20</v>
      </c>
      <c r="G982">
        <v>121700</v>
      </c>
      <c r="H982" t="s">
        <v>21</v>
      </c>
      <c r="I982">
        <v>0</v>
      </c>
      <c r="J982" t="s">
        <v>21</v>
      </c>
      <c r="K982" t="s">
        <v>25</v>
      </c>
      <c r="L982" t="str">
        <f>VLOOKUP(Data[[#This Row],[Employee Residence]],Codes[], 3,0)</f>
        <v xml:space="preserve">United States of America </v>
      </c>
      <c r="M982" t="str">
        <f>VLOOKUP(Data[[#This Row],[Company Location]],Codes[], 3,0)</f>
        <v xml:space="preserve">United States of America </v>
      </c>
      <c r="N982" t="str">
        <f>IF(Data[[#This Row],[Employee Residence]]=Data[[#This Row],[Company Location]],"No","Yes")</f>
        <v>No</v>
      </c>
      <c r="O982">
        <f>Data[Salary]/Data[Salary in USD]</f>
        <v>1</v>
      </c>
      <c r="P982" t="str">
        <f>VLOOKUP(Data[[#This Row],[Experience Level]], Experience[],3,0)</f>
        <v>Expert</v>
      </c>
      <c r="Q982" t="str">
        <f>VLOOKUP(Data[[#This Row],[Employment Type]],Employment[],2,0)</f>
        <v>Full-time</v>
      </c>
      <c r="R982" t="str">
        <f>IF(Data[[#This Row],[Remote Ratio]]=100,"Remote",IF(Data[[#This Row],[Remote Ratio]]=50,"Hybrid","On-site"))</f>
        <v>On-site</v>
      </c>
    </row>
    <row r="983" spans="1:18">
      <c r="A983" s="25">
        <v>2023</v>
      </c>
      <c r="B983" t="s">
        <v>11</v>
      </c>
      <c r="C983" t="s">
        <v>12</v>
      </c>
      <c r="D983" t="s">
        <v>35</v>
      </c>
      <c r="E983">
        <v>204500</v>
      </c>
      <c r="F983" t="s">
        <v>20</v>
      </c>
      <c r="G983">
        <v>204500</v>
      </c>
      <c r="H983" t="s">
        <v>21</v>
      </c>
      <c r="I983">
        <v>0</v>
      </c>
      <c r="J983" t="s">
        <v>21</v>
      </c>
      <c r="K983" t="s">
        <v>25</v>
      </c>
      <c r="L983" t="str">
        <f>VLOOKUP(Data[[#This Row],[Employee Residence]],Codes[], 3,0)</f>
        <v xml:space="preserve">United States of America </v>
      </c>
      <c r="M983" t="str">
        <f>VLOOKUP(Data[[#This Row],[Company Location]],Codes[], 3,0)</f>
        <v xml:space="preserve">United States of America </v>
      </c>
      <c r="N983" t="str">
        <f>IF(Data[[#This Row],[Employee Residence]]=Data[[#This Row],[Company Location]],"No","Yes")</f>
        <v>No</v>
      </c>
      <c r="O983">
        <f>Data[Salary]/Data[Salary in USD]</f>
        <v>1</v>
      </c>
      <c r="P983" t="str">
        <f>VLOOKUP(Data[[#This Row],[Experience Level]], Experience[],3,0)</f>
        <v>Expert</v>
      </c>
      <c r="Q983" t="str">
        <f>VLOOKUP(Data[[#This Row],[Employment Type]],Employment[],2,0)</f>
        <v>Full-time</v>
      </c>
      <c r="R983" t="str">
        <f>IF(Data[[#This Row],[Remote Ratio]]=100,"Remote",IF(Data[[#This Row],[Remote Ratio]]=50,"Hybrid","On-site"))</f>
        <v>On-site</v>
      </c>
    </row>
    <row r="984" spans="1:18">
      <c r="A984" s="25">
        <v>2023</v>
      </c>
      <c r="B984" t="s">
        <v>11</v>
      </c>
      <c r="C984" t="s">
        <v>12</v>
      </c>
      <c r="D984" t="s">
        <v>35</v>
      </c>
      <c r="E984">
        <v>142200</v>
      </c>
      <c r="F984" t="s">
        <v>20</v>
      </c>
      <c r="G984">
        <v>142200</v>
      </c>
      <c r="H984" t="s">
        <v>21</v>
      </c>
      <c r="I984">
        <v>0</v>
      </c>
      <c r="J984" t="s">
        <v>21</v>
      </c>
      <c r="K984" t="s">
        <v>25</v>
      </c>
      <c r="L984" t="str">
        <f>VLOOKUP(Data[[#This Row],[Employee Residence]],Codes[], 3,0)</f>
        <v xml:space="preserve">United States of America </v>
      </c>
      <c r="M984" t="str">
        <f>VLOOKUP(Data[[#This Row],[Company Location]],Codes[], 3,0)</f>
        <v xml:space="preserve">United States of America </v>
      </c>
      <c r="N984" t="str">
        <f>IF(Data[[#This Row],[Employee Residence]]=Data[[#This Row],[Company Location]],"No","Yes")</f>
        <v>No</v>
      </c>
      <c r="O984">
        <f>Data[Salary]/Data[Salary in USD]</f>
        <v>1</v>
      </c>
      <c r="P984" t="str">
        <f>VLOOKUP(Data[[#This Row],[Experience Level]], Experience[],3,0)</f>
        <v>Expert</v>
      </c>
      <c r="Q984" t="str">
        <f>VLOOKUP(Data[[#This Row],[Employment Type]],Employment[],2,0)</f>
        <v>Full-time</v>
      </c>
      <c r="R984" t="str">
        <f>IF(Data[[#This Row],[Remote Ratio]]=100,"Remote",IF(Data[[#This Row],[Remote Ratio]]=50,"Hybrid","On-site"))</f>
        <v>On-site</v>
      </c>
    </row>
    <row r="985" spans="1:18">
      <c r="A985" s="25">
        <v>2023</v>
      </c>
      <c r="B985" t="s">
        <v>17</v>
      </c>
      <c r="C985" t="s">
        <v>12</v>
      </c>
      <c r="D985" t="s">
        <v>23</v>
      </c>
      <c r="E985">
        <v>40000</v>
      </c>
      <c r="F985" t="s">
        <v>20</v>
      </c>
      <c r="G985">
        <v>40000</v>
      </c>
      <c r="H985" t="s">
        <v>63</v>
      </c>
      <c r="I985">
        <v>50</v>
      </c>
      <c r="J985" t="s">
        <v>63</v>
      </c>
      <c r="K985" t="s">
        <v>16</v>
      </c>
      <c r="L985" t="str">
        <f>VLOOKUP(Data[[#This Row],[Employee Residence]],Codes[], 3,0)</f>
        <v>France</v>
      </c>
      <c r="M985" t="str">
        <f>VLOOKUP(Data[[#This Row],[Company Location]],Codes[], 3,0)</f>
        <v>France</v>
      </c>
      <c r="N985" t="str">
        <f>IF(Data[[#This Row],[Employee Residence]]=Data[[#This Row],[Company Location]],"No","Yes")</f>
        <v>No</v>
      </c>
      <c r="O985">
        <f>Data[Salary]/Data[Salary in USD]</f>
        <v>1</v>
      </c>
      <c r="P985" t="str">
        <f>VLOOKUP(Data[[#This Row],[Experience Level]], Experience[],3,0)</f>
        <v>Intermediate</v>
      </c>
      <c r="Q985" t="str">
        <f>VLOOKUP(Data[[#This Row],[Employment Type]],Employment[],2,0)</f>
        <v>Full-time</v>
      </c>
      <c r="R985" t="str">
        <f>IF(Data[[#This Row],[Remote Ratio]]=100,"Remote",IF(Data[[#This Row],[Remote Ratio]]=50,"Hybrid","On-site"))</f>
        <v>Hybrid</v>
      </c>
    </row>
    <row r="986" spans="1:18">
      <c r="A986" s="25">
        <v>2023</v>
      </c>
      <c r="B986" t="s">
        <v>11</v>
      </c>
      <c r="C986" t="s">
        <v>12</v>
      </c>
      <c r="D986" t="s">
        <v>104</v>
      </c>
      <c r="E986">
        <v>1000000</v>
      </c>
      <c r="F986" t="s">
        <v>113</v>
      </c>
      <c r="G986">
        <v>29453</v>
      </c>
      <c r="H986" t="s">
        <v>114</v>
      </c>
      <c r="I986">
        <v>50</v>
      </c>
      <c r="J986" t="s">
        <v>114</v>
      </c>
      <c r="K986" t="s">
        <v>25</v>
      </c>
      <c r="L986" t="str">
        <f>VLOOKUP(Data[[#This Row],[Employee Residence]],Codes[], 3,0)</f>
        <v>Thailand</v>
      </c>
      <c r="M986" t="str">
        <f>VLOOKUP(Data[[#This Row],[Company Location]],Codes[], 3,0)</f>
        <v>Thailand</v>
      </c>
      <c r="N986" t="str">
        <f>IF(Data[[#This Row],[Employee Residence]]=Data[[#This Row],[Company Location]],"No","Yes")</f>
        <v>No</v>
      </c>
      <c r="O986">
        <f>Data[Salary]/Data[Salary in USD]</f>
        <v>33.952398736970764</v>
      </c>
      <c r="P986" t="str">
        <f>VLOOKUP(Data[[#This Row],[Experience Level]], Experience[],3,0)</f>
        <v>Expert</v>
      </c>
      <c r="Q986" t="str">
        <f>VLOOKUP(Data[[#This Row],[Employment Type]],Employment[],2,0)</f>
        <v>Full-time</v>
      </c>
      <c r="R986" t="str">
        <f>IF(Data[[#This Row],[Remote Ratio]]=100,"Remote",IF(Data[[#This Row],[Remote Ratio]]=50,"Hybrid","On-site"))</f>
        <v>Hybrid</v>
      </c>
    </row>
    <row r="987" spans="1:18">
      <c r="A987" s="25">
        <v>2023</v>
      </c>
      <c r="B987" t="s">
        <v>11</v>
      </c>
      <c r="C987" t="s">
        <v>12</v>
      </c>
      <c r="D987" t="s">
        <v>27</v>
      </c>
      <c r="E987">
        <v>180180</v>
      </c>
      <c r="F987" t="s">
        <v>20</v>
      </c>
      <c r="G987">
        <v>180180</v>
      </c>
      <c r="H987" t="s">
        <v>21</v>
      </c>
      <c r="I987">
        <v>0</v>
      </c>
      <c r="J987" t="s">
        <v>21</v>
      </c>
      <c r="K987" t="s">
        <v>25</v>
      </c>
      <c r="L987" t="str">
        <f>VLOOKUP(Data[[#This Row],[Employee Residence]],Codes[], 3,0)</f>
        <v xml:space="preserve">United States of America </v>
      </c>
      <c r="M987" t="str">
        <f>VLOOKUP(Data[[#This Row],[Company Location]],Codes[], 3,0)</f>
        <v xml:space="preserve">United States of America </v>
      </c>
      <c r="N987" t="str">
        <f>IF(Data[[#This Row],[Employee Residence]]=Data[[#This Row],[Company Location]],"No","Yes")</f>
        <v>No</v>
      </c>
      <c r="O987">
        <f>Data[Salary]/Data[Salary in USD]</f>
        <v>1</v>
      </c>
      <c r="P987" t="str">
        <f>VLOOKUP(Data[[#This Row],[Experience Level]], Experience[],3,0)</f>
        <v>Expert</v>
      </c>
      <c r="Q987" t="str">
        <f>VLOOKUP(Data[[#This Row],[Employment Type]],Employment[],2,0)</f>
        <v>Full-time</v>
      </c>
      <c r="R987" t="str">
        <f>IF(Data[[#This Row],[Remote Ratio]]=100,"Remote",IF(Data[[#This Row],[Remote Ratio]]=50,"Hybrid","On-site"))</f>
        <v>On-site</v>
      </c>
    </row>
    <row r="988" spans="1:18">
      <c r="A988" s="25">
        <v>2023</v>
      </c>
      <c r="B988" t="s">
        <v>11</v>
      </c>
      <c r="C988" t="s">
        <v>12</v>
      </c>
      <c r="D988" t="s">
        <v>27</v>
      </c>
      <c r="E988">
        <v>106020</v>
      </c>
      <c r="F988" t="s">
        <v>20</v>
      </c>
      <c r="G988">
        <v>106020</v>
      </c>
      <c r="H988" t="s">
        <v>21</v>
      </c>
      <c r="I988">
        <v>0</v>
      </c>
      <c r="J988" t="s">
        <v>21</v>
      </c>
      <c r="K988" t="s">
        <v>25</v>
      </c>
      <c r="L988" t="str">
        <f>VLOOKUP(Data[[#This Row],[Employee Residence]],Codes[], 3,0)</f>
        <v xml:space="preserve">United States of America </v>
      </c>
      <c r="M988" t="str">
        <f>VLOOKUP(Data[[#This Row],[Company Location]],Codes[], 3,0)</f>
        <v xml:space="preserve">United States of America </v>
      </c>
      <c r="N988" t="str">
        <f>IF(Data[[#This Row],[Employee Residence]]=Data[[#This Row],[Company Location]],"No","Yes")</f>
        <v>No</v>
      </c>
      <c r="O988">
        <f>Data[Salary]/Data[Salary in USD]</f>
        <v>1</v>
      </c>
      <c r="P988" t="str">
        <f>VLOOKUP(Data[[#This Row],[Experience Level]], Experience[],3,0)</f>
        <v>Expert</v>
      </c>
      <c r="Q988" t="str">
        <f>VLOOKUP(Data[[#This Row],[Employment Type]],Employment[],2,0)</f>
        <v>Full-time</v>
      </c>
      <c r="R988" t="str">
        <f>IF(Data[[#This Row],[Remote Ratio]]=100,"Remote",IF(Data[[#This Row],[Remote Ratio]]=50,"Hybrid","On-site"))</f>
        <v>On-site</v>
      </c>
    </row>
    <row r="989" spans="1:18">
      <c r="A989" s="25">
        <v>2023</v>
      </c>
      <c r="B989" t="s">
        <v>11</v>
      </c>
      <c r="C989" t="s">
        <v>12</v>
      </c>
      <c r="D989" t="s">
        <v>23</v>
      </c>
      <c r="E989">
        <v>136000</v>
      </c>
      <c r="F989" t="s">
        <v>20</v>
      </c>
      <c r="G989">
        <v>136000</v>
      </c>
      <c r="H989" t="s">
        <v>21</v>
      </c>
      <c r="I989">
        <v>100</v>
      </c>
      <c r="J989" t="s">
        <v>21</v>
      </c>
      <c r="K989" t="s">
        <v>25</v>
      </c>
      <c r="L989" t="str">
        <f>VLOOKUP(Data[[#This Row],[Employee Residence]],Codes[], 3,0)</f>
        <v xml:space="preserve">United States of America </v>
      </c>
      <c r="M989" t="str">
        <f>VLOOKUP(Data[[#This Row],[Company Location]],Codes[], 3,0)</f>
        <v xml:space="preserve">United States of America </v>
      </c>
      <c r="N989" t="str">
        <f>IF(Data[[#This Row],[Employee Residence]]=Data[[#This Row],[Company Location]],"No","Yes")</f>
        <v>No</v>
      </c>
      <c r="O989">
        <f>Data[Salary]/Data[Salary in USD]</f>
        <v>1</v>
      </c>
      <c r="P989" t="str">
        <f>VLOOKUP(Data[[#This Row],[Experience Level]], Experience[],3,0)</f>
        <v>Expert</v>
      </c>
      <c r="Q989" t="str">
        <f>VLOOKUP(Data[[#This Row],[Employment Type]],Employment[],2,0)</f>
        <v>Full-time</v>
      </c>
      <c r="R989" t="str">
        <f>IF(Data[[#This Row],[Remote Ratio]]=100,"Remote",IF(Data[[#This Row],[Remote Ratio]]=50,"Hybrid","On-site"))</f>
        <v>Remote</v>
      </c>
    </row>
    <row r="990" spans="1:18">
      <c r="A990" s="25">
        <v>2023</v>
      </c>
      <c r="B990" t="s">
        <v>11</v>
      </c>
      <c r="C990" t="s">
        <v>12</v>
      </c>
      <c r="D990" t="s">
        <v>23</v>
      </c>
      <c r="E990">
        <v>104000</v>
      </c>
      <c r="F990" t="s">
        <v>20</v>
      </c>
      <c r="G990">
        <v>104000</v>
      </c>
      <c r="H990" t="s">
        <v>21</v>
      </c>
      <c r="I990">
        <v>100</v>
      </c>
      <c r="J990" t="s">
        <v>21</v>
      </c>
      <c r="K990" t="s">
        <v>25</v>
      </c>
      <c r="L990" t="str">
        <f>VLOOKUP(Data[[#This Row],[Employee Residence]],Codes[], 3,0)</f>
        <v xml:space="preserve">United States of America </v>
      </c>
      <c r="M990" t="str">
        <f>VLOOKUP(Data[[#This Row],[Company Location]],Codes[], 3,0)</f>
        <v xml:space="preserve">United States of America </v>
      </c>
      <c r="N990" t="str">
        <f>IF(Data[[#This Row],[Employee Residence]]=Data[[#This Row],[Company Location]],"No","Yes")</f>
        <v>No</v>
      </c>
      <c r="O990">
        <f>Data[Salary]/Data[Salary in USD]</f>
        <v>1</v>
      </c>
      <c r="P990" t="str">
        <f>VLOOKUP(Data[[#This Row],[Experience Level]], Experience[],3,0)</f>
        <v>Expert</v>
      </c>
      <c r="Q990" t="str">
        <f>VLOOKUP(Data[[#This Row],[Employment Type]],Employment[],2,0)</f>
        <v>Full-time</v>
      </c>
      <c r="R990" t="str">
        <f>IF(Data[[#This Row],[Remote Ratio]]=100,"Remote",IF(Data[[#This Row],[Remote Ratio]]=50,"Hybrid","On-site"))</f>
        <v>Remote</v>
      </c>
    </row>
    <row r="991" spans="1:18">
      <c r="A991" s="25">
        <v>2023</v>
      </c>
      <c r="B991" t="s">
        <v>11</v>
      </c>
      <c r="C991" t="s">
        <v>12</v>
      </c>
      <c r="D991" t="s">
        <v>27</v>
      </c>
      <c r="E991">
        <v>125000</v>
      </c>
      <c r="F991" t="s">
        <v>20</v>
      </c>
      <c r="G991">
        <v>125000</v>
      </c>
      <c r="H991" t="s">
        <v>21</v>
      </c>
      <c r="I991">
        <v>0</v>
      </c>
      <c r="J991" t="s">
        <v>21</v>
      </c>
      <c r="K991" t="s">
        <v>25</v>
      </c>
      <c r="L991" t="str">
        <f>VLOOKUP(Data[[#This Row],[Employee Residence]],Codes[], 3,0)</f>
        <v xml:space="preserve">United States of America </v>
      </c>
      <c r="M991" t="str">
        <f>VLOOKUP(Data[[#This Row],[Company Location]],Codes[], 3,0)</f>
        <v xml:space="preserve">United States of America </v>
      </c>
      <c r="N991" t="str">
        <f>IF(Data[[#This Row],[Employee Residence]]=Data[[#This Row],[Company Location]],"No","Yes")</f>
        <v>No</v>
      </c>
      <c r="O991">
        <f>Data[Salary]/Data[Salary in USD]</f>
        <v>1</v>
      </c>
      <c r="P991" t="str">
        <f>VLOOKUP(Data[[#This Row],[Experience Level]], Experience[],3,0)</f>
        <v>Expert</v>
      </c>
      <c r="Q991" t="str">
        <f>VLOOKUP(Data[[#This Row],[Employment Type]],Employment[],2,0)</f>
        <v>Full-time</v>
      </c>
      <c r="R991" t="str">
        <f>IF(Data[[#This Row],[Remote Ratio]]=100,"Remote",IF(Data[[#This Row],[Remote Ratio]]=50,"Hybrid","On-site"))</f>
        <v>On-site</v>
      </c>
    </row>
    <row r="992" spans="1:18">
      <c r="A992" s="25">
        <v>2023</v>
      </c>
      <c r="B992" t="s">
        <v>11</v>
      </c>
      <c r="C992" t="s">
        <v>12</v>
      </c>
      <c r="D992" t="s">
        <v>27</v>
      </c>
      <c r="E992">
        <v>110000</v>
      </c>
      <c r="F992" t="s">
        <v>20</v>
      </c>
      <c r="G992">
        <v>110000</v>
      </c>
      <c r="H992" t="s">
        <v>21</v>
      </c>
      <c r="I992">
        <v>0</v>
      </c>
      <c r="J992" t="s">
        <v>21</v>
      </c>
      <c r="K992" t="s">
        <v>25</v>
      </c>
      <c r="L992" t="str">
        <f>VLOOKUP(Data[[#This Row],[Employee Residence]],Codes[], 3,0)</f>
        <v xml:space="preserve">United States of America </v>
      </c>
      <c r="M992" t="str">
        <f>VLOOKUP(Data[[#This Row],[Company Location]],Codes[], 3,0)</f>
        <v xml:space="preserve">United States of America </v>
      </c>
      <c r="N992" t="str">
        <f>IF(Data[[#This Row],[Employee Residence]]=Data[[#This Row],[Company Location]],"No","Yes")</f>
        <v>No</v>
      </c>
      <c r="O992">
        <f>Data[Salary]/Data[Salary in USD]</f>
        <v>1</v>
      </c>
      <c r="P992" t="str">
        <f>VLOOKUP(Data[[#This Row],[Experience Level]], Experience[],3,0)</f>
        <v>Expert</v>
      </c>
      <c r="Q992" t="str">
        <f>VLOOKUP(Data[[#This Row],[Employment Type]],Employment[],2,0)</f>
        <v>Full-time</v>
      </c>
      <c r="R992" t="str">
        <f>IF(Data[[#This Row],[Remote Ratio]]=100,"Remote",IF(Data[[#This Row],[Remote Ratio]]=50,"Hybrid","On-site"))</f>
        <v>On-site</v>
      </c>
    </row>
    <row r="993" spans="1:18">
      <c r="A993" s="25">
        <v>2023</v>
      </c>
      <c r="B993" t="s">
        <v>11</v>
      </c>
      <c r="C993" t="s">
        <v>12</v>
      </c>
      <c r="D993" t="s">
        <v>35</v>
      </c>
      <c r="E993">
        <v>153400</v>
      </c>
      <c r="F993" t="s">
        <v>20</v>
      </c>
      <c r="G993">
        <v>153400</v>
      </c>
      <c r="H993" t="s">
        <v>21</v>
      </c>
      <c r="I993">
        <v>0</v>
      </c>
      <c r="J993" t="s">
        <v>21</v>
      </c>
      <c r="K993" t="s">
        <v>25</v>
      </c>
      <c r="L993" t="str">
        <f>VLOOKUP(Data[[#This Row],[Employee Residence]],Codes[], 3,0)</f>
        <v xml:space="preserve">United States of America </v>
      </c>
      <c r="M993" t="str">
        <f>VLOOKUP(Data[[#This Row],[Company Location]],Codes[], 3,0)</f>
        <v xml:space="preserve">United States of America </v>
      </c>
      <c r="N993" t="str">
        <f>IF(Data[[#This Row],[Employee Residence]]=Data[[#This Row],[Company Location]],"No","Yes")</f>
        <v>No</v>
      </c>
      <c r="O993">
        <f>Data[Salary]/Data[Salary in USD]</f>
        <v>1</v>
      </c>
      <c r="P993" t="str">
        <f>VLOOKUP(Data[[#This Row],[Experience Level]], Experience[],3,0)</f>
        <v>Expert</v>
      </c>
      <c r="Q993" t="str">
        <f>VLOOKUP(Data[[#This Row],[Employment Type]],Employment[],2,0)</f>
        <v>Full-time</v>
      </c>
      <c r="R993" t="str">
        <f>IF(Data[[#This Row],[Remote Ratio]]=100,"Remote",IF(Data[[#This Row],[Remote Ratio]]=50,"Hybrid","On-site"))</f>
        <v>On-site</v>
      </c>
    </row>
    <row r="994" spans="1:18">
      <c r="A994" s="25">
        <v>2023</v>
      </c>
      <c r="B994" t="s">
        <v>11</v>
      </c>
      <c r="C994" t="s">
        <v>12</v>
      </c>
      <c r="D994" t="s">
        <v>35</v>
      </c>
      <c r="E994">
        <v>122700</v>
      </c>
      <c r="F994" t="s">
        <v>20</v>
      </c>
      <c r="G994">
        <v>122700</v>
      </c>
      <c r="H994" t="s">
        <v>21</v>
      </c>
      <c r="I994">
        <v>0</v>
      </c>
      <c r="J994" t="s">
        <v>21</v>
      </c>
      <c r="K994" t="s">
        <v>25</v>
      </c>
      <c r="L994" t="str">
        <f>VLOOKUP(Data[[#This Row],[Employee Residence]],Codes[], 3,0)</f>
        <v xml:space="preserve">United States of America </v>
      </c>
      <c r="M994" t="str">
        <f>VLOOKUP(Data[[#This Row],[Company Location]],Codes[], 3,0)</f>
        <v xml:space="preserve">United States of America </v>
      </c>
      <c r="N994" t="str">
        <f>IF(Data[[#This Row],[Employee Residence]]=Data[[#This Row],[Company Location]],"No","Yes")</f>
        <v>No</v>
      </c>
      <c r="O994">
        <f>Data[Salary]/Data[Salary in USD]</f>
        <v>1</v>
      </c>
      <c r="P994" t="str">
        <f>VLOOKUP(Data[[#This Row],[Experience Level]], Experience[],3,0)</f>
        <v>Expert</v>
      </c>
      <c r="Q994" t="str">
        <f>VLOOKUP(Data[[#This Row],[Employment Type]],Employment[],2,0)</f>
        <v>Full-time</v>
      </c>
      <c r="R994" t="str">
        <f>IF(Data[[#This Row],[Remote Ratio]]=100,"Remote",IF(Data[[#This Row],[Remote Ratio]]=50,"Hybrid","On-site"))</f>
        <v>On-site</v>
      </c>
    </row>
    <row r="995" spans="1:18">
      <c r="A995" s="25">
        <v>2023</v>
      </c>
      <c r="B995" t="s">
        <v>44</v>
      </c>
      <c r="C995" t="s">
        <v>12</v>
      </c>
      <c r="D995" t="s">
        <v>37</v>
      </c>
      <c r="E995">
        <v>310000</v>
      </c>
      <c r="F995" t="s">
        <v>20</v>
      </c>
      <c r="G995">
        <v>310000</v>
      </c>
      <c r="H995" t="s">
        <v>21</v>
      </c>
      <c r="I995">
        <v>100</v>
      </c>
      <c r="J995" t="s">
        <v>21</v>
      </c>
      <c r="K995" t="s">
        <v>25</v>
      </c>
      <c r="L995" t="str">
        <f>VLOOKUP(Data[[#This Row],[Employee Residence]],Codes[], 3,0)</f>
        <v xml:space="preserve">United States of America </v>
      </c>
      <c r="M995" t="str">
        <f>VLOOKUP(Data[[#This Row],[Company Location]],Codes[], 3,0)</f>
        <v xml:space="preserve">United States of America </v>
      </c>
      <c r="N995" t="str">
        <f>IF(Data[[#This Row],[Employee Residence]]=Data[[#This Row],[Company Location]],"No","Yes")</f>
        <v>No</v>
      </c>
      <c r="O995">
        <f>Data[Salary]/Data[Salary in USD]</f>
        <v>1</v>
      </c>
      <c r="P995" t="str">
        <f>VLOOKUP(Data[[#This Row],[Experience Level]], Experience[],3,0)</f>
        <v>Director</v>
      </c>
      <c r="Q995" t="str">
        <f>VLOOKUP(Data[[#This Row],[Employment Type]],Employment[],2,0)</f>
        <v>Full-time</v>
      </c>
      <c r="R995" t="str">
        <f>IF(Data[[#This Row],[Remote Ratio]]=100,"Remote",IF(Data[[#This Row],[Remote Ratio]]=50,"Hybrid","On-site"))</f>
        <v>Remote</v>
      </c>
    </row>
    <row r="996" spans="1:18">
      <c r="A996" s="25">
        <v>2023</v>
      </c>
      <c r="B996" t="s">
        <v>44</v>
      </c>
      <c r="C996" t="s">
        <v>12</v>
      </c>
      <c r="D996" t="s">
        <v>37</v>
      </c>
      <c r="E996">
        <v>239000</v>
      </c>
      <c r="F996" t="s">
        <v>20</v>
      </c>
      <c r="G996">
        <v>239000</v>
      </c>
      <c r="H996" t="s">
        <v>21</v>
      </c>
      <c r="I996">
        <v>100</v>
      </c>
      <c r="J996" t="s">
        <v>21</v>
      </c>
      <c r="K996" t="s">
        <v>25</v>
      </c>
      <c r="L996" t="str">
        <f>VLOOKUP(Data[[#This Row],[Employee Residence]],Codes[], 3,0)</f>
        <v xml:space="preserve">United States of America </v>
      </c>
      <c r="M996" t="str">
        <f>VLOOKUP(Data[[#This Row],[Company Location]],Codes[], 3,0)</f>
        <v xml:space="preserve">United States of America </v>
      </c>
      <c r="N996" t="str">
        <f>IF(Data[[#This Row],[Employee Residence]]=Data[[#This Row],[Company Location]],"No","Yes")</f>
        <v>No</v>
      </c>
      <c r="O996">
        <f>Data[Salary]/Data[Salary in USD]</f>
        <v>1</v>
      </c>
      <c r="P996" t="str">
        <f>VLOOKUP(Data[[#This Row],[Experience Level]], Experience[],3,0)</f>
        <v>Director</v>
      </c>
      <c r="Q996" t="str">
        <f>VLOOKUP(Data[[#This Row],[Employment Type]],Employment[],2,0)</f>
        <v>Full-time</v>
      </c>
      <c r="R996" t="str">
        <f>IF(Data[[#This Row],[Remote Ratio]]=100,"Remote",IF(Data[[#This Row],[Remote Ratio]]=50,"Hybrid","On-site"))</f>
        <v>Remote</v>
      </c>
    </row>
    <row r="997" spans="1:18">
      <c r="A997" s="25">
        <v>2023</v>
      </c>
      <c r="B997" t="s">
        <v>11</v>
      </c>
      <c r="C997" t="s">
        <v>12</v>
      </c>
      <c r="D997" t="s">
        <v>27</v>
      </c>
      <c r="E997">
        <v>152380</v>
      </c>
      <c r="F997" t="s">
        <v>20</v>
      </c>
      <c r="G997">
        <v>152380</v>
      </c>
      <c r="H997" t="s">
        <v>21</v>
      </c>
      <c r="I997">
        <v>0</v>
      </c>
      <c r="J997" t="s">
        <v>21</v>
      </c>
      <c r="K997" t="s">
        <v>25</v>
      </c>
      <c r="L997" t="str">
        <f>VLOOKUP(Data[[#This Row],[Employee Residence]],Codes[], 3,0)</f>
        <v xml:space="preserve">United States of America </v>
      </c>
      <c r="M997" t="str">
        <f>VLOOKUP(Data[[#This Row],[Company Location]],Codes[], 3,0)</f>
        <v xml:space="preserve">United States of America </v>
      </c>
      <c r="N997" t="str">
        <f>IF(Data[[#This Row],[Employee Residence]]=Data[[#This Row],[Company Location]],"No","Yes")</f>
        <v>No</v>
      </c>
      <c r="O997">
        <f>Data[Salary]/Data[Salary in USD]</f>
        <v>1</v>
      </c>
      <c r="P997" t="str">
        <f>VLOOKUP(Data[[#This Row],[Experience Level]], Experience[],3,0)</f>
        <v>Expert</v>
      </c>
      <c r="Q997" t="str">
        <f>VLOOKUP(Data[[#This Row],[Employment Type]],Employment[],2,0)</f>
        <v>Full-time</v>
      </c>
      <c r="R997" t="str">
        <f>IF(Data[[#This Row],[Remote Ratio]]=100,"Remote",IF(Data[[#This Row],[Remote Ratio]]=50,"Hybrid","On-site"))</f>
        <v>On-site</v>
      </c>
    </row>
    <row r="998" spans="1:18">
      <c r="A998" s="25">
        <v>2023</v>
      </c>
      <c r="B998" t="s">
        <v>11</v>
      </c>
      <c r="C998" t="s">
        <v>12</v>
      </c>
      <c r="D998" t="s">
        <v>27</v>
      </c>
      <c r="E998">
        <v>121904</v>
      </c>
      <c r="F998" t="s">
        <v>20</v>
      </c>
      <c r="G998">
        <v>121904</v>
      </c>
      <c r="H998" t="s">
        <v>21</v>
      </c>
      <c r="I998">
        <v>0</v>
      </c>
      <c r="J998" t="s">
        <v>21</v>
      </c>
      <c r="K998" t="s">
        <v>25</v>
      </c>
      <c r="L998" t="str">
        <f>VLOOKUP(Data[[#This Row],[Employee Residence]],Codes[], 3,0)</f>
        <v xml:space="preserve">United States of America </v>
      </c>
      <c r="M998" t="str">
        <f>VLOOKUP(Data[[#This Row],[Company Location]],Codes[], 3,0)</f>
        <v xml:space="preserve">United States of America </v>
      </c>
      <c r="N998" t="str">
        <f>IF(Data[[#This Row],[Employee Residence]]=Data[[#This Row],[Company Location]],"No","Yes")</f>
        <v>No</v>
      </c>
      <c r="O998">
        <f>Data[Salary]/Data[Salary in USD]</f>
        <v>1</v>
      </c>
      <c r="P998" t="str">
        <f>VLOOKUP(Data[[#This Row],[Experience Level]], Experience[],3,0)</f>
        <v>Expert</v>
      </c>
      <c r="Q998" t="str">
        <f>VLOOKUP(Data[[#This Row],[Employment Type]],Employment[],2,0)</f>
        <v>Full-time</v>
      </c>
      <c r="R998" t="str">
        <f>IF(Data[[#This Row],[Remote Ratio]]=100,"Remote",IF(Data[[#This Row],[Remote Ratio]]=50,"Hybrid","On-site"))</f>
        <v>On-site</v>
      </c>
    </row>
    <row r="999" spans="1:18">
      <c r="A999" s="25">
        <v>2023</v>
      </c>
      <c r="B999" t="s">
        <v>11</v>
      </c>
      <c r="C999" t="s">
        <v>12</v>
      </c>
      <c r="D999" t="s">
        <v>23</v>
      </c>
      <c r="E999">
        <v>185900</v>
      </c>
      <c r="F999" t="s">
        <v>20</v>
      </c>
      <c r="G999">
        <v>185900</v>
      </c>
      <c r="H999" t="s">
        <v>21</v>
      </c>
      <c r="I999">
        <v>0</v>
      </c>
      <c r="J999" t="s">
        <v>21</v>
      </c>
      <c r="K999" t="s">
        <v>25</v>
      </c>
      <c r="L999" t="str">
        <f>VLOOKUP(Data[[#This Row],[Employee Residence]],Codes[], 3,0)</f>
        <v xml:space="preserve">United States of America </v>
      </c>
      <c r="M999" t="str">
        <f>VLOOKUP(Data[[#This Row],[Company Location]],Codes[], 3,0)</f>
        <v xml:space="preserve">United States of America </v>
      </c>
      <c r="N999" t="str">
        <f>IF(Data[[#This Row],[Employee Residence]]=Data[[#This Row],[Company Location]],"No","Yes")</f>
        <v>No</v>
      </c>
      <c r="O999">
        <f>Data[Salary]/Data[Salary in USD]</f>
        <v>1</v>
      </c>
      <c r="P999" t="str">
        <f>VLOOKUP(Data[[#This Row],[Experience Level]], Experience[],3,0)</f>
        <v>Expert</v>
      </c>
      <c r="Q999" t="str">
        <f>VLOOKUP(Data[[#This Row],[Employment Type]],Employment[],2,0)</f>
        <v>Full-time</v>
      </c>
      <c r="R999" t="str">
        <f>IF(Data[[#This Row],[Remote Ratio]]=100,"Remote",IF(Data[[#This Row],[Remote Ratio]]=50,"Hybrid","On-site"))</f>
        <v>On-site</v>
      </c>
    </row>
    <row r="1000" spans="1:18">
      <c r="A1000" s="25">
        <v>2023</v>
      </c>
      <c r="B1000" t="s">
        <v>11</v>
      </c>
      <c r="C1000" t="s">
        <v>12</v>
      </c>
      <c r="D1000" t="s">
        <v>23</v>
      </c>
      <c r="E1000">
        <v>129300</v>
      </c>
      <c r="F1000" t="s">
        <v>20</v>
      </c>
      <c r="G1000">
        <v>129300</v>
      </c>
      <c r="H1000" t="s">
        <v>21</v>
      </c>
      <c r="I1000">
        <v>0</v>
      </c>
      <c r="J1000" t="s">
        <v>21</v>
      </c>
      <c r="K1000" t="s">
        <v>25</v>
      </c>
      <c r="L1000" t="str">
        <f>VLOOKUP(Data[[#This Row],[Employee Residence]],Codes[], 3,0)</f>
        <v xml:space="preserve">United States of America </v>
      </c>
      <c r="M1000" t="str">
        <f>VLOOKUP(Data[[#This Row],[Company Location]],Codes[], 3,0)</f>
        <v xml:space="preserve">United States of America </v>
      </c>
      <c r="N1000" t="str">
        <f>IF(Data[[#This Row],[Employee Residence]]=Data[[#This Row],[Company Location]],"No","Yes")</f>
        <v>No</v>
      </c>
      <c r="O1000">
        <f>Data[Salary]/Data[Salary in USD]</f>
        <v>1</v>
      </c>
      <c r="P1000" t="str">
        <f>VLOOKUP(Data[[#This Row],[Experience Level]], Experience[],3,0)</f>
        <v>Expert</v>
      </c>
      <c r="Q1000" t="str">
        <f>VLOOKUP(Data[[#This Row],[Employment Type]],Employment[],2,0)</f>
        <v>Full-time</v>
      </c>
      <c r="R1000" t="str">
        <f>IF(Data[[#This Row],[Remote Ratio]]=100,"Remote",IF(Data[[#This Row],[Remote Ratio]]=50,"Hybrid","On-site"))</f>
        <v>On-site</v>
      </c>
    </row>
    <row r="1001" spans="1:18">
      <c r="A1001" s="25">
        <v>2023</v>
      </c>
      <c r="B1001" t="s">
        <v>11</v>
      </c>
      <c r="C1001" t="s">
        <v>12</v>
      </c>
      <c r="D1001" t="s">
        <v>35</v>
      </c>
      <c r="E1001">
        <v>247500</v>
      </c>
      <c r="F1001" t="s">
        <v>20</v>
      </c>
      <c r="G1001">
        <v>247500</v>
      </c>
      <c r="H1001" t="s">
        <v>21</v>
      </c>
      <c r="I1001">
        <v>0</v>
      </c>
      <c r="J1001" t="s">
        <v>21</v>
      </c>
      <c r="K1001" t="s">
        <v>25</v>
      </c>
      <c r="L1001" t="str">
        <f>VLOOKUP(Data[[#This Row],[Employee Residence]],Codes[], 3,0)</f>
        <v xml:space="preserve">United States of America </v>
      </c>
      <c r="M1001" t="str">
        <f>VLOOKUP(Data[[#This Row],[Company Location]],Codes[], 3,0)</f>
        <v xml:space="preserve">United States of America </v>
      </c>
      <c r="N1001" t="str">
        <f>IF(Data[[#This Row],[Employee Residence]]=Data[[#This Row],[Company Location]],"No","Yes")</f>
        <v>No</v>
      </c>
      <c r="O1001">
        <f>Data[Salary]/Data[Salary in USD]</f>
        <v>1</v>
      </c>
      <c r="P1001" t="str">
        <f>VLOOKUP(Data[[#This Row],[Experience Level]], Experience[],3,0)</f>
        <v>Expert</v>
      </c>
      <c r="Q1001" t="str">
        <f>VLOOKUP(Data[[#This Row],[Employment Type]],Employment[],2,0)</f>
        <v>Full-time</v>
      </c>
      <c r="R1001" t="str">
        <f>IF(Data[[#This Row],[Remote Ratio]]=100,"Remote",IF(Data[[#This Row],[Remote Ratio]]=50,"Hybrid","On-site"))</f>
        <v>On-site</v>
      </c>
    </row>
    <row r="1002" spans="1:18">
      <c r="A1002" s="25">
        <v>2023</v>
      </c>
      <c r="B1002" t="s">
        <v>11</v>
      </c>
      <c r="C1002" t="s">
        <v>12</v>
      </c>
      <c r="D1002" t="s">
        <v>35</v>
      </c>
      <c r="E1002">
        <v>172200</v>
      </c>
      <c r="F1002" t="s">
        <v>20</v>
      </c>
      <c r="G1002">
        <v>172200</v>
      </c>
      <c r="H1002" t="s">
        <v>21</v>
      </c>
      <c r="I1002">
        <v>0</v>
      </c>
      <c r="J1002" t="s">
        <v>21</v>
      </c>
      <c r="K1002" t="s">
        <v>25</v>
      </c>
      <c r="L1002" t="str">
        <f>VLOOKUP(Data[[#This Row],[Employee Residence]],Codes[], 3,0)</f>
        <v xml:space="preserve">United States of America </v>
      </c>
      <c r="M1002" t="str">
        <f>VLOOKUP(Data[[#This Row],[Company Location]],Codes[], 3,0)</f>
        <v xml:space="preserve">United States of America </v>
      </c>
      <c r="N1002" t="str">
        <f>IF(Data[[#This Row],[Employee Residence]]=Data[[#This Row],[Company Location]],"No","Yes")</f>
        <v>No</v>
      </c>
      <c r="O1002">
        <f>Data[Salary]/Data[Salary in USD]</f>
        <v>1</v>
      </c>
      <c r="P1002" t="str">
        <f>VLOOKUP(Data[[#This Row],[Experience Level]], Experience[],3,0)</f>
        <v>Expert</v>
      </c>
      <c r="Q1002" t="str">
        <f>VLOOKUP(Data[[#This Row],[Employment Type]],Employment[],2,0)</f>
        <v>Full-time</v>
      </c>
      <c r="R1002" t="str">
        <f>IF(Data[[#This Row],[Remote Ratio]]=100,"Remote",IF(Data[[#This Row],[Remote Ratio]]=50,"Hybrid","On-site"))</f>
        <v>On-site</v>
      </c>
    </row>
    <row r="1003" spans="1:18">
      <c r="A1003" s="25">
        <v>2023</v>
      </c>
      <c r="B1003" t="s">
        <v>11</v>
      </c>
      <c r="C1003" t="s">
        <v>12</v>
      </c>
      <c r="D1003" t="s">
        <v>45</v>
      </c>
      <c r="E1003">
        <v>168400</v>
      </c>
      <c r="F1003" t="s">
        <v>20</v>
      </c>
      <c r="G1003">
        <v>168400</v>
      </c>
      <c r="H1003" t="s">
        <v>21</v>
      </c>
      <c r="I1003">
        <v>0</v>
      </c>
      <c r="J1003" t="s">
        <v>21</v>
      </c>
      <c r="K1003" t="s">
        <v>25</v>
      </c>
      <c r="L1003" t="str">
        <f>VLOOKUP(Data[[#This Row],[Employee Residence]],Codes[], 3,0)</f>
        <v xml:space="preserve">United States of America </v>
      </c>
      <c r="M1003" t="str">
        <f>VLOOKUP(Data[[#This Row],[Company Location]],Codes[], 3,0)</f>
        <v xml:space="preserve">United States of America </v>
      </c>
      <c r="N1003" t="str">
        <f>IF(Data[[#This Row],[Employee Residence]]=Data[[#This Row],[Company Location]],"No","Yes")</f>
        <v>No</v>
      </c>
      <c r="O1003">
        <f>Data[Salary]/Data[Salary in USD]</f>
        <v>1</v>
      </c>
      <c r="P1003" t="str">
        <f>VLOOKUP(Data[[#This Row],[Experience Level]], Experience[],3,0)</f>
        <v>Expert</v>
      </c>
      <c r="Q1003" t="str">
        <f>VLOOKUP(Data[[#This Row],[Employment Type]],Employment[],2,0)</f>
        <v>Full-time</v>
      </c>
      <c r="R1003" t="str">
        <f>IF(Data[[#This Row],[Remote Ratio]]=100,"Remote",IF(Data[[#This Row],[Remote Ratio]]=50,"Hybrid","On-site"))</f>
        <v>On-site</v>
      </c>
    </row>
    <row r="1004" spans="1:18">
      <c r="A1004" s="25">
        <v>2023</v>
      </c>
      <c r="B1004" t="s">
        <v>11</v>
      </c>
      <c r="C1004" t="s">
        <v>12</v>
      </c>
      <c r="D1004" t="s">
        <v>45</v>
      </c>
      <c r="E1004">
        <v>105200</v>
      </c>
      <c r="F1004" t="s">
        <v>20</v>
      </c>
      <c r="G1004">
        <v>105200</v>
      </c>
      <c r="H1004" t="s">
        <v>21</v>
      </c>
      <c r="I1004">
        <v>0</v>
      </c>
      <c r="J1004" t="s">
        <v>21</v>
      </c>
      <c r="K1004" t="s">
        <v>25</v>
      </c>
      <c r="L1004" t="str">
        <f>VLOOKUP(Data[[#This Row],[Employee Residence]],Codes[], 3,0)</f>
        <v xml:space="preserve">United States of America </v>
      </c>
      <c r="M1004" t="str">
        <f>VLOOKUP(Data[[#This Row],[Company Location]],Codes[], 3,0)</f>
        <v xml:space="preserve">United States of America </v>
      </c>
      <c r="N1004" t="str">
        <f>IF(Data[[#This Row],[Employee Residence]]=Data[[#This Row],[Company Location]],"No","Yes")</f>
        <v>No</v>
      </c>
      <c r="O1004">
        <f>Data[Salary]/Data[Salary in USD]</f>
        <v>1</v>
      </c>
      <c r="P1004" t="str">
        <f>VLOOKUP(Data[[#This Row],[Experience Level]], Experience[],3,0)</f>
        <v>Expert</v>
      </c>
      <c r="Q1004" t="str">
        <f>VLOOKUP(Data[[#This Row],[Employment Type]],Employment[],2,0)</f>
        <v>Full-time</v>
      </c>
      <c r="R1004" t="str">
        <f>IF(Data[[#This Row],[Remote Ratio]]=100,"Remote",IF(Data[[#This Row],[Remote Ratio]]=50,"Hybrid","On-site"))</f>
        <v>On-site</v>
      </c>
    </row>
    <row r="1005" spans="1:18">
      <c r="A1005" s="25">
        <v>2023</v>
      </c>
      <c r="B1005" t="s">
        <v>11</v>
      </c>
      <c r="C1005" t="s">
        <v>12</v>
      </c>
      <c r="D1005" t="s">
        <v>35</v>
      </c>
      <c r="E1005">
        <v>128280</v>
      </c>
      <c r="F1005" t="s">
        <v>20</v>
      </c>
      <c r="G1005">
        <v>128280</v>
      </c>
      <c r="H1005" t="s">
        <v>21</v>
      </c>
      <c r="I1005">
        <v>0</v>
      </c>
      <c r="J1005" t="s">
        <v>21</v>
      </c>
      <c r="K1005" t="s">
        <v>25</v>
      </c>
      <c r="L1005" t="str">
        <f>VLOOKUP(Data[[#This Row],[Employee Residence]],Codes[], 3,0)</f>
        <v xml:space="preserve">United States of America </v>
      </c>
      <c r="M1005" t="str">
        <f>VLOOKUP(Data[[#This Row],[Company Location]],Codes[], 3,0)</f>
        <v xml:space="preserve">United States of America </v>
      </c>
      <c r="N1005" t="str">
        <f>IF(Data[[#This Row],[Employee Residence]]=Data[[#This Row],[Company Location]],"No","Yes")</f>
        <v>No</v>
      </c>
      <c r="O1005">
        <f>Data[Salary]/Data[Salary in USD]</f>
        <v>1</v>
      </c>
      <c r="P1005" t="str">
        <f>VLOOKUP(Data[[#This Row],[Experience Level]], Experience[],3,0)</f>
        <v>Expert</v>
      </c>
      <c r="Q1005" t="str">
        <f>VLOOKUP(Data[[#This Row],[Employment Type]],Employment[],2,0)</f>
        <v>Full-time</v>
      </c>
      <c r="R1005" t="str">
        <f>IF(Data[[#This Row],[Remote Ratio]]=100,"Remote",IF(Data[[#This Row],[Remote Ratio]]=50,"Hybrid","On-site"))</f>
        <v>On-site</v>
      </c>
    </row>
    <row r="1006" spans="1:18">
      <c r="A1006" s="25">
        <v>2023</v>
      </c>
      <c r="B1006" t="s">
        <v>11</v>
      </c>
      <c r="C1006" t="s">
        <v>12</v>
      </c>
      <c r="D1006" t="s">
        <v>35</v>
      </c>
      <c r="E1006">
        <v>106900</v>
      </c>
      <c r="F1006" t="s">
        <v>20</v>
      </c>
      <c r="G1006">
        <v>106900</v>
      </c>
      <c r="H1006" t="s">
        <v>21</v>
      </c>
      <c r="I1006">
        <v>0</v>
      </c>
      <c r="J1006" t="s">
        <v>21</v>
      </c>
      <c r="K1006" t="s">
        <v>25</v>
      </c>
      <c r="L1006" t="str">
        <f>VLOOKUP(Data[[#This Row],[Employee Residence]],Codes[], 3,0)</f>
        <v xml:space="preserve">United States of America </v>
      </c>
      <c r="M1006" t="str">
        <f>VLOOKUP(Data[[#This Row],[Company Location]],Codes[], 3,0)</f>
        <v xml:space="preserve">United States of America </v>
      </c>
      <c r="N1006" t="str">
        <f>IF(Data[[#This Row],[Employee Residence]]=Data[[#This Row],[Company Location]],"No","Yes")</f>
        <v>No</v>
      </c>
      <c r="O1006">
        <f>Data[Salary]/Data[Salary in USD]</f>
        <v>1</v>
      </c>
      <c r="P1006" t="str">
        <f>VLOOKUP(Data[[#This Row],[Experience Level]], Experience[],3,0)</f>
        <v>Expert</v>
      </c>
      <c r="Q1006" t="str">
        <f>VLOOKUP(Data[[#This Row],[Employment Type]],Employment[],2,0)</f>
        <v>Full-time</v>
      </c>
      <c r="R1006" t="str">
        <f>IF(Data[[#This Row],[Remote Ratio]]=100,"Remote",IF(Data[[#This Row],[Remote Ratio]]=50,"Hybrid","On-site"))</f>
        <v>On-site</v>
      </c>
    </row>
    <row r="1007" spans="1:18">
      <c r="A1007" s="25">
        <v>2023</v>
      </c>
      <c r="B1007" t="s">
        <v>17</v>
      </c>
      <c r="C1007" t="s">
        <v>12</v>
      </c>
      <c r="D1007" t="s">
        <v>37</v>
      </c>
      <c r="E1007">
        <v>140000</v>
      </c>
      <c r="F1007" t="s">
        <v>20</v>
      </c>
      <c r="G1007">
        <v>140000</v>
      </c>
      <c r="H1007" t="s">
        <v>21</v>
      </c>
      <c r="I1007">
        <v>0</v>
      </c>
      <c r="J1007" t="s">
        <v>21</v>
      </c>
      <c r="K1007" t="s">
        <v>25</v>
      </c>
      <c r="L1007" t="str">
        <f>VLOOKUP(Data[[#This Row],[Employee Residence]],Codes[], 3,0)</f>
        <v xml:space="preserve">United States of America </v>
      </c>
      <c r="M1007" t="str">
        <f>VLOOKUP(Data[[#This Row],[Company Location]],Codes[], 3,0)</f>
        <v xml:space="preserve">United States of America </v>
      </c>
      <c r="N1007" t="str">
        <f>IF(Data[[#This Row],[Employee Residence]]=Data[[#This Row],[Company Location]],"No","Yes")</f>
        <v>No</v>
      </c>
      <c r="O1007">
        <f>Data[Salary]/Data[Salary in USD]</f>
        <v>1</v>
      </c>
      <c r="P1007" t="str">
        <f>VLOOKUP(Data[[#This Row],[Experience Level]], Experience[],3,0)</f>
        <v>Intermediate</v>
      </c>
      <c r="Q1007" t="str">
        <f>VLOOKUP(Data[[#This Row],[Employment Type]],Employment[],2,0)</f>
        <v>Full-time</v>
      </c>
      <c r="R1007" t="str">
        <f>IF(Data[[#This Row],[Remote Ratio]]=100,"Remote",IF(Data[[#This Row],[Remote Ratio]]=50,"Hybrid","On-site"))</f>
        <v>On-site</v>
      </c>
    </row>
    <row r="1008" spans="1:18">
      <c r="A1008" s="25">
        <v>2023</v>
      </c>
      <c r="B1008" t="s">
        <v>17</v>
      </c>
      <c r="C1008" t="s">
        <v>12</v>
      </c>
      <c r="D1008" t="s">
        <v>37</v>
      </c>
      <c r="E1008">
        <v>100000</v>
      </c>
      <c r="F1008" t="s">
        <v>20</v>
      </c>
      <c r="G1008">
        <v>100000</v>
      </c>
      <c r="H1008" t="s">
        <v>21</v>
      </c>
      <c r="I1008">
        <v>0</v>
      </c>
      <c r="J1008" t="s">
        <v>21</v>
      </c>
      <c r="K1008" t="s">
        <v>25</v>
      </c>
      <c r="L1008" t="str">
        <f>VLOOKUP(Data[[#This Row],[Employee Residence]],Codes[], 3,0)</f>
        <v xml:space="preserve">United States of America </v>
      </c>
      <c r="M1008" t="str">
        <f>VLOOKUP(Data[[#This Row],[Company Location]],Codes[], 3,0)</f>
        <v xml:space="preserve">United States of America </v>
      </c>
      <c r="N1008" t="str">
        <f>IF(Data[[#This Row],[Employee Residence]]=Data[[#This Row],[Company Location]],"No","Yes")</f>
        <v>No</v>
      </c>
      <c r="O1008">
        <f>Data[Salary]/Data[Salary in USD]</f>
        <v>1</v>
      </c>
      <c r="P1008" t="str">
        <f>VLOOKUP(Data[[#This Row],[Experience Level]], Experience[],3,0)</f>
        <v>Intermediate</v>
      </c>
      <c r="Q1008" t="str">
        <f>VLOOKUP(Data[[#This Row],[Employment Type]],Employment[],2,0)</f>
        <v>Full-time</v>
      </c>
      <c r="R1008" t="str">
        <f>IF(Data[[#This Row],[Remote Ratio]]=100,"Remote",IF(Data[[#This Row],[Remote Ratio]]=50,"Hybrid","On-site"))</f>
        <v>On-site</v>
      </c>
    </row>
    <row r="1009" spans="1:18">
      <c r="A1009" s="25">
        <v>2023</v>
      </c>
      <c r="B1009" t="s">
        <v>11</v>
      </c>
      <c r="C1009" t="s">
        <v>12</v>
      </c>
      <c r="D1009" t="s">
        <v>30</v>
      </c>
      <c r="E1009">
        <v>100000</v>
      </c>
      <c r="F1009" t="s">
        <v>14</v>
      </c>
      <c r="G1009">
        <v>107309</v>
      </c>
      <c r="H1009" t="s">
        <v>31</v>
      </c>
      <c r="I1009">
        <v>100</v>
      </c>
      <c r="J1009" t="s">
        <v>31</v>
      </c>
      <c r="K1009" t="s">
        <v>22</v>
      </c>
      <c r="L1009" t="str">
        <f>VLOOKUP(Data[[#This Row],[Employee Residence]],Codes[], 3,0)</f>
        <v>Germany</v>
      </c>
      <c r="M1009" t="str">
        <f>VLOOKUP(Data[[#This Row],[Company Location]],Codes[], 3,0)</f>
        <v>Germany</v>
      </c>
      <c r="N1009" t="str">
        <f>IF(Data[[#This Row],[Employee Residence]]=Data[[#This Row],[Company Location]],"No","Yes")</f>
        <v>No</v>
      </c>
      <c r="O1009">
        <f>Data[Salary]/Data[Salary in USD]</f>
        <v>0.93188828523236633</v>
      </c>
      <c r="P1009" t="str">
        <f>VLOOKUP(Data[[#This Row],[Experience Level]], Experience[],3,0)</f>
        <v>Expert</v>
      </c>
      <c r="Q1009" t="str">
        <f>VLOOKUP(Data[[#This Row],[Employment Type]],Employment[],2,0)</f>
        <v>Full-time</v>
      </c>
      <c r="R1009" t="str">
        <f>IF(Data[[#This Row],[Remote Ratio]]=100,"Remote",IF(Data[[#This Row],[Remote Ratio]]=50,"Hybrid","On-site"))</f>
        <v>Remote</v>
      </c>
    </row>
    <row r="1010" spans="1:18">
      <c r="A1010" s="25">
        <v>2023</v>
      </c>
      <c r="B1010" t="s">
        <v>11</v>
      </c>
      <c r="C1010" t="s">
        <v>12</v>
      </c>
      <c r="D1010" t="s">
        <v>30</v>
      </c>
      <c r="E1010">
        <v>80000</v>
      </c>
      <c r="F1010" t="s">
        <v>14</v>
      </c>
      <c r="G1010">
        <v>85847</v>
      </c>
      <c r="H1010" t="s">
        <v>31</v>
      </c>
      <c r="I1010">
        <v>100</v>
      </c>
      <c r="J1010" t="s">
        <v>31</v>
      </c>
      <c r="K1010" t="s">
        <v>22</v>
      </c>
      <c r="L1010" t="str">
        <f>VLOOKUP(Data[[#This Row],[Employee Residence]],Codes[], 3,0)</f>
        <v>Germany</v>
      </c>
      <c r="M1010" t="str">
        <f>VLOOKUP(Data[[#This Row],[Company Location]],Codes[], 3,0)</f>
        <v>Germany</v>
      </c>
      <c r="N1010" t="str">
        <f>IF(Data[[#This Row],[Employee Residence]]=Data[[#This Row],[Company Location]],"No","Yes")</f>
        <v>No</v>
      </c>
      <c r="O1010">
        <f>Data[Salary]/Data[Salary in USD]</f>
        <v>0.93189045627686462</v>
      </c>
      <c r="P1010" t="str">
        <f>VLOOKUP(Data[[#This Row],[Experience Level]], Experience[],3,0)</f>
        <v>Expert</v>
      </c>
      <c r="Q1010" t="str">
        <f>VLOOKUP(Data[[#This Row],[Employment Type]],Employment[],2,0)</f>
        <v>Full-time</v>
      </c>
      <c r="R1010" t="str">
        <f>IF(Data[[#This Row],[Remote Ratio]]=100,"Remote",IF(Data[[#This Row],[Remote Ratio]]=50,"Hybrid","On-site"))</f>
        <v>Remote</v>
      </c>
    </row>
    <row r="1011" spans="1:18">
      <c r="A1011" s="25">
        <v>2023</v>
      </c>
      <c r="B1011" t="s">
        <v>11</v>
      </c>
      <c r="C1011" t="s">
        <v>12</v>
      </c>
      <c r="D1011" t="s">
        <v>35</v>
      </c>
      <c r="E1011">
        <v>275000</v>
      </c>
      <c r="F1011" t="s">
        <v>20</v>
      </c>
      <c r="G1011">
        <v>275000</v>
      </c>
      <c r="H1011" t="s">
        <v>31</v>
      </c>
      <c r="I1011">
        <v>0</v>
      </c>
      <c r="J1011" t="s">
        <v>31</v>
      </c>
      <c r="K1011" t="s">
        <v>25</v>
      </c>
      <c r="L1011" t="str">
        <f>VLOOKUP(Data[[#This Row],[Employee Residence]],Codes[], 3,0)</f>
        <v>Germany</v>
      </c>
      <c r="M1011" t="str">
        <f>VLOOKUP(Data[[#This Row],[Company Location]],Codes[], 3,0)</f>
        <v>Germany</v>
      </c>
      <c r="N1011" t="str">
        <f>IF(Data[[#This Row],[Employee Residence]]=Data[[#This Row],[Company Location]],"No","Yes")</f>
        <v>No</v>
      </c>
      <c r="O1011">
        <f>Data[Salary]/Data[Salary in USD]</f>
        <v>1</v>
      </c>
      <c r="P1011" t="str">
        <f>VLOOKUP(Data[[#This Row],[Experience Level]], Experience[],3,0)</f>
        <v>Expert</v>
      </c>
      <c r="Q1011" t="str">
        <f>VLOOKUP(Data[[#This Row],[Employment Type]],Employment[],2,0)</f>
        <v>Full-time</v>
      </c>
      <c r="R1011" t="str">
        <f>IF(Data[[#This Row],[Remote Ratio]]=100,"Remote",IF(Data[[#This Row],[Remote Ratio]]=50,"Hybrid","On-site"))</f>
        <v>On-site</v>
      </c>
    </row>
    <row r="1012" spans="1:18">
      <c r="A1012" s="25">
        <v>2023</v>
      </c>
      <c r="B1012" t="s">
        <v>11</v>
      </c>
      <c r="C1012" t="s">
        <v>12</v>
      </c>
      <c r="D1012" t="s">
        <v>35</v>
      </c>
      <c r="E1012">
        <v>174000</v>
      </c>
      <c r="F1012" t="s">
        <v>20</v>
      </c>
      <c r="G1012">
        <v>174000</v>
      </c>
      <c r="H1012" t="s">
        <v>31</v>
      </c>
      <c r="I1012">
        <v>0</v>
      </c>
      <c r="J1012" t="s">
        <v>31</v>
      </c>
      <c r="K1012" t="s">
        <v>25</v>
      </c>
      <c r="L1012" t="str">
        <f>VLOOKUP(Data[[#This Row],[Employee Residence]],Codes[], 3,0)</f>
        <v>Germany</v>
      </c>
      <c r="M1012" t="str">
        <f>VLOOKUP(Data[[#This Row],[Company Location]],Codes[], 3,0)</f>
        <v>Germany</v>
      </c>
      <c r="N1012" t="str">
        <f>IF(Data[[#This Row],[Employee Residence]]=Data[[#This Row],[Company Location]],"No","Yes")</f>
        <v>No</v>
      </c>
      <c r="O1012">
        <f>Data[Salary]/Data[Salary in USD]</f>
        <v>1</v>
      </c>
      <c r="P1012" t="str">
        <f>VLOOKUP(Data[[#This Row],[Experience Level]], Experience[],3,0)</f>
        <v>Expert</v>
      </c>
      <c r="Q1012" t="str">
        <f>VLOOKUP(Data[[#This Row],[Employment Type]],Employment[],2,0)</f>
        <v>Full-time</v>
      </c>
      <c r="R1012" t="str">
        <f>IF(Data[[#This Row],[Remote Ratio]]=100,"Remote",IF(Data[[#This Row],[Remote Ratio]]=50,"Hybrid","On-site"))</f>
        <v>On-site</v>
      </c>
    </row>
    <row r="1013" spans="1:18">
      <c r="A1013" s="25">
        <v>2023</v>
      </c>
      <c r="B1013" t="s">
        <v>11</v>
      </c>
      <c r="C1013" t="s">
        <v>12</v>
      </c>
      <c r="D1013" t="s">
        <v>37</v>
      </c>
      <c r="E1013">
        <v>139500</v>
      </c>
      <c r="F1013" t="s">
        <v>20</v>
      </c>
      <c r="G1013">
        <v>139500</v>
      </c>
      <c r="H1013" t="s">
        <v>21</v>
      </c>
      <c r="I1013">
        <v>0</v>
      </c>
      <c r="J1013" t="s">
        <v>21</v>
      </c>
      <c r="K1013" t="s">
        <v>25</v>
      </c>
      <c r="L1013" t="str">
        <f>VLOOKUP(Data[[#This Row],[Employee Residence]],Codes[], 3,0)</f>
        <v xml:space="preserve">United States of America </v>
      </c>
      <c r="M1013" t="str">
        <f>VLOOKUP(Data[[#This Row],[Company Location]],Codes[], 3,0)</f>
        <v xml:space="preserve">United States of America </v>
      </c>
      <c r="N1013" t="str">
        <f>IF(Data[[#This Row],[Employee Residence]]=Data[[#This Row],[Company Location]],"No","Yes")</f>
        <v>No</v>
      </c>
      <c r="O1013">
        <f>Data[Salary]/Data[Salary in USD]</f>
        <v>1</v>
      </c>
      <c r="P1013" t="str">
        <f>VLOOKUP(Data[[#This Row],[Experience Level]], Experience[],3,0)</f>
        <v>Expert</v>
      </c>
      <c r="Q1013" t="str">
        <f>VLOOKUP(Data[[#This Row],[Employment Type]],Employment[],2,0)</f>
        <v>Full-time</v>
      </c>
      <c r="R1013" t="str">
        <f>IF(Data[[#This Row],[Remote Ratio]]=100,"Remote",IF(Data[[#This Row],[Remote Ratio]]=50,"Hybrid","On-site"))</f>
        <v>On-site</v>
      </c>
    </row>
    <row r="1014" spans="1:18">
      <c r="A1014" s="25">
        <v>2023</v>
      </c>
      <c r="B1014" t="s">
        <v>11</v>
      </c>
      <c r="C1014" t="s">
        <v>12</v>
      </c>
      <c r="D1014" t="s">
        <v>37</v>
      </c>
      <c r="E1014">
        <v>109400</v>
      </c>
      <c r="F1014" t="s">
        <v>20</v>
      </c>
      <c r="G1014">
        <v>109400</v>
      </c>
      <c r="H1014" t="s">
        <v>21</v>
      </c>
      <c r="I1014">
        <v>0</v>
      </c>
      <c r="J1014" t="s">
        <v>21</v>
      </c>
      <c r="K1014" t="s">
        <v>25</v>
      </c>
      <c r="L1014" t="str">
        <f>VLOOKUP(Data[[#This Row],[Employee Residence]],Codes[], 3,0)</f>
        <v xml:space="preserve">United States of America </v>
      </c>
      <c r="M1014" t="str">
        <f>VLOOKUP(Data[[#This Row],[Company Location]],Codes[], 3,0)</f>
        <v xml:space="preserve">United States of America </v>
      </c>
      <c r="N1014" t="str">
        <f>IF(Data[[#This Row],[Employee Residence]]=Data[[#This Row],[Company Location]],"No","Yes")</f>
        <v>No</v>
      </c>
      <c r="O1014">
        <f>Data[Salary]/Data[Salary in USD]</f>
        <v>1</v>
      </c>
      <c r="P1014" t="str">
        <f>VLOOKUP(Data[[#This Row],[Experience Level]], Experience[],3,0)</f>
        <v>Expert</v>
      </c>
      <c r="Q1014" t="str">
        <f>VLOOKUP(Data[[#This Row],[Employment Type]],Employment[],2,0)</f>
        <v>Full-time</v>
      </c>
      <c r="R1014" t="str">
        <f>IF(Data[[#This Row],[Remote Ratio]]=100,"Remote",IF(Data[[#This Row],[Remote Ratio]]=50,"Hybrid","On-site"))</f>
        <v>On-site</v>
      </c>
    </row>
    <row r="1015" spans="1:18">
      <c r="A1015" s="25">
        <v>2023</v>
      </c>
      <c r="B1015" t="s">
        <v>11</v>
      </c>
      <c r="C1015" t="s">
        <v>12</v>
      </c>
      <c r="D1015" t="s">
        <v>35</v>
      </c>
      <c r="E1015">
        <v>139500</v>
      </c>
      <c r="F1015" t="s">
        <v>20</v>
      </c>
      <c r="G1015">
        <v>139500</v>
      </c>
      <c r="H1015" t="s">
        <v>21</v>
      </c>
      <c r="I1015">
        <v>0</v>
      </c>
      <c r="J1015" t="s">
        <v>21</v>
      </c>
      <c r="K1015" t="s">
        <v>25</v>
      </c>
      <c r="L1015" t="str">
        <f>VLOOKUP(Data[[#This Row],[Employee Residence]],Codes[], 3,0)</f>
        <v xml:space="preserve">United States of America </v>
      </c>
      <c r="M1015" t="str">
        <f>VLOOKUP(Data[[#This Row],[Company Location]],Codes[], 3,0)</f>
        <v xml:space="preserve">United States of America </v>
      </c>
      <c r="N1015" t="str">
        <f>IF(Data[[#This Row],[Employee Residence]]=Data[[#This Row],[Company Location]],"No","Yes")</f>
        <v>No</v>
      </c>
      <c r="O1015">
        <f>Data[Salary]/Data[Salary in USD]</f>
        <v>1</v>
      </c>
      <c r="P1015" t="str">
        <f>VLOOKUP(Data[[#This Row],[Experience Level]], Experience[],3,0)</f>
        <v>Expert</v>
      </c>
      <c r="Q1015" t="str">
        <f>VLOOKUP(Data[[#This Row],[Employment Type]],Employment[],2,0)</f>
        <v>Full-time</v>
      </c>
      <c r="R1015" t="str">
        <f>IF(Data[[#This Row],[Remote Ratio]]=100,"Remote",IF(Data[[#This Row],[Remote Ratio]]=50,"Hybrid","On-site"))</f>
        <v>On-site</v>
      </c>
    </row>
    <row r="1016" spans="1:18">
      <c r="A1016" s="25">
        <v>2023</v>
      </c>
      <c r="B1016" t="s">
        <v>11</v>
      </c>
      <c r="C1016" t="s">
        <v>12</v>
      </c>
      <c r="D1016" t="s">
        <v>35</v>
      </c>
      <c r="E1016">
        <v>109400</v>
      </c>
      <c r="F1016" t="s">
        <v>20</v>
      </c>
      <c r="G1016">
        <v>109400</v>
      </c>
      <c r="H1016" t="s">
        <v>21</v>
      </c>
      <c r="I1016">
        <v>0</v>
      </c>
      <c r="J1016" t="s">
        <v>21</v>
      </c>
      <c r="K1016" t="s">
        <v>25</v>
      </c>
      <c r="L1016" t="str">
        <f>VLOOKUP(Data[[#This Row],[Employee Residence]],Codes[], 3,0)</f>
        <v xml:space="preserve">United States of America </v>
      </c>
      <c r="M1016" t="str">
        <f>VLOOKUP(Data[[#This Row],[Company Location]],Codes[], 3,0)</f>
        <v xml:space="preserve">United States of America </v>
      </c>
      <c r="N1016" t="str">
        <f>IF(Data[[#This Row],[Employee Residence]]=Data[[#This Row],[Company Location]],"No","Yes")</f>
        <v>No</v>
      </c>
      <c r="O1016">
        <f>Data[Salary]/Data[Salary in USD]</f>
        <v>1</v>
      </c>
      <c r="P1016" t="str">
        <f>VLOOKUP(Data[[#This Row],[Experience Level]], Experience[],3,0)</f>
        <v>Expert</v>
      </c>
      <c r="Q1016" t="str">
        <f>VLOOKUP(Data[[#This Row],[Employment Type]],Employment[],2,0)</f>
        <v>Full-time</v>
      </c>
      <c r="R1016" t="str">
        <f>IF(Data[[#This Row],[Remote Ratio]]=100,"Remote",IF(Data[[#This Row],[Remote Ratio]]=50,"Hybrid","On-site"))</f>
        <v>On-site</v>
      </c>
    </row>
    <row r="1017" spans="1:18">
      <c r="A1017" s="25">
        <v>2023</v>
      </c>
      <c r="B1017" t="s">
        <v>11</v>
      </c>
      <c r="C1017" t="s">
        <v>12</v>
      </c>
      <c r="D1017" t="s">
        <v>27</v>
      </c>
      <c r="E1017">
        <v>170500</v>
      </c>
      <c r="F1017" t="s">
        <v>20</v>
      </c>
      <c r="G1017">
        <v>170500</v>
      </c>
      <c r="H1017" t="s">
        <v>21</v>
      </c>
      <c r="I1017">
        <v>100</v>
      </c>
      <c r="J1017" t="s">
        <v>21</v>
      </c>
      <c r="K1017" t="s">
        <v>25</v>
      </c>
      <c r="L1017" t="str">
        <f>VLOOKUP(Data[[#This Row],[Employee Residence]],Codes[], 3,0)</f>
        <v xml:space="preserve">United States of America </v>
      </c>
      <c r="M1017" t="str">
        <f>VLOOKUP(Data[[#This Row],[Company Location]],Codes[], 3,0)</f>
        <v xml:space="preserve">United States of America </v>
      </c>
      <c r="N1017" t="str">
        <f>IF(Data[[#This Row],[Employee Residence]]=Data[[#This Row],[Company Location]],"No","Yes")</f>
        <v>No</v>
      </c>
      <c r="O1017">
        <f>Data[Salary]/Data[Salary in USD]</f>
        <v>1</v>
      </c>
      <c r="P1017" t="str">
        <f>VLOOKUP(Data[[#This Row],[Experience Level]], Experience[],3,0)</f>
        <v>Expert</v>
      </c>
      <c r="Q1017" t="str">
        <f>VLOOKUP(Data[[#This Row],[Employment Type]],Employment[],2,0)</f>
        <v>Full-time</v>
      </c>
      <c r="R1017" t="str">
        <f>IF(Data[[#This Row],[Remote Ratio]]=100,"Remote",IF(Data[[#This Row],[Remote Ratio]]=50,"Hybrid","On-site"))</f>
        <v>Remote</v>
      </c>
    </row>
    <row r="1018" spans="1:18">
      <c r="A1018" s="25">
        <v>2023</v>
      </c>
      <c r="B1018" t="s">
        <v>11</v>
      </c>
      <c r="C1018" t="s">
        <v>12</v>
      </c>
      <c r="D1018" t="s">
        <v>27</v>
      </c>
      <c r="E1018">
        <v>85000</v>
      </c>
      <c r="F1018" t="s">
        <v>20</v>
      </c>
      <c r="G1018">
        <v>85000</v>
      </c>
      <c r="H1018" t="s">
        <v>21</v>
      </c>
      <c r="I1018">
        <v>100</v>
      </c>
      <c r="J1018" t="s">
        <v>21</v>
      </c>
      <c r="K1018" t="s">
        <v>25</v>
      </c>
      <c r="L1018" t="str">
        <f>VLOOKUP(Data[[#This Row],[Employee Residence]],Codes[], 3,0)</f>
        <v xml:space="preserve">United States of America </v>
      </c>
      <c r="M1018" t="str">
        <f>VLOOKUP(Data[[#This Row],[Company Location]],Codes[], 3,0)</f>
        <v xml:space="preserve">United States of America </v>
      </c>
      <c r="N1018" t="str">
        <f>IF(Data[[#This Row],[Employee Residence]]=Data[[#This Row],[Company Location]],"No","Yes")</f>
        <v>No</v>
      </c>
      <c r="O1018">
        <f>Data[Salary]/Data[Salary in USD]</f>
        <v>1</v>
      </c>
      <c r="P1018" t="str">
        <f>VLOOKUP(Data[[#This Row],[Experience Level]], Experience[],3,0)</f>
        <v>Expert</v>
      </c>
      <c r="Q1018" t="str">
        <f>VLOOKUP(Data[[#This Row],[Employment Type]],Employment[],2,0)</f>
        <v>Full-time</v>
      </c>
      <c r="R1018" t="str">
        <f>IF(Data[[#This Row],[Remote Ratio]]=100,"Remote",IF(Data[[#This Row],[Remote Ratio]]=50,"Hybrid","On-site"))</f>
        <v>Remote</v>
      </c>
    </row>
    <row r="1019" spans="1:18">
      <c r="A1019" s="25">
        <v>2023</v>
      </c>
      <c r="B1019" t="s">
        <v>11</v>
      </c>
      <c r="C1019" t="s">
        <v>12</v>
      </c>
      <c r="D1019" t="s">
        <v>70</v>
      </c>
      <c r="E1019">
        <v>60027</v>
      </c>
      <c r="F1019" t="s">
        <v>58</v>
      </c>
      <c r="G1019">
        <v>72946</v>
      </c>
      <c r="H1019" t="s">
        <v>33</v>
      </c>
      <c r="I1019">
        <v>0</v>
      </c>
      <c r="J1019" t="s">
        <v>33</v>
      </c>
      <c r="K1019" t="s">
        <v>25</v>
      </c>
      <c r="L1019" t="str">
        <f>VLOOKUP(Data[[#This Row],[Employee Residence]],Codes[], 3,0)</f>
        <v xml:space="preserve">United Kingdom of Great Britain </v>
      </c>
      <c r="M1019" t="str">
        <f>VLOOKUP(Data[[#This Row],[Company Location]],Codes[], 3,0)</f>
        <v xml:space="preserve">United Kingdom of Great Britain </v>
      </c>
      <c r="N1019" t="str">
        <f>IF(Data[[#This Row],[Employee Residence]]=Data[[#This Row],[Company Location]],"No","Yes")</f>
        <v>No</v>
      </c>
      <c r="O1019">
        <f>Data[Salary]/Data[Salary in USD]</f>
        <v>0.82289638910975238</v>
      </c>
      <c r="P1019" t="str">
        <f>VLOOKUP(Data[[#This Row],[Experience Level]], Experience[],3,0)</f>
        <v>Expert</v>
      </c>
      <c r="Q1019" t="str">
        <f>VLOOKUP(Data[[#This Row],[Employment Type]],Employment[],2,0)</f>
        <v>Full-time</v>
      </c>
      <c r="R1019" t="str">
        <f>IF(Data[[#This Row],[Remote Ratio]]=100,"Remote",IF(Data[[#This Row],[Remote Ratio]]=50,"Hybrid","On-site"))</f>
        <v>On-site</v>
      </c>
    </row>
    <row r="1020" spans="1:18">
      <c r="A1020" s="25">
        <v>2023</v>
      </c>
      <c r="B1020" t="s">
        <v>11</v>
      </c>
      <c r="C1020" t="s">
        <v>12</v>
      </c>
      <c r="D1020" t="s">
        <v>70</v>
      </c>
      <c r="E1020">
        <v>44737</v>
      </c>
      <c r="F1020" t="s">
        <v>58</v>
      </c>
      <c r="G1020">
        <v>54365</v>
      </c>
      <c r="H1020" t="s">
        <v>33</v>
      </c>
      <c r="I1020">
        <v>0</v>
      </c>
      <c r="J1020" t="s">
        <v>33</v>
      </c>
      <c r="K1020" t="s">
        <v>25</v>
      </c>
      <c r="L1020" t="str">
        <f>VLOOKUP(Data[[#This Row],[Employee Residence]],Codes[], 3,0)</f>
        <v xml:space="preserve">United Kingdom of Great Britain </v>
      </c>
      <c r="M1020" t="str">
        <f>VLOOKUP(Data[[#This Row],[Company Location]],Codes[], 3,0)</f>
        <v xml:space="preserve">United Kingdom of Great Britain </v>
      </c>
      <c r="N1020" t="str">
        <f>IF(Data[[#This Row],[Employee Residence]]=Data[[#This Row],[Company Location]],"No","Yes")</f>
        <v>No</v>
      </c>
      <c r="O1020">
        <f>Data[Salary]/Data[Salary in USD]</f>
        <v>0.8229007633587786</v>
      </c>
      <c r="P1020" t="str">
        <f>VLOOKUP(Data[[#This Row],[Experience Level]], Experience[],3,0)</f>
        <v>Expert</v>
      </c>
      <c r="Q1020" t="str">
        <f>VLOOKUP(Data[[#This Row],[Employment Type]],Employment[],2,0)</f>
        <v>Full-time</v>
      </c>
      <c r="R1020" t="str">
        <f>IF(Data[[#This Row],[Remote Ratio]]=100,"Remote",IF(Data[[#This Row],[Remote Ratio]]=50,"Hybrid","On-site"))</f>
        <v>On-site</v>
      </c>
    </row>
    <row r="1021" spans="1:18">
      <c r="A1021" s="25">
        <v>2023</v>
      </c>
      <c r="B1021" t="s">
        <v>44</v>
      </c>
      <c r="C1021" t="s">
        <v>12</v>
      </c>
      <c r="D1021" t="s">
        <v>115</v>
      </c>
      <c r="E1021">
        <v>131899</v>
      </c>
      <c r="F1021" t="s">
        <v>58</v>
      </c>
      <c r="G1021">
        <v>160288</v>
      </c>
      <c r="H1021" t="s">
        <v>33</v>
      </c>
      <c r="I1021">
        <v>0</v>
      </c>
      <c r="J1021" t="s">
        <v>33</v>
      </c>
      <c r="K1021" t="s">
        <v>25</v>
      </c>
      <c r="L1021" t="str">
        <f>VLOOKUP(Data[[#This Row],[Employee Residence]],Codes[], 3,0)</f>
        <v xml:space="preserve">United Kingdom of Great Britain </v>
      </c>
      <c r="M1021" t="str">
        <f>VLOOKUP(Data[[#This Row],[Company Location]],Codes[], 3,0)</f>
        <v xml:space="preserve">United Kingdom of Great Britain </v>
      </c>
      <c r="N1021" t="str">
        <f>IF(Data[[#This Row],[Employee Residence]]=Data[[#This Row],[Company Location]],"No","Yes")</f>
        <v>No</v>
      </c>
      <c r="O1021">
        <f>Data[Salary]/Data[Salary in USD]</f>
        <v>0.8228875524056698</v>
      </c>
      <c r="P1021" t="str">
        <f>VLOOKUP(Data[[#This Row],[Experience Level]], Experience[],3,0)</f>
        <v>Director</v>
      </c>
      <c r="Q1021" t="str">
        <f>VLOOKUP(Data[[#This Row],[Employment Type]],Employment[],2,0)</f>
        <v>Full-time</v>
      </c>
      <c r="R1021" t="str">
        <f>IF(Data[[#This Row],[Remote Ratio]]=100,"Remote",IF(Data[[#This Row],[Remote Ratio]]=50,"Hybrid","On-site"))</f>
        <v>On-site</v>
      </c>
    </row>
    <row r="1022" spans="1:18">
      <c r="A1022" s="25">
        <v>2023</v>
      </c>
      <c r="B1022" t="s">
        <v>44</v>
      </c>
      <c r="C1022" t="s">
        <v>12</v>
      </c>
      <c r="D1022" t="s">
        <v>115</v>
      </c>
      <c r="E1022">
        <v>104891</v>
      </c>
      <c r="F1022" t="s">
        <v>58</v>
      </c>
      <c r="G1022">
        <v>127467</v>
      </c>
      <c r="H1022" t="s">
        <v>33</v>
      </c>
      <c r="I1022">
        <v>0</v>
      </c>
      <c r="J1022" t="s">
        <v>33</v>
      </c>
      <c r="K1022" t="s">
        <v>25</v>
      </c>
      <c r="L1022" t="str">
        <f>VLOOKUP(Data[[#This Row],[Employee Residence]],Codes[], 3,0)</f>
        <v xml:space="preserve">United Kingdom of Great Britain </v>
      </c>
      <c r="M1022" t="str">
        <f>VLOOKUP(Data[[#This Row],[Company Location]],Codes[], 3,0)</f>
        <v xml:space="preserve">United Kingdom of Great Britain </v>
      </c>
      <c r="N1022" t="str">
        <f>IF(Data[[#This Row],[Employee Residence]]=Data[[#This Row],[Company Location]],"No","Yes")</f>
        <v>No</v>
      </c>
      <c r="O1022">
        <f>Data[Salary]/Data[Salary in USD]</f>
        <v>0.82288749244902604</v>
      </c>
      <c r="P1022" t="str">
        <f>VLOOKUP(Data[[#This Row],[Experience Level]], Experience[],3,0)</f>
        <v>Director</v>
      </c>
      <c r="Q1022" t="str">
        <f>VLOOKUP(Data[[#This Row],[Employment Type]],Employment[],2,0)</f>
        <v>Full-time</v>
      </c>
      <c r="R1022" t="str">
        <f>IF(Data[[#This Row],[Remote Ratio]]=100,"Remote",IF(Data[[#This Row],[Remote Ratio]]=50,"Hybrid","On-site"))</f>
        <v>On-site</v>
      </c>
    </row>
    <row r="1023" spans="1:18">
      <c r="A1023" s="25">
        <v>2023</v>
      </c>
      <c r="B1023" t="s">
        <v>11</v>
      </c>
      <c r="C1023" t="s">
        <v>12</v>
      </c>
      <c r="D1023" t="s">
        <v>37</v>
      </c>
      <c r="E1023">
        <v>80000</v>
      </c>
      <c r="F1023" t="s">
        <v>20</v>
      </c>
      <c r="G1023">
        <v>80000</v>
      </c>
      <c r="H1023" t="s">
        <v>21</v>
      </c>
      <c r="I1023">
        <v>0</v>
      </c>
      <c r="J1023" t="s">
        <v>21</v>
      </c>
      <c r="K1023" t="s">
        <v>25</v>
      </c>
      <c r="L1023" t="str">
        <f>VLOOKUP(Data[[#This Row],[Employee Residence]],Codes[], 3,0)</f>
        <v xml:space="preserve">United States of America </v>
      </c>
      <c r="M1023" t="str">
        <f>VLOOKUP(Data[[#This Row],[Company Location]],Codes[], 3,0)</f>
        <v xml:space="preserve">United States of America </v>
      </c>
      <c r="N1023" t="str">
        <f>IF(Data[[#This Row],[Employee Residence]]=Data[[#This Row],[Company Location]],"No","Yes")</f>
        <v>No</v>
      </c>
      <c r="O1023">
        <f>Data[Salary]/Data[Salary in USD]</f>
        <v>1</v>
      </c>
      <c r="P1023" t="str">
        <f>VLOOKUP(Data[[#This Row],[Experience Level]], Experience[],3,0)</f>
        <v>Expert</v>
      </c>
      <c r="Q1023" t="str">
        <f>VLOOKUP(Data[[#This Row],[Employment Type]],Employment[],2,0)</f>
        <v>Full-time</v>
      </c>
      <c r="R1023" t="str">
        <f>IF(Data[[#This Row],[Remote Ratio]]=100,"Remote",IF(Data[[#This Row],[Remote Ratio]]=50,"Hybrid","On-site"))</f>
        <v>On-site</v>
      </c>
    </row>
    <row r="1024" spans="1:18">
      <c r="A1024" s="25">
        <v>2023</v>
      </c>
      <c r="B1024" t="s">
        <v>11</v>
      </c>
      <c r="C1024" t="s">
        <v>12</v>
      </c>
      <c r="D1024" t="s">
        <v>37</v>
      </c>
      <c r="E1024">
        <v>65000</v>
      </c>
      <c r="F1024" t="s">
        <v>20</v>
      </c>
      <c r="G1024">
        <v>65000</v>
      </c>
      <c r="H1024" t="s">
        <v>21</v>
      </c>
      <c r="I1024">
        <v>0</v>
      </c>
      <c r="J1024" t="s">
        <v>21</v>
      </c>
      <c r="K1024" t="s">
        <v>25</v>
      </c>
      <c r="L1024" t="str">
        <f>VLOOKUP(Data[[#This Row],[Employee Residence]],Codes[], 3,0)</f>
        <v xml:space="preserve">United States of America </v>
      </c>
      <c r="M1024" t="str">
        <f>VLOOKUP(Data[[#This Row],[Company Location]],Codes[], 3,0)</f>
        <v xml:space="preserve">United States of America </v>
      </c>
      <c r="N1024" t="str">
        <f>IF(Data[[#This Row],[Employee Residence]]=Data[[#This Row],[Company Location]],"No","Yes")</f>
        <v>No</v>
      </c>
      <c r="O1024">
        <f>Data[Salary]/Data[Salary in USD]</f>
        <v>1</v>
      </c>
      <c r="P1024" t="str">
        <f>VLOOKUP(Data[[#This Row],[Experience Level]], Experience[],3,0)</f>
        <v>Expert</v>
      </c>
      <c r="Q1024" t="str">
        <f>VLOOKUP(Data[[#This Row],[Employment Type]],Employment[],2,0)</f>
        <v>Full-time</v>
      </c>
      <c r="R1024" t="str">
        <f>IF(Data[[#This Row],[Remote Ratio]]=100,"Remote",IF(Data[[#This Row],[Remote Ratio]]=50,"Hybrid","On-site"))</f>
        <v>On-site</v>
      </c>
    </row>
    <row r="1025" spans="1:18">
      <c r="A1025" s="25">
        <v>2023</v>
      </c>
      <c r="B1025" t="s">
        <v>11</v>
      </c>
      <c r="C1025" t="s">
        <v>12</v>
      </c>
      <c r="D1025" t="s">
        <v>37</v>
      </c>
      <c r="E1025">
        <v>124740</v>
      </c>
      <c r="F1025" t="s">
        <v>20</v>
      </c>
      <c r="G1025">
        <v>124740</v>
      </c>
      <c r="H1025" t="s">
        <v>21</v>
      </c>
      <c r="I1025">
        <v>0</v>
      </c>
      <c r="J1025" t="s">
        <v>21</v>
      </c>
      <c r="K1025" t="s">
        <v>25</v>
      </c>
      <c r="L1025" t="str">
        <f>VLOOKUP(Data[[#This Row],[Employee Residence]],Codes[], 3,0)</f>
        <v xml:space="preserve">United States of America </v>
      </c>
      <c r="M1025" t="str">
        <f>VLOOKUP(Data[[#This Row],[Company Location]],Codes[], 3,0)</f>
        <v xml:space="preserve">United States of America </v>
      </c>
      <c r="N1025" t="str">
        <f>IF(Data[[#This Row],[Employee Residence]]=Data[[#This Row],[Company Location]],"No","Yes")</f>
        <v>No</v>
      </c>
      <c r="O1025">
        <f>Data[Salary]/Data[Salary in USD]</f>
        <v>1</v>
      </c>
      <c r="P1025" t="str">
        <f>VLOOKUP(Data[[#This Row],[Experience Level]], Experience[],3,0)</f>
        <v>Expert</v>
      </c>
      <c r="Q1025" t="str">
        <f>VLOOKUP(Data[[#This Row],[Employment Type]],Employment[],2,0)</f>
        <v>Full-time</v>
      </c>
      <c r="R1025" t="str">
        <f>IF(Data[[#This Row],[Remote Ratio]]=100,"Remote",IF(Data[[#This Row],[Remote Ratio]]=50,"Hybrid","On-site"))</f>
        <v>On-site</v>
      </c>
    </row>
    <row r="1026" spans="1:18">
      <c r="A1026" s="25">
        <v>2023</v>
      </c>
      <c r="B1026" t="s">
        <v>11</v>
      </c>
      <c r="C1026" t="s">
        <v>12</v>
      </c>
      <c r="D1026" t="s">
        <v>37</v>
      </c>
      <c r="E1026">
        <v>65488</v>
      </c>
      <c r="F1026" t="s">
        <v>20</v>
      </c>
      <c r="G1026">
        <v>65488</v>
      </c>
      <c r="H1026" t="s">
        <v>21</v>
      </c>
      <c r="I1026">
        <v>0</v>
      </c>
      <c r="J1026" t="s">
        <v>21</v>
      </c>
      <c r="K1026" t="s">
        <v>25</v>
      </c>
      <c r="L1026" t="str">
        <f>VLOOKUP(Data[[#This Row],[Employee Residence]],Codes[], 3,0)</f>
        <v xml:space="preserve">United States of America </v>
      </c>
      <c r="M1026" t="str">
        <f>VLOOKUP(Data[[#This Row],[Company Location]],Codes[], 3,0)</f>
        <v xml:space="preserve">United States of America </v>
      </c>
      <c r="N1026" t="str">
        <f>IF(Data[[#This Row],[Employee Residence]]=Data[[#This Row],[Company Location]],"No","Yes")</f>
        <v>No</v>
      </c>
      <c r="O1026">
        <f>Data[Salary]/Data[Salary in USD]</f>
        <v>1</v>
      </c>
      <c r="P1026" t="str">
        <f>VLOOKUP(Data[[#This Row],[Experience Level]], Experience[],3,0)</f>
        <v>Expert</v>
      </c>
      <c r="Q1026" t="str">
        <f>VLOOKUP(Data[[#This Row],[Employment Type]],Employment[],2,0)</f>
        <v>Full-time</v>
      </c>
      <c r="R1026" t="str">
        <f>IF(Data[[#This Row],[Remote Ratio]]=100,"Remote",IF(Data[[#This Row],[Remote Ratio]]=50,"Hybrid","On-site"))</f>
        <v>On-site</v>
      </c>
    </row>
    <row r="1027" spans="1:18">
      <c r="A1027" s="25">
        <v>2023</v>
      </c>
      <c r="B1027" t="s">
        <v>11</v>
      </c>
      <c r="C1027" t="s">
        <v>12</v>
      </c>
      <c r="D1027" t="s">
        <v>39</v>
      </c>
      <c r="E1027">
        <v>72200</v>
      </c>
      <c r="F1027" t="s">
        <v>20</v>
      </c>
      <c r="G1027">
        <v>72200</v>
      </c>
      <c r="H1027" t="s">
        <v>21</v>
      </c>
      <c r="I1027">
        <v>0</v>
      </c>
      <c r="J1027" t="s">
        <v>21</v>
      </c>
      <c r="K1027" t="s">
        <v>25</v>
      </c>
      <c r="L1027" t="str">
        <f>VLOOKUP(Data[[#This Row],[Employee Residence]],Codes[], 3,0)</f>
        <v xml:space="preserve">United States of America </v>
      </c>
      <c r="M1027" t="str">
        <f>VLOOKUP(Data[[#This Row],[Company Location]],Codes[], 3,0)</f>
        <v xml:space="preserve">United States of America </v>
      </c>
      <c r="N1027" t="str">
        <f>IF(Data[[#This Row],[Employee Residence]]=Data[[#This Row],[Company Location]],"No","Yes")</f>
        <v>No</v>
      </c>
      <c r="O1027">
        <f>Data[Salary]/Data[Salary in USD]</f>
        <v>1</v>
      </c>
      <c r="P1027" t="str">
        <f>VLOOKUP(Data[[#This Row],[Experience Level]], Experience[],3,0)</f>
        <v>Expert</v>
      </c>
      <c r="Q1027" t="str">
        <f>VLOOKUP(Data[[#This Row],[Employment Type]],Employment[],2,0)</f>
        <v>Full-time</v>
      </c>
      <c r="R1027" t="str">
        <f>IF(Data[[#This Row],[Remote Ratio]]=100,"Remote",IF(Data[[#This Row],[Remote Ratio]]=50,"Hybrid","On-site"))</f>
        <v>On-site</v>
      </c>
    </row>
    <row r="1028" spans="1:18">
      <c r="A1028" s="25">
        <v>2023</v>
      </c>
      <c r="B1028" t="s">
        <v>11</v>
      </c>
      <c r="C1028" t="s">
        <v>12</v>
      </c>
      <c r="D1028" t="s">
        <v>39</v>
      </c>
      <c r="E1028">
        <v>64980</v>
      </c>
      <c r="F1028" t="s">
        <v>20</v>
      </c>
      <c r="G1028">
        <v>64980</v>
      </c>
      <c r="H1028" t="s">
        <v>21</v>
      </c>
      <c r="I1028">
        <v>0</v>
      </c>
      <c r="J1028" t="s">
        <v>21</v>
      </c>
      <c r="K1028" t="s">
        <v>25</v>
      </c>
      <c r="L1028" t="str">
        <f>VLOOKUP(Data[[#This Row],[Employee Residence]],Codes[], 3,0)</f>
        <v xml:space="preserve">United States of America </v>
      </c>
      <c r="M1028" t="str">
        <f>VLOOKUP(Data[[#This Row],[Company Location]],Codes[], 3,0)</f>
        <v xml:space="preserve">United States of America </v>
      </c>
      <c r="N1028" t="str">
        <f>IF(Data[[#This Row],[Employee Residence]]=Data[[#This Row],[Company Location]],"No","Yes")</f>
        <v>No</v>
      </c>
      <c r="O1028">
        <f>Data[Salary]/Data[Salary in USD]</f>
        <v>1</v>
      </c>
      <c r="P1028" t="str">
        <f>VLOOKUP(Data[[#This Row],[Experience Level]], Experience[],3,0)</f>
        <v>Expert</v>
      </c>
      <c r="Q1028" t="str">
        <f>VLOOKUP(Data[[#This Row],[Employment Type]],Employment[],2,0)</f>
        <v>Full-time</v>
      </c>
      <c r="R1028" t="str">
        <f>IF(Data[[#This Row],[Remote Ratio]]=100,"Remote",IF(Data[[#This Row],[Remote Ratio]]=50,"Hybrid","On-site"))</f>
        <v>On-site</v>
      </c>
    </row>
    <row r="1029" spans="1:18">
      <c r="A1029" s="25">
        <v>2023</v>
      </c>
      <c r="B1029" t="s">
        <v>11</v>
      </c>
      <c r="C1029" t="s">
        <v>12</v>
      </c>
      <c r="D1029" t="s">
        <v>37</v>
      </c>
      <c r="E1029">
        <v>153600</v>
      </c>
      <c r="F1029" t="s">
        <v>20</v>
      </c>
      <c r="G1029">
        <v>153600</v>
      </c>
      <c r="H1029" t="s">
        <v>21</v>
      </c>
      <c r="I1029">
        <v>0</v>
      </c>
      <c r="J1029" t="s">
        <v>21</v>
      </c>
      <c r="K1029" t="s">
        <v>25</v>
      </c>
      <c r="L1029" t="str">
        <f>VLOOKUP(Data[[#This Row],[Employee Residence]],Codes[], 3,0)</f>
        <v xml:space="preserve">United States of America </v>
      </c>
      <c r="M1029" t="str">
        <f>VLOOKUP(Data[[#This Row],[Company Location]],Codes[], 3,0)</f>
        <v xml:space="preserve">United States of America </v>
      </c>
      <c r="N1029" t="str">
        <f>IF(Data[[#This Row],[Employee Residence]]=Data[[#This Row],[Company Location]],"No","Yes")</f>
        <v>No</v>
      </c>
      <c r="O1029">
        <f>Data[Salary]/Data[Salary in USD]</f>
        <v>1</v>
      </c>
      <c r="P1029" t="str">
        <f>VLOOKUP(Data[[#This Row],[Experience Level]], Experience[],3,0)</f>
        <v>Expert</v>
      </c>
      <c r="Q1029" t="str">
        <f>VLOOKUP(Data[[#This Row],[Employment Type]],Employment[],2,0)</f>
        <v>Full-time</v>
      </c>
      <c r="R1029" t="str">
        <f>IF(Data[[#This Row],[Remote Ratio]]=100,"Remote",IF(Data[[#This Row],[Remote Ratio]]=50,"Hybrid","On-site"))</f>
        <v>On-site</v>
      </c>
    </row>
    <row r="1030" spans="1:18">
      <c r="A1030" s="25">
        <v>2023</v>
      </c>
      <c r="B1030" t="s">
        <v>11</v>
      </c>
      <c r="C1030" t="s">
        <v>12</v>
      </c>
      <c r="D1030" t="s">
        <v>37</v>
      </c>
      <c r="E1030">
        <v>106800</v>
      </c>
      <c r="F1030" t="s">
        <v>20</v>
      </c>
      <c r="G1030">
        <v>106800</v>
      </c>
      <c r="H1030" t="s">
        <v>21</v>
      </c>
      <c r="I1030">
        <v>0</v>
      </c>
      <c r="J1030" t="s">
        <v>21</v>
      </c>
      <c r="K1030" t="s">
        <v>25</v>
      </c>
      <c r="L1030" t="str">
        <f>VLOOKUP(Data[[#This Row],[Employee Residence]],Codes[], 3,0)</f>
        <v xml:space="preserve">United States of America </v>
      </c>
      <c r="M1030" t="str">
        <f>VLOOKUP(Data[[#This Row],[Company Location]],Codes[], 3,0)</f>
        <v xml:space="preserve">United States of America </v>
      </c>
      <c r="N1030" t="str">
        <f>IF(Data[[#This Row],[Employee Residence]]=Data[[#This Row],[Company Location]],"No","Yes")</f>
        <v>No</v>
      </c>
      <c r="O1030">
        <f>Data[Salary]/Data[Salary in USD]</f>
        <v>1</v>
      </c>
      <c r="P1030" t="str">
        <f>VLOOKUP(Data[[#This Row],[Experience Level]], Experience[],3,0)</f>
        <v>Expert</v>
      </c>
      <c r="Q1030" t="str">
        <f>VLOOKUP(Data[[#This Row],[Employment Type]],Employment[],2,0)</f>
        <v>Full-time</v>
      </c>
      <c r="R1030" t="str">
        <f>IF(Data[[#This Row],[Remote Ratio]]=100,"Remote",IF(Data[[#This Row],[Remote Ratio]]=50,"Hybrid","On-site"))</f>
        <v>On-site</v>
      </c>
    </row>
    <row r="1031" spans="1:18">
      <c r="A1031" s="25">
        <v>2023</v>
      </c>
      <c r="B1031" t="s">
        <v>11</v>
      </c>
      <c r="C1031" t="s">
        <v>12</v>
      </c>
      <c r="D1031" t="s">
        <v>27</v>
      </c>
      <c r="E1031">
        <v>179975</v>
      </c>
      <c r="F1031" t="s">
        <v>20</v>
      </c>
      <c r="G1031">
        <v>179975</v>
      </c>
      <c r="H1031" t="s">
        <v>21</v>
      </c>
      <c r="I1031">
        <v>100</v>
      </c>
      <c r="J1031" t="s">
        <v>21</v>
      </c>
      <c r="K1031" t="s">
        <v>25</v>
      </c>
      <c r="L1031" t="str">
        <f>VLOOKUP(Data[[#This Row],[Employee Residence]],Codes[], 3,0)</f>
        <v xml:space="preserve">United States of America </v>
      </c>
      <c r="M1031" t="str">
        <f>VLOOKUP(Data[[#This Row],[Company Location]],Codes[], 3,0)</f>
        <v xml:space="preserve">United States of America </v>
      </c>
      <c r="N1031" t="str">
        <f>IF(Data[[#This Row],[Employee Residence]]=Data[[#This Row],[Company Location]],"No","Yes")</f>
        <v>No</v>
      </c>
      <c r="O1031">
        <f>Data[Salary]/Data[Salary in USD]</f>
        <v>1</v>
      </c>
      <c r="P1031" t="str">
        <f>VLOOKUP(Data[[#This Row],[Experience Level]], Experience[],3,0)</f>
        <v>Expert</v>
      </c>
      <c r="Q1031" t="str">
        <f>VLOOKUP(Data[[#This Row],[Employment Type]],Employment[],2,0)</f>
        <v>Full-time</v>
      </c>
      <c r="R1031" t="str">
        <f>IF(Data[[#This Row],[Remote Ratio]]=100,"Remote",IF(Data[[#This Row],[Remote Ratio]]=50,"Hybrid","On-site"))</f>
        <v>Remote</v>
      </c>
    </row>
    <row r="1032" spans="1:18">
      <c r="A1032" s="25">
        <v>2023</v>
      </c>
      <c r="B1032" t="s">
        <v>11</v>
      </c>
      <c r="C1032" t="s">
        <v>12</v>
      </c>
      <c r="D1032" t="s">
        <v>27</v>
      </c>
      <c r="E1032">
        <v>86466</v>
      </c>
      <c r="F1032" t="s">
        <v>20</v>
      </c>
      <c r="G1032">
        <v>86466</v>
      </c>
      <c r="H1032" t="s">
        <v>21</v>
      </c>
      <c r="I1032">
        <v>100</v>
      </c>
      <c r="J1032" t="s">
        <v>21</v>
      </c>
      <c r="K1032" t="s">
        <v>25</v>
      </c>
      <c r="L1032" t="str">
        <f>VLOOKUP(Data[[#This Row],[Employee Residence]],Codes[], 3,0)</f>
        <v xml:space="preserve">United States of America </v>
      </c>
      <c r="M1032" t="str">
        <f>VLOOKUP(Data[[#This Row],[Company Location]],Codes[], 3,0)</f>
        <v xml:space="preserve">United States of America </v>
      </c>
      <c r="N1032" t="str">
        <f>IF(Data[[#This Row],[Employee Residence]]=Data[[#This Row],[Company Location]],"No","Yes")</f>
        <v>No</v>
      </c>
      <c r="O1032">
        <f>Data[Salary]/Data[Salary in USD]</f>
        <v>1</v>
      </c>
      <c r="P1032" t="str">
        <f>VLOOKUP(Data[[#This Row],[Experience Level]], Experience[],3,0)</f>
        <v>Expert</v>
      </c>
      <c r="Q1032" t="str">
        <f>VLOOKUP(Data[[#This Row],[Employment Type]],Employment[],2,0)</f>
        <v>Full-time</v>
      </c>
      <c r="R1032" t="str">
        <f>IF(Data[[#This Row],[Remote Ratio]]=100,"Remote",IF(Data[[#This Row],[Remote Ratio]]=50,"Hybrid","On-site"))</f>
        <v>Remote</v>
      </c>
    </row>
    <row r="1033" spans="1:18">
      <c r="A1033" s="25">
        <v>2023</v>
      </c>
      <c r="B1033" t="s">
        <v>11</v>
      </c>
      <c r="C1033" t="s">
        <v>12</v>
      </c>
      <c r="D1033" t="s">
        <v>37</v>
      </c>
      <c r="E1033">
        <v>120000</v>
      </c>
      <c r="F1033" t="s">
        <v>20</v>
      </c>
      <c r="G1033">
        <v>120000</v>
      </c>
      <c r="H1033" t="s">
        <v>21</v>
      </c>
      <c r="I1033">
        <v>0</v>
      </c>
      <c r="J1033" t="s">
        <v>21</v>
      </c>
      <c r="K1033" t="s">
        <v>25</v>
      </c>
      <c r="L1033" t="str">
        <f>VLOOKUP(Data[[#This Row],[Employee Residence]],Codes[], 3,0)</f>
        <v xml:space="preserve">United States of America </v>
      </c>
      <c r="M1033" t="str">
        <f>VLOOKUP(Data[[#This Row],[Company Location]],Codes[], 3,0)</f>
        <v xml:space="preserve">United States of America </v>
      </c>
      <c r="N1033" t="str">
        <f>IF(Data[[#This Row],[Employee Residence]]=Data[[#This Row],[Company Location]],"No","Yes")</f>
        <v>No</v>
      </c>
      <c r="O1033">
        <f>Data[Salary]/Data[Salary in USD]</f>
        <v>1</v>
      </c>
      <c r="P1033" t="str">
        <f>VLOOKUP(Data[[#This Row],[Experience Level]], Experience[],3,0)</f>
        <v>Expert</v>
      </c>
      <c r="Q1033" t="str">
        <f>VLOOKUP(Data[[#This Row],[Employment Type]],Employment[],2,0)</f>
        <v>Full-time</v>
      </c>
      <c r="R1033" t="str">
        <f>IF(Data[[#This Row],[Remote Ratio]]=100,"Remote",IF(Data[[#This Row],[Remote Ratio]]=50,"Hybrid","On-site"))</f>
        <v>On-site</v>
      </c>
    </row>
    <row r="1034" spans="1:18">
      <c r="A1034" s="25">
        <v>2023</v>
      </c>
      <c r="B1034" t="s">
        <v>11</v>
      </c>
      <c r="C1034" t="s">
        <v>12</v>
      </c>
      <c r="D1034" t="s">
        <v>37</v>
      </c>
      <c r="E1034">
        <v>90000</v>
      </c>
      <c r="F1034" t="s">
        <v>20</v>
      </c>
      <c r="G1034">
        <v>90000</v>
      </c>
      <c r="H1034" t="s">
        <v>21</v>
      </c>
      <c r="I1034">
        <v>0</v>
      </c>
      <c r="J1034" t="s">
        <v>21</v>
      </c>
      <c r="K1034" t="s">
        <v>25</v>
      </c>
      <c r="L1034" t="str">
        <f>VLOOKUP(Data[[#This Row],[Employee Residence]],Codes[], 3,0)</f>
        <v xml:space="preserve">United States of America </v>
      </c>
      <c r="M1034" t="str">
        <f>VLOOKUP(Data[[#This Row],[Company Location]],Codes[], 3,0)</f>
        <v xml:space="preserve">United States of America </v>
      </c>
      <c r="N1034" t="str">
        <f>IF(Data[[#This Row],[Employee Residence]]=Data[[#This Row],[Company Location]],"No","Yes")</f>
        <v>No</v>
      </c>
      <c r="O1034">
        <f>Data[Salary]/Data[Salary in USD]</f>
        <v>1</v>
      </c>
      <c r="P1034" t="str">
        <f>VLOOKUP(Data[[#This Row],[Experience Level]], Experience[],3,0)</f>
        <v>Expert</v>
      </c>
      <c r="Q1034" t="str">
        <f>VLOOKUP(Data[[#This Row],[Employment Type]],Employment[],2,0)</f>
        <v>Full-time</v>
      </c>
      <c r="R1034" t="str">
        <f>IF(Data[[#This Row],[Remote Ratio]]=100,"Remote",IF(Data[[#This Row],[Remote Ratio]]=50,"Hybrid","On-site"))</f>
        <v>On-site</v>
      </c>
    </row>
    <row r="1035" spans="1:18">
      <c r="A1035" s="25">
        <v>2023</v>
      </c>
      <c r="B1035" t="s">
        <v>17</v>
      </c>
      <c r="C1035" t="s">
        <v>12</v>
      </c>
      <c r="D1035" t="s">
        <v>116</v>
      </c>
      <c r="E1035">
        <v>42000</v>
      </c>
      <c r="F1035" t="s">
        <v>58</v>
      </c>
      <c r="G1035">
        <v>51039</v>
      </c>
      <c r="H1035" t="s">
        <v>33</v>
      </c>
      <c r="I1035">
        <v>0</v>
      </c>
      <c r="J1035" t="s">
        <v>33</v>
      </c>
      <c r="K1035" t="s">
        <v>25</v>
      </c>
      <c r="L1035" t="str">
        <f>VLOOKUP(Data[[#This Row],[Employee Residence]],Codes[], 3,0)</f>
        <v xml:space="preserve">United Kingdom of Great Britain </v>
      </c>
      <c r="M1035" t="str">
        <f>VLOOKUP(Data[[#This Row],[Company Location]],Codes[], 3,0)</f>
        <v xml:space="preserve">United Kingdom of Great Britain </v>
      </c>
      <c r="N1035" t="str">
        <f>IF(Data[[#This Row],[Employee Residence]]=Data[[#This Row],[Company Location]],"No","Yes")</f>
        <v>No</v>
      </c>
      <c r="O1035">
        <f>Data[Salary]/Data[Salary in USD]</f>
        <v>0.82290013519073646</v>
      </c>
      <c r="P1035" t="str">
        <f>VLOOKUP(Data[[#This Row],[Experience Level]], Experience[],3,0)</f>
        <v>Intermediate</v>
      </c>
      <c r="Q1035" t="str">
        <f>VLOOKUP(Data[[#This Row],[Employment Type]],Employment[],2,0)</f>
        <v>Full-time</v>
      </c>
      <c r="R1035" t="str">
        <f>IF(Data[[#This Row],[Remote Ratio]]=100,"Remote",IF(Data[[#This Row],[Remote Ratio]]=50,"Hybrid","On-site"))</f>
        <v>On-site</v>
      </c>
    </row>
    <row r="1036" spans="1:18">
      <c r="A1036" s="25">
        <v>2023</v>
      </c>
      <c r="B1036" t="s">
        <v>17</v>
      </c>
      <c r="C1036" t="s">
        <v>12</v>
      </c>
      <c r="D1036" t="s">
        <v>116</v>
      </c>
      <c r="E1036">
        <v>35000</v>
      </c>
      <c r="F1036" t="s">
        <v>58</v>
      </c>
      <c r="G1036">
        <v>42533</v>
      </c>
      <c r="H1036" t="s">
        <v>33</v>
      </c>
      <c r="I1036">
        <v>0</v>
      </c>
      <c r="J1036" t="s">
        <v>33</v>
      </c>
      <c r="K1036" t="s">
        <v>25</v>
      </c>
      <c r="L1036" t="str">
        <f>VLOOKUP(Data[[#This Row],[Employee Residence]],Codes[], 3,0)</f>
        <v xml:space="preserve">United Kingdom of Great Britain </v>
      </c>
      <c r="M1036" t="str">
        <f>VLOOKUP(Data[[#This Row],[Company Location]],Codes[], 3,0)</f>
        <v xml:space="preserve">United Kingdom of Great Britain </v>
      </c>
      <c r="N1036" t="str">
        <f>IF(Data[[#This Row],[Employee Residence]]=Data[[#This Row],[Company Location]],"No","Yes")</f>
        <v>No</v>
      </c>
      <c r="O1036">
        <f>Data[Salary]/Data[Salary in USD]</f>
        <v>0.82289046152399314</v>
      </c>
      <c r="P1036" t="str">
        <f>VLOOKUP(Data[[#This Row],[Experience Level]], Experience[],3,0)</f>
        <v>Intermediate</v>
      </c>
      <c r="Q1036" t="str">
        <f>VLOOKUP(Data[[#This Row],[Employment Type]],Employment[],2,0)</f>
        <v>Full-time</v>
      </c>
      <c r="R1036" t="str">
        <f>IF(Data[[#This Row],[Remote Ratio]]=100,"Remote",IF(Data[[#This Row],[Remote Ratio]]=50,"Hybrid","On-site"))</f>
        <v>On-site</v>
      </c>
    </row>
    <row r="1037" spans="1:18">
      <c r="A1037" s="25">
        <v>2023</v>
      </c>
      <c r="B1037" t="s">
        <v>11</v>
      </c>
      <c r="C1037" t="s">
        <v>12</v>
      </c>
      <c r="D1037" t="s">
        <v>23</v>
      </c>
      <c r="E1037">
        <v>149076</v>
      </c>
      <c r="F1037" t="s">
        <v>20</v>
      </c>
      <c r="G1037">
        <v>149076</v>
      </c>
      <c r="H1037" t="s">
        <v>21</v>
      </c>
      <c r="I1037">
        <v>0</v>
      </c>
      <c r="J1037" t="s">
        <v>21</v>
      </c>
      <c r="K1037" t="s">
        <v>25</v>
      </c>
      <c r="L1037" t="str">
        <f>VLOOKUP(Data[[#This Row],[Employee Residence]],Codes[], 3,0)</f>
        <v xml:space="preserve">United States of America </v>
      </c>
      <c r="M1037" t="str">
        <f>VLOOKUP(Data[[#This Row],[Company Location]],Codes[], 3,0)</f>
        <v xml:space="preserve">United States of America </v>
      </c>
      <c r="N1037" t="str">
        <f>IF(Data[[#This Row],[Employee Residence]]=Data[[#This Row],[Company Location]],"No","Yes")</f>
        <v>No</v>
      </c>
      <c r="O1037">
        <f>Data[Salary]/Data[Salary in USD]</f>
        <v>1</v>
      </c>
      <c r="P1037" t="str">
        <f>VLOOKUP(Data[[#This Row],[Experience Level]], Experience[],3,0)</f>
        <v>Expert</v>
      </c>
      <c r="Q1037" t="str">
        <f>VLOOKUP(Data[[#This Row],[Employment Type]],Employment[],2,0)</f>
        <v>Full-time</v>
      </c>
      <c r="R1037" t="str">
        <f>IF(Data[[#This Row],[Remote Ratio]]=100,"Remote",IF(Data[[#This Row],[Remote Ratio]]=50,"Hybrid","On-site"))</f>
        <v>On-site</v>
      </c>
    </row>
    <row r="1038" spans="1:18">
      <c r="A1038" s="25">
        <v>2023</v>
      </c>
      <c r="B1038" t="s">
        <v>11</v>
      </c>
      <c r="C1038" t="s">
        <v>12</v>
      </c>
      <c r="D1038" t="s">
        <v>23</v>
      </c>
      <c r="E1038">
        <v>82365</v>
      </c>
      <c r="F1038" t="s">
        <v>20</v>
      </c>
      <c r="G1038">
        <v>82365</v>
      </c>
      <c r="H1038" t="s">
        <v>21</v>
      </c>
      <c r="I1038">
        <v>0</v>
      </c>
      <c r="J1038" t="s">
        <v>21</v>
      </c>
      <c r="K1038" t="s">
        <v>25</v>
      </c>
      <c r="L1038" t="str">
        <f>VLOOKUP(Data[[#This Row],[Employee Residence]],Codes[], 3,0)</f>
        <v xml:space="preserve">United States of America </v>
      </c>
      <c r="M1038" t="str">
        <f>VLOOKUP(Data[[#This Row],[Company Location]],Codes[], 3,0)</f>
        <v xml:space="preserve">United States of America </v>
      </c>
      <c r="N1038" t="str">
        <f>IF(Data[[#This Row],[Employee Residence]]=Data[[#This Row],[Company Location]],"No","Yes")</f>
        <v>No</v>
      </c>
      <c r="O1038">
        <f>Data[Salary]/Data[Salary in USD]</f>
        <v>1</v>
      </c>
      <c r="P1038" t="str">
        <f>VLOOKUP(Data[[#This Row],[Experience Level]], Experience[],3,0)</f>
        <v>Expert</v>
      </c>
      <c r="Q1038" t="str">
        <f>VLOOKUP(Data[[#This Row],[Employment Type]],Employment[],2,0)</f>
        <v>Full-time</v>
      </c>
      <c r="R1038" t="str">
        <f>IF(Data[[#This Row],[Remote Ratio]]=100,"Remote",IF(Data[[#This Row],[Remote Ratio]]=50,"Hybrid","On-site"))</f>
        <v>On-site</v>
      </c>
    </row>
    <row r="1039" spans="1:18">
      <c r="A1039" s="25">
        <v>2023</v>
      </c>
      <c r="B1039" t="s">
        <v>11</v>
      </c>
      <c r="C1039" t="s">
        <v>12</v>
      </c>
      <c r="D1039" t="s">
        <v>27</v>
      </c>
      <c r="E1039">
        <v>169000</v>
      </c>
      <c r="F1039" t="s">
        <v>20</v>
      </c>
      <c r="G1039">
        <v>169000</v>
      </c>
      <c r="H1039" t="s">
        <v>21</v>
      </c>
      <c r="I1039">
        <v>0</v>
      </c>
      <c r="J1039" t="s">
        <v>21</v>
      </c>
      <c r="K1039" t="s">
        <v>25</v>
      </c>
      <c r="L1039" t="str">
        <f>VLOOKUP(Data[[#This Row],[Employee Residence]],Codes[], 3,0)</f>
        <v xml:space="preserve">United States of America </v>
      </c>
      <c r="M1039" t="str">
        <f>VLOOKUP(Data[[#This Row],[Company Location]],Codes[], 3,0)</f>
        <v xml:space="preserve">United States of America </v>
      </c>
      <c r="N1039" t="str">
        <f>IF(Data[[#This Row],[Employee Residence]]=Data[[#This Row],[Company Location]],"No","Yes")</f>
        <v>No</v>
      </c>
      <c r="O1039">
        <f>Data[Salary]/Data[Salary in USD]</f>
        <v>1</v>
      </c>
      <c r="P1039" t="str">
        <f>VLOOKUP(Data[[#This Row],[Experience Level]], Experience[],3,0)</f>
        <v>Expert</v>
      </c>
      <c r="Q1039" t="str">
        <f>VLOOKUP(Data[[#This Row],[Employment Type]],Employment[],2,0)</f>
        <v>Full-time</v>
      </c>
      <c r="R1039" t="str">
        <f>IF(Data[[#This Row],[Remote Ratio]]=100,"Remote",IF(Data[[#This Row],[Remote Ratio]]=50,"Hybrid","On-site"))</f>
        <v>On-site</v>
      </c>
    </row>
    <row r="1040" spans="1:18">
      <c r="A1040" s="25">
        <v>2023</v>
      </c>
      <c r="B1040" t="s">
        <v>11</v>
      </c>
      <c r="C1040" t="s">
        <v>12</v>
      </c>
      <c r="D1040" t="s">
        <v>27</v>
      </c>
      <c r="E1040">
        <v>110600</v>
      </c>
      <c r="F1040" t="s">
        <v>20</v>
      </c>
      <c r="G1040">
        <v>110600</v>
      </c>
      <c r="H1040" t="s">
        <v>21</v>
      </c>
      <c r="I1040">
        <v>0</v>
      </c>
      <c r="J1040" t="s">
        <v>21</v>
      </c>
      <c r="K1040" t="s">
        <v>25</v>
      </c>
      <c r="L1040" t="str">
        <f>VLOOKUP(Data[[#This Row],[Employee Residence]],Codes[], 3,0)</f>
        <v xml:space="preserve">United States of America </v>
      </c>
      <c r="M1040" t="str">
        <f>VLOOKUP(Data[[#This Row],[Company Location]],Codes[], 3,0)</f>
        <v xml:space="preserve">United States of America </v>
      </c>
      <c r="N1040" t="str">
        <f>IF(Data[[#This Row],[Employee Residence]]=Data[[#This Row],[Company Location]],"No","Yes")</f>
        <v>No</v>
      </c>
      <c r="O1040">
        <f>Data[Salary]/Data[Salary in USD]</f>
        <v>1</v>
      </c>
      <c r="P1040" t="str">
        <f>VLOOKUP(Data[[#This Row],[Experience Level]], Experience[],3,0)</f>
        <v>Expert</v>
      </c>
      <c r="Q1040" t="str">
        <f>VLOOKUP(Data[[#This Row],[Employment Type]],Employment[],2,0)</f>
        <v>Full-time</v>
      </c>
      <c r="R1040" t="str">
        <f>IF(Data[[#This Row],[Remote Ratio]]=100,"Remote",IF(Data[[#This Row],[Remote Ratio]]=50,"Hybrid","On-site"))</f>
        <v>On-site</v>
      </c>
    </row>
    <row r="1041" spans="1:18">
      <c r="A1041" s="25">
        <v>2023</v>
      </c>
      <c r="B1041" t="s">
        <v>11</v>
      </c>
      <c r="C1041" t="s">
        <v>12</v>
      </c>
      <c r="D1041" t="s">
        <v>69</v>
      </c>
      <c r="E1041">
        <v>175000</v>
      </c>
      <c r="F1041" t="s">
        <v>20</v>
      </c>
      <c r="G1041">
        <v>175000</v>
      </c>
      <c r="H1041" t="s">
        <v>21</v>
      </c>
      <c r="I1041">
        <v>0</v>
      </c>
      <c r="J1041" t="s">
        <v>21</v>
      </c>
      <c r="K1041" t="s">
        <v>25</v>
      </c>
      <c r="L1041" t="str">
        <f>VLOOKUP(Data[[#This Row],[Employee Residence]],Codes[], 3,0)</f>
        <v xml:space="preserve">United States of America </v>
      </c>
      <c r="M1041" t="str">
        <f>VLOOKUP(Data[[#This Row],[Company Location]],Codes[], 3,0)</f>
        <v xml:space="preserve">United States of America </v>
      </c>
      <c r="N1041" t="str">
        <f>IF(Data[[#This Row],[Employee Residence]]=Data[[#This Row],[Company Location]],"No","Yes")</f>
        <v>No</v>
      </c>
      <c r="O1041">
        <f>Data[Salary]/Data[Salary in USD]</f>
        <v>1</v>
      </c>
      <c r="P1041" t="str">
        <f>VLOOKUP(Data[[#This Row],[Experience Level]], Experience[],3,0)</f>
        <v>Expert</v>
      </c>
      <c r="Q1041" t="str">
        <f>VLOOKUP(Data[[#This Row],[Employment Type]],Employment[],2,0)</f>
        <v>Full-time</v>
      </c>
      <c r="R1041" t="str">
        <f>IF(Data[[#This Row],[Remote Ratio]]=100,"Remote",IF(Data[[#This Row],[Remote Ratio]]=50,"Hybrid","On-site"))</f>
        <v>On-site</v>
      </c>
    </row>
    <row r="1042" spans="1:18">
      <c r="A1042" s="25">
        <v>2023</v>
      </c>
      <c r="B1042" t="s">
        <v>11</v>
      </c>
      <c r="C1042" t="s">
        <v>12</v>
      </c>
      <c r="D1042" t="s">
        <v>69</v>
      </c>
      <c r="E1042">
        <v>120000</v>
      </c>
      <c r="F1042" t="s">
        <v>20</v>
      </c>
      <c r="G1042">
        <v>120000</v>
      </c>
      <c r="H1042" t="s">
        <v>21</v>
      </c>
      <c r="I1042">
        <v>0</v>
      </c>
      <c r="J1042" t="s">
        <v>21</v>
      </c>
      <c r="K1042" t="s">
        <v>25</v>
      </c>
      <c r="L1042" t="str">
        <f>VLOOKUP(Data[[#This Row],[Employee Residence]],Codes[], 3,0)</f>
        <v xml:space="preserve">United States of America </v>
      </c>
      <c r="M1042" t="str">
        <f>VLOOKUP(Data[[#This Row],[Company Location]],Codes[], 3,0)</f>
        <v xml:space="preserve">United States of America </v>
      </c>
      <c r="N1042" t="str">
        <f>IF(Data[[#This Row],[Employee Residence]]=Data[[#This Row],[Company Location]],"No","Yes")</f>
        <v>No</v>
      </c>
      <c r="O1042">
        <f>Data[Salary]/Data[Salary in USD]</f>
        <v>1</v>
      </c>
      <c r="P1042" t="str">
        <f>VLOOKUP(Data[[#This Row],[Experience Level]], Experience[],3,0)</f>
        <v>Expert</v>
      </c>
      <c r="Q1042" t="str">
        <f>VLOOKUP(Data[[#This Row],[Employment Type]],Employment[],2,0)</f>
        <v>Full-time</v>
      </c>
      <c r="R1042" t="str">
        <f>IF(Data[[#This Row],[Remote Ratio]]=100,"Remote",IF(Data[[#This Row],[Remote Ratio]]=50,"Hybrid","On-site"))</f>
        <v>On-site</v>
      </c>
    </row>
    <row r="1043" spans="1:18">
      <c r="A1043" s="25">
        <v>2023</v>
      </c>
      <c r="B1043" t="s">
        <v>11</v>
      </c>
      <c r="C1043" t="s">
        <v>12</v>
      </c>
      <c r="D1043" t="s">
        <v>27</v>
      </c>
      <c r="E1043">
        <v>230000</v>
      </c>
      <c r="F1043" t="s">
        <v>20</v>
      </c>
      <c r="G1043">
        <v>230000</v>
      </c>
      <c r="H1043" t="s">
        <v>21</v>
      </c>
      <c r="I1043">
        <v>0</v>
      </c>
      <c r="J1043" t="s">
        <v>21</v>
      </c>
      <c r="K1043" t="s">
        <v>25</v>
      </c>
      <c r="L1043" t="str">
        <f>VLOOKUP(Data[[#This Row],[Employee Residence]],Codes[], 3,0)</f>
        <v xml:space="preserve">United States of America </v>
      </c>
      <c r="M1043" t="str">
        <f>VLOOKUP(Data[[#This Row],[Company Location]],Codes[], 3,0)</f>
        <v xml:space="preserve">United States of America </v>
      </c>
      <c r="N1043" t="str">
        <f>IF(Data[[#This Row],[Employee Residence]]=Data[[#This Row],[Company Location]],"No","Yes")</f>
        <v>No</v>
      </c>
      <c r="O1043">
        <f>Data[Salary]/Data[Salary in USD]</f>
        <v>1</v>
      </c>
      <c r="P1043" t="str">
        <f>VLOOKUP(Data[[#This Row],[Experience Level]], Experience[],3,0)</f>
        <v>Expert</v>
      </c>
      <c r="Q1043" t="str">
        <f>VLOOKUP(Data[[#This Row],[Employment Type]],Employment[],2,0)</f>
        <v>Full-time</v>
      </c>
      <c r="R1043" t="str">
        <f>IF(Data[[#This Row],[Remote Ratio]]=100,"Remote",IF(Data[[#This Row],[Remote Ratio]]=50,"Hybrid","On-site"))</f>
        <v>On-site</v>
      </c>
    </row>
    <row r="1044" spans="1:18">
      <c r="A1044" s="25">
        <v>2023</v>
      </c>
      <c r="B1044" t="s">
        <v>11</v>
      </c>
      <c r="C1044" t="s">
        <v>12</v>
      </c>
      <c r="D1044" t="s">
        <v>27</v>
      </c>
      <c r="E1044">
        <v>180000</v>
      </c>
      <c r="F1044" t="s">
        <v>20</v>
      </c>
      <c r="G1044">
        <v>180000</v>
      </c>
      <c r="H1044" t="s">
        <v>21</v>
      </c>
      <c r="I1044">
        <v>0</v>
      </c>
      <c r="J1044" t="s">
        <v>21</v>
      </c>
      <c r="K1044" t="s">
        <v>25</v>
      </c>
      <c r="L1044" t="str">
        <f>VLOOKUP(Data[[#This Row],[Employee Residence]],Codes[], 3,0)</f>
        <v xml:space="preserve">United States of America </v>
      </c>
      <c r="M1044" t="str">
        <f>VLOOKUP(Data[[#This Row],[Company Location]],Codes[], 3,0)</f>
        <v xml:space="preserve">United States of America </v>
      </c>
      <c r="N1044" t="str">
        <f>IF(Data[[#This Row],[Employee Residence]]=Data[[#This Row],[Company Location]],"No","Yes")</f>
        <v>No</v>
      </c>
      <c r="O1044">
        <f>Data[Salary]/Data[Salary in USD]</f>
        <v>1</v>
      </c>
      <c r="P1044" t="str">
        <f>VLOOKUP(Data[[#This Row],[Experience Level]], Experience[],3,0)</f>
        <v>Expert</v>
      </c>
      <c r="Q1044" t="str">
        <f>VLOOKUP(Data[[#This Row],[Employment Type]],Employment[],2,0)</f>
        <v>Full-time</v>
      </c>
      <c r="R1044" t="str">
        <f>IF(Data[[#This Row],[Remote Ratio]]=100,"Remote",IF(Data[[#This Row],[Remote Ratio]]=50,"Hybrid","On-site"))</f>
        <v>On-site</v>
      </c>
    </row>
    <row r="1045" spans="1:18">
      <c r="A1045" s="25">
        <v>2023</v>
      </c>
      <c r="B1045" t="s">
        <v>11</v>
      </c>
      <c r="C1045" t="s">
        <v>12</v>
      </c>
      <c r="D1045" t="s">
        <v>27</v>
      </c>
      <c r="E1045">
        <v>153600</v>
      </c>
      <c r="F1045" t="s">
        <v>20</v>
      </c>
      <c r="G1045">
        <v>153600</v>
      </c>
      <c r="H1045" t="s">
        <v>21</v>
      </c>
      <c r="I1045">
        <v>0</v>
      </c>
      <c r="J1045" t="s">
        <v>21</v>
      </c>
      <c r="K1045" t="s">
        <v>25</v>
      </c>
      <c r="L1045" t="str">
        <f>VLOOKUP(Data[[#This Row],[Employee Residence]],Codes[], 3,0)</f>
        <v xml:space="preserve">United States of America </v>
      </c>
      <c r="M1045" t="str">
        <f>VLOOKUP(Data[[#This Row],[Company Location]],Codes[], 3,0)</f>
        <v xml:space="preserve">United States of America </v>
      </c>
      <c r="N1045" t="str">
        <f>IF(Data[[#This Row],[Employee Residence]]=Data[[#This Row],[Company Location]],"No","Yes")</f>
        <v>No</v>
      </c>
      <c r="O1045">
        <f>Data[Salary]/Data[Salary in USD]</f>
        <v>1</v>
      </c>
      <c r="P1045" t="str">
        <f>VLOOKUP(Data[[#This Row],[Experience Level]], Experience[],3,0)</f>
        <v>Expert</v>
      </c>
      <c r="Q1045" t="str">
        <f>VLOOKUP(Data[[#This Row],[Employment Type]],Employment[],2,0)</f>
        <v>Full-time</v>
      </c>
      <c r="R1045" t="str">
        <f>IF(Data[[#This Row],[Remote Ratio]]=100,"Remote",IF(Data[[#This Row],[Remote Ratio]]=50,"Hybrid","On-site"))</f>
        <v>On-site</v>
      </c>
    </row>
    <row r="1046" spans="1:18">
      <c r="A1046" s="25">
        <v>2023</v>
      </c>
      <c r="B1046" t="s">
        <v>11</v>
      </c>
      <c r="C1046" t="s">
        <v>12</v>
      </c>
      <c r="D1046" t="s">
        <v>27</v>
      </c>
      <c r="E1046">
        <v>106800</v>
      </c>
      <c r="F1046" t="s">
        <v>20</v>
      </c>
      <c r="G1046">
        <v>106800</v>
      </c>
      <c r="H1046" t="s">
        <v>21</v>
      </c>
      <c r="I1046">
        <v>0</v>
      </c>
      <c r="J1046" t="s">
        <v>21</v>
      </c>
      <c r="K1046" t="s">
        <v>25</v>
      </c>
      <c r="L1046" t="str">
        <f>VLOOKUP(Data[[#This Row],[Employee Residence]],Codes[], 3,0)</f>
        <v xml:space="preserve">United States of America </v>
      </c>
      <c r="M1046" t="str">
        <f>VLOOKUP(Data[[#This Row],[Company Location]],Codes[], 3,0)</f>
        <v xml:space="preserve">United States of America </v>
      </c>
      <c r="N1046" t="str">
        <f>IF(Data[[#This Row],[Employee Residence]]=Data[[#This Row],[Company Location]],"No","Yes")</f>
        <v>No</v>
      </c>
      <c r="O1046">
        <f>Data[Salary]/Data[Salary in USD]</f>
        <v>1</v>
      </c>
      <c r="P1046" t="str">
        <f>VLOOKUP(Data[[#This Row],[Experience Level]], Experience[],3,0)</f>
        <v>Expert</v>
      </c>
      <c r="Q1046" t="str">
        <f>VLOOKUP(Data[[#This Row],[Employment Type]],Employment[],2,0)</f>
        <v>Full-time</v>
      </c>
      <c r="R1046" t="str">
        <f>IF(Data[[#This Row],[Remote Ratio]]=100,"Remote",IF(Data[[#This Row],[Remote Ratio]]=50,"Hybrid","On-site"))</f>
        <v>On-site</v>
      </c>
    </row>
    <row r="1047" spans="1:18">
      <c r="A1047" s="25">
        <v>2023</v>
      </c>
      <c r="B1047" t="s">
        <v>11</v>
      </c>
      <c r="C1047" t="s">
        <v>12</v>
      </c>
      <c r="D1047" t="s">
        <v>70</v>
      </c>
      <c r="E1047">
        <v>140000</v>
      </c>
      <c r="F1047" t="s">
        <v>20</v>
      </c>
      <c r="G1047">
        <v>140000</v>
      </c>
      <c r="H1047" t="s">
        <v>21</v>
      </c>
      <c r="I1047">
        <v>0</v>
      </c>
      <c r="J1047" t="s">
        <v>21</v>
      </c>
      <c r="K1047" t="s">
        <v>25</v>
      </c>
      <c r="L1047" t="str">
        <f>VLOOKUP(Data[[#This Row],[Employee Residence]],Codes[], 3,0)</f>
        <v xml:space="preserve">United States of America </v>
      </c>
      <c r="M1047" t="str">
        <f>VLOOKUP(Data[[#This Row],[Company Location]],Codes[], 3,0)</f>
        <v xml:space="preserve">United States of America </v>
      </c>
      <c r="N1047" t="str">
        <f>IF(Data[[#This Row],[Employee Residence]]=Data[[#This Row],[Company Location]],"No","Yes")</f>
        <v>No</v>
      </c>
      <c r="O1047">
        <f>Data[Salary]/Data[Salary in USD]</f>
        <v>1</v>
      </c>
      <c r="P1047" t="str">
        <f>VLOOKUP(Data[[#This Row],[Experience Level]], Experience[],3,0)</f>
        <v>Expert</v>
      </c>
      <c r="Q1047" t="str">
        <f>VLOOKUP(Data[[#This Row],[Employment Type]],Employment[],2,0)</f>
        <v>Full-time</v>
      </c>
      <c r="R1047" t="str">
        <f>IF(Data[[#This Row],[Remote Ratio]]=100,"Remote",IF(Data[[#This Row],[Remote Ratio]]=50,"Hybrid","On-site"))</f>
        <v>On-site</v>
      </c>
    </row>
    <row r="1048" spans="1:18">
      <c r="A1048" s="25">
        <v>2023</v>
      </c>
      <c r="B1048" t="s">
        <v>11</v>
      </c>
      <c r="C1048" t="s">
        <v>12</v>
      </c>
      <c r="D1048" t="s">
        <v>70</v>
      </c>
      <c r="E1048">
        <v>120000</v>
      </c>
      <c r="F1048" t="s">
        <v>20</v>
      </c>
      <c r="G1048">
        <v>120000</v>
      </c>
      <c r="H1048" t="s">
        <v>21</v>
      </c>
      <c r="I1048">
        <v>0</v>
      </c>
      <c r="J1048" t="s">
        <v>21</v>
      </c>
      <c r="K1048" t="s">
        <v>25</v>
      </c>
      <c r="L1048" t="str">
        <f>VLOOKUP(Data[[#This Row],[Employee Residence]],Codes[], 3,0)</f>
        <v xml:space="preserve">United States of America </v>
      </c>
      <c r="M1048" t="str">
        <f>VLOOKUP(Data[[#This Row],[Company Location]],Codes[], 3,0)</f>
        <v xml:space="preserve">United States of America </v>
      </c>
      <c r="N1048" t="str">
        <f>IF(Data[[#This Row],[Employee Residence]]=Data[[#This Row],[Company Location]],"No","Yes")</f>
        <v>No</v>
      </c>
      <c r="O1048">
        <f>Data[Salary]/Data[Salary in USD]</f>
        <v>1</v>
      </c>
      <c r="P1048" t="str">
        <f>VLOOKUP(Data[[#This Row],[Experience Level]], Experience[],3,0)</f>
        <v>Expert</v>
      </c>
      <c r="Q1048" t="str">
        <f>VLOOKUP(Data[[#This Row],[Employment Type]],Employment[],2,0)</f>
        <v>Full-time</v>
      </c>
      <c r="R1048" t="str">
        <f>IF(Data[[#This Row],[Remote Ratio]]=100,"Remote",IF(Data[[#This Row],[Remote Ratio]]=50,"Hybrid","On-site"))</f>
        <v>On-site</v>
      </c>
    </row>
    <row r="1049" spans="1:18">
      <c r="A1049" s="25">
        <v>2023</v>
      </c>
      <c r="B1049" t="s">
        <v>11</v>
      </c>
      <c r="C1049" t="s">
        <v>12</v>
      </c>
      <c r="D1049" t="s">
        <v>108</v>
      </c>
      <c r="E1049">
        <v>205920</v>
      </c>
      <c r="F1049" t="s">
        <v>20</v>
      </c>
      <c r="G1049">
        <v>205920</v>
      </c>
      <c r="H1049" t="s">
        <v>21</v>
      </c>
      <c r="I1049">
        <v>0</v>
      </c>
      <c r="J1049" t="s">
        <v>21</v>
      </c>
      <c r="K1049" t="s">
        <v>25</v>
      </c>
      <c r="L1049" t="str">
        <f>VLOOKUP(Data[[#This Row],[Employee Residence]],Codes[], 3,0)</f>
        <v xml:space="preserve">United States of America </v>
      </c>
      <c r="M1049" t="str">
        <f>VLOOKUP(Data[[#This Row],[Company Location]],Codes[], 3,0)</f>
        <v xml:space="preserve">United States of America </v>
      </c>
      <c r="N1049" t="str">
        <f>IF(Data[[#This Row],[Employee Residence]]=Data[[#This Row],[Company Location]],"No","Yes")</f>
        <v>No</v>
      </c>
      <c r="O1049">
        <f>Data[Salary]/Data[Salary in USD]</f>
        <v>1</v>
      </c>
      <c r="P1049" t="str">
        <f>VLOOKUP(Data[[#This Row],[Experience Level]], Experience[],3,0)</f>
        <v>Expert</v>
      </c>
      <c r="Q1049" t="str">
        <f>VLOOKUP(Data[[#This Row],[Employment Type]],Employment[],2,0)</f>
        <v>Full-time</v>
      </c>
      <c r="R1049" t="str">
        <f>IF(Data[[#This Row],[Remote Ratio]]=100,"Remote",IF(Data[[#This Row],[Remote Ratio]]=50,"Hybrid","On-site"))</f>
        <v>On-site</v>
      </c>
    </row>
    <row r="1050" spans="1:18">
      <c r="A1050" s="25">
        <v>2023</v>
      </c>
      <c r="B1050" t="s">
        <v>11</v>
      </c>
      <c r="C1050" t="s">
        <v>12</v>
      </c>
      <c r="D1050" t="s">
        <v>108</v>
      </c>
      <c r="E1050">
        <v>171600</v>
      </c>
      <c r="F1050" t="s">
        <v>20</v>
      </c>
      <c r="G1050">
        <v>171600</v>
      </c>
      <c r="H1050" t="s">
        <v>21</v>
      </c>
      <c r="I1050">
        <v>0</v>
      </c>
      <c r="J1050" t="s">
        <v>21</v>
      </c>
      <c r="K1050" t="s">
        <v>25</v>
      </c>
      <c r="L1050" t="str">
        <f>VLOOKUP(Data[[#This Row],[Employee Residence]],Codes[], 3,0)</f>
        <v xml:space="preserve">United States of America </v>
      </c>
      <c r="M1050" t="str">
        <f>VLOOKUP(Data[[#This Row],[Company Location]],Codes[], 3,0)</f>
        <v xml:space="preserve">United States of America </v>
      </c>
      <c r="N1050" t="str">
        <f>IF(Data[[#This Row],[Employee Residence]]=Data[[#This Row],[Company Location]],"No","Yes")</f>
        <v>No</v>
      </c>
      <c r="O1050">
        <f>Data[Salary]/Data[Salary in USD]</f>
        <v>1</v>
      </c>
      <c r="P1050" t="str">
        <f>VLOOKUP(Data[[#This Row],[Experience Level]], Experience[],3,0)</f>
        <v>Expert</v>
      </c>
      <c r="Q1050" t="str">
        <f>VLOOKUP(Data[[#This Row],[Employment Type]],Employment[],2,0)</f>
        <v>Full-time</v>
      </c>
      <c r="R1050" t="str">
        <f>IF(Data[[#This Row],[Remote Ratio]]=100,"Remote",IF(Data[[#This Row],[Remote Ratio]]=50,"Hybrid","On-site"))</f>
        <v>On-site</v>
      </c>
    </row>
    <row r="1051" spans="1:18">
      <c r="A1051" s="25">
        <v>2023</v>
      </c>
      <c r="B1051" t="s">
        <v>11</v>
      </c>
      <c r="C1051" t="s">
        <v>12</v>
      </c>
      <c r="D1051" t="s">
        <v>27</v>
      </c>
      <c r="E1051">
        <v>165000</v>
      </c>
      <c r="F1051" t="s">
        <v>20</v>
      </c>
      <c r="G1051">
        <v>165000</v>
      </c>
      <c r="H1051" t="s">
        <v>21</v>
      </c>
      <c r="I1051">
        <v>100</v>
      </c>
      <c r="J1051" t="s">
        <v>21</v>
      </c>
      <c r="K1051" t="s">
        <v>25</v>
      </c>
      <c r="L1051" t="str">
        <f>VLOOKUP(Data[[#This Row],[Employee Residence]],Codes[], 3,0)</f>
        <v xml:space="preserve">United States of America </v>
      </c>
      <c r="M1051" t="str">
        <f>VLOOKUP(Data[[#This Row],[Company Location]],Codes[], 3,0)</f>
        <v xml:space="preserve">United States of America </v>
      </c>
      <c r="N1051" t="str">
        <f>IF(Data[[#This Row],[Employee Residence]]=Data[[#This Row],[Company Location]],"No","Yes")</f>
        <v>No</v>
      </c>
      <c r="O1051">
        <f>Data[Salary]/Data[Salary in USD]</f>
        <v>1</v>
      </c>
      <c r="P1051" t="str">
        <f>VLOOKUP(Data[[#This Row],[Experience Level]], Experience[],3,0)</f>
        <v>Expert</v>
      </c>
      <c r="Q1051" t="str">
        <f>VLOOKUP(Data[[#This Row],[Employment Type]],Employment[],2,0)</f>
        <v>Full-time</v>
      </c>
      <c r="R1051" t="str">
        <f>IF(Data[[#This Row],[Remote Ratio]]=100,"Remote",IF(Data[[#This Row],[Remote Ratio]]=50,"Hybrid","On-site"))</f>
        <v>Remote</v>
      </c>
    </row>
    <row r="1052" spans="1:18">
      <c r="A1052" s="25">
        <v>2023</v>
      </c>
      <c r="B1052" t="s">
        <v>11</v>
      </c>
      <c r="C1052" t="s">
        <v>12</v>
      </c>
      <c r="D1052" t="s">
        <v>27</v>
      </c>
      <c r="E1052">
        <v>125000</v>
      </c>
      <c r="F1052" t="s">
        <v>20</v>
      </c>
      <c r="G1052">
        <v>125000</v>
      </c>
      <c r="H1052" t="s">
        <v>21</v>
      </c>
      <c r="I1052">
        <v>100</v>
      </c>
      <c r="J1052" t="s">
        <v>21</v>
      </c>
      <c r="K1052" t="s">
        <v>25</v>
      </c>
      <c r="L1052" t="str">
        <f>VLOOKUP(Data[[#This Row],[Employee Residence]],Codes[], 3,0)</f>
        <v xml:space="preserve">United States of America </v>
      </c>
      <c r="M1052" t="str">
        <f>VLOOKUP(Data[[#This Row],[Company Location]],Codes[], 3,0)</f>
        <v xml:space="preserve">United States of America </v>
      </c>
      <c r="N1052" t="str">
        <f>IF(Data[[#This Row],[Employee Residence]]=Data[[#This Row],[Company Location]],"No","Yes")</f>
        <v>No</v>
      </c>
      <c r="O1052">
        <f>Data[Salary]/Data[Salary in USD]</f>
        <v>1</v>
      </c>
      <c r="P1052" t="str">
        <f>VLOOKUP(Data[[#This Row],[Experience Level]], Experience[],3,0)</f>
        <v>Expert</v>
      </c>
      <c r="Q1052" t="str">
        <f>VLOOKUP(Data[[#This Row],[Employment Type]],Employment[],2,0)</f>
        <v>Full-time</v>
      </c>
      <c r="R1052" t="str">
        <f>IF(Data[[#This Row],[Remote Ratio]]=100,"Remote",IF(Data[[#This Row],[Remote Ratio]]=50,"Hybrid","On-site"))</f>
        <v>Remote</v>
      </c>
    </row>
    <row r="1053" spans="1:18">
      <c r="A1053" s="25">
        <v>2023</v>
      </c>
      <c r="B1053" t="s">
        <v>11</v>
      </c>
      <c r="C1053" t="s">
        <v>12</v>
      </c>
      <c r="D1053" t="s">
        <v>37</v>
      </c>
      <c r="E1053">
        <v>265000</v>
      </c>
      <c r="F1053" t="s">
        <v>20</v>
      </c>
      <c r="G1053">
        <v>265000</v>
      </c>
      <c r="H1053" t="s">
        <v>21</v>
      </c>
      <c r="I1053">
        <v>0</v>
      </c>
      <c r="J1053" t="s">
        <v>21</v>
      </c>
      <c r="K1053" t="s">
        <v>25</v>
      </c>
      <c r="L1053" t="str">
        <f>VLOOKUP(Data[[#This Row],[Employee Residence]],Codes[], 3,0)</f>
        <v xml:space="preserve">United States of America </v>
      </c>
      <c r="M1053" t="str">
        <f>VLOOKUP(Data[[#This Row],[Company Location]],Codes[], 3,0)</f>
        <v xml:space="preserve">United States of America </v>
      </c>
      <c r="N1053" t="str">
        <f>IF(Data[[#This Row],[Employee Residence]]=Data[[#This Row],[Company Location]],"No","Yes")</f>
        <v>No</v>
      </c>
      <c r="O1053">
        <f>Data[Salary]/Data[Salary in USD]</f>
        <v>1</v>
      </c>
      <c r="P1053" t="str">
        <f>VLOOKUP(Data[[#This Row],[Experience Level]], Experience[],3,0)</f>
        <v>Expert</v>
      </c>
      <c r="Q1053" t="str">
        <f>VLOOKUP(Data[[#This Row],[Employment Type]],Employment[],2,0)</f>
        <v>Full-time</v>
      </c>
      <c r="R1053" t="str">
        <f>IF(Data[[#This Row],[Remote Ratio]]=100,"Remote",IF(Data[[#This Row],[Remote Ratio]]=50,"Hybrid","On-site"))</f>
        <v>On-site</v>
      </c>
    </row>
    <row r="1054" spans="1:18">
      <c r="A1054" s="25">
        <v>2023</v>
      </c>
      <c r="B1054" t="s">
        <v>11</v>
      </c>
      <c r="C1054" t="s">
        <v>12</v>
      </c>
      <c r="D1054" t="s">
        <v>37</v>
      </c>
      <c r="E1054">
        <v>185000</v>
      </c>
      <c r="F1054" t="s">
        <v>20</v>
      </c>
      <c r="G1054">
        <v>185000</v>
      </c>
      <c r="H1054" t="s">
        <v>21</v>
      </c>
      <c r="I1054">
        <v>0</v>
      </c>
      <c r="J1054" t="s">
        <v>21</v>
      </c>
      <c r="K1054" t="s">
        <v>25</v>
      </c>
      <c r="L1054" t="str">
        <f>VLOOKUP(Data[[#This Row],[Employee Residence]],Codes[], 3,0)</f>
        <v xml:space="preserve">United States of America </v>
      </c>
      <c r="M1054" t="str">
        <f>VLOOKUP(Data[[#This Row],[Company Location]],Codes[], 3,0)</f>
        <v xml:space="preserve">United States of America </v>
      </c>
      <c r="N1054" t="str">
        <f>IF(Data[[#This Row],[Employee Residence]]=Data[[#This Row],[Company Location]],"No","Yes")</f>
        <v>No</v>
      </c>
      <c r="O1054">
        <f>Data[Salary]/Data[Salary in USD]</f>
        <v>1</v>
      </c>
      <c r="P1054" t="str">
        <f>VLOOKUP(Data[[#This Row],[Experience Level]], Experience[],3,0)</f>
        <v>Expert</v>
      </c>
      <c r="Q1054" t="str">
        <f>VLOOKUP(Data[[#This Row],[Employment Type]],Employment[],2,0)</f>
        <v>Full-time</v>
      </c>
      <c r="R1054" t="str">
        <f>IF(Data[[#This Row],[Remote Ratio]]=100,"Remote",IF(Data[[#This Row],[Remote Ratio]]=50,"Hybrid","On-site"))</f>
        <v>On-site</v>
      </c>
    </row>
    <row r="1055" spans="1:18">
      <c r="A1055" s="25">
        <v>2023</v>
      </c>
      <c r="B1055" t="s">
        <v>17</v>
      </c>
      <c r="C1055" t="s">
        <v>12</v>
      </c>
      <c r="D1055" t="s">
        <v>49</v>
      </c>
      <c r="E1055">
        <v>130000</v>
      </c>
      <c r="F1055" t="s">
        <v>20</v>
      </c>
      <c r="G1055">
        <v>130000</v>
      </c>
      <c r="H1055" t="s">
        <v>21</v>
      </c>
      <c r="I1055">
        <v>0</v>
      </c>
      <c r="J1055" t="s">
        <v>21</v>
      </c>
      <c r="K1055" t="s">
        <v>25</v>
      </c>
      <c r="L1055" t="str">
        <f>VLOOKUP(Data[[#This Row],[Employee Residence]],Codes[], 3,0)</f>
        <v xml:space="preserve">United States of America </v>
      </c>
      <c r="M1055" t="str">
        <f>VLOOKUP(Data[[#This Row],[Company Location]],Codes[], 3,0)</f>
        <v xml:space="preserve">United States of America </v>
      </c>
      <c r="N1055" t="str">
        <f>IF(Data[[#This Row],[Employee Residence]]=Data[[#This Row],[Company Location]],"No","Yes")</f>
        <v>No</v>
      </c>
      <c r="O1055">
        <f>Data[Salary]/Data[Salary in USD]</f>
        <v>1</v>
      </c>
      <c r="P1055" t="str">
        <f>VLOOKUP(Data[[#This Row],[Experience Level]], Experience[],3,0)</f>
        <v>Intermediate</v>
      </c>
      <c r="Q1055" t="str">
        <f>VLOOKUP(Data[[#This Row],[Employment Type]],Employment[],2,0)</f>
        <v>Full-time</v>
      </c>
      <c r="R1055" t="str">
        <f>IF(Data[[#This Row],[Remote Ratio]]=100,"Remote",IF(Data[[#This Row],[Remote Ratio]]=50,"Hybrid","On-site"))</f>
        <v>On-site</v>
      </c>
    </row>
    <row r="1056" spans="1:18">
      <c r="A1056" s="25">
        <v>2023</v>
      </c>
      <c r="B1056" t="s">
        <v>17</v>
      </c>
      <c r="C1056" t="s">
        <v>12</v>
      </c>
      <c r="D1056" t="s">
        <v>83</v>
      </c>
      <c r="E1056">
        <v>36000</v>
      </c>
      <c r="F1056" t="s">
        <v>14</v>
      </c>
      <c r="G1056">
        <v>38631</v>
      </c>
      <c r="H1056" t="s">
        <v>15</v>
      </c>
      <c r="I1056">
        <v>50</v>
      </c>
      <c r="J1056" t="s">
        <v>15</v>
      </c>
      <c r="K1056" t="s">
        <v>16</v>
      </c>
      <c r="L1056" t="str">
        <f>VLOOKUP(Data[[#This Row],[Employee Residence]],Codes[], 3,0)</f>
        <v>Spain</v>
      </c>
      <c r="M1056" t="str">
        <f>VLOOKUP(Data[[#This Row],[Company Location]],Codes[], 3,0)</f>
        <v>Spain</v>
      </c>
      <c r="N1056" t="str">
        <f>IF(Data[[#This Row],[Employee Residence]]=Data[[#This Row],[Company Location]],"No","Yes")</f>
        <v>No</v>
      </c>
      <c r="O1056">
        <f>Data[Salary]/Data[Salary in USD]</f>
        <v>0.9318940747068416</v>
      </c>
      <c r="P1056" t="str">
        <f>VLOOKUP(Data[[#This Row],[Experience Level]], Experience[],3,0)</f>
        <v>Intermediate</v>
      </c>
      <c r="Q1056" t="str">
        <f>VLOOKUP(Data[[#This Row],[Employment Type]],Employment[],2,0)</f>
        <v>Full-time</v>
      </c>
      <c r="R1056" t="str">
        <f>IF(Data[[#This Row],[Remote Ratio]]=100,"Remote",IF(Data[[#This Row],[Remote Ratio]]=50,"Hybrid","On-site"))</f>
        <v>Hybrid</v>
      </c>
    </row>
    <row r="1057" spans="1:18">
      <c r="A1057" s="25">
        <v>2023</v>
      </c>
      <c r="B1057" t="s">
        <v>11</v>
      </c>
      <c r="C1057" t="s">
        <v>12</v>
      </c>
      <c r="D1057" t="s">
        <v>27</v>
      </c>
      <c r="E1057">
        <v>95000</v>
      </c>
      <c r="F1057" t="s">
        <v>20</v>
      </c>
      <c r="G1057">
        <v>95000</v>
      </c>
      <c r="H1057" t="s">
        <v>21</v>
      </c>
      <c r="I1057">
        <v>0</v>
      </c>
      <c r="J1057" t="s">
        <v>21</v>
      </c>
      <c r="K1057" t="s">
        <v>25</v>
      </c>
      <c r="L1057" t="str">
        <f>VLOOKUP(Data[[#This Row],[Employee Residence]],Codes[], 3,0)</f>
        <v xml:space="preserve">United States of America </v>
      </c>
      <c r="M1057" t="str">
        <f>VLOOKUP(Data[[#This Row],[Company Location]],Codes[], 3,0)</f>
        <v xml:space="preserve">United States of America </v>
      </c>
      <c r="N1057" t="str">
        <f>IF(Data[[#This Row],[Employee Residence]]=Data[[#This Row],[Company Location]],"No","Yes")</f>
        <v>No</v>
      </c>
      <c r="O1057">
        <f>Data[Salary]/Data[Salary in USD]</f>
        <v>1</v>
      </c>
      <c r="P1057" t="str">
        <f>VLOOKUP(Data[[#This Row],[Experience Level]], Experience[],3,0)</f>
        <v>Expert</v>
      </c>
      <c r="Q1057" t="str">
        <f>VLOOKUP(Data[[#This Row],[Employment Type]],Employment[],2,0)</f>
        <v>Full-time</v>
      </c>
      <c r="R1057" t="str">
        <f>IF(Data[[#This Row],[Remote Ratio]]=100,"Remote",IF(Data[[#This Row],[Remote Ratio]]=50,"Hybrid","On-site"))</f>
        <v>On-site</v>
      </c>
    </row>
    <row r="1058" spans="1:18">
      <c r="A1058" s="25">
        <v>2023</v>
      </c>
      <c r="B1058" t="s">
        <v>11</v>
      </c>
      <c r="C1058" t="s">
        <v>12</v>
      </c>
      <c r="D1058" t="s">
        <v>27</v>
      </c>
      <c r="E1058">
        <v>85500</v>
      </c>
      <c r="F1058" t="s">
        <v>20</v>
      </c>
      <c r="G1058">
        <v>85500</v>
      </c>
      <c r="H1058" t="s">
        <v>21</v>
      </c>
      <c r="I1058">
        <v>0</v>
      </c>
      <c r="J1058" t="s">
        <v>21</v>
      </c>
      <c r="K1058" t="s">
        <v>25</v>
      </c>
      <c r="L1058" t="str">
        <f>VLOOKUP(Data[[#This Row],[Employee Residence]],Codes[], 3,0)</f>
        <v xml:space="preserve">United States of America </v>
      </c>
      <c r="M1058" t="str">
        <f>VLOOKUP(Data[[#This Row],[Company Location]],Codes[], 3,0)</f>
        <v xml:space="preserve">United States of America </v>
      </c>
      <c r="N1058" t="str">
        <f>IF(Data[[#This Row],[Employee Residence]]=Data[[#This Row],[Company Location]],"No","Yes")</f>
        <v>No</v>
      </c>
      <c r="O1058">
        <f>Data[Salary]/Data[Salary in USD]</f>
        <v>1</v>
      </c>
      <c r="P1058" t="str">
        <f>VLOOKUP(Data[[#This Row],[Experience Level]], Experience[],3,0)</f>
        <v>Expert</v>
      </c>
      <c r="Q1058" t="str">
        <f>VLOOKUP(Data[[#This Row],[Employment Type]],Employment[],2,0)</f>
        <v>Full-time</v>
      </c>
      <c r="R1058" t="str">
        <f>IF(Data[[#This Row],[Remote Ratio]]=100,"Remote",IF(Data[[#This Row],[Remote Ratio]]=50,"Hybrid","On-site"))</f>
        <v>On-site</v>
      </c>
    </row>
    <row r="1059" spans="1:18">
      <c r="A1059" s="25">
        <v>2023</v>
      </c>
      <c r="B1059" t="s">
        <v>11</v>
      </c>
      <c r="C1059" t="s">
        <v>12</v>
      </c>
      <c r="D1059" t="s">
        <v>23</v>
      </c>
      <c r="E1059">
        <v>147100</v>
      </c>
      <c r="F1059" t="s">
        <v>20</v>
      </c>
      <c r="G1059">
        <v>147100</v>
      </c>
      <c r="H1059" t="s">
        <v>21</v>
      </c>
      <c r="I1059">
        <v>0</v>
      </c>
      <c r="J1059" t="s">
        <v>21</v>
      </c>
      <c r="K1059" t="s">
        <v>25</v>
      </c>
      <c r="L1059" t="str">
        <f>VLOOKUP(Data[[#This Row],[Employee Residence]],Codes[], 3,0)</f>
        <v xml:space="preserve">United States of America </v>
      </c>
      <c r="M1059" t="str">
        <f>VLOOKUP(Data[[#This Row],[Company Location]],Codes[], 3,0)</f>
        <v xml:space="preserve">United States of America </v>
      </c>
      <c r="N1059" t="str">
        <f>IF(Data[[#This Row],[Employee Residence]]=Data[[#This Row],[Company Location]],"No","Yes")</f>
        <v>No</v>
      </c>
      <c r="O1059">
        <f>Data[Salary]/Data[Salary in USD]</f>
        <v>1</v>
      </c>
      <c r="P1059" t="str">
        <f>VLOOKUP(Data[[#This Row],[Experience Level]], Experience[],3,0)</f>
        <v>Expert</v>
      </c>
      <c r="Q1059" t="str">
        <f>VLOOKUP(Data[[#This Row],[Employment Type]],Employment[],2,0)</f>
        <v>Full-time</v>
      </c>
      <c r="R1059" t="str">
        <f>IF(Data[[#This Row],[Remote Ratio]]=100,"Remote",IF(Data[[#This Row],[Remote Ratio]]=50,"Hybrid","On-site"))</f>
        <v>On-site</v>
      </c>
    </row>
    <row r="1060" spans="1:18">
      <c r="A1060" s="25">
        <v>2023</v>
      </c>
      <c r="B1060" t="s">
        <v>11</v>
      </c>
      <c r="C1060" t="s">
        <v>12</v>
      </c>
      <c r="D1060" t="s">
        <v>23</v>
      </c>
      <c r="E1060">
        <v>90700</v>
      </c>
      <c r="F1060" t="s">
        <v>20</v>
      </c>
      <c r="G1060">
        <v>90700</v>
      </c>
      <c r="H1060" t="s">
        <v>21</v>
      </c>
      <c r="I1060">
        <v>0</v>
      </c>
      <c r="J1060" t="s">
        <v>21</v>
      </c>
      <c r="K1060" t="s">
        <v>25</v>
      </c>
      <c r="L1060" t="str">
        <f>VLOOKUP(Data[[#This Row],[Employee Residence]],Codes[], 3,0)</f>
        <v xml:space="preserve">United States of America </v>
      </c>
      <c r="M1060" t="str">
        <f>VLOOKUP(Data[[#This Row],[Company Location]],Codes[], 3,0)</f>
        <v xml:space="preserve">United States of America </v>
      </c>
      <c r="N1060" t="str">
        <f>IF(Data[[#This Row],[Employee Residence]]=Data[[#This Row],[Company Location]],"No","Yes")</f>
        <v>No</v>
      </c>
      <c r="O1060">
        <f>Data[Salary]/Data[Salary in USD]</f>
        <v>1</v>
      </c>
      <c r="P1060" t="str">
        <f>VLOOKUP(Data[[#This Row],[Experience Level]], Experience[],3,0)</f>
        <v>Expert</v>
      </c>
      <c r="Q1060" t="str">
        <f>VLOOKUP(Data[[#This Row],[Employment Type]],Employment[],2,0)</f>
        <v>Full-time</v>
      </c>
      <c r="R1060" t="str">
        <f>IF(Data[[#This Row],[Remote Ratio]]=100,"Remote",IF(Data[[#This Row],[Remote Ratio]]=50,"Hybrid","On-site"))</f>
        <v>On-site</v>
      </c>
    </row>
    <row r="1061" spans="1:18">
      <c r="A1061" s="25">
        <v>2023</v>
      </c>
      <c r="B1061" t="s">
        <v>11</v>
      </c>
      <c r="C1061" t="s">
        <v>12</v>
      </c>
      <c r="D1061" t="s">
        <v>37</v>
      </c>
      <c r="E1061">
        <v>167580</v>
      </c>
      <c r="F1061" t="s">
        <v>20</v>
      </c>
      <c r="G1061">
        <v>167580</v>
      </c>
      <c r="H1061" t="s">
        <v>21</v>
      </c>
      <c r="I1061">
        <v>0</v>
      </c>
      <c r="J1061" t="s">
        <v>21</v>
      </c>
      <c r="K1061" t="s">
        <v>25</v>
      </c>
      <c r="L1061" t="str">
        <f>VLOOKUP(Data[[#This Row],[Employee Residence]],Codes[], 3,0)</f>
        <v xml:space="preserve">United States of America </v>
      </c>
      <c r="M1061" t="str">
        <f>VLOOKUP(Data[[#This Row],[Company Location]],Codes[], 3,0)</f>
        <v xml:space="preserve">United States of America </v>
      </c>
      <c r="N1061" t="str">
        <f>IF(Data[[#This Row],[Employee Residence]]=Data[[#This Row],[Company Location]],"No","Yes")</f>
        <v>No</v>
      </c>
      <c r="O1061">
        <f>Data[Salary]/Data[Salary in USD]</f>
        <v>1</v>
      </c>
      <c r="P1061" t="str">
        <f>VLOOKUP(Data[[#This Row],[Experience Level]], Experience[],3,0)</f>
        <v>Expert</v>
      </c>
      <c r="Q1061" t="str">
        <f>VLOOKUP(Data[[#This Row],[Employment Type]],Employment[],2,0)</f>
        <v>Full-time</v>
      </c>
      <c r="R1061" t="str">
        <f>IF(Data[[#This Row],[Remote Ratio]]=100,"Remote",IF(Data[[#This Row],[Remote Ratio]]=50,"Hybrid","On-site"))</f>
        <v>On-site</v>
      </c>
    </row>
    <row r="1062" spans="1:18">
      <c r="A1062" s="25">
        <v>2023</v>
      </c>
      <c r="B1062" t="s">
        <v>11</v>
      </c>
      <c r="C1062" t="s">
        <v>12</v>
      </c>
      <c r="D1062" t="s">
        <v>37</v>
      </c>
      <c r="E1062">
        <v>87980</v>
      </c>
      <c r="F1062" t="s">
        <v>20</v>
      </c>
      <c r="G1062">
        <v>87980</v>
      </c>
      <c r="H1062" t="s">
        <v>21</v>
      </c>
      <c r="I1062">
        <v>0</v>
      </c>
      <c r="J1062" t="s">
        <v>21</v>
      </c>
      <c r="K1062" t="s">
        <v>25</v>
      </c>
      <c r="L1062" t="str">
        <f>VLOOKUP(Data[[#This Row],[Employee Residence]],Codes[], 3,0)</f>
        <v xml:space="preserve">United States of America </v>
      </c>
      <c r="M1062" t="str">
        <f>VLOOKUP(Data[[#This Row],[Company Location]],Codes[], 3,0)</f>
        <v xml:space="preserve">United States of America </v>
      </c>
      <c r="N1062" t="str">
        <f>IF(Data[[#This Row],[Employee Residence]]=Data[[#This Row],[Company Location]],"No","Yes")</f>
        <v>No</v>
      </c>
      <c r="O1062">
        <f>Data[Salary]/Data[Salary in USD]</f>
        <v>1</v>
      </c>
      <c r="P1062" t="str">
        <f>VLOOKUP(Data[[#This Row],[Experience Level]], Experience[],3,0)</f>
        <v>Expert</v>
      </c>
      <c r="Q1062" t="str">
        <f>VLOOKUP(Data[[#This Row],[Employment Type]],Employment[],2,0)</f>
        <v>Full-time</v>
      </c>
      <c r="R1062" t="str">
        <f>IF(Data[[#This Row],[Remote Ratio]]=100,"Remote",IF(Data[[#This Row],[Remote Ratio]]=50,"Hybrid","On-site"))</f>
        <v>On-site</v>
      </c>
    </row>
    <row r="1063" spans="1:18">
      <c r="A1063" s="25">
        <v>2023</v>
      </c>
      <c r="B1063" t="s">
        <v>11</v>
      </c>
      <c r="C1063" t="s">
        <v>12</v>
      </c>
      <c r="D1063" t="s">
        <v>37</v>
      </c>
      <c r="E1063">
        <v>202000</v>
      </c>
      <c r="F1063" t="s">
        <v>20</v>
      </c>
      <c r="G1063">
        <v>202000</v>
      </c>
      <c r="H1063" t="s">
        <v>21</v>
      </c>
      <c r="I1063">
        <v>100</v>
      </c>
      <c r="J1063" t="s">
        <v>21</v>
      </c>
      <c r="K1063" t="s">
        <v>25</v>
      </c>
      <c r="L1063" t="str">
        <f>VLOOKUP(Data[[#This Row],[Employee Residence]],Codes[], 3,0)</f>
        <v xml:space="preserve">United States of America </v>
      </c>
      <c r="M1063" t="str">
        <f>VLOOKUP(Data[[#This Row],[Company Location]],Codes[], 3,0)</f>
        <v xml:space="preserve">United States of America </v>
      </c>
      <c r="N1063" t="str">
        <f>IF(Data[[#This Row],[Employee Residence]]=Data[[#This Row],[Company Location]],"No","Yes")</f>
        <v>No</v>
      </c>
      <c r="O1063">
        <f>Data[Salary]/Data[Salary in USD]</f>
        <v>1</v>
      </c>
      <c r="P1063" t="str">
        <f>VLOOKUP(Data[[#This Row],[Experience Level]], Experience[],3,0)</f>
        <v>Expert</v>
      </c>
      <c r="Q1063" t="str">
        <f>VLOOKUP(Data[[#This Row],[Employment Type]],Employment[],2,0)</f>
        <v>Full-time</v>
      </c>
      <c r="R1063" t="str">
        <f>IF(Data[[#This Row],[Remote Ratio]]=100,"Remote",IF(Data[[#This Row],[Remote Ratio]]=50,"Hybrid","On-site"))</f>
        <v>Remote</v>
      </c>
    </row>
    <row r="1064" spans="1:18">
      <c r="A1064" s="25">
        <v>2023</v>
      </c>
      <c r="B1064" t="s">
        <v>11</v>
      </c>
      <c r="C1064" t="s">
        <v>12</v>
      </c>
      <c r="D1064" t="s">
        <v>37</v>
      </c>
      <c r="E1064">
        <v>135000</v>
      </c>
      <c r="F1064" t="s">
        <v>20</v>
      </c>
      <c r="G1064">
        <v>135000</v>
      </c>
      <c r="H1064" t="s">
        <v>21</v>
      </c>
      <c r="I1064">
        <v>100</v>
      </c>
      <c r="J1064" t="s">
        <v>21</v>
      </c>
      <c r="K1064" t="s">
        <v>25</v>
      </c>
      <c r="L1064" t="str">
        <f>VLOOKUP(Data[[#This Row],[Employee Residence]],Codes[], 3,0)</f>
        <v xml:space="preserve">United States of America </v>
      </c>
      <c r="M1064" t="str">
        <f>VLOOKUP(Data[[#This Row],[Company Location]],Codes[], 3,0)</f>
        <v xml:space="preserve">United States of America </v>
      </c>
      <c r="N1064" t="str">
        <f>IF(Data[[#This Row],[Employee Residence]]=Data[[#This Row],[Company Location]],"No","Yes")</f>
        <v>No</v>
      </c>
      <c r="O1064">
        <f>Data[Salary]/Data[Salary in USD]</f>
        <v>1</v>
      </c>
      <c r="P1064" t="str">
        <f>VLOOKUP(Data[[#This Row],[Experience Level]], Experience[],3,0)</f>
        <v>Expert</v>
      </c>
      <c r="Q1064" t="str">
        <f>VLOOKUP(Data[[#This Row],[Employment Type]],Employment[],2,0)</f>
        <v>Full-time</v>
      </c>
      <c r="R1064" t="str">
        <f>IF(Data[[#This Row],[Remote Ratio]]=100,"Remote",IF(Data[[#This Row],[Remote Ratio]]=50,"Hybrid","On-site"))</f>
        <v>Remote</v>
      </c>
    </row>
    <row r="1065" spans="1:18">
      <c r="A1065" s="25">
        <v>2023</v>
      </c>
      <c r="B1065" t="s">
        <v>11</v>
      </c>
      <c r="C1065" t="s">
        <v>12</v>
      </c>
      <c r="D1065" t="s">
        <v>37</v>
      </c>
      <c r="E1065">
        <v>163800</v>
      </c>
      <c r="F1065" t="s">
        <v>20</v>
      </c>
      <c r="G1065">
        <v>163800</v>
      </c>
      <c r="H1065" t="s">
        <v>21</v>
      </c>
      <c r="I1065">
        <v>0</v>
      </c>
      <c r="J1065" t="s">
        <v>21</v>
      </c>
      <c r="K1065" t="s">
        <v>25</v>
      </c>
      <c r="L1065" t="str">
        <f>VLOOKUP(Data[[#This Row],[Employee Residence]],Codes[], 3,0)</f>
        <v xml:space="preserve">United States of America </v>
      </c>
      <c r="M1065" t="str">
        <f>VLOOKUP(Data[[#This Row],[Company Location]],Codes[], 3,0)</f>
        <v xml:space="preserve">United States of America </v>
      </c>
      <c r="N1065" t="str">
        <f>IF(Data[[#This Row],[Employee Residence]]=Data[[#This Row],[Company Location]],"No","Yes")</f>
        <v>No</v>
      </c>
      <c r="O1065">
        <f>Data[Salary]/Data[Salary in USD]</f>
        <v>1</v>
      </c>
      <c r="P1065" t="str">
        <f>VLOOKUP(Data[[#This Row],[Experience Level]], Experience[],3,0)</f>
        <v>Expert</v>
      </c>
      <c r="Q1065" t="str">
        <f>VLOOKUP(Data[[#This Row],[Employment Type]],Employment[],2,0)</f>
        <v>Full-time</v>
      </c>
      <c r="R1065" t="str">
        <f>IF(Data[[#This Row],[Remote Ratio]]=100,"Remote",IF(Data[[#This Row],[Remote Ratio]]=50,"Hybrid","On-site"))</f>
        <v>On-site</v>
      </c>
    </row>
    <row r="1066" spans="1:18">
      <c r="A1066" s="25">
        <v>2023</v>
      </c>
      <c r="B1066" t="s">
        <v>11</v>
      </c>
      <c r="C1066" t="s">
        <v>12</v>
      </c>
      <c r="D1066" t="s">
        <v>37</v>
      </c>
      <c r="E1066">
        <v>126000</v>
      </c>
      <c r="F1066" t="s">
        <v>20</v>
      </c>
      <c r="G1066">
        <v>126000</v>
      </c>
      <c r="H1066" t="s">
        <v>21</v>
      </c>
      <c r="I1066">
        <v>0</v>
      </c>
      <c r="J1066" t="s">
        <v>21</v>
      </c>
      <c r="K1066" t="s">
        <v>25</v>
      </c>
      <c r="L1066" t="str">
        <f>VLOOKUP(Data[[#This Row],[Employee Residence]],Codes[], 3,0)</f>
        <v xml:space="preserve">United States of America </v>
      </c>
      <c r="M1066" t="str">
        <f>VLOOKUP(Data[[#This Row],[Company Location]],Codes[], 3,0)</f>
        <v xml:space="preserve">United States of America </v>
      </c>
      <c r="N1066" t="str">
        <f>IF(Data[[#This Row],[Employee Residence]]=Data[[#This Row],[Company Location]],"No","Yes")</f>
        <v>No</v>
      </c>
      <c r="O1066">
        <f>Data[Salary]/Data[Salary in USD]</f>
        <v>1</v>
      </c>
      <c r="P1066" t="str">
        <f>VLOOKUP(Data[[#This Row],[Experience Level]], Experience[],3,0)</f>
        <v>Expert</v>
      </c>
      <c r="Q1066" t="str">
        <f>VLOOKUP(Data[[#This Row],[Employment Type]],Employment[],2,0)</f>
        <v>Full-time</v>
      </c>
      <c r="R1066" t="str">
        <f>IF(Data[[#This Row],[Remote Ratio]]=100,"Remote",IF(Data[[#This Row],[Remote Ratio]]=50,"Hybrid","On-site"))</f>
        <v>On-site</v>
      </c>
    </row>
    <row r="1067" spans="1:18">
      <c r="A1067" s="25">
        <v>2023</v>
      </c>
      <c r="B1067" t="s">
        <v>11</v>
      </c>
      <c r="C1067" t="s">
        <v>12</v>
      </c>
      <c r="D1067" t="s">
        <v>35</v>
      </c>
      <c r="E1067">
        <v>163800</v>
      </c>
      <c r="F1067" t="s">
        <v>20</v>
      </c>
      <c r="G1067">
        <v>163800</v>
      </c>
      <c r="H1067" t="s">
        <v>21</v>
      </c>
      <c r="I1067">
        <v>0</v>
      </c>
      <c r="J1067" t="s">
        <v>21</v>
      </c>
      <c r="K1067" t="s">
        <v>25</v>
      </c>
      <c r="L1067" t="str">
        <f>VLOOKUP(Data[[#This Row],[Employee Residence]],Codes[], 3,0)</f>
        <v xml:space="preserve">United States of America </v>
      </c>
      <c r="M1067" t="str">
        <f>VLOOKUP(Data[[#This Row],[Company Location]],Codes[], 3,0)</f>
        <v xml:space="preserve">United States of America </v>
      </c>
      <c r="N1067" t="str">
        <f>IF(Data[[#This Row],[Employee Residence]]=Data[[#This Row],[Company Location]],"No","Yes")</f>
        <v>No</v>
      </c>
      <c r="O1067">
        <f>Data[Salary]/Data[Salary in USD]</f>
        <v>1</v>
      </c>
      <c r="P1067" t="str">
        <f>VLOOKUP(Data[[#This Row],[Experience Level]], Experience[],3,0)</f>
        <v>Expert</v>
      </c>
      <c r="Q1067" t="str">
        <f>VLOOKUP(Data[[#This Row],[Employment Type]],Employment[],2,0)</f>
        <v>Full-time</v>
      </c>
      <c r="R1067" t="str">
        <f>IF(Data[[#This Row],[Remote Ratio]]=100,"Remote",IF(Data[[#This Row],[Remote Ratio]]=50,"Hybrid","On-site"))</f>
        <v>On-site</v>
      </c>
    </row>
    <row r="1068" spans="1:18">
      <c r="A1068" s="25">
        <v>2023</v>
      </c>
      <c r="B1068" t="s">
        <v>11</v>
      </c>
      <c r="C1068" t="s">
        <v>12</v>
      </c>
      <c r="D1068" t="s">
        <v>35</v>
      </c>
      <c r="E1068">
        <v>126000</v>
      </c>
      <c r="F1068" t="s">
        <v>20</v>
      </c>
      <c r="G1068">
        <v>126000</v>
      </c>
      <c r="H1068" t="s">
        <v>21</v>
      </c>
      <c r="I1068">
        <v>0</v>
      </c>
      <c r="J1068" t="s">
        <v>21</v>
      </c>
      <c r="K1068" t="s">
        <v>25</v>
      </c>
      <c r="L1068" t="str">
        <f>VLOOKUP(Data[[#This Row],[Employee Residence]],Codes[], 3,0)</f>
        <v xml:space="preserve">United States of America </v>
      </c>
      <c r="M1068" t="str">
        <f>VLOOKUP(Data[[#This Row],[Company Location]],Codes[], 3,0)</f>
        <v xml:space="preserve">United States of America </v>
      </c>
      <c r="N1068" t="str">
        <f>IF(Data[[#This Row],[Employee Residence]]=Data[[#This Row],[Company Location]],"No","Yes")</f>
        <v>No</v>
      </c>
      <c r="O1068">
        <f>Data[Salary]/Data[Salary in USD]</f>
        <v>1</v>
      </c>
      <c r="P1068" t="str">
        <f>VLOOKUP(Data[[#This Row],[Experience Level]], Experience[],3,0)</f>
        <v>Expert</v>
      </c>
      <c r="Q1068" t="str">
        <f>VLOOKUP(Data[[#This Row],[Employment Type]],Employment[],2,0)</f>
        <v>Full-time</v>
      </c>
      <c r="R1068" t="str">
        <f>IF(Data[[#This Row],[Remote Ratio]]=100,"Remote",IF(Data[[#This Row],[Remote Ratio]]=50,"Hybrid","On-site"))</f>
        <v>On-site</v>
      </c>
    </row>
    <row r="1069" spans="1:18">
      <c r="A1069" s="25">
        <v>2023</v>
      </c>
      <c r="B1069" t="s">
        <v>11</v>
      </c>
      <c r="C1069" t="s">
        <v>12</v>
      </c>
      <c r="D1069" t="s">
        <v>37</v>
      </c>
      <c r="E1069">
        <v>104000</v>
      </c>
      <c r="F1069" t="s">
        <v>20</v>
      </c>
      <c r="G1069">
        <v>104000</v>
      </c>
      <c r="H1069" t="s">
        <v>21</v>
      </c>
      <c r="I1069">
        <v>100</v>
      </c>
      <c r="J1069" t="s">
        <v>21</v>
      </c>
      <c r="K1069" t="s">
        <v>25</v>
      </c>
      <c r="L1069" t="str">
        <f>VLOOKUP(Data[[#This Row],[Employee Residence]],Codes[], 3,0)</f>
        <v xml:space="preserve">United States of America </v>
      </c>
      <c r="M1069" t="str">
        <f>VLOOKUP(Data[[#This Row],[Company Location]],Codes[], 3,0)</f>
        <v xml:space="preserve">United States of America </v>
      </c>
      <c r="N1069" t="str">
        <f>IF(Data[[#This Row],[Employee Residence]]=Data[[#This Row],[Company Location]],"No","Yes")</f>
        <v>No</v>
      </c>
      <c r="O1069">
        <f>Data[Salary]/Data[Salary in USD]</f>
        <v>1</v>
      </c>
      <c r="P1069" t="str">
        <f>VLOOKUP(Data[[#This Row],[Experience Level]], Experience[],3,0)</f>
        <v>Expert</v>
      </c>
      <c r="Q1069" t="str">
        <f>VLOOKUP(Data[[#This Row],[Employment Type]],Employment[],2,0)</f>
        <v>Full-time</v>
      </c>
      <c r="R1069" t="str">
        <f>IF(Data[[#This Row],[Remote Ratio]]=100,"Remote",IF(Data[[#This Row],[Remote Ratio]]=50,"Hybrid","On-site"))</f>
        <v>Remote</v>
      </c>
    </row>
    <row r="1070" spans="1:18">
      <c r="A1070" s="25">
        <v>2023</v>
      </c>
      <c r="B1070" t="s">
        <v>11</v>
      </c>
      <c r="C1070" t="s">
        <v>12</v>
      </c>
      <c r="D1070" t="s">
        <v>37</v>
      </c>
      <c r="E1070">
        <v>65000</v>
      </c>
      <c r="F1070" t="s">
        <v>20</v>
      </c>
      <c r="G1070">
        <v>65000</v>
      </c>
      <c r="H1070" t="s">
        <v>21</v>
      </c>
      <c r="I1070">
        <v>100</v>
      </c>
      <c r="J1070" t="s">
        <v>21</v>
      </c>
      <c r="K1070" t="s">
        <v>25</v>
      </c>
      <c r="L1070" t="str">
        <f>VLOOKUP(Data[[#This Row],[Employee Residence]],Codes[], 3,0)</f>
        <v xml:space="preserve">United States of America </v>
      </c>
      <c r="M1070" t="str">
        <f>VLOOKUP(Data[[#This Row],[Company Location]],Codes[], 3,0)</f>
        <v xml:space="preserve">United States of America </v>
      </c>
      <c r="N1070" t="str">
        <f>IF(Data[[#This Row],[Employee Residence]]=Data[[#This Row],[Company Location]],"No","Yes")</f>
        <v>No</v>
      </c>
      <c r="O1070">
        <f>Data[Salary]/Data[Salary in USD]</f>
        <v>1</v>
      </c>
      <c r="P1070" t="str">
        <f>VLOOKUP(Data[[#This Row],[Experience Level]], Experience[],3,0)</f>
        <v>Expert</v>
      </c>
      <c r="Q1070" t="str">
        <f>VLOOKUP(Data[[#This Row],[Employment Type]],Employment[],2,0)</f>
        <v>Full-time</v>
      </c>
      <c r="R1070" t="str">
        <f>IF(Data[[#This Row],[Remote Ratio]]=100,"Remote",IF(Data[[#This Row],[Remote Ratio]]=50,"Hybrid","On-site"))</f>
        <v>Remote</v>
      </c>
    </row>
    <row r="1071" spans="1:18">
      <c r="A1071" s="25">
        <v>2023</v>
      </c>
      <c r="B1071" t="s">
        <v>11</v>
      </c>
      <c r="C1071" t="s">
        <v>12</v>
      </c>
      <c r="D1071" t="s">
        <v>30</v>
      </c>
      <c r="E1071">
        <v>230000</v>
      </c>
      <c r="F1071" t="s">
        <v>20</v>
      </c>
      <c r="G1071">
        <v>230000</v>
      </c>
      <c r="H1071" t="s">
        <v>21</v>
      </c>
      <c r="I1071">
        <v>0</v>
      </c>
      <c r="J1071" t="s">
        <v>21</v>
      </c>
      <c r="K1071" t="s">
        <v>25</v>
      </c>
      <c r="L1071" t="str">
        <f>VLOOKUP(Data[[#This Row],[Employee Residence]],Codes[], 3,0)</f>
        <v xml:space="preserve">United States of America </v>
      </c>
      <c r="M1071" t="str">
        <f>VLOOKUP(Data[[#This Row],[Company Location]],Codes[], 3,0)</f>
        <v xml:space="preserve">United States of America </v>
      </c>
      <c r="N1071" t="str">
        <f>IF(Data[[#This Row],[Employee Residence]]=Data[[#This Row],[Company Location]],"No","Yes")</f>
        <v>No</v>
      </c>
      <c r="O1071">
        <f>Data[Salary]/Data[Salary in USD]</f>
        <v>1</v>
      </c>
      <c r="P1071" t="str">
        <f>VLOOKUP(Data[[#This Row],[Experience Level]], Experience[],3,0)</f>
        <v>Expert</v>
      </c>
      <c r="Q1071" t="str">
        <f>VLOOKUP(Data[[#This Row],[Employment Type]],Employment[],2,0)</f>
        <v>Full-time</v>
      </c>
      <c r="R1071" t="str">
        <f>IF(Data[[#This Row],[Remote Ratio]]=100,"Remote",IF(Data[[#This Row],[Remote Ratio]]=50,"Hybrid","On-site"))</f>
        <v>On-site</v>
      </c>
    </row>
    <row r="1072" spans="1:18">
      <c r="A1072" s="25">
        <v>2023</v>
      </c>
      <c r="B1072" t="s">
        <v>11</v>
      </c>
      <c r="C1072" t="s">
        <v>12</v>
      </c>
      <c r="D1072" t="s">
        <v>30</v>
      </c>
      <c r="E1072">
        <v>148000</v>
      </c>
      <c r="F1072" t="s">
        <v>20</v>
      </c>
      <c r="G1072">
        <v>148000</v>
      </c>
      <c r="H1072" t="s">
        <v>21</v>
      </c>
      <c r="I1072">
        <v>0</v>
      </c>
      <c r="J1072" t="s">
        <v>21</v>
      </c>
      <c r="K1072" t="s">
        <v>25</v>
      </c>
      <c r="L1072" t="str">
        <f>VLOOKUP(Data[[#This Row],[Employee Residence]],Codes[], 3,0)</f>
        <v xml:space="preserve">United States of America </v>
      </c>
      <c r="M1072" t="str">
        <f>VLOOKUP(Data[[#This Row],[Company Location]],Codes[], 3,0)</f>
        <v xml:space="preserve">United States of America </v>
      </c>
      <c r="N1072" t="str">
        <f>IF(Data[[#This Row],[Employee Residence]]=Data[[#This Row],[Company Location]],"No","Yes")</f>
        <v>No</v>
      </c>
      <c r="O1072">
        <f>Data[Salary]/Data[Salary in USD]</f>
        <v>1</v>
      </c>
      <c r="P1072" t="str">
        <f>VLOOKUP(Data[[#This Row],[Experience Level]], Experience[],3,0)</f>
        <v>Expert</v>
      </c>
      <c r="Q1072" t="str">
        <f>VLOOKUP(Data[[#This Row],[Employment Type]],Employment[],2,0)</f>
        <v>Full-time</v>
      </c>
      <c r="R1072" t="str">
        <f>IF(Data[[#This Row],[Remote Ratio]]=100,"Remote",IF(Data[[#This Row],[Remote Ratio]]=50,"Hybrid","On-site"))</f>
        <v>On-site</v>
      </c>
    </row>
    <row r="1073" spans="1:18">
      <c r="A1073" s="25">
        <v>2023</v>
      </c>
      <c r="B1073" t="s">
        <v>11</v>
      </c>
      <c r="C1073" t="s">
        <v>12</v>
      </c>
      <c r="D1073" t="s">
        <v>35</v>
      </c>
      <c r="E1073">
        <v>269000</v>
      </c>
      <c r="F1073" t="s">
        <v>20</v>
      </c>
      <c r="G1073">
        <v>269000</v>
      </c>
      <c r="H1073" t="s">
        <v>24</v>
      </c>
      <c r="I1073">
        <v>100</v>
      </c>
      <c r="J1073" t="s">
        <v>24</v>
      </c>
      <c r="K1073" t="s">
        <v>25</v>
      </c>
      <c r="L1073" t="str">
        <f>VLOOKUP(Data[[#This Row],[Employee Residence]],Codes[], 3,0)</f>
        <v>Canada</v>
      </c>
      <c r="M1073" t="str">
        <f>VLOOKUP(Data[[#This Row],[Company Location]],Codes[], 3,0)</f>
        <v>Canada</v>
      </c>
      <c r="N1073" t="str">
        <f>IF(Data[[#This Row],[Employee Residence]]=Data[[#This Row],[Company Location]],"No","Yes")</f>
        <v>No</v>
      </c>
      <c r="O1073">
        <f>Data[Salary]/Data[Salary in USD]</f>
        <v>1</v>
      </c>
      <c r="P1073" t="str">
        <f>VLOOKUP(Data[[#This Row],[Experience Level]], Experience[],3,0)</f>
        <v>Expert</v>
      </c>
      <c r="Q1073" t="str">
        <f>VLOOKUP(Data[[#This Row],[Employment Type]],Employment[],2,0)</f>
        <v>Full-time</v>
      </c>
      <c r="R1073" t="str">
        <f>IF(Data[[#This Row],[Remote Ratio]]=100,"Remote",IF(Data[[#This Row],[Remote Ratio]]=50,"Hybrid","On-site"))</f>
        <v>Remote</v>
      </c>
    </row>
    <row r="1074" spans="1:18">
      <c r="A1074" s="25">
        <v>2023</v>
      </c>
      <c r="B1074" t="s">
        <v>11</v>
      </c>
      <c r="C1074" t="s">
        <v>12</v>
      </c>
      <c r="D1074" t="s">
        <v>35</v>
      </c>
      <c r="E1074">
        <v>158000</v>
      </c>
      <c r="F1074" t="s">
        <v>20</v>
      </c>
      <c r="G1074">
        <v>158000</v>
      </c>
      <c r="H1074" t="s">
        <v>24</v>
      </c>
      <c r="I1074">
        <v>100</v>
      </c>
      <c r="J1074" t="s">
        <v>24</v>
      </c>
      <c r="K1074" t="s">
        <v>25</v>
      </c>
      <c r="L1074" t="str">
        <f>VLOOKUP(Data[[#This Row],[Employee Residence]],Codes[], 3,0)</f>
        <v>Canada</v>
      </c>
      <c r="M1074" t="str">
        <f>VLOOKUP(Data[[#This Row],[Company Location]],Codes[], 3,0)</f>
        <v>Canada</v>
      </c>
      <c r="N1074" t="str">
        <f>IF(Data[[#This Row],[Employee Residence]]=Data[[#This Row],[Company Location]],"No","Yes")</f>
        <v>No</v>
      </c>
      <c r="O1074">
        <f>Data[Salary]/Data[Salary in USD]</f>
        <v>1</v>
      </c>
      <c r="P1074" t="str">
        <f>VLOOKUP(Data[[#This Row],[Experience Level]], Experience[],3,0)</f>
        <v>Expert</v>
      </c>
      <c r="Q1074" t="str">
        <f>VLOOKUP(Data[[#This Row],[Employment Type]],Employment[],2,0)</f>
        <v>Full-time</v>
      </c>
      <c r="R1074" t="str">
        <f>IF(Data[[#This Row],[Remote Ratio]]=100,"Remote",IF(Data[[#This Row],[Remote Ratio]]=50,"Hybrid","On-site"))</f>
        <v>Remote</v>
      </c>
    </row>
    <row r="1075" spans="1:18">
      <c r="A1075" s="25">
        <v>2023</v>
      </c>
      <c r="B1075" t="s">
        <v>11</v>
      </c>
      <c r="C1075" t="s">
        <v>12</v>
      </c>
      <c r="D1075" t="s">
        <v>32</v>
      </c>
      <c r="E1075">
        <v>197000</v>
      </c>
      <c r="F1075" t="s">
        <v>20</v>
      </c>
      <c r="G1075">
        <v>197000</v>
      </c>
      <c r="H1075" t="s">
        <v>21</v>
      </c>
      <c r="I1075">
        <v>0</v>
      </c>
      <c r="J1075" t="s">
        <v>21</v>
      </c>
      <c r="K1075" t="s">
        <v>25</v>
      </c>
      <c r="L1075" t="str">
        <f>VLOOKUP(Data[[#This Row],[Employee Residence]],Codes[], 3,0)</f>
        <v xml:space="preserve">United States of America </v>
      </c>
      <c r="M1075" t="str">
        <f>VLOOKUP(Data[[#This Row],[Company Location]],Codes[], 3,0)</f>
        <v xml:space="preserve">United States of America </v>
      </c>
      <c r="N1075" t="str">
        <f>IF(Data[[#This Row],[Employee Residence]]=Data[[#This Row],[Company Location]],"No","Yes")</f>
        <v>No</v>
      </c>
      <c r="O1075">
        <f>Data[Salary]/Data[Salary in USD]</f>
        <v>1</v>
      </c>
      <c r="P1075" t="str">
        <f>VLOOKUP(Data[[#This Row],[Experience Level]], Experience[],3,0)</f>
        <v>Expert</v>
      </c>
      <c r="Q1075" t="str">
        <f>VLOOKUP(Data[[#This Row],[Employment Type]],Employment[],2,0)</f>
        <v>Full-time</v>
      </c>
      <c r="R1075" t="str">
        <f>IF(Data[[#This Row],[Remote Ratio]]=100,"Remote",IF(Data[[#This Row],[Remote Ratio]]=50,"Hybrid","On-site"))</f>
        <v>On-site</v>
      </c>
    </row>
    <row r="1076" spans="1:18">
      <c r="A1076" s="25">
        <v>2023</v>
      </c>
      <c r="B1076" t="s">
        <v>11</v>
      </c>
      <c r="C1076" t="s">
        <v>12</v>
      </c>
      <c r="D1076" t="s">
        <v>32</v>
      </c>
      <c r="E1076">
        <v>106000</v>
      </c>
      <c r="F1076" t="s">
        <v>20</v>
      </c>
      <c r="G1076">
        <v>106000</v>
      </c>
      <c r="H1076" t="s">
        <v>21</v>
      </c>
      <c r="I1076">
        <v>0</v>
      </c>
      <c r="J1076" t="s">
        <v>21</v>
      </c>
      <c r="K1076" t="s">
        <v>25</v>
      </c>
      <c r="L1076" t="str">
        <f>VLOOKUP(Data[[#This Row],[Employee Residence]],Codes[], 3,0)</f>
        <v xml:space="preserve">United States of America </v>
      </c>
      <c r="M1076" t="str">
        <f>VLOOKUP(Data[[#This Row],[Company Location]],Codes[], 3,0)</f>
        <v xml:space="preserve">United States of America </v>
      </c>
      <c r="N1076" t="str">
        <f>IF(Data[[#This Row],[Employee Residence]]=Data[[#This Row],[Company Location]],"No","Yes")</f>
        <v>No</v>
      </c>
      <c r="O1076">
        <f>Data[Salary]/Data[Salary in USD]</f>
        <v>1</v>
      </c>
      <c r="P1076" t="str">
        <f>VLOOKUP(Data[[#This Row],[Experience Level]], Experience[],3,0)</f>
        <v>Expert</v>
      </c>
      <c r="Q1076" t="str">
        <f>VLOOKUP(Data[[#This Row],[Employment Type]],Employment[],2,0)</f>
        <v>Full-time</v>
      </c>
      <c r="R1076" t="str">
        <f>IF(Data[[#This Row],[Remote Ratio]]=100,"Remote",IF(Data[[#This Row],[Remote Ratio]]=50,"Hybrid","On-site"))</f>
        <v>On-site</v>
      </c>
    </row>
    <row r="1077" spans="1:18">
      <c r="A1077" s="25">
        <v>2023</v>
      </c>
      <c r="B1077" t="s">
        <v>17</v>
      </c>
      <c r="C1077" t="s">
        <v>12</v>
      </c>
      <c r="D1077" t="s">
        <v>117</v>
      </c>
      <c r="E1077">
        <v>150000</v>
      </c>
      <c r="F1077" t="s">
        <v>20</v>
      </c>
      <c r="G1077">
        <v>150000</v>
      </c>
      <c r="H1077" t="s">
        <v>21</v>
      </c>
      <c r="I1077">
        <v>100</v>
      </c>
      <c r="J1077" t="s">
        <v>21</v>
      </c>
      <c r="K1077" t="s">
        <v>25</v>
      </c>
      <c r="L1077" t="str">
        <f>VLOOKUP(Data[[#This Row],[Employee Residence]],Codes[], 3,0)</f>
        <v xml:space="preserve">United States of America </v>
      </c>
      <c r="M1077" t="str">
        <f>VLOOKUP(Data[[#This Row],[Company Location]],Codes[], 3,0)</f>
        <v xml:space="preserve">United States of America </v>
      </c>
      <c r="N1077" t="str">
        <f>IF(Data[[#This Row],[Employee Residence]]=Data[[#This Row],[Company Location]],"No","Yes")</f>
        <v>No</v>
      </c>
      <c r="O1077">
        <f>Data[Salary]/Data[Salary in USD]</f>
        <v>1</v>
      </c>
      <c r="P1077" t="str">
        <f>VLOOKUP(Data[[#This Row],[Experience Level]], Experience[],3,0)</f>
        <v>Intermediate</v>
      </c>
      <c r="Q1077" t="str">
        <f>VLOOKUP(Data[[#This Row],[Employment Type]],Employment[],2,0)</f>
        <v>Full-time</v>
      </c>
      <c r="R1077" t="str">
        <f>IF(Data[[#This Row],[Remote Ratio]]=100,"Remote",IF(Data[[#This Row],[Remote Ratio]]=50,"Hybrid","On-site"))</f>
        <v>Remote</v>
      </c>
    </row>
    <row r="1078" spans="1:18">
      <c r="A1078" s="25">
        <v>2023</v>
      </c>
      <c r="B1078" t="s">
        <v>17</v>
      </c>
      <c r="C1078" t="s">
        <v>12</v>
      </c>
      <c r="D1078" t="s">
        <v>117</v>
      </c>
      <c r="E1078">
        <v>100000</v>
      </c>
      <c r="F1078" t="s">
        <v>20</v>
      </c>
      <c r="G1078">
        <v>100000</v>
      </c>
      <c r="H1078" t="s">
        <v>21</v>
      </c>
      <c r="I1078">
        <v>100</v>
      </c>
      <c r="J1078" t="s">
        <v>21</v>
      </c>
      <c r="K1078" t="s">
        <v>25</v>
      </c>
      <c r="L1078" t="str">
        <f>VLOOKUP(Data[[#This Row],[Employee Residence]],Codes[], 3,0)</f>
        <v xml:space="preserve">United States of America </v>
      </c>
      <c r="M1078" t="str">
        <f>VLOOKUP(Data[[#This Row],[Company Location]],Codes[], 3,0)</f>
        <v xml:space="preserve">United States of America </v>
      </c>
      <c r="N1078" t="str">
        <f>IF(Data[[#This Row],[Employee Residence]]=Data[[#This Row],[Company Location]],"No","Yes")</f>
        <v>No</v>
      </c>
      <c r="O1078">
        <f>Data[Salary]/Data[Salary in USD]</f>
        <v>1</v>
      </c>
      <c r="P1078" t="str">
        <f>VLOOKUP(Data[[#This Row],[Experience Level]], Experience[],3,0)</f>
        <v>Intermediate</v>
      </c>
      <c r="Q1078" t="str">
        <f>VLOOKUP(Data[[#This Row],[Employment Type]],Employment[],2,0)</f>
        <v>Full-time</v>
      </c>
      <c r="R1078" t="str">
        <f>IF(Data[[#This Row],[Remote Ratio]]=100,"Remote",IF(Data[[#This Row],[Remote Ratio]]=50,"Hybrid","On-site"))</f>
        <v>Remote</v>
      </c>
    </row>
    <row r="1079" spans="1:18">
      <c r="A1079" s="25">
        <v>2023</v>
      </c>
      <c r="B1079" t="s">
        <v>11</v>
      </c>
      <c r="C1079" t="s">
        <v>12</v>
      </c>
      <c r="D1079" t="s">
        <v>37</v>
      </c>
      <c r="E1079">
        <v>290000</v>
      </c>
      <c r="F1079" t="s">
        <v>20</v>
      </c>
      <c r="G1079">
        <v>290000</v>
      </c>
      <c r="H1079" t="s">
        <v>21</v>
      </c>
      <c r="I1079">
        <v>100</v>
      </c>
      <c r="J1079" t="s">
        <v>21</v>
      </c>
      <c r="K1079" t="s">
        <v>25</v>
      </c>
      <c r="L1079" t="str">
        <f>VLOOKUP(Data[[#This Row],[Employee Residence]],Codes[], 3,0)</f>
        <v xml:space="preserve">United States of America </v>
      </c>
      <c r="M1079" t="str">
        <f>VLOOKUP(Data[[#This Row],[Company Location]],Codes[], 3,0)</f>
        <v xml:space="preserve">United States of America </v>
      </c>
      <c r="N1079" t="str">
        <f>IF(Data[[#This Row],[Employee Residence]]=Data[[#This Row],[Company Location]],"No","Yes")</f>
        <v>No</v>
      </c>
      <c r="O1079">
        <f>Data[Salary]/Data[Salary in USD]</f>
        <v>1</v>
      </c>
      <c r="P1079" t="str">
        <f>VLOOKUP(Data[[#This Row],[Experience Level]], Experience[],3,0)</f>
        <v>Expert</v>
      </c>
      <c r="Q1079" t="str">
        <f>VLOOKUP(Data[[#This Row],[Employment Type]],Employment[],2,0)</f>
        <v>Full-time</v>
      </c>
      <c r="R1079" t="str">
        <f>IF(Data[[#This Row],[Remote Ratio]]=100,"Remote",IF(Data[[#This Row],[Remote Ratio]]=50,"Hybrid","On-site"))</f>
        <v>Remote</v>
      </c>
    </row>
    <row r="1080" spans="1:18">
      <c r="A1080" s="25">
        <v>2023</v>
      </c>
      <c r="B1080" t="s">
        <v>11</v>
      </c>
      <c r="C1080" t="s">
        <v>12</v>
      </c>
      <c r="D1080" t="s">
        <v>37</v>
      </c>
      <c r="E1080">
        <v>210000</v>
      </c>
      <c r="F1080" t="s">
        <v>20</v>
      </c>
      <c r="G1080">
        <v>210000</v>
      </c>
      <c r="H1080" t="s">
        <v>21</v>
      </c>
      <c r="I1080">
        <v>100</v>
      </c>
      <c r="J1080" t="s">
        <v>21</v>
      </c>
      <c r="K1080" t="s">
        <v>25</v>
      </c>
      <c r="L1080" t="str">
        <f>VLOOKUP(Data[[#This Row],[Employee Residence]],Codes[], 3,0)</f>
        <v xml:space="preserve">United States of America </v>
      </c>
      <c r="M1080" t="str">
        <f>VLOOKUP(Data[[#This Row],[Company Location]],Codes[], 3,0)</f>
        <v xml:space="preserve">United States of America </v>
      </c>
      <c r="N1080" t="str">
        <f>IF(Data[[#This Row],[Employee Residence]]=Data[[#This Row],[Company Location]],"No","Yes")</f>
        <v>No</v>
      </c>
      <c r="O1080">
        <f>Data[Salary]/Data[Salary in USD]</f>
        <v>1</v>
      </c>
      <c r="P1080" t="str">
        <f>VLOOKUP(Data[[#This Row],[Experience Level]], Experience[],3,0)</f>
        <v>Expert</v>
      </c>
      <c r="Q1080" t="str">
        <f>VLOOKUP(Data[[#This Row],[Employment Type]],Employment[],2,0)</f>
        <v>Full-time</v>
      </c>
      <c r="R1080" t="str">
        <f>IF(Data[[#This Row],[Remote Ratio]]=100,"Remote",IF(Data[[#This Row],[Remote Ratio]]=50,"Hybrid","On-site"))</f>
        <v>Remote</v>
      </c>
    </row>
    <row r="1081" spans="1:18">
      <c r="A1081" s="25">
        <v>2023</v>
      </c>
      <c r="B1081" t="s">
        <v>11</v>
      </c>
      <c r="C1081" t="s">
        <v>12</v>
      </c>
      <c r="D1081" t="s">
        <v>37</v>
      </c>
      <c r="E1081">
        <v>192000</v>
      </c>
      <c r="F1081" t="s">
        <v>20</v>
      </c>
      <c r="G1081">
        <v>192000</v>
      </c>
      <c r="H1081" t="s">
        <v>21</v>
      </c>
      <c r="I1081">
        <v>0</v>
      </c>
      <c r="J1081" t="s">
        <v>21</v>
      </c>
      <c r="K1081" t="s">
        <v>25</v>
      </c>
      <c r="L1081" t="str">
        <f>VLOOKUP(Data[[#This Row],[Employee Residence]],Codes[], 3,0)</f>
        <v xml:space="preserve">United States of America </v>
      </c>
      <c r="M1081" t="str">
        <f>VLOOKUP(Data[[#This Row],[Company Location]],Codes[], 3,0)</f>
        <v xml:space="preserve">United States of America </v>
      </c>
      <c r="N1081" t="str">
        <f>IF(Data[[#This Row],[Employee Residence]]=Data[[#This Row],[Company Location]],"No","Yes")</f>
        <v>No</v>
      </c>
      <c r="O1081">
        <f>Data[Salary]/Data[Salary in USD]</f>
        <v>1</v>
      </c>
      <c r="P1081" t="str">
        <f>VLOOKUP(Data[[#This Row],[Experience Level]], Experience[],3,0)</f>
        <v>Expert</v>
      </c>
      <c r="Q1081" t="str">
        <f>VLOOKUP(Data[[#This Row],[Employment Type]],Employment[],2,0)</f>
        <v>Full-time</v>
      </c>
      <c r="R1081" t="str">
        <f>IF(Data[[#This Row],[Remote Ratio]]=100,"Remote",IF(Data[[#This Row],[Remote Ratio]]=50,"Hybrid","On-site"))</f>
        <v>On-site</v>
      </c>
    </row>
    <row r="1082" spans="1:18">
      <c r="A1082" s="25">
        <v>2023</v>
      </c>
      <c r="B1082" t="s">
        <v>11</v>
      </c>
      <c r="C1082" t="s">
        <v>12</v>
      </c>
      <c r="D1082" t="s">
        <v>37</v>
      </c>
      <c r="E1082">
        <v>172800</v>
      </c>
      <c r="F1082" t="s">
        <v>20</v>
      </c>
      <c r="G1082">
        <v>172800</v>
      </c>
      <c r="H1082" t="s">
        <v>21</v>
      </c>
      <c r="I1082">
        <v>0</v>
      </c>
      <c r="J1082" t="s">
        <v>21</v>
      </c>
      <c r="K1082" t="s">
        <v>25</v>
      </c>
      <c r="L1082" t="str">
        <f>VLOOKUP(Data[[#This Row],[Employee Residence]],Codes[], 3,0)</f>
        <v xml:space="preserve">United States of America </v>
      </c>
      <c r="M1082" t="str">
        <f>VLOOKUP(Data[[#This Row],[Company Location]],Codes[], 3,0)</f>
        <v xml:space="preserve">United States of America </v>
      </c>
      <c r="N1082" t="str">
        <f>IF(Data[[#This Row],[Employee Residence]]=Data[[#This Row],[Company Location]],"No","Yes")</f>
        <v>No</v>
      </c>
      <c r="O1082">
        <f>Data[Salary]/Data[Salary in USD]</f>
        <v>1</v>
      </c>
      <c r="P1082" t="str">
        <f>VLOOKUP(Data[[#This Row],[Experience Level]], Experience[],3,0)</f>
        <v>Expert</v>
      </c>
      <c r="Q1082" t="str">
        <f>VLOOKUP(Data[[#This Row],[Employment Type]],Employment[],2,0)</f>
        <v>Full-time</v>
      </c>
      <c r="R1082" t="str">
        <f>IF(Data[[#This Row],[Remote Ratio]]=100,"Remote",IF(Data[[#This Row],[Remote Ratio]]=50,"Hybrid","On-site"))</f>
        <v>On-site</v>
      </c>
    </row>
    <row r="1083" spans="1:18">
      <c r="A1083" s="25">
        <v>2023</v>
      </c>
      <c r="B1083" t="s">
        <v>11</v>
      </c>
      <c r="C1083" t="s">
        <v>12</v>
      </c>
      <c r="D1083" t="s">
        <v>23</v>
      </c>
      <c r="E1083">
        <v>300240</v>
      </c>
      <c r="F1083" t="s">
        <v>20</v>
      </c>
      <c r="G1083">
        <v>300240</v>
      </c>
      <c r="H1083" t="s">
        <v>21</v>
      </c>
      <c r="I1083">
        <v>0</v>
      </c>
      <c r="J1083" t="s">
        <v>21</v>
      </c>
      <c r="K1083" t="s">
        <v>25</v>
      </c>
      <c r="L1083" t="str">
        <f>VLOOKUP(Data[[#This Row],[Employee Residence]],Codes[], 3,0)</f>
        <v xml:space="preserve">United States of America </v>
      </c>
      <c r="M1083" t="str">
        <f>VLOOKUP(Data[[#This Row],[Company Location]],Codes[], 3,0)</f>
        <v xml:space="preserve">United States of America </v>
      </c>
      <c r="N1083" t="str">
        <f>IF(Data[[#This Row],[Employee Residence]]=Data[[#This Row],[Company Location]],"No","Yes")</f>
        <v>No</v>
      </c>
      <c r="O1083">
        <f>Data[Salary]/Data[Salary in USD]</f>
        <v>1</v>
      </c>
      <c r="P1083" t="str">
        <f>VLOOKUP(Data[[#This Row],[Experience Level]], Experience[],3,0)</f>
        <v>Expert</v>
      </c>
      <c r="Q1083" t="str">
        <f>VLOOKUP(Data[[#This Row],[Employment Type]],Employment[],2,0)</f>
        <v>Full-time</v>
      </c>
      <c r="R1083" t="str">
        <f>IF(Data[[#This Row],[Remote Ratio]]=100,"Remote",IF(Data[[#This Row],[Remote Ratio]]=50,"Hybrid","On-site"))</f>
        <v>On-site</v>
      </c>
    </row>
    <row r="1084" spans="1:18">
      <c r="A1084" s="25">
        <v>2023</v>
      </c>
      <c r="B1084" t="s">
        <v>11</v>
      </c>
      <c r="C1084" t="s">
        <v>12</v>
      </c>
      <c r="D1084" t="s">
        <v>23</v>
      </c>
      <c r="E1084">
        <v>200160</v>
      </c>
      <c r="F1084" t="s">
        <v>20</v>
      </c>
      <c r="G1084">
        <v>200160</v>
      </c>
      <c r="H1084" t="s">
        <v>21</v>
      </c>
      <c r="I1084">
        <v>0</v>
      </c>
      <c r="J1084" t="s">
        <v>21</v>
      </c>
      <c r="K1084" t="s">
        <v>25</v>
      </c>
      <c r="L1084" t="str">
        <f>VLOOKUP(Data[[#This Row],[Employee Residence]],Codes[], 3,0)</f>
        <v xml:space="preserve">United States of America </v>
      </c>
      <c r="M1084" t="str">
        <f>VLOOKUP(Data[[#This Row],[Company Location]],Codes[], 3,0)</f>
        <v xml:space="preserve">United States of America </v>
      </c>
      <c r="N1084" t="str">
        <f>IF(Data[[#This Row],[Employee Residence]]=Data[[#This Row],[Company Location]],"No","Yes")</f>
        <v>No</v>
      </c>
      <c r="O1084">
        <f>Data[Salary]/Data[Salary in USD]</f>
        <v>1</v>
      </c>
      <c r="P1084" t="str">
        <f>VLOOKUP(Data[[#This Row],[Experience Level]], Experience[],3,0)</f>
        <v>Expert</v>
      </c>
      <c r="Q1084" t="str">
        <f>VLOOKUP(Data[[#This Row],[Employment Type]],Employment[],2,0)</f>
        <v>Full-time</v>
      </c>
      <c r="R1084" t="str">
        <f>IF(Data[[#This Row],[Remote Ratio]]=100,"Remote",IF(Data[[#This Row],[Remote Ratio]]=50,"Hybrid","On-site"))</f>
        <v>On-site</v>
      </c>
    </row>
    <row r="1085" spans="1:18">
      <c r="A1085" s="25">
        <v>2023</v>
      </c>
      <c r="B1085" t="s">
        <v>11</v>
      </c>
      <c r="C1085" t="s">
        <v>12</v>
      </c>
      <c r="D1085" t="s">
        <v>23</v>
      </c>
      <c r="E1085">
        <v>300240</v>
      </c>
      <c r="F1085" t="s">
        <v>20</v>
      </c>
      <c r="G1085">
        <v>300240</v>
      </c>
      <c r="H1085" t="s">
        <v>21</v>
      </c>
      <c r="I1085">
        <v>0</v>
      </c>
      <c r="J1085" t="s">
        <v>21</v>
      </c>
      <c r="K1085" t="s">
        <v>25</v>
      </c>
      <c r="L1085" t="str">
        <f>VLOOKUP(Data[[#This Row],[Employee Residence]],Codes[], 3,0)</f>
        <v xml:space="preserve">United States of America </v>
      </c>
      <c r="M1085" t="str">
        <f>VLOOKUP(Data[[#This Row],[Company Location]],Codes[], 3,0)</f>
        <v xml:space="preserve">United States of America </v>
      </c>
      <c r="N1085" t="str">
        <f>IF(Data[[#This Row],[Employee Residence]]=Data[[#This Row],[Company Location]],"No","Yes")</f>
        <v>No</v>
      </c>
      <c r="O1085">
        <f>Data[Salary]/Data[Salary in USD]</f>
        <v>1</v>
      </c>
      <c r="P1085" t="str">
        <f>VLOOKUP(Data[[#This Row],[Experience Level]], Experience[],3,0)</f>
        <v>Expert</v>
      </c>
      <c r="Q1085" t="str">
        <f>VLOOKUP(Data[[#This Row],[Employment Type]],Employment[],2,0)</f>
        <v>Full-time</v>
      </c>
      <c r="R1085" t="str">
        <f>IF(Data[[#This Row],[Remote Ratio]]=100,"Remote",IF(Data[[#This Row],[Remote Ratio]]=50,"Hybrid","On-site"))</f>
        <v>On-site</v>
      </c>
    </row>
    <row r="1086" spans="1:18">
      <c r="A1086" s="25">
        <v>2023</v>
      </c>
      <c r="B1086" t="s">
        <v>11</v>
      </c>
      <c r="C1086" t="s">
        <v>12</v>
      </c>
      <c r="D1086" t="s">
        <v>23</v>
      </c>
      <c r="E1086">
        <v>200160</v>
      </c>
      <c r="F1086" t="s">
        <v>20</v>
      </c>
      <c r="G1086">
        <v>200160</v>
      </c>
      <c r="H1086" t="s">
        <v>21</v>
      </c>
      <c r="I1086">
        <v>0</v>
      </c>
      <c r="J1086" t="s">
        <v>21</v>
      </c>
      <c r="K1086" t="s">
        <v>25</v>
      </c>
      <c r="L1086" t="str">
        <f>VLOOKUP(Data[[#This Row],[Employee Residence]],Codes[], 3,0)</f>
        <v xml:space="preserve">United States of America </v>
      </c>
      <c r="M1086" t="str">
        <f>VLOOKUP(Data[[#This Row],[Company Location]],Codes[], 3,0)</f>
        <v xml:space="preserve">United States of America </v>
      </c>
      <c r="N1086" t="str">
        <f>IF(Data[[#This Row],[Employee Residence]]=Data[[#This Row],[Company Location]],"No","Yes")</f>
        <v>No</v>
      </c>
      <c r="O1086">
        <f>Data[Salary]/Data[Salary in USD]</f>
        <v>1</v>
      </c>
      <c r="P1086" t="str">
        <f>VLOOKUP(Data[[#This Row],[Experience Level]], Experience[],3,0)</f>
        <v>Expert</v>
      </c>
      <c r="Q1086" t="str">
        <f>VLOOKUP(Data[[#This Row],[Employment Type]],Employment[],2,0)</f>
        <v>Full-time</v>
      </c>
      <c r="R1086" t="str">
        <f>IF(Data[[#This Row],[Remote Ratio]]=100,"Remote",IF(Data[[#This Row],[Remote Ratio]]=50,"Hybrid","On-site"))</f>
        <v>On-site</v>
      </c>
    </row>
    <row r="1087" spans="1:18">
      <c r="A1087" s="25">
        <v>2023</v>
      </c>
      <c r="B1087" t="s">
        <v>11</v>
      </c>
      <c r="C1087" t="s">
        <v>12</v>
      </c>
      <c r="D1087" t="s">
        <v>32</v>
      </c>
      <c r="E1087">
        <v>175000</v>
      </c>
      <c r="F1087" t="s">
        <v>20</v>
      </c>
      <c r="G1087">
        <v>175000</v>
      </c>
      <c r="H1087" t="s">
        <v>21</v>
      </c>
      <c r="I1087">
        <v>0</v>
      </c>
      <c r="J1087" t="s">
        <v>21</v>
      </c>
      <c r="K1087" t="s">
        <v>25</v>
      </c>
      <c r="L1087" t="str">
        <f>VLOOKUP(Data[[#This Row],[Employee Residence]],Codes[], 3,0)</f>
        <v xml:space="preserve">United States of America </v>
      </c>
      <c r="M1087" t="str">
        <f>VLOOKUP(Data[[#This Row],[Company Location]],Codes[], 3,0)</f>
        <v xml:space="preserve">United States of America </v>
      </c>
      <c r="N1087" t="str">
        <f>IF(Data[[#This Row],[Employee Residence]]=Data[[#This Row],[Company Location]],"No","Yes")</f>
        <v>No</v>
      </c>
      <c r="O1087">
        <f>Data[Salary]/Data[Salary in USD]</f>
        <v>1</v>
      </c>
      <c r="P1087" t="str">
        <f>VLOOKUP(Data[[#This Row],[Experience Level]], Experience[],3,0)</f>
        <v>Expert</v>
      </c>
      <c r="Q1087" t="str">
        <f>VLOOKUP(Data[[#This Row],[Employment Type]],Employment[],2,0)</f>
        <v>Full-time</v>
      </c>
      <c r="R1087" t="str">
        <f>IF(Data[[#This Row],[Remote Ratio]]=100,"Remote",IF(Data[[#This Row],[Remote Ratio]]=50,"Hybrid","On-site"))</f>
        <v>On-site</v>
      </c>
    </row>
    <row r="1088" spans="1:18">
      <c r="A1088" s="25">
        <v>2023</v>
      </c>
      <c r="B1088" t="s">
        <v>11</v>
      </c>
      <c r="C1088" t="s">
        <v>12</v>
      </c>
      <c r="D1088" t="s">
        <v>32</v>
      </c>
      <c r="E1088">
        <v>140000</v>
      </c>
      <c r="F1088" t="s">
        <v>20</v>
      </c>
      <c r="G1088">
        <v>140000</v>
      </c>
      <c r="H1088" t="s">
        <v>21</v>
      </c>
      <c r="I1088">
        <v>0</v>
      </c>
      <c r="J1088" t="s">
        <v>21</v>
      </c>
      <c r="K1088" t="s">
        <v>25</v>
      </c>
      <c r="L1088" t="str">
        <f>VLOOKUP(Data[[#This Row],[Employee Residence]],Codes[], 3,0)</f>
        <v xml:space="preserve">United States of America </v>
      </c>
      <c r="M1088" t="str">
        <f>VLOOKUP(Data[[#This Row],[Company Location]],Codes[], 3,0)</f>
        <v xml:space="preserve">United States of America </v>
      </c>
      <c r="N1088" t="str">
        <f>IF(Data[[#This Row],[Employee Residence]]=Data[[#This Row],[Company Location]],"No","Yes")</f>
        <v>No</v>
      </c>
      <c r="O1088">
        <f>Data[Salary]/Data[Salary in USD]</f>
        <v>1</v>
      </c>
      <c r="P1088" t="str">
        <f>VLOOKUP(Data[[#This Row],[Experience Level]], Experience[],3,0)</f>
        <v>Expert</v>
      </c>
      <c r="Q1088" t="str">
        <f>VLOOKUP(Data[[#This Row],[Employment Type]],Employment[],2,0)</f>
        <v>Full-time</v>
      </c>
      <c r="R1088" t="str">
        <f>IF(Data[[#This Row],[Remote Ratio]]=100,"Remote",IF(Data[[#This Row],[Remote Ratio]]=50,"Hybrid","On-site"))</f>
        <v>On-site</v>
      </c>
    </row>
    <row r="1089" spans="1:18">
      <c r="A1089" s="25">
        <v>2023</v>
      </c>
      <c r="B1089" t="s">
        <v>11</v>
      </c>
      <c r="C1089" t="s">
        <v>12</v>
      </c>
      <c r="D1089" t="s">
        <v>70</v>
      </c>
      <c r="E1089">
        <v>169000</v>
      </c>
      <c r="F1089" t="s">
        <v>20</v>
      </c>
      <c r="G1089">
        <v>169000</v>
      </c>
      <c r="H1089" t="s">
        <v>21</v>
      </c>
      <c r="I1089">
        <v>0</v>
      </c>
      <c r="J1089" t="s">
        <v>21</v>
      </c>
      <c r="K1089" t="s">
        <v>25</v>
      </c>
      <c r="L1089" t="str">
        <f>VLOOKUP(Data[[#This Row],[Employee Residence]],Codes[], 3,0)</f>
        <v xml:space="preserve">United States of America </v>
      </c>
      <c r="M1089" t="str">
        <f>VLOOKUP(Data[[#This Row],[Company Location]],Codes[], 3,0)</f>
        <v xml:space="preserve">United States of America </v>
      </c>
      <c r="N1089" t="str">
        <f>IF(Data[[#This Row],[Employee Residence]]=Data[[#This Row],[Company Location]],"No","Yes")</f>
        <v>No</v>
      </c>
      <c r="O1089">
        <f>Data[Salary]/Data[Salary in USD]</f>
        <v>1</v>
      </c>
      <c r="P1089" t="str">
        <f>VLOOKUP(Data[[#This Row],[Experience Level]], Experience[],3,0)</f>
        <v>Expert</v>
      </c>
      <c r="Q1089" t="str">
        <f>VLOOKUP(Data[[#This Row],[Employment Type]],Employment[],2,0)</f>
        <v>Full-time</v>
      </c>
      <c r="R1089" t="str">
        <f>IF(Data[[#This Row],[Remote Ratio]]=100,"Remote",IF(Data[[#This Row],[Remote Ratio]]=50,"Hybrid","On-site"))</f>
        <v>On-site</v>
      </c>
    </row>
    <row r="1090" spans="1:18">
      <c r="A1090" s="25">
        <v>2023</v>
      </c>
      <c r="B1090" t="s">
        <v>11</v>
      </c>
      <c r="C1090" t="s">
        <v>12</v>
      </c>
      <c r="D1090" t="s">
        <v>70</v>
      </c>
      <c r="E1090">
        <v>100000</v>
      </c>
      <c r="F1090" t="s">
        <v>20</v>
      </c>
      <c r="G1090">
        <v>100000</v>
      </c>
      <c r="H1090" t="s">
        <v>21</v>
      </c>
      <c r="I1090">
        <v>0</v>
      </c>
      <c r="J1090" t="s">
        <v>21</v>
      </c>
      <c r="K1090" t="s">
        <v>25</v>
      </c>
      <c r="L1090" t="str">
        <f>VLOOKUP(Data[[#This Row],[Employee Residence]],Codes[], 3,0)</f>
        <v xml:space="preserve">United States of America </v>
      </c>
      <c r="M1090" t="str">
        <f>VLOOKUP(Data[[#This Row],[Company Location]],Codes[], 3,0)</f>
        <v xml:space="preserve">United States of America </v>
      </c>
      <c r="N1090" t="str">
        <f>IF(Data[[#This Row],[Employee Residence]]=Data[[#This Row],[Company Location]],"No","Yes")</f>
        <v>No</v>
      </c>
      <c r="O1090">
        <f>Data[Salary]/Data[Salary in USD]</f>
        <v>1</v>
      </c>
      <c r="P1090" t="str">
        <f>VLOOKUP(Data[[#This Row],[Experience Level]], Experience[],3,0)</f>
        <v>Expert</v>
      </c>
      <c r="Q1090" t="str">
        <f>VLOOKUP(Data[[#This Row],[Employment Type]],Employment[],2,0)</f>
        <v>Full-time</v>
      </c>
      <c r="R1090" t="str">
        <f>IF(Data[[#This Row],[Remote Ratio]]=100,"Remote",IF(Data[[#This Row],[Remote Ratio]]=50,"Hybrid","On-site"))</f>
        <v>On-site</v>
      </c>
    </row>
    <row r="1091" spans="1:18">
      <c r="A1091" s="25">
        <v>2023</v>
      </c>
      <c r="B1091" t="s">
        <v>11</v>
      </c>
      <c r="C1091" t="s">
        <v>12</v>
      </c>
      <c r="D1091" t="s">
        <v>23</v>
      </c>
      <c r="E1091">
        <v>370000</v>
      </c>
      <c r="F1091" t="s">
        <v>20</v>
      </c>
      <c r="G1091">
        <v>370000</v>
      </c>
      <c r="H1091" t="s">
        <v>21</v>
      </c>
      <c r="I1091">
        <v>0</v>
      </c>
      <c r="J1091" t="s">
        <v>21</v>
      </c>
      <c r="K1091" t="s">
        <v>25</v>
      </c>
      <c r="L1091" t="str">
        <f>VLOOKUP(Data[[#This Row],[Employee Residence]],Codes[], 3,0)</f>
        <v xml:space="preserve">United States of America </v>
      </c>
      <c r="M1091" t="str">
        <f>VLOOKUP(Data[[#This Row],[Company Location]],Codes[], 3,0)</f>
        <v xml:space="preserve">United States of America </v>
      </c>
      <c r="N1091" t="str">
        <f>IF(Data[[#This Row],[Employee Residence]]=Data[[#This Row],[Company Location]],"No","Yes")</f>
        <v>No</v>
      </c>
      <c r="O1091">
        <f>Data[Salary]/Data[Salary in USD]</f>
        <v>1</v>
      </c>
      <c r="P1091" t="str">
        <f>VLOOKUP(Data[[#This Row],[Experience Level]], Experience[],3,0)</f>
        <v>Expert</v>
      </c>
      <c r="Q1091" t="str">
        <f>VLOOKUP(Data[[#This Row],[Employment Type]],Employment[],2,0)</f>
        <v>Full-time</v>
      </c>
      <c r="R1091" t="str">
        <f>IF(Data[[#This Row],[Remote Ratio]]=100,"Remote",IF(Data[[#This Row],[Remote Ratio]]=50,"Hybrid","On-site"))</f>
        <v>On-site</v>
      </c>
    </row>
    <row r="1092" spans="1:18">
      <c r="A1092" s="25">
        <v>2023</v>
      </c>
      <c r="B1092" t="s">
        <v>11</v>
      </c>
      <c r="C1092" t="s">
        <v>12</v>
      </c>
      <c r="D1092" t="s">
        <v>23</v>
      </c>
      <c r="E1092">
        <v>245000</v>
      </c>
      <c r="F1092" t="s">
        <v>20</v>
      </c>
      <c r="G1092">
        <v>245000</v>
      </c>
      <c r="H1092" t="s">
        <v>21</v>
      </c>
      <c r="I1092">
        <v>0</v>
      </c>
      <c r="J1092" t="s">
        <v>21</v>
      </c>
      <c r="K1092" t="s">
        <v>25</v>
      </c>
      <c r="L1092" t="str">
        <f>VLOOKUP(Data[[#This Row],[Employee Residence]],Codes[], 3,0)</f>
        <v xml:space="preserve">United States of America </v>
      </c>
      <c r="M1092" t="str">
        <f>VLOOKUP(Data[[#This Row],[Company Location]],Codes[], 3,0)</f>
        <v xml:space="preserve">United States of America </v>
      </c>
      <c r="N1092" t="str">
        <f>IF(Data[[#This Row],[Employee Residence]]=Data[[#This Row],[Company Location]],"No","Yes")</f>
        <v>No</v>
      </c>
      <c r="O1092">
        <f>Data[Salary]/Data[Salary in USD]</f>
        <v>1</v>
      </c>
      <c r="P1092" t="str">
        <f>VLOOKUP(Data[[#This Row],[Experience Level]], Experience[],3,0)</f>
        <v>Expert</v>
      </c>
      <c r="Q1092" t="str">
        <f>VLOOKUP(Data[[#This Row],[Employment Type]],Employment[],2,0)</f>
        <v>Full-time</v>
      </c>
      <c r="R1092" t="str">
        <f>IF(Data[[#This Row],[Remote Ratio]]=100,"Remote",IF(Data[[#This Row],[Remote Ratio]]=50,"Hybrid","On-site"))</f>
        <v>On-site</v>
      </c>
    </row>
    <row r="1093" spans="1:18">
      <c r="A1093" s="25">
        <v>2023</v>
      </c>
      <c r="B1093" t="s">
        <v>17</v>
      </c>
      <c r="C1093" t="s">
        <v>12</v>
      </c>
      <c r="D1093" t="s">
        <v>37</v>
      </c>
      <c r="E1093">
        <v>95000</v>
      </c>
      <c r="F1093" t="s">
        <v>58</v>
      </c>
      <c r="G1093">
        <v>115447</v>
      </c>
      <c r="H1093" t="s">
        <v>33</v>
      </c>
      <c r="I1093">
        <v>100</v>
      </c>
      <c r="J1093" t="s">
        <v>33</v>
      </c>
      <c r="K1093" t="s">
        <v>16</v>
      </c>
      <c r="L1093" t="str">
        <f>VLOOKUP(Data[[#This Row],[Employee Residence]],Codes[], 3,0)</f>
        <v xml:space="preserve">United Kingdom of Great Britain </v>
      </c>
      <c r="M1093" t="str">
        <f>VLOOKUP(Data[[#This Row],[Company Location]],Codes[], 3,0)</f>
        <v xml:space="preserve">United Kingdom of Great Britain </v>
      </c>
      <c r="N1093" t="str">
        <f>IF(Data[[#This Row],[Employee Residence]]=Data[[#This Row],[Company Location]],"No","Yes")</f>
        <v>No</v>
      </c>
      <c r="O1093">
        <f>Data[Salary]/Data[Salary in USD]</f>
        <v>0.82288842499155457</v>
      </c>
      <c r="P1093" t="str">
        <f>VLOOKUP(Data[[#This Row],[Experience Level]], Experience[],3,0)</f>
        <v>Intermediate</v>
      </c>
      <c r="Q1093" t="str">
        <f>VLOOKUP(Data[[#This Row],[Employment Type]],Employment[],2,0)</f>
        <v>Full-time</v>
      </c>
      <c r="R1093" t="str">
        <f>IF(Data[[#This Row],[Remote Ratio]]=100,"Remote",IF(Data[[#This Row],[Remote Ratio]]=50,"Hybrid","On-site"))</f>
        <v>Remote</v>
      </c>
    </row>
    <row r="1094" spans="1:18">
      <c r="A1094" s="25">
        <v>2023</v>
      </c>
      <c r="B1094" t="s">
        <v>11</v>
      </c>
      <c r="C1094" t="s">
        <v>12</v>
      </c>
      <c r="D1094" t="s">
        <v>27</v>
      </c>
      <c r="E1094">
        <v>110000</v>
      </c>
      <c r="F1094" t="s">
        <v>20</v>
      </c>
      <c r="G1094">
        <v>110000</v>
      </c>
      <c r="H1094" t="s">
        <v>21</v>
      </c>
      <c r="I1094">
        <v>100</v>
      </c>
      <c r="J1094" t="s">
        <v>21</v>
      </c>
      <c r="K1094" t="s">
        <v>22</v>
      </c>
      <c r="L1094" t="str">
        <f>VLOOKUP(Data[[#This Row],[Employee Residence]],Codes[], 3,0)</f>
        <v xml:space="preserve">United States of America </v>
      </c>
      <c r="M1094" t="str">
        <f>VLOOKUP(Data[[#This Row],[Company Location]],Codes[], 3,0)</f>
        <v xml:space="preserve">United States of America </v>
      </c>
      <c r="N1094" t="str">
        <f>IF(Data[[#This Row],[Employee Residence]]=Data[[#This Row],[Company Location]],"No","Yes")</f>
        <v>No</v>
      </c>
      <c r="O1094">
        <f>Data[Salary]/Data[Salary in USD]</f>
        <v>1</v>
      </c>
      <c r="P1094" t="str">
        <f>VLOOKUP(Data[[#This Row],[Experience Level]], Experience[],3,0)</f>
        <v>Expert</v>
      </c>
      <c r="Q1094" t="str">
        <f>VLOOKUP(Data[[#This Row],[Employment Type]],Employment[],2,0)</f>
        <v>Full-time</v>
      </c>
      <c r="R1094" t="str">
        <f>IF(Data[[#This Row],[Remote Ratio]]=100,"Remote",IF(Data[[#This Row],[Remote Ratio]]=50,"Hybrid","On-site"))</f>
        <v>Remote</v>
      </c>
    </row>
    <row r="1095" spans="1:18">
      <c r="A1095" s="25">
        <v>2023</v>
      </c>
      <c r="B1095" t="s">
        <v>11</v>
      </c>
      <c r="C1095" t="s">
        <v>12</v>
      </c>
      <c r="D1095" t="s">
        <v>27</v>
      </c>
      <c r="E1095">
        <v>80000</v>
      </c>
      <c r="F1095" t="s">
        <v>20</v>
      </c>
      <c r="G1095">
        <v>80000</v>
      </c>
      <c r="H1095" t="s">
        <v>21</v>
      </c>
      <c r="I1095">
        <v>100</v>
      </c>
      <c r="J1095" t="s">
        <v>21</v>
      </c>
      <c r="K1095" t="s">
        <v>22</v>
      </c>
      <c r="L1095" t="str">
        <f>VLOOKUP(Data[[#This Row],[Employee Residence]],Codes[], 3,0)</f>
        <v xml:space="preserve">United States of America </v>
      </c>
      <c r="M1095" t="str">
        <f>VLOOKUP(Data[[#This Row],[Company Location]],Codes[], 3,0)</f>
        <v xml:space="preserve">United States of America </v>
      </c>
      <c r="N1095" t="str">
        <f>IF(Data[[#This Row],[Employee Residence]]=Data[[#This Row],[Company Location]],"No","Yes")</f>
        <v>No</v>
      </c>
      <c r="O1095">
        <f>Data[Salary]/Data[Salary in USD]</f>
        <v>1</v>
      </c>
      <c r="P1095" t="str">
        <f>VLOOKUP(Data[[#This Row],[Experience Level]], Experience[],3,0)</f>
        <v>Expert</v>
      </c>
      <c r="Q1095" t="str">
        <f>VLOOKUP(Data[[#This Row],[Employment Type]],Employment[],2,0)</f>
        <v>Full-time</v>
      </c>
      <c r="R1095" t="str">
        <f>IF(Data[[#This Row],[Remote Ratio]]=100,"Remote",IF(Data[[#This Row],[Remote Ratio]]=50,"Hybrid","On-site"))</f>
        <v>Remote</v>
      </c>
    </row>
    <row r="1096" spans="1:18">
      <c r="A1096" s="25">
        <v>2023</v>
      </c>
      <c r="B1096" t="s">
        <v>28</v>
      </c>
      <c r="C1096" t="s">
        <v>12</v>
      </c>
      <c r="D1096" t="s">
        <v>27</v>
      </c>
      <c r="E1096">
        <v>55000</v>
      </c>
      <c r="F1096" t="s">
        <v>20</v>
      </c>
      <c r="G1096">
        <v>55000</v>
      </c>
      <c r="H1096" t="s">
        <v>21</v>
      </c>
      <c r="I1096">
        <v>0</v>
      </c>
      <c r="J1096" t="s">
        <v>21</v>
      </c>
      <c r="K1096" t="s">
        <v>25</v>
      </c>
      <c r="L1096" t="str">
        <f>VLOOKUP(Data[[#This Row],[Employee Residence]],Codes[], 3,0)</f>
        <v xml:space="preserve">United States of America </v>
      </c>
      <c r="M1096" t="str">
        <f>VLOOKUP(Data[[#This Row],[Company Location]],Codes[], 3,0)</f>
        <v xml:space="preserve">United States of America </v>
      </c>
      <c r="N1096" t="str">
        <f>IF(Data[[#This Row],[Employee Residence]]=Data[[#This Row],[Company Location]],"No","Yes")</f>
        <v>No</v>
      </c>
      <c r="O1096">
        <f>Data[Salary]/Data[Salary in USD]</f>
        <v>1</v>
      </c>
      <c r="P1096" t="str">
        <f>VLOOKUP(Data[[#This Row],[Experience Level]], Experience[],3,0)</f>
        <v>Junior</v>
      </c>
      <c r="Q1096" t="str">
        <f>VLOOKUP(Data[[#This Row],[Employment Type]],Employment[],2,0)</f>
        <v>Full-time</v>
      </c>
      <c r="R1096" t="str">
        <f>IF(Data[[#This Row],[Remote Ratio]]=100,"Remote",IF(Data[[#This Row],[Remote Ratio]]=50,"Hybrid","On-site"))</f>
        <v>On-site</v>
      </c>
    </row>
    <row r="1097" spans="1:18">
      <c r="A1097" s="25">
        <v>2023</v>
      </c>
      <c r="B1097" t="s">
        <v>28</v>
      </c>
      <c r="C1097" t="s">
        <v>12</v>
      </c>
      <c r="D1097" t="s">
        <v>27</v>
      </c>
      <c r="E1097">
        <v>48000</v>
      </c>
      <c r="F1097" t="s">
        <v>20</v>
      </c>
      <c r="G1097">
        <v>48000</v>
      </c>
      <c r="H1097" t="s">
        <v>21</v>
      </c>
      <c r="I1097">
        <v>0</v>
      </c>
      <c r="J1097" t="s">
        <v>21</v>
      </c>
      <c r="K1097" t="s">
        <v>25</v>
      </c>
      <c r="L1097" t="str">
        <f>VLOOKUP(Data[[#This Row],[Employee Residence]],Codes[], 3,0)</f>
        <v xml:space="preserve">United States of America </v>
      </c>
      <c r="M1097" t="str">
        <f>VLOOKUP(Data[[#This Row],[Company Location]],Codes[], 3,0)</f>
        <v xml:space="preserve">United States of America </v>
      </c>
      <c r="N1097" t="str">
        <f>IF(Data[[#This Row],[Employee Residence]]=Data[[#This Row],[Company Location]],"No","Yes")</f>
        <v>No</v>
      </c>
      <c r="O1097">
        <f>Data[Salary]/Data[Salary in USD]</f>
        <v>1</v>
      </c>
      <c r="P1097" t="str">
        <f>VLOOKUP(Data[[#This Row],[Experience Level]], Experience[],3,0)</f>
        <v>Junior</v>
      </c>
      <c r="Q1097" t="str">
        <f>VLOOKUP(Data[[#This Row],[Employment Type]],Employment[],2,0)</f>
        <v>Full-time</v>
      </c>
      <c r="R1097" t="str">
        <f>IF(Data[[#This Row],[Remote Ratio]]=100,"Remote",IF(Data[[#This Row],[Remote Ratio]]=50,"Hybrid","On-site"))</f>
        <v>On-site</v>
      </c>
    </row>
    <row r="1098" spans="1:18">
      <c r="A1098" s="25">
        <v>2023</v>
      </c>
      <c r="B1098" t="s">
        <v>11</v>
      </c>
      <c r="C1098" t="s">
        <v>12</v>
      </c>
      <c r="D1098" t="s">
        <v>27</v>
      </c>
      <c r="E1098">
        <v>95000</v>
      </c>
      <c r="F1098" t="s">
        <v>20</v>
      </c>
      <c r="G1098">
        <v>95000</v>
      </c>
      <c r="H1098" t="s">
        <v>21</v>
      </c>
      <c r="I1098">
        <v>0</v>
      </c>
      <c r="J1098" t="s">
        <v>21</v>
      </c>
      <c r="K1098" t="s">
        <v>25</v>
      </c>
      <c r="L1098" t="str">
        <f>VLOOKUP(Data[[#This Row],[Employee Residence]],Codes[], 3,0)</f>
        <v xml:space="preserve">United States of America </v>
      </c>
      <c r="M1098" t="str">
        <f>VLOOKUP(Data[[#This Row],[Company Location]],Codes[], 3,0)</f>
        <v xml:space="preserve">United States of America </v>
      </c>
      <c r="N1098" t="str">
        <f>IF(Data[[#This Row],[Employee Residence]]=Data[[#This Row],[Company Location]],"No","Yes")</f>
        <v>No</v>
      </c>
      <c r="O1098">
        <f>Data[Salary]/Data[Salary in USD]</f>
        <v>1</v>
      </c>
      <c r="P1098" t="str">
        <f>VLOOKUP(Data[[#This Row],[Experience Level]], Experience[],3,0)</f>
        <v>Expert</v>
      </c>
      <c r="Q1098" t="str">
        <f>VLOOKUP(Data[[#This Row],[Employment Type]],Employment[],2,0)</f>
        <v>Full-time</v>
      </c>
      <c r="R1098" t="str">
        <f>IF(Data[[#This Row],[Remote Ratio]]=100,"Remote",IF(Data[[#This Row],[Remote Ratio]]=50,"Hybrid","On-site"))</f>
        <v>On-site</v>
      </c>
    </row>
    <row r="1099" spans="1:18">
      <c r="A1099" s="25">
        <v>2023</v>
      </c>
      <c r="B1099" t="s">
        <v>11</v>
      </c>
      <c r="C1099" t="s">
        <v>12</v>
      </c>
      <c r="D1099" t="s">
        <v>27</v>
      </c>
      <c r="E1099">
        <v>85000</v>
      </c>
      <c r="F1099" t="s">
        <v>20</v>
      </c>
      <c r="G1099">
        <v>85000</v>
      </c>
      <c r="H1099" t="s">
        <v>21</v>
      </c>
      <c r="I1099">
        <v>0</v>
      </c>
      <c r="J1099" t="s">
        <v>21</v>
      </c>
      <c r="K1099" t="s">
        <v>25</v>
      </c>
      <c r="L1099" t="str">
        <f>VLOOKUP(Data[[#This Row],[Employee Residence]],Codes[], 3,0)</f>
        <v xml:space="preserve">United States of America </v>
      </c>
      <c r="M1099" t="str">
        <f>VLOOKUP(Data[[#This Row],[Company Location]],Codes[], 3,0)</f>
        <v xml:space="preserve">United States of America </v>
      </c>
      <c r="N1099" t="str">
        <f>IF(Data[[#This Row],[Employee Residence]]=Data[[#This Row],[Company Location]],"No","Yes")</f>
        <v>No</v>
      </c>
      <c r="O1099">
        <f>Data[Salary]/Data[Salary in USD]</f>
        <v>1</v>
      </c>
      <c r="P1099" t="str">
        <f>VLOOKUP(Data[[#This Row],[Experience Level]], Experience[],3,0)</f>
        <v>Expert</v>
      </c>
      <c r="Q1099" t="str">
        <f>VLOOKUP(Data[[#This Row],[Employment Type]],Employment[],2,0)</f>
        <v>Full-time</v>
      </c>
      <c r="R1099" t="str">
        <f>IF(Data[[#This Row],[Remote Ratio]]=100,"Remote",IF(Data[[#This Row],[Remote Ratio]]=50,"Hybrid","On-site"))</f>
        <v>On-site</v>
      </c>
    </row>
    <row r="1100" spans="1:18">
      <c r="A1100" s="25">
        <v>2023</v>
      </c>
      <c r="B1100" t="s">
        <v>11</v>
      </c>
      <c r="C1100" t="s">
        <v>12</v>
      </c>
      <c r="D1100" t="s">
        <v>37</v>
      </c>
      <c r="E1100">
        <v>137500</v>
      </c>
      <c r="F1100" t="s">
        <v>20</v>
      </c>
      <c r="G1100">
        <v>137500</v>
      </c>
      <c r="H1100" t="s">
        <v>21</v>
      </c>
      <c r="I1100">
        <v>100</v>
      </c>
      <c r="J1100" t="s">
        <v>21</v>
      </c>
      <c r="K1100" t="s">
        <v>25</v>
      </c>
      <c r="L1100" t="str">
        <f>VLOOKUP(Data[[#This Row],[Employee Residence]],Codes[], 3,0)</f>
        <v xml:space="preserve">United States of America </v>
      </c>
      <c r="M1100" t="str">
        <f>VLOOKUP(Data[[#This Row],[Company Location]],Codes[], 3,0)</f>
        <v xml:space="preserve">United States of America </v>
      </c>
      <c r="N1100" t="str">
        <f>IF(Data[[#This Row],[Employee Residence]]=Data[[#This Row],[Company Location]],"No","Yes")</f>
        <v>No</v>
      </c>
      <c r="O1100">
        <f>Data[Salary]/Data[Salary in USD]</f>
        <v>1</v>
      </c>
      <c r="P1100" t="str">
        <f>VLOOKUP(Data[[#This Row],[Experience Level]], Experience[],3,0)</f>
        <v>Expert</v>
      </c>
      <c r="Q1100" t="str">
        <f>VLOOKUP(Data[[#This Row],[Employment Type]],Employment[],2,0)</f>
        <v>Full-time</v>
      </c>
      <c r="R1100" t="str">
        <f>IF(Data[[#This Row],[Remote Ratio]]=100,"Remote",IF(Data[[#This Row],[Remote Ratio]]=50,"Hybrid","On-site"))</f>
        <v>Remote</v>
      </c>
    </row>
    <row r="1101" spans="1:18">
      <c r="A1101" s="25">
        <v>2023</v>
      </c>
      <c r="B1101" t="s">
        <v>11</v>
      </c>
      <c r="C1101" t="s">
        <v>12</v>
      </c>
      <c r="D1101" t="s">
        <v>37</v>
      </c>
      <c r="E1101">
        <v>81500</v>
      </c>
      <c r="F1101" t="s">
        <v>20</v>
      </c>
      <c r="G1101">
        <v>81500</v>
      </c>
      <c r="H1101" t="s">
        <v>21</v>
      </c>
      <c r="I1101">
        <v>100</v>
      </c>
      <c r="J1101" t="s">
        <v>21</v>
      </c>
      <c r="K1101" t="s">
        <v>25</v>
      </c>
      <c r="L1101" t="str">
        <f>VLOOKUP(Data[[#This Row],[Employee Residence]],Codes[], 3,0)</f>
        <v xml:space="preserve">United States of America </v>
      </c>
      <c r="M1101" t="str">
        <f>VLOOKUP(Data[[#This Row],[Company Location]],Codes[], 3,0)</f>
        <v xml:space="preserve">United States of America </v>
      </c>
      <c r="N1101" t="str">
        <f>IF(Data[[#This Row],[Employee Residence]]=Data[[#This Row],[Company Location]],"No","Yes")</f>
        <v>No</v>
      </c>
      <c r="O1101">
        <f>Data[Salary]/Data[Salary in USD]</f>
        <v>1</v>
      </c>
      <c r="P1101" t="str">
        <f>VLOOKUP(Data[[#This Row],[Experience Level]], Experience[],3,0)</f>
        <v>Expert</v>
      </c>
      <c r="Q1101" t="str">
        <f>VLOOKUP(Data[[#This Row],[Employment Type]],Employment[],2,0)</f>
        <v>Full-time</v>
      </c>
      <c r="R1101" t="str">
        <f>IF(Data[[#This Row],[Remote Ratio]]=100,"Remote",IF(Data[[#This Row],[Remote Ratio]]=50,"Hybrid","On-site"))</f>
        <v>Remote</v>
      </c>
    </row>
    <row r="1102" spans="1:18">
      <c r="A1102" s="25">
        <v>2023</v>
      </c>
      <c r="B1102" t="s">
        <v>11</v>
      </c>
      <c r="C1102" t="s">
        <v>12</v>
      </c>
      <c r="D1102" t="s">
        <v>35</v>
      </c>
      <c r="E1102">
        <v>323300</v>
      </c>
      <c r="F1102" t="s">
        <v>20</v>
      </c>
      <c r="G1102">
        <v>323300</v>
      </c>
      <c r="H1102" t="s">
        <v>21</v>
      </c>
      <c r="I1102">
        <v>0</v>
      </c>
      <c r="J1102" t="s">
        <v>21</v>
      </c>
      <c r="K1102" t="s">
        <v>25</v>
      </c>
      <c r="L1102" t="str">
        <f>VLOOKUP(Data[[#This Row],[Employee Residence]],Codes[], 3,0)</f>
        <v xml:space="preserve">United States of America </v>
      </c>
      <c r="M1102" t="str">
        <f>VLOOKUP(Data[[#This Row],[Company Location]],Codes[], 3,0)</f>
        <v xml:space="preserve">United States of America </v>
      </c>
      <c r="N1102" t="str">
        <f>IF(Data[[#This Row],[Employee Residence]]=Data[[#This Row],[Company Location]],"No","Yes")</f>
        <v>No</v>
      </c>
      <c r="O1102">
        <f>Data[Salary]/Data[Salary in USD]</f>
        <v>1</v>
      </c>
      <c r="P1102" t="str">
        <f>VLOOKUP(Data[[#This Row],[Experience Level]], Experience[],3,0)</f>
        <v>Expert</v>
      </c>
      <c r="Q1102" t="str">
        <f>VLOOKUP(Data[[#This Row],[Employment Type]],Employment[],2,0)</f>
        <v>Full-time</v>
      </c>
      <c r="R1102" t="str">
        <f>IF(Data[[#This Row],[Remote Ratio]]=100,"Remote",IF(Data[[#This Row],[Remote Ratio]]=50,"Hybrid","On-site"))</f>
        <v>On-site</v>
      </c>
    </row>
    <row r="1103" spans="1:18">
      <c r="A1103" s="25">
        <v>2023</v>
      </c>
      <c r="B1103" t="s">
        <v>11</v>
      </c>
      <c r="C1103" t="s">
        <v>12</v>
      </c>
      <c r="D1103" t="s">
        <v>35</v>
      </c>
      <c r="E1103">
        <v>184700</v>
      </c>
      <c r="F1103" t="s">
        <v>20</v>
      </c>
      <c r="G1103">
        <v>184700</v>
      </c>
      <c r="H1103" t="s">
        <v>21</v>
      </c>
      <c r="I1103">
        <v>0</v>
      </c>
      <c r="J1103" t="s">
        <v>21</v>
      </c>
      <c r="K1103" t="s">
        <v>25</v>
      </c>
      <c r="L1103" t="str">
        <f>VLOOKUP(Data[[#This Row],[Employee Residence]],Codes[], 3,0)</f>
        <v xml:space="preserve">United States of America </v>
      </c>
      <c r="M1103" t="str">
        <f>VLOOKUP(Data[[#This Row],[Company Location]],Codes[], 3,0)</f>
        <v xml:space="preserve">United States of America </v>
      </c>
      <c r="N1103" t="str">
        <f>IF(Data[[#This Row],[Employee Residence]]=Data[[#This Row],[Company Location]],"No","Yes")</f>
        <v>No</v>
      </c>
      <c r="O1103">
        <f>Data[Salary]/Data[Salary in USD]</f>
        <v>1</v>
      </c>
      <c r="P1103" t="str">
        <f>VLOOKUP(Data[[#This Row],[Experience Level]], Experience[],3,0)</f>
        <v>Expert</v>
      </c>
      <c r="Q1103" t="str">
        <f>VLOOKUP(Data[[#This Row],[Employment Type]],Employment[],2,0)</f>
        <v>Full-time</v>
      </c>
      <c r="R1103" t="str">
        <f>IF(Data[[#This Row],[Remote Ratio]]=100,"Remote",IF(Data[[#This Row],[Remote Ratio]]=50,"Hybrid","On-site"))</f>
        <v>On-site</v>
      </c>
    </row>
    <row r="1104" spans="1:18">
      <c r="A1104" s="25">
        <v>2023</v>
      </c>
      <c r="B1104" t="s">
        <v>11</v>
      </c>
      <c r="C1104" t="s">
        <v>12</v>
      </c>
      <c r="D1104" t="s">
        <v>35</v>
      </c>
      <c r="E1104">
        <v>186000</v>
      </c>
      <c r="F1104" t="s">
        <v>20</v>
      </c>
      <c r="G1104">
        <v>186000</v>
      </c>
      <c r="H1104" t="s">
        <v>21</v>
      </c>
      <c r="I1104">
        <v>100</v>
      </c>
      <c r="J1104" t="s">
        <v>21</v>
      </c>
      <c r="K1104" t="s">
        <v>25</v>
      </c>
      <c r="L1104" t="str">
        <f>VLOOKUP(Data[[#This Row],[Employee Residence]],Codes[], 3,0)</f>
        <v xml:space="preserve">United States of America </v>
      </c>
      <c r="M1104" t="str">
        <f>VLOOKUP(Data[[#This Row],[Company Location]],Codes[], 3,0)</f>
        <v xml:space="preserve">United States of America </v>
      </c>
      <c r="N1104" t="str">
        <f>IF(Data[[#This Row],[Employee Residence]]=Data[[#This Row],[Company Location]],"No","Yes")</f>
        <v>No</v>
      </c>
      <c r="O1104">
        <f>Data[Salary]/Data[Salary in USD]</f>
        <v>1</v>
      </c>
      <c r="P1104" t="str">
        <f>VLOOKUP(Data[[#This Row],[Experience Level]], Experience[],3,0)</f>
        <v>Expert</v>
      </c>
      <c r="Q1104" t="str">
        <f>VLOOKUP(Data[[#This Row],[Employment Type]],Employment[],2,0)</f>
        <v>Full-time</v>
      </c>
      <c r="R1104" t="str">
        <f>IF(Data[[#This Row],[Remote Ratio]]=100,"Remote",IF(Data[[#This Row],[Remote Ratio]]=50,"Hybrid","On-site"))</f>
        <v>Remote</v>
      </c>
    </row>
    <row r="1105" spans="1:18">
      <c r="A1105" s="25">
        <v>2023</v>
      </c>
      <c r="B1105" t="s">
        <v>11</v>
      </c>
      <c r="C1105" t="s">
        <v>12</v>
      </c>
      <c r="D1105" t="s">
        <v>35</v>
      </c>
      <c r="E1105">
        <v>153088</v>
      </c>
      <c r="F1105" t="s">
        <v>20</v>
      </c>
      <c r="G1105">
        <v>153088</v>
      </c>
      <c r="H1105" t="s">
        <v>21</v>
      </c>
      <c r="I1105">
        <v>100</v>
      </c>
      <c r="J1105" t="s">
        <v>21</v>
      </c>
      <c r="K1105" t="s">
        <v>25</v>
      </c>
      <c r="L1105" t="str">
        <f>VLOOKUP(Data[[#This Row],[Employee Residence]],Codes[], 3,0)</f>
        <v xml:space="preserve">United States of America </v>
      </c>
      <c r="M1105" t="str">
        <f>VLOOKUP(Data[[#This Row],[Company Location]],Codes[], 3,0)</f>
        <v xml:space="preserve">United States of America </v>
      </c>
      <c r="N1105" t="str">
        <f>IF(Data[[#This Row],[Employee Residence]]=Data[[#This Row],[Company Location]],"No","Yes")</f>
        <v>No</v>
      </c>
      <c r="O1105">
        <f>Data[Salary]/Data[Salary in USD]</f>
        <v>1</v>
      </c>
      <c r="P1105" t="str">
        <f>VLOOKUP(Data[[#This Row],[Experience Level]], Experience[],3,0)</f>
        <v>Expert</v>
      </c>
      <c r="Q1105" t="str">
        <f>VLOOKUP(Data[[#This Row],[Employment Type]],Employment[],2,0)</f>
        <v>Full-time</v>
      </c>
      <c r="R1105" t="str">
        <f>IF(Data[[#This Row],[Remote Ratio]]=100,"Remote",IF(Data[[#This Row],[Remote Ratio]]=50,"Hybrid","On-site"))</f>
        <v>Remote</v>
      </c>
    </row>
    <row r="1106" spans="1:18">
      <c r="A1106" s="25">
        <v>2023</v>
      </c>
      <c r="B1106" t="s">
        <v>17</v>
      </c>
      <c r="C1106" t="s">
        <v>12</v>
      </c>
      <c r="D1106" t="s">
        <v>94</v>
      </c>
      <c r="E1106">
        <v>190000</v>
      </c>
      <c r="F1106" t="s">
        <v>20</v>
      </c>
      <c r="G1106">
        <v>190000</v>
      </c>
      <c r="H1106" t="s">
        <v>21</v>
      </c>
      <c r="I1106">
        <v>100</v>
      </c>
      <c r="J1106" t="s">
        <v>21</v>
      </c>
      <c r="K1106" t="s">
        <v>25</v>
      </c>
      <c r="L1106" t="str">
        <f>VLOOKUP(Data[[#This Row],[Employee Residence]],Codes[], 3,0)</f>
        <v xml:space="preserve">United States of America </v>
      </c>
      <c r="M1106" t="str">
        <f>VLOOKUP(Data[[#This Row],[Company Location]],Codes[], 3,0)</f>
        <v xml:space="preserve">United States of America </v>
      </c>
      <c r="N1106" t="str">
        <f>IF(Data[[#This Row],[Employee Residence]]=Data[[#This Row],[Company Location]],"No","Yes")</f>
        <v>No</v>
      </c>
      <c r="O1106">
        <f>Data[Salary]/Data[Salary in USD]</f>
        <v>1</v>
      </c>
      <c r="P1106" t="str">
        <f>VLOOKUP(Data[[#This Row],[Experience Level]], Experience[],3,0)</f>
        <v>Intermediate</v>
      </c>
      <c r="Q1106" t="str">
        <f>VLOOKUP(Data[[#This Row],[Employment Type]],Employment[],2,0)</f>
        <v>Full-time</v>
      </c>
      <c r="R1106" t="str">
        <f>IF(Data[[#This Row],[Remote Ratio]]=100,"Remote",IF(Data[[#This Row],[Remote Ratio]]=50,"Hybrid","On-site"))</f>
        <v>Remote</v>
      </c>
    </row>
    <row r="1107" spans="1:18">
      <c r="A1107" s="25">
        <v>2023</v>
      </c>
      <c r="B1107" t="s">
        <v>17</v>
      </c>
      <c r="C1107" t="s">
        <v>12</v>
      </c>
      <c r="D1107" t="s">
        <v>94</v>
      </c>
      <c r="E1107">
        <v>160000</v>
      </c>
      <c r="F1107" t="s">
        <v>20</v>
      </c>
      <c r="G1107">
        <v>160000</v>
      </c>
      <c r="H1107" t="s">
        <v>21</v>
      </c>
      <c r="I1107">
        <v>100</v>
      </c>
      <c r="J1107" t="s">
        <v>21</v>
      </c>
      <c r="K1107" t="s">
        <v>25</v>
      </c>
      <c r="L1107" t="str">
        <f>VLOOKUP(Data[[#This Row],[Employee Residence]],Codes[], 3,0)</f>
        <v xml:space="preserve">United States of America </v>
      </c>
      <c r="M1107" t="str">
        <f>VLOOKUP(Data[[#This Row],[Company Location]],Codes[], 3,0)</f>
        <v xml:space="preserve">United States of America </v>
      </c>
      <c r="N1107" t="str">
        <f>IF(Data[[#This Row],[Employee Residence]]=Data[[#This Row],[Company Location]],"No","Yes")</f>
        <v>No</v>
      </c>
      <c r="O1107">
        <f>Data[Salary]/Data[Salary in USD]</f>
        <v>1</v>
      </c>
      <c r="P1107" t="str">
        <f>VLOOKUP(Data[[#This Row],[Experience Level]], Experience[],3,0)</f>
        <v>Intermediate</v>
      </c>
      <c r="Q1107" t="str">
        <f>VLOOKUP(Data[[#This Row],[Employment Type]],Employment[],2,0)</f>
        <v>Full-time</v>
      </c>
      <c r="R1107" t="str">
        <f>IF(Data[[#This Row],[Remote Ratio]]=100,"Remote",IF(Data[[#This Row],[Remote Ratio]]=50,"Hybrid","On-site"))</f>
        <v>Remote</v>
      </c>
    </row>
    <row r="1108" spans="1:18">
      <c r="A1108" s="25">
        <v>2023</v>
      </c>
      <c r="B1108" t="s">
        <v>11</v>
      </c>
      <c r="C1108" t="s">
        <v>12</v>
      </c>
      <c r="D1108" t="s">
        <v>35</v>
      </c>
      <c r="E1108">
        <v>200000</v>
      </c>
      <c r="F1108" t="s">
        <v>20</v>
      </c>
      <c r="G1108">
        <v>200000</v>
      </c>
      <c r="H1108" t="s">
        <v>21</v>
      </c>
      <c r="I1108">
        <v>100</v>
      </c>
      <c r="J1108" t="s">
        <v>21</v>
      </c>
      <c r="K1108" t="s">
        <v>25</v>
      </c>
      <c r="L1108" t="str">
        <f>VLOOKUP(Data[[#This Row],[Employee Residence]],Codes[], 3,0)</f>
        <v xml:space="preserve">United States of America </v>
      </c>
      <c r="M1108" t="str">
        <f>VLOOKUP(Data[[#This Row],[Company Location]],Codes[], 3,0)</f>
        <v xml:space="preserve">United States of America </v>
      </c>
      <c r="N1108" t="str">
        <f>IF(Data[[#This Row],[Employee Residence]]=Data[[#This Row],[Company Location]],"No","Yes")</f>
        <v>No</v>
      </c>
      <c r="O1108">
        <f>Data[Salary]/Data[Salary in USD]</f>
        <v>1</v>
      </c>
      <c r="P1108" t="str">
        <f>VLOOKUP(Data[[#This Row],[Experience Level]], Experience[],3,0)</f>
        <v>Expert</v>
      </c>
      <c r="Q1108" t="str">
        <f>VLOOKUP(Data[[#This Row],[Employment Type]],Employment[],2,0)</f>
        <v>Full-time</v>
      </c>
      <c r="R1108" t="str">
        <f>IF(Data[[#This Row],[Remote Ratio]]=100,"Remote",IF(Data[[#This Row],[Remote Ratio]]=50,"Hybrid","On-site"))</f>
        <v>Remote</v>
      </c>
    </row>
    <row r="1109" spans="1:18">
      <c r="A1109" s="25">
        <v>2023</v>
      </c>
      <c r="B1109" t="s">
        <v>11</v>
      </c>
      <c r="C1109" t="s">
        <v>12</v>
      </c>
      <c r="D1109" t="s">
        <v>35</v>
      </c>
      <c r="E1109">
        <v>150000</v>
      </c>
      <c r="F1109" t="s">
        <v>20</v>
      </c>
      <c r="G1109">
        <v>150000</v>
      </c>
      <c r="H1109" t="s">
        <v>21</v>
      </c>
      <c r="I1109">
        <v>100</v>
      </c>
      <c r="J1109" t="s">
        <v>21</v>
      </c>
      <c r="K1109" t="s">
        <v>25</v>
      </c>
      <c r="L1109" t="str">
        <f>VLOOKUP(Data[[#This Row],[Employee Residence]],Codes[], 3,0)</f>
        <v xml:space="preserve">United States of America </v>
      </c>
      <c r="M1109" t="str">
        <f>VLOOKUP(Data[[#This Row],[Company Location]],Codes[], 3,0)</f>
        <v xml:space="preserve">United States of America </v>
      </c>
      <c r="N1109" t="str">
        <f>IF(Data[[#This Row],[Employee Residence]]=Data[[#This Row],[Company Location]],"No","Yes")</f>
        <v>No</v>
      </c>
      <c r="O1109">
        <f>Data[Salary]/Data[Salary in USD]</f>
        <v>1</v>
      </c>
      <c r="P1109" t="str">
        <f>VLOOKUP(Data[[#This Row],[Experience Level]], Experience[],3,0)</f>
        <v>Expert</v>
      </c>
      <c r="Q1109" t="str">
        <f>VLOOKUP(Data[[#This Row],[Employment Type]],Employment[],2,0)</f>
        <v>Full-time</v>
      </c>
      <c r="R1109" t="str">
        <f>IF(Data[[#This Row],[Remote Ratio]]=100,"Remote",IF(Data[[#This Row],[Remote Ratio]]=50,"Hybrid","On-site"))</f>
        <v>Remote</v>
      </c>
    </row>
    <row r="1110" spans="1:18">
      <c r="A1110" s="25">
        <v>2023</v>
      </c>
      <c r="B1110" t="s">
        <v>17</v>
      </c>
      <c r="C1110" t="s">
        <v>12</v>
      </c>
      <c r="D1110" t="s">
        <v>94</v>
      </c>
      <c r="E1110">
        <v>190000</v>
      </c>
      <c r="F1110" t="s">
        <v>20</v>
      </c>
      <c r="G1110">
        <v>190000</v>
      </c>
      <c r="H1110" t="s">
        <v>21</v>
      </c>
      <c r="I1110">
        <v>0</v>
      </c>
      <c r="J1110" t="s">
        <v>21</v>
      </c>
      <c r="K1110" t="s">
        <v>25</v>
      </c>
      <c r="L1110" t="str">
        <f>VLOOKUP(Data[[#This Row],[Employee Residence]],Codes[], 3,0)</f>
        <v xml:space="preserve">United States of America </v>
      </c>
      <c r="M1110" t="str">
        <f>VLOOKUP(Data[[#This Row],[Company Location]],Codes[], 3,0)</f>
        <v xml:space="preserve">United States of America </v>
      </c>
      <c r="N1110" t="str">
        <f>IF(Data[[#This Row],[Employee Residence]]=Data[[#This Row],[Company Location]],"No","Yes")</f>
        <v>No</v>
      </c>
      <c r="O1110">
        <f>Data[Salary]/Data[Salary in USD]</f>
        <v>1</v>
      </c>
      <c r="P1110" t="str">
        <f>VLOOKUP(Data[[#This Row],[Experience Level]], Experience[],3,0)</f>
        <v>Intermediate</v>
      </c>
      <c r="Q1110" t="str">
        <f>VLOOKUP(Data[[#This Row],[Employment Type]],Employment[],2,0)</f>
        <v>Full-time</v>
      </c>
      <c r="R1110" t="str">
        <f>IF(Data[[#This Row],[Remote Ratio]]=100,"Remote",IF(Data[[#This Row],[Remote Ratio]]=50,"Hybrid","On-site"))</f>
        <v>On-site</v>
      </c>
    </row>
    <row r="1111" spans="1:18">
      <c r="A1111" s="25">
        <v>2023</v>
      </c>
      <c r="B1111" t="s">
        <v>17</v>
      </c>
      <c r="C1111" t="s">
        <v>12</v>
      </c>
      <c r="D1111" t="s">
        <v>94</v>
      </c>
      <c r="E1111">
        <v>183310</v>
      </c>
      <c r="F1111" t="s">
        <v>20</v>
      </c>
      <c r="G1111">
        <v>183310</v>
      </c>
      <c r="H1111" t="s">
        <v>21</v>
      </c>
      <c r="I1111">
        <v>0</v>
      </c>
      <c r="J1111" t="s">
        <v>21</v>
      </c>
      <c r="K1111" t="s">
        <v>25</v>
      </c>
      <c r="L1111" t="str">
        <f>VLOOKUP(Data[[#This Row],[Employee Residence]],Codes[], 3,0)</f>
        <v xml:space="preserve">United States of America </v>
      </c>
      <c r="M1111" t="str">
        <f>VLOOKUP(Data[[#This Row],[Company Location]],Codes[], 3,0)</f>
        <v xml:space="preserve">United States of America </v>
      </c>
      <c r="N1111" t="str">
        <f>IF(Data[[#This Row],[Employee Residence]]=Data[[#This Row],[Company Location]],"No","Yes")</f>
        <v>No</v>
      </c>
      <c r="O1111">
        <f>Data[Salary]/Data[Salary in USD]</f>
        <v>1</v>
      </c>
      <c r="P1111" t="str">
        <f>VLOOKUP(Data[[#This Row],[Experience Level]], Experience[],3,0)</f>
        <v>Intermediate</v>
      </c>
      <c r="Q1111" t="str">
        <f>VLOOKUP(Data[[#This Row],[Employment Type]],Employment[],2,0)</f>
        <v>Full-time</v>
      </c>
      <c r="R1111" t="str">
        <f>IF(Data[[#This Row],[Remote Ratio]]=100,"Remote",IF(Data[[#This Row],[Remote Ratio]]=50,"Hybrid","On-site"))</f>
        <v>On-site</v>
      </c>
    </row>
    <row r="1112" spans="1:18">
      <c r="A1112" s="25">
        <v>2023</v>
      </c>
      <c r="B1112" t="s">
        <v>11</v>
      </c>
      <c r="C1112" t="s">
        <v>12</v>
      </c>
      <c r="D1112" t="s">
        <v>35</v>
      </c>
      <c r="E1112">
        <v>240000</v>
      </c>
      <c r="F1112" t="s">
        <v>20</v>
      </c>
      <c r="G1112">
        <v>240000</v>
      </c>
      <c r="H1112" t="s">
        <v>21</v>
      </c>
      <c r="I1112">
        <v>100</v>
      </c>
      <c r="J1112" t="s">
        <v>21</v>
      </c>
      <c r="K1112" t="s">
        <v>25</v>
      </c>
      <c r="L1112" t="str">
        <f>VLOOKUP(Data[[#This Row],[Employee Residence]],Codes[], 3,0)</f>
        <v xml:space="preserve">United States of America </v>
      </c>
      <c r="M1112" t="str">
        <f>VLOOKUP(Data[[#This Row],[Company Location]],Codes[], 3,0)</f>
        <v xml:space="preserve">United States of America </v>
      </c>
      <c r="N1112" t="str">
        <f>IF(Data[[#This Row],[Employee Residence]]=Data[[#This Row],[Company Location]],"No","Yes")</f>
        <v>No</v>
      </c>
      <c r="O1112">
        <f>Data[Salary]/Data[Salary in USD]</f>
        <v>1</v>
      </c>
      <c r="P1112" t="str">
        <f>VLOOKUP(Data[[#This Row],[Experience Level]], Experience[],3,0)</f>
        <v>Expert</v>
      </c>
      <c r="Q1112" t="str">
        <f>VLOOKUP(Data[[#This Row],[Employment Type]],Employment[],2,0)</f>
        <v>Full-time</v>
      </c>
      <c r="R1112" t="str">
        <f>IF(Data[[#This Row],[Remote Ratio]]=100,"Remote",IF(Data[[#This Row],[Remote Ratio]]=50,"Hybrid","On-site"))</f>
        <v>Remote</v>
      </c>
    </row>
    <row r="1113" spans="1:18">
      <c r="A1113" s="25">
        <v>2023</v>
      </c>
      <c r="B1113" t="s">
        <v>11</v>
      </c>
      <c r="C1113" t="s">
        <v>12</v>
      </c>
      <c r="D1113" t="s">
        <v>35</v>
      </c>
      <c r="E1113">
        <v>180000</v>
      </c>
      <c r="F1113" t="s">
        <v>20</v>
      </c>
      <c r="G1113">
        <v>180000</v>
      </c>
      <c r="H1113" t="s">
        <v>21</v>
      </c>
      <c r="I1113">
        <v>100</v>
      </c>
      <c r="J1113" t="s">
        <v>21</v>
      </c>
      <c r="K1113" t="s">
        <v>25</v>
      </c>
      <c r="L1113" t="str">
        <f>VLOOKUP(Data[[#This Row],[Employee Residence]],Codes[], 3,0)</f>
        <v xml:space="preserve">United States of America </v>
      </c>
      <c r="M1113" t="str">
        <f>VLOOKUP(Data[[#This Row],[Company Location]],Codes[], 3,0)</f>
        <v xml:space="preserve">United States of America </v>
      </c>
      <c r="N1113" t="str">
        <f>IF(Data[[#This Row],[Employee Residence]]=Data[[#This Row],[Company Location]],"No","Yes")</f>
        <v>No</v>
      </c>
      <c r="O1113">
        <f>Data[Salary]/Data[Salary in USD]</f>
        <v>1</v>
      </c>
      <c r="P1113" t="str">
        <f>VLOOKUP(Data[[#This Row],[Experience Level]], Experience[],3,0)</f>
        <v>Expert</v>
      </c>
      <c r="Q1113" t="str">
        <f>VLOOKUP(Data[[#This Row],[Employment Type]],Employment[],2,0)</f>
        <v>Full-time</v>
      </c>
      <c r="R1113" t="str">
        <f>IF(Data[[#This Row],[Remote Ratio]]=100,"Remote",IF(Data[[#This Row],[Remote Ratio]]=50,"Hybrid","On-site"))</f>
        <v>Remote</v>
      </c>
    </row>
    <row r="1114" spans="1:18">
      <c r="A1114" s="25">
        <v>2023</v>
      </c>
      <c r="B1114" t="s">
        <v>11</v>
      </c>
      <c r="C1114" t="s">
        <v>12</v>
      </c>
      <c r="D1114" t="s">
        <v>35</v>
      </c>
      <c r="E1114">
        <v>200000</v>
      </c>
      <c r="F1114" t="s">
        <v>20</v>
      </c>
      <c r="G1114">
        <v>200000</v>
      </c>
      <c r="H1114" t="s">
        <v>21</v>
      </c>
      <c r="I1114">
        <v>100</v>
      </c>
      <c r="J1114" t="s">
        <v>21</v>
      </c>
      <c r="K1114" t="s">
        <v>25</v>
      </c>
      <c r="L1114" t="str">
        <f>VLOOKUP(Data[[#This Row],[Employee Residence]],Codes[], 3,0)</f>
        <v xml:space="preserve">United States of America </v>
      </c>
      <c r="M1114" t="str">
        <f>VLOOKUP(Data[[#This Row],[Company Location]],Codes[], 3,0)</f>
        <v xml:space="preserve">United States of America </v>
      </c>
      <c r="N1114" t="str">
        <f>IF(Data[[#This Row],[Employee Residence]]=Data[[#This Row],[Company Location]],"No","Yes")</f>
        <v>No</v>
      </c>
      <c r="O1114">
        <f>Data[Salary]/Data[Salary in USD]</f>
        <v>1</v>
      </c>
      <c r="P1114" t="str">
        <f>VLOOKUP(Data[[#This Row],[Experience Level]], Experience[],3,0)</f>
        <v>Expert</v>
      </c>
      <c r="Q1114" t="str">
        <f>VLOOKUP(Data[[#This Row],[Employment Type]],Employment[],2,0)</f>
        <v>Full-time</v>
      </c>
      <c r="R1114" t="str">
        <f>IF(Data[[#This Row],[Remote Ratio]]=100,"Remote",IF(Data[[#This Row],[Remote Ratio]]=50,"Hybrid","On-site"))</f>
        <v>Remote</v>
      </c>
    </row>
    <row r="1115" spans="1:18">
      <c r="A1115" s="25">
        <v>2023</v>
      </c>
      <c r="B1115" t="s">
        <v>11</v>
      </c>
      <c r="C1115" t="s">
        <v>12</v>
      </c>
      <c r="D1115" t="s">
        <v>35</v>
      </c>
      <c r="E1115">
        <v>150000</v>
      </c>
      <c r="F1115" t="s">
        <v>20</v>
      </c>
      <c r="G1115">
        <v>150000</v>
      </c>
      <c r="H1115" t="s">
        <v>21</v>
      </c>
      <c r="I1115">
        <v>100</v>
      </c>
      <c r="J1115" t="s">
        <v>21</v>
      </c>
      <c r="K1115" t="s">
        <v>25</v>
      </c>
      <c r="L1115" t="str">
        <f>VLOOKUP(Data[[#This Row],[Employee Residence]],Codes[], 3,0)</f>
        <v xml:space="preserve">United States of America </v>
      </c>
      <c r="M1115" t="str">
        <f>VLOOKUP(Data[[#This Row],[Company Location]],Codes[], 3,0)</f>
        <v xml:space="preserve">United States of America </v>
      </c>
      <c r="N1115" t="str">
        <f>IF(Data[[#This Row],[Employee Residence]]=Data[[#This Row],[Company Location]],"No","Yes")</f>
        <v>No</v>
      </c>
      <c r="O1115">
        <f>Data[Salary]/Data[Salary in USD]</f>
        <v>1</v>
      </c>
      <c r="P1115" t="str">
        <f>VLOOKUP(Data[[#This Row],[Experience Level]], Experience[],3,0)</f>
        <v>Expert</v>
      </c>
      <c r="Q1115" t="str">
        <f>VLOOKUP(Data[[#This Row],[Employment Type]],Employment[],2,0)</f>
        <v>Full-time</v>
      </c>
      <c r="R1115" t="str">
        <f>IF(Data[[#This Row],[Remote Ratio]]=100,"Remote",IF(Data[[#This Row],[Remote Ratio]]=50,"Hybrid","On-site"))</f>
        <v>Remote</v>
      </c>
    </row>
    <row r="1116" spans="1:18">
      <c r="A1116" s="25">
        <v>2023</v>
      </c>
      <c r="B1116" t="s">
        <v>11</v>
      </c>
      <c r="C1116" t="s">
        <v>12</v>
      </c>
      <c r="D1116" t="s">
        <v>69</v>
      </c>
      <c r="E1116">
        <v>299500</v>
      </c>
      <c r="F1116" t="s">
        <v>20</v>
      </c>
      <c r="G1116">
        <v>299500</v>
      </c>
      <c r="H1116" t="s">
        <v>21</v>
      </c>
      <c r="I1116">
        <v>0</v>
      </c>
      <c r="J1116" t="s">
        <v>21</v>
      </c>
      <c r="K1116" t="s">
        <v>25</v>
      </c>
      <c r="L1116" t="str">
        <f>VLOOKUP(Data[[#This Row],[Employee Residence]],Codes[], 3,0)</f>
        <v xml:space="preserve">United States of America </v>
      </c>
      <c r="M1116" t="str">
        <f>VLOOKUP(Data[[#This Row],[Company Location]],Codes[], 3,0)</f>
        <v xml:space="preserve">United States of America </v>
      </c>
      <c r="N1116" t="str">
        <f>IF(Data[[#This Row],[Employee Residence]]=Data[[#This Row],[Company Location]],"No","Yes")</f>
        <v>No</v>
      </c>
      <c r="O1116">
        <f>Data[Salary]/Data[Salary in USD]</f>
        <v>1</v>
      </c>
      <c r="P1116" t="str">
        <f>VLOOKUP(Data[[#This Row],[Experience Level]], Experience[],3,0)</f>
        <v>Expert</v>
      </c>
      <c r="Q1116" t="str">
        <f>VLOOKUP(Data[[#This Row],[Employment Type]],Employment[],2,0)</f>
        <v>Full-time</v>
      </c>
      <c r="R1116" t="str">
        <f>IF(Data[[#This Row],[Remote Ratio]]=100,"Remote",IF(Data[[#This Row],[Remote Ratio]]=50,"Hybrid","On-site"))</f>
        <v>On-site</v>
      </c>
    </row>
    <row r="1117" spans="1:18">
      <c r="A1117" s="25">
        <v>2023</v>
      </c>
      <c r="B1117" t="s">
        <v>11</v>
      </c>
      <c r="C1117" t="s">
        <v>12</v>
      </c>
      <c r="D1117" t="s">
        <v>69</v>
      </c>
      <c r="E1117">
        <v>245100</v>
      </c>
      <c r="F1117" t="s">
        <v>20</v>
      </c>
      <c r="G1117">
        <v>245100</v>
      </c>
      <c r="H1117" t="s">
        <v>21</v>
      </c>
      <c r="I1117">
        <v>0</v>
      </c>
      <c r="J1117" t="s">
        <v>21</v>
      </c>
      <c r="K1117" t="s">
        <v>25</v>
      </c>
      <c r="L1117" t="str">
        <f>VLOOKUP(Data[[#This Row],[Employee Residence]],Codes[], 3,0)</f>
        <v xml:space="preserve">United States of America </v>
      </c>
      <c r="M1117" t="str">
        <f>VLOOKUP(Data[[#This Row],[Company Location]],Codes[], 3,0)</f>
        <v xml:space="preserve">United States of America </v>
      </c>
      <c r="N1117" t="str">
        <f>IF(Data[[#This Row],[Employee Residence]]=Data[[#This Row],[Company Location]],"No","Yes")</f>
        <v>No</v>
      </c>
      <c r="O1117">
        <f>Data[Salary]/Data[Salary in USD]</f>
        <v>1</v>
      </c>
      <c r="P1117" t="str">
        <f>VLOOKUP(Data[[#This Row],[Experience Level]], Experience[],3,0)</f>
        <v>Expert</v>
      </c>
      <c r="Q1117" t="str">
        <f>VLOOKUP(Data[[#This Row],[Employment Type]],Employment[],2,0)</f>
        <v>Full-time</v>
      </c>
      <c r="R1117" t="str">
        <f>IF(Data[[#This Row],[Remote Ratio]]=100,"Remote",IF(Data[[#This Row],[Remote Ratio]]=50,"Hybrid","On-site"))</f>
        <v>On-site</v>
      </c>
    </row>
    <row r="1118" spans="1:18">
      <c r="A1118" s="25">
        <v>2023</v>
      </c>
      <c r="B1118" t="s">
        <v>11</v>
      </c>
      <c r="C1118" t="s">
        <v>12</v>
      </c>
      <c r="D1118" t="s">
        <v>37</v>
      </c>
      <c r="E1118">
        <v>144000</v>
      </c>
      <c r="F1118" t="s">
        <v>20</v>
      </c>
      <c r="G1118">
        <v>144000</v>
      </c>
      <c r="H1118" t="s">
        <v>21</v>
      </c>
      <c r="I1118">
        <v>100</v>
      </c>
      <c r="J1118" t="s">
        <v>21</v>
      </c>
      <c r="K1118" t="s">
        <v>25</v>
      </c>
      <c r="L1118" t="str">
        <f>VLOOKUP(Data[[#This Row],[Employee Residence]],Codes[], 3,0)</f>
        <v xml:space="preserve">United States of America </v>
      </c>
      <c r="M1118" t="str">
        <f>VLOOKUP(Data[[#This Row],[Company Location]],Codes[], 3,0)</f>
        <v xml:space="preserve">United States of America </v>
      </c>
      <c r="N1118" t="str">
        <f>IF(Data[[#This Row],[Employee Residence]]=Data[[#This Row],[Company Location]],"No","Yes")</f>
        <v>No</v>
      </c>
      <c r="O1118">
        <f>Data[Salary]/Data[Salary in USD]</f>
        <v>1</v>
      </c>
      <c r="P1118" t="str">
        <f>VLOOKUP(Data[[#This Row],[Experience Level]], Experience[],3,0)</f>
        <v>Expert</v>
      </c>
      <c r="Q1118" t="str">
        <f>VLOOKUP(Data[[#This Row],[Employment Type]],Employment[],2,0)</f>
        <v>Full-time</v>
      </c>
      <c r="R1118" t="str">
        <f>IF(Data[[#This Row],[Remote Ratio]]=100,"Remote",IF(Data[[#This Row],[Remote Ratio]]=50,"Hybrid","On-site"))</f>
        <v>Remote</v>
      </c>
    </row>
    <row r="1119" spans="1:18">
      <c r="A1119" s="25">
        <v>2023</v>
      </c>
      <c r="B1119" t="s">
        <v>11</v>
      </c>
      <c r="C1119" t="s">
        <v>12</v>
      </c>
      <c r="D1119" t="s">
        <v>37</v>
      </c>
      <c r="E1119">
        <v>66000</v>
      </c>
      <c r="F1119" t="s">
        <v>20</v>
      </c>
      <c r="G1119">
        <v>66000</v>
      </c>
      <c r="H1119" t="s">
        <v>21</v>
      </c>
      <c r="I1119">
        <v>100</v>
      </c>
      <c r="J1119" t="s">
        <v>21</v>
      </c>
      <c r="K1119" t="s">
        <v>25</v>
      </c>
      <c r="L1119" t="str">
        <f>VLOOKUP(Data[[#This Row],[Employee Residence]],Codes[], 3,0)</f>
        <v xml:space="preserve">United States of America </v>
      </c>
      <c r="M1119" t="str">
        <f>VLOOKUP(Data[[#This Row],[Company Location]],Codes[], 3,0)</f>
        <v xml:space="preserve">United States of America </v>
      </c>
      <c r="N1119" t="str">
        <f>IF(Data[[#This Row],[Employee Residence]]=Data[[#This Row],[Company Location]],"No","Yes")</f>
        <v>No</v>
      </c>
      <c r="O1119">
        <f>Data[Salary]/Data[Salary in USD]</f>
        <v>1</v>
      </c>
      <c r="P1119" t="str">
        <f>VLOOKUP(Data[[#This Row],[Experience Level]], Experience[],3,0)</f>
        <v>Expert</v>
      </c>
      <c r="Q1119" t="str">
        <f>VLOOKUP(Data[[#This Row],[Employment Type]],Employment[],2,0)</f>
        <v>Full-time</v>
      </c>
      <c r="R1119" t="str">
        <f>IF(Data[[#This Row],[Remote Ratio]]=100,"Remote",IF(Data[[#This Row],[Remote Ratio]]=50,"Hybrid","On-site"))</f>
        <v>Remote</v>
      </c>
    </row>
    <row r="1120" spans="1:18">
      <c r="A1120" s="25">
        <v>2023</v>
      </c>
      <c r="B1120" t="s">
        <v>17</v>
      </c>
      <c r="C1120" t="s">
        <v>12</v>
      </c>
      <c r="D1120" t="s">
        <v>35</v>
      </c>
      <c r="E1120">
        <v>148500</v>
      </c>
      <c r="F1120" t="s">
        <v>20</v>
      </c>
      <c r="G1120">
        <v>148500</v>
      </c>
      <c r="H1120" t="s">
        <v>21</v>
      </c>
      <c r="I1120">
        <v>0</v>
      </c>
      <c r="J1120" t="s">
        <v>21</v>
      </c>
      <c r="K1120" t="s">
        <v>25</v>
      </c>
      <c r="L1120" t="str">
        <f>VLOOKUP(Data[[#This Row],[Employee Residence]],Codes[], 3,0)</f>
        <v xml:space="preserve">United States of America </v>
      </c>
      <c r="M1120" t="str">
        <f>VLOOKUP(Data[[#This Row],[Company Location]],Codes[], 3,0)</f>
        <v xml:space="preserve">United States of America </v>
      </c>
      <c r="N1120" t="str">
        <f>IF(Data[[#This Row],[Employee Residence]]=Data[[#This Row],[Company Location]],"No","Yes")</f>
        <v>No</v>
      </c>
      <c r="O1120">
        <f>Data[Salary]/Data[Salary in USD]</f>
        <v>1</v>
      </c>
      <c r="P1120" t="str">
        <f>VLOOKUP(Data[[#This Row],[Experience Level]], Experience[],3,0)</f>
        <v>Intermediate</v>
      </c>
      <c r="Q1120" t="str">
        <f>VLOOKUP(Data[[#This Row],[Employment Type]],Employment[],2,0)</f>
        <v>Full-time</v>
      </c>
      <c r="R1120" t="str">
        <f>IF(Data[[#This Row],[Remote Ratio]]=100,"Remote",IF(Data[[#This Row],[Remote Ratio]]=50,"Hybrid","On-site"))</f>
        <v>On-site</v>
      </c>
    </row>
    <row r="1121" spans="1:18">
      <c r="A1121" s="25">
        <v>2023</v>
      </c>
      <c r="B1121" t="s">
        <v>17</v>
      </c>
      <c r="C1121" t="s">
        <v>12</v>
      </c>
      <c r="D1121" t="s">
        <v>35</v>
      </c>
      <c r="E1121">
        <v>126277</v>
      </c>
      <c r="F1121" t="s">
        <v>20</v>
      </c>
      <c r="G1121">
        <v>126277</v>
      </c>
      <c r="H1121" t="s">
        <v>21</v>
      </c>
      <c r="I1121">
        <v>0</v>
      </c>
      <c r="J1121" t="s">
        <v>21</v>
      </c>
      <c r="K1121" t="s">
        <v>25</v>
      </c>
      <c r="L1121" t="str">
        <f>VLOOKUP(Data[[#This Row],[Employee Residence]],Codes[], 3,0)</f>
        <v xml:space="preserve">United States of America </v>
      </c>
      <c r="M1121" t="str">
        <f>VLOOKUP(Data[[#This Row],[Company Location]],Codes[], 3,0)</f>
        <v xml:space="preserve">United States of America </v>
      </c>
      <c r="N1121" t="str">
        <f>IF(Data[[#This Row],[Employee Residence]]=Data[[#This Row],[Company Location]],"No","Yes")</f>
        <v>No</v>
      </c>
      <c r="O1121">
        <f>Data[Salary]/Data[Salary in USD]</f>
        <v>1</v>
      </c>
      <c r="P1121" t="str">
        <f>VLOOKUP(Data[[#This Row],[Experience Level]], Experience[],3,0)</f>
        <v>Intermediate</v>
      </c>
      <c r="Q1121" t="str">
        <f>VLOOKUP(Data[[#This Row],[Employment Type]],Employment[],2,0)</f>
        <v>Full-time</v>
      </c>
      <c r="R1121" t="str">
        <f>IF(Data[[#This Row],[Remote Ratio]]=100,"Remote",IF(Data[[#This Row],[Remote Ratio]]=50,"Hybrid","On-site"))</f>
        <v>On-site</v>
      </c>
    </row>
    <row r="1122" spans="1:18">
      <c r="A1122" s="25">
        <v>2023</v>
      </c>
      <c r="B1122" t="s">
        <v>11</v>
      </c>
      <c r="C1122" t="s">
        <v>12</v>
      </c>
      <c r="D1122" t="s">
        <v>45</v>
      </c>
      <c r="E1122">
        <v>228000</v>
      </c>
      <c r="F1122" t="s">
        <v>20</v>
      </c>
      <c r="G1122">
        <v>228000</v>
      </c>
      <c r="H1122" t="s">
        <v>21</v>
      </c>
      <c r="I1122">
        <v>0</v>
      </c>
      <c r="J1122" t="s">
        <v>21</v>
      </c>
      <c r="K1122" t="s">
        <v>25</v>
      </c>
      <c r="L1122" t="str">
        <f>VLOOKUP(Data[[#This Row],[Employee Residence]],Codes[], 3,0)</f>
        <v xml:space="preserve">United States of America </v>
      </c>
      <c r="M1122" t="str">
        <f>VLOOKUP(Data[[#This Row],[Company Location]],Codes[], 3,0)</f>
        <v xml:space="preserve">United States of America </v>
      </c>
      <c r="N1122" t="str">
        <f>IF(Data[[#This Row],[Employee Residence]]=Data[[#This Row],[Company Location]],"No","Yes")</f>
        <v>No</v>
      </c>
      <c r="O1122">
        <f>Data[Salary]/Data[Salary in USD]</f>
        <v>1</v>
      </c>
      <c r="P1122" t="str">
        <f>VLOOKUP(Data[[#This Row],[Experience Level]], Experience[],3,0)</f>
        <v>Expert</v>
      </c>
      <c r="Q1122" t="str">
        <f>VLOOKUP(Data[[#This Row],[Employment Type]],Employment[],2,0)</f>
        <v>Full-time</v>
      </c>
      <c r="R1122" t="str">
        <f>IF(Data[[#This Row],[Remote Ratio]]=100,"Remote",IF(Data[[#This Row],[Remote Ratio]]=50,"Hybrid","On-site"))</f>
        <v>On-site</v>
      </c>
    </row>
    <row r="1123" spans="1:18">
      <c r="A1123" s="25">
        <v>2023</v>
      </c>
      <c r="B1123" t="s">
        <v>11</v>
      </c>
      <c r="C1123" t="s">
        <v>12</v>
      </c>
      <c r="D1123" t="s">
        <v>45</v>
      </c>
      <c r="E1123">
        <v>120000</v>
      </c>
      <c r="F1123" t="s">
        <v>20</v>
      </c>
      <c r="G1123">
        <v>120000</v>
      </c>
      <c r="H1123" t="s">
        <v>21</v>
      </c>
      <c r="I1123">
        <v>0</v>
      </c>
      <c r="J1123" t="s">
        <v>21</v>
      </c>
      <c r="K1123" t="s">
        <v>25</v>
      </c>
      <c r="L1123" t="str">
        <f>VLOOKUP(Data[[#This Row],[Employee Residence]],Codes[], 3,0)</f>
        <v xml:space="preserve">United States of America </v>
      </c>
      <c r="M1123" t="str">
        <f>VLOOKUP(Data[[#This Row],[Company Location]],Codes[], 3,0)</f>
        <v xml:space="preserve">United States of America </v>
      </c>
      <c r="N1123" t="str">
        <f>IF(Data[[#This Row],[Employee Residence]]=Data[[#This Row],[Company Location]],"No","Yes")</f>
        <v>No</v>
      </c>
      <c r="O1123">
        <f>Data[Salary]/Data[Salary in USD]</f>
        <v>1</v>
      </c>
      <c r="P1123" t="str">
        <f>VLOOKUP(Data[[#This Row],[Experience Level]], Experience[],3,0)</f>
        <v>Expert</v>
      </c>
      <c r="Q1123" t="str">
        <f>VLOOKUP(Data[[#This Row],[Employment Type]],Employment[],2,0)</f>
        <v>Full-time</v>
      </c>
      <c r="R1123" t="str">
        <f>IF(Data[[#This Row],[Remote Ratio]]=100,"Remote",IF(Data[[#This Row],[Remote Ratio]]=50,"Hybrid","On-site"))</f>
        <v>On-site</v>
      </c>
    </row>
    <row r="1124" spans="1:18">
      <c r="A1124" s="25">
        <v>2023</v>
      </c>
      <c r="B1124" t="s">
        <v>11</v>
      </c>
      <c r="C1124" t="s">
        <v>12</v>
      </c>
      <c r="D1124" t="s">
        <v>118</v>
      </c>
      <c r="E1124">
        <v>180000</v>
      </c>
      <c r="F1124" t="s">
        <v>20</v>
      </c>
      <c r="G1124">
        <v>180000</v>
      </c>
      <c r="H1124" t="s">
        <v>21</v>
      </c>
      <c r="I1124">
        <v>0</v>
      </c>
      <c r="J1124" t="s">
        <v>21</v>
      </c>
      <c r="K1124" t="s">
        <v>25</v>
      </c>
      <c r="L1124" t="str">
        <f>VLOOKUP(Data[[#This Row],[Employee Residence]],Codes[], 3,0)</f>
        <v xml:space="preserve">United States of America </v>
      </c>
      <c r="M1124" t="str">
        <f>VLOOKUP(Data[[#This Row],[Company Location]],Codes[], 3,0)</f>
        <v xml:space="preserve">United States of America </v>
      </c>
      <c r="N1124" t="str">
        <f>IF(Data[[#This Row],[Employee Residence]]=Data[[#This Row],[Company Location]],"No","Yes")</f>
        <v>No</v>
      </c>
      <c r="O1124">
        <f>Data[Salary]/Data[Salary in USD]</f>
        <v>1</v>
      </c>
      <c r="P1124" t="str">
        <f>VLOOKUP(Data[[#This Row],[Experience Level]], Experience[],3,0)</f>
        <v>Expert</v>
      </c>
      <c r="Q1124" t="str">
        <f>VLOOKUP(Data[[#This Row],[Employment Type]],Employment[],2,0)</f>
        <v>Full-time</v>
      </c>
      <c r="R1124" t="str">
        <f>IF(Data[[#This Row],[Remote Ratio]]=100,"Remote",IF(Data[[#This Row],[Remote Ratio]]=50,"Hybrid","On-site"))</f>
        <v>On-site</v>
      </c>
    </row>
    <row r="1125" spans="1:18">
      <c r="A1125" s="25">
        <v>2023</v>
      </c>
      <c r="B1125" t="s">
        <v>11</v>
      </c>
      <c r="C1125" t="s">
        <v>12</v>
      </c>
      <c r="D1125" t="s">
        <v>118</v>
      </c>
      <c r="E1125">
        <v>90000</v>
      </c>
      <c r="F1125" t="s">
        <v>20</v>
      </c>
      <c r="G1125">
        <v>90000</v>
      </c>
      <c r="H1125" t="s">
        <v>21</v>
      </c>
      <c r="I1125">
        <v>0</v>
      </c>
      <c r="J1125" t="s">
        <v>21</v>
      </c>
      <c r="K1125" t="s">
        <v>25</v>
      </c>
      <c r="L1125" t="str">
        <f>VLOOKUP(Data[[#This Row],[Employee Residence]],Codes[], 3,0)</f>
        <v xml:space="preserve">United States of America </v>
      </c>
      <c r="M1125" t="str">
        <f>VLOOKUP(Data[[#This Row],[Company Location]],Codes[], 3,0)</f>
        <v xml:space="preserve">United States of America </v>
      </c>
      <c r="N1125" t="str">
        <f>IF(Data[[#This Row],[Employee Residence]]=Data[[#This Row],[Company Location]],"No","Yes")</f>
        <v>No</v>
      </c>
      <c r="O1125">
        <f>Data[Salary]/Data[Salary in USD]</f>
        <v>1</v>
      </c>
      <c r="P1125" t="str">
        <f>VLOOKUP(Data[[#This Row],[Experience Level]], Experience[],3,0)</f>
        <v>Expert</v>
      </c>
      <c r="Q1125" t="str">
        <f>VLOOKUP(Data[[#This Row],[Employment Type]],Employment[],2,0)</f>
        <v>Full-time</v>
      </c>
      <c r="R1125" t="str">
        <f>IF(Data[[#This Row],[Remote Ratio]]=100,"Remote",IF(Data[[#This Row],[Remote Ratio]]=50,"Hybrid","On-site"))</f>
        <v>On-site</v>
      </c>
    </row>
    <row r="1126" spans="1:18">
      <c r="A1126" s="25">
        <v>2023</v>
      </c>
      <c r="B1126" t="s">
        <v>11</v>
      </c>
      <c r="C1126" t="s">
        <v>12</v>
      </c>
      <c r="D1126" t="s">
        <v>23</v>
      </c>
      <c r="E1126">
        <v>126500</v>
      </c>
      <c r="F1126" t="s">
        <v>20</v>
      </c>
      <c r="G1126">
        <v>126500</v>
      </c>
      <c r="H1126" t="s">
        <v>21</v>
      </c>
      <c r="I1126">
        <v>0</v>
      </c>
      <c r="J1126" t="s">
        <v>21</v>
      </c>
      <c r="K1126" t="s">
        <v>25</v>
      </c>
      <c r="L1126" t="str">
        <f>VLOOKUP(Data[[#This Row],[Employee Residence]],Codes[], 3,0)</f>
        <v xml:space="preserve">United States of America </v>
      </c>
      <c r="M1126" t="str">
        <f>VLOOKUP(Data[[#This Row],[Company Location]],Codes[], 3,0)</f>
        <v xml:space="preserve">United States of America </v>
      </c>
      <c r="N1126" t="str">
        <f>IF(Data[[#This Row],[Employee Residence]]=Data[[#This Row],[Company Location]],"No","Yes")</f>
        <v>No</v>
      </c>
      <c r="O1126">
        <f>Data[Salary]/Data[Salary in USD]</f>
        <v>1</v>
      </c>
      <c r="P1126" t="str">
        <f>VLOOKUP(Data[[#This Row],[Experience Level]], Experience[],3,0)</f>
        <v>Expert</v>
      </c>
      <c r="Q1126" t="str">
        <f>VLOOKUP(Data[[#This Row],[Employment Type]],Employment[],2,0)</f>
        <v>Full-time</v>
      </c>
      <c r="R1126" t="str">
        <f>IF(Data[[#This Row],[Remote Ratio]]=100,"Remote",IF(Data[[#This Row],[Remote Ratio]]=50,"Hybrid","On-site"))</f>
        <v>On-site</v>
      </c>
    </row>
    <row r="1127" spans="1:18">
      <c r="A1127" s="25">
        <v>2023</v>
      </c>
      <c r="B1127" t="s">
        <v>11</v>
      </c>
      <c r="C1127" t="s">
        <v>12</v>
      </c>
      <c r="D1127" t="s">
        <v>23</v>
      </c>
      <c r="E1127">
        <v>78000</v>
      </c>
      <c r="F1127" t="s">
        <v>20</v>
      </c>
      <c r="G1127">
        <v>78000</v>
      </c>
      <c r="H1127" t="s">
        <v>21</v>
      </c>
      <c r="I1127">
        <v>0</v>
      </c>
      <c r="J1127" t="s">
        <v>21</v>
      </c>
      <c r="K1127" t="s">
        <v>25</v>
      </c>
      <c r="L1127" t="str">
        <f>VLOOKUP(Data[[#This Row],[Employee Residence]],Codes[], 3,0)</f>
        <v xml:space="preserve">United States of America </v>
      </c>
      <c r="M1127" t="str">
        <f>VLOOKUP(Data[[#This Row],[Company Location]],Codes[], 3,0)</f>
        <v xml:space="preserve">United States of America </v>
      </c>
      <c r="N1127" t="str">
        <f>IF(Data[[#This Row],[Employee Residence]]=Data[[#This Row],[Company Location]],"No","Yes")</f>
        <v>No</v>
      </c>
      <c r="O1127">
        <f>Data[Salary]/Data[Salary in USD]</f>
        <v>1</v>
      </c>
      <c r="P1127" t="str">
        <f>VLOOKUP(Data[[#This Row],[Experience Level]], Experience[],3,0)</f>
        <v>Expert</v>
      </c>
      <c r="Q1127" t="str">
        <f>VLOOKUP(Data[[#This Row],[Employment Type]],Employment[],2,0)</f>
        <v>Full-time</v>
      </c>
      <c r="R1127" t="str">
        <f>IF(Data[[#This Row],[Remote Ratio]]=100,"Remote",IF(Data[[#This Row],[Remote Ratio]]=50,"Hybrid","On-site"))</f>
        <v>On-site</v>
      </c>
    </row>
    <row r="1128" spans="1:18">
      <c r="A1128" s="25">
        <v>2023</v>
      </c>
      <c r="B1128" t="s">
        <v>11</v>
      </c>
      <c r="C1128" t="s">
        <v>12</v>
      </c>
      <c r="D1128" t="s">
        <v>37</v>
      </c>
      <c r="E1128">
        <v>180000</v>
      </c>
      <c r="F1128" t="s">
        <v>20</v>
      </c>
      <c r="G1128">
        <v>180000</v>
      </c>
      <c r="H1128" t="s">
        <v>21</v>
      </c>
      <c r="I1128">
        <v>0</v>
      </c>
      <c r="J1128" t="s">
        <v>21</v>
      </c>
      <c r="K1128" t="s">
        <v>25</v>
      </c>
      <c r="L1128" t="str">
        <f>VLOOKUP(Data[[#This Row],[Employee Residence]],Codes[], 3,0)</f>
        <v xml:space="preserve">United States of America </v>
      </c>
      <c r="M1128" t="str">
        <f>VLOOKUP(Data[[#This Row],[Company Location]],Codes[], 3,0)</f>
        <v xml:space="preserve">United States of America </v>
      </c>
      <c r="N1128" t="str">
        <f>IF(Data[[#This Row],[Employee Residence]]=Data[[#This Row],[Company Location]],"No","Yes")</f>
        <v>No</v>
      </c>
      <c r="O1128">
        <f>Data[Salary]/Data[Salary in USD]</f>
        <v>1</v>
      </c>
      <c r="P1128" t="str">
        <f>VLOOKUP(Data[[#This Row],[Experience Level]], Experience[],3,0)</f>
        <v>Expert</v>
      </c>
      <c r="Q1128" t="str">
        <f>VLOOKUP(Data[[#This Row],[Employment Type]],Employment[],2,0)</f>
        <v>Full-time</v>
      </c>
      <c r="R1128" t="str">
        <f>IF(Data[[#This Row],[Remote Ratio]]=100,"Remote",IF(Data[[#This Row],[Remote Ratio]]=50,"Hybrid","On-site"))</f>
        <v>On-site</v>
      </c>
    </row>
    <row r="1129" spans="1:18">
      <c r="A1129" s="25">
        <v>2023</v>
      </c>
      <c r="B1129" t="s">
        <v>11</v>
      </c>
      <c r="C1129" t="s">
        <v>12</v>
      </c>
      <c r="D1129" t="s">
        <v>37</v>
      </c>
      <c r="E1129">
        <v>160000</v>
      </c>
      <c r="F1129" t="s">
        <v>20</v>
      </c>
      <c r="G1129">
        <v>160000</v>
      </c>
      <c r="H1129" t="s">
        <v>21</v>
      </c>
      <c r="I1129">
        <v>0</v>
      </c>
      <c r="J1129" t="s">
        <v>21</v>
      </c>
      <c r="K1129" t="s">
        <v>25</v>
      </c>
      <c r="L1129" t="str">
        <f>VLOOKUP(Data[[#This Row],[Employee Residence]],Codes[], 3,0)</f>
        <v xml:space="preserve">United States of America </v>
      </c>
      <c r="M1129" t="str">
        <f>VLOOKUP(Data[[#This Row],[Company Location]],Codes[], 3,0)</f>
        <v xml:space="preserve">United States of America </v>
      </c>
      <c r="N1129" t="str">
        <f>IF(Data[[#This Row],[Employee Residence]]=Data[[#This Row],[Company Location]],"No","Yes")</f>
        <v>No</v>
      </c>
      <c r="O1129">
        <f>Data[Salary]/Data[Salary in USD]</f>
        <v>1</v>
      </c>
      <c r="P1129" t="str">
        <f>VLOOKUP(Data[[#This Row],[Experience Level]], Experience[],3,0)</f>
        <v>Expert</v>
      </c>
      <c r="Q1129" t="str">
        <f>VLOOKUP(Data[[#This Row],[Employment Type]],Employment[],2,0)</f>
        <v>Full-time</v>
      </c>
      <c r="R1129" t="str">
        <f>IF(Data[[#This Row],[Remote Ratio]]=100,"Remote",IF(Data[[#This Row],[Remote Ratio]]=50,"Hybrid","On-site"))</f>
        <v>On-site</v>
      </c>
    </row>
    <row r="1130" spans="1:18">
      <c r="A1130" s="25">
        <v>2023</v>
      </c>
      <c r="B1130" t="s">
        <v>11</v>
      </c>
      <c r="C1130" t="s">
        <v>12</v>
      </c>
      <c r="D1130" t="s">
        <v>118</v>
      </c>
      <c r="E1130">
        <v>272000</v>
      </c>
      <c r="F1130" t="s">
        <v>20</v>
      </c>
      <c r="G1130">
        <v>272000</v>
      </c>
      <c r="H1130" t="s">
        <v>21</v>
      </c>
      <c r="I1130">
        <v>0</v>
      </c>
      <c r="J1130" t="s">
        <v>21</v>
      </c>
      <c r="K1130" t="s">
        <v>25</v>
      </c>
      <c r="L1130" t="str">
        <f>VLOOKUP(Data[[#This Row],[Employee Residence]],Codes[], 3,0)</f>
        <v xml:space="preserve">United States of America </v>
      </c>
      <c r="M1130" t="str">
        <f>VLOOKUP(Data[[#This Row],[Company Location]],Codes[], 3,0)</f>
        <v xml:space="preserve">United States of America </v>
      </c>
      <c r="N1130" t="str">
        <f>IF(Data[[#This Row],[Employee Residence]]=Data[[#This Row],[Company Location]],"No","Yes")</f>
        <v>No</v>
      </c>
      <c r="O1130">
        <f>Data[Salary]/Data[Salary in USD]</f>
        <v>1</v>
      </c>
      <c r="P1130" t="str">
        <f>VLOOKUP(Data[[#This Row],[Experience Level]], Experience[],3,0)</f>
        <v>Expert</v>
      </c>
      <c r="Q1130" t="str">
        <f>VLOOKUP(Data[[#This Row],[Employment Type]],Employment[],2,0)</f>
        <v>Full-time</v>
      </c>
      <c r="R1130" t="str">
        <f>IF(Data[[#This Row],[Remote Ratio]]=100,"Remote",IF(Data[[#This Row],[Remote Ratio]]=50,"Hybrid","On-site"))</f>
        <v>On-site</v>
      </c>
    </row>
    <row r="1131" spans="1:18">
      <c r="A1131" s="25">
        <v>2023</v>
      </c>
      <c r="B1131" t="s">
        <v>11</v>
      </c>
      <c r="C1131" t="s">
        <v>12</v>
      </c>
      <c r="D1131" t="s">
        <v>118</v>
      </c>
      <c r="E1131">
        <v>170000</v>
      </c>
      <c r="F1131" t="s">
        <v>20</v>
      </c>
      <c r="G1131">
        <v>170000</v>
      </c>
      <c r="H1131" t="s">
        <v>21</v>
      </c>
      <c r="I1131">
        <v>0</v>
      </c>
      <c r="J1131" t="s">
        <v>21</v>
      </c>
      <c r="K1131" t="s">
        <v>25</v>
      </c>
      <c r="L1131" t="str">
        <f>VLOOKUP(Data[[#This Row],[Employee Residence]],Codes[], 3,0)</f>
        <v xml:space="preserve">United States of America </v>
      </c>
      <c r="M1131" t="str">
        <f>VLOOKUP(Data[[#This Row],[Company Location]],Codes[], 3,0)</f>
        <v xml:space="preserve">United States of America </v>
      </c>
      <c r="N1131" t="str">
        <f>IF(Data[[#This Row],[Employee Residence]]=Data[[#This Row],[Company Location]],"No","Yes")</f>
        <v>No</v>
      </c>
      <c r="O1131">
        <f>Data[Salary]/Data[Salary in USD]</f>
        <v>1</v>
      </c>
      <c r="P1131" t="str">
        <f>VLOOKUP(Data[[#This Row],[Experience Level]], Experience[],3,0)</f>
        <v>Expert</v>
      </c>
      <c r="Q1131" t="str">
        <f>VLOOKUP(Data[[#This Row],[Employment Type]],Employment[],2,0)</f>
        <v>Full-time</v>
      </c>
      <c r="R1131" t="str">
        <f>IF(Data[[#This Row],[Remote Ratio]]=100,"Remote",IF(Data[[#This Row],[Remote Ratio]]=50,"Hybrid","On-site"))</f>
        <v>On-site</v>
      </c>
    </row>
    <row r="1132" spans="1:18">
      <c r="A1132" s="25">
        <v>2023</v>
      </c>
      <c r="B1132" t="s">
        <v>17</v>
      </c>
      <c r="C1132" t="s">
        <v>12</v>
      </c>
      <c r="D1132" t="s">
        <v>27</v>
      </c>
      <c r="E1132">
        <v>80000</v>
      </c>
      <c r="F1132" t="s">
        <v>20</v>
      </c>
      <c r="G1132">
        <v>80000</v>
      </c>
      <c r="H1132" t="s">
        <v>21</v>
      </c>
      <c r="I1132">
        <v>0</v>
      </c>
      <c r="J1132" t="s">
        <v>21</v>
      </c>
      <c r="K1132" t="s">
        <v>25</v>
      </c>
      <c r="L1132" t="str">
        <f>VLOOKUP(Data[[#This Row],[Employee Residence]],Codes[], 3,0)</f>
        <v xml:space="preserve">United States of America </v>
      </c>
      <c r="M1132" t="str">
        <f>VLOOKUP(Data[[#This Row],[Company Location]],Codes[], 3,0)</f>
        <v xml:space="preserve">United States of America </v>
      </c>
      <c r="N1132" t="str">
        <f>IF(Data[[#This Row],[Employee Residence]]=Data[[#This Row],[Company Location]],"No","Yes")</f>
        <v>No</v>
      </c>
      <c r="O1132">
        <f>Data[Salary]/Data[Salary in USD]</f>
        <v>1</v>
      </c>
      <c r="P1132" t="str">
        <f>VLOOKUP(Data[[#This Row],[Experience Level]], Experience[],3,0)</f>
        <v>Intermediate</v>
      </c>
      <c r="Q1132" t="str">
        <f>VLOOKUP(Data[[#This Row],[Employment Type]],Employment[],2,0)</f>
        <v>Full-time</v>
      </c>
      <c r="R1132" t="str">
        <f>IF(Data[[#This Row],[Remote Ratio]]=100,"Remote",IF(Data[[#This Row],[Remote Ratio]]=50,"Hybrid","On-site"))</f>
        <v>On-site</v>
      </c>
    </row>
    <row r="1133" spans="1:18">
      <c r="A1133" s="25">
        <v>2023</v>
      </c>
      <c r="B1133" t="s">
        <v>17</v>
      </c>
      <c r="C1133" t="s">
        <v>12</v>
      </c>
      <c r="D1133" t="s">
        <v>27</v>
      </c>
      <c r="E1133">
        <v>60000</v>
      </c>
      <c r="F1133" t="s">
        <v>20</v>
      </c>
      <c r="G1133">
        <v>60000</v>
      </c>
      <c r="H1133" t="s">
        <v>21</v>
      </c>
      <c r="I1133">
        <v>0</v>
      </c>
      <c r="J1133" t="s">
        <v>21</v>
      </c>
      <c r="K1133" t="s">
        <v>25</v>
      </c>
      <c r="L1133" t="str">
        <f>VLOOKUP(Data[[#This Row],[Employee Residence]],Codes[], 3,0)</f>
        <v xml:space="preserve">United States of America </v>
      </c>
      <c r="M1133" t="str">
        <f>VLOOKUP(Data[[#This Row],[Company Location]],Codes[], 3,0)</f>
        <v xml:space="preserve">United States of America </v>
      </c>
      <c r="N1133" t="str">
        <f>IF(Data[[#This Row],[Employee Residence]]=Data[[#This Row],[Company Location]],"No","Yes")</f>
        <v>No</v>
      </c>
      <c r="O1133">
        <f>Data[Salary]/Data[Salary in USD]</f>
        <v>1</v>
      </c>
      <c r="P1133" t="str">
        <f>VLOOKUP(Data[[#This Row],[Experience Level]], Experience[],3,0)</f>
        <v>Intermediate</v>
      </c>
      <c r="Q1133" t="str">
        <f>VLOOKUP(Data[[#This Row],[Employment Type]],Employment[],2,0)</f>
        <v>Full-time</v>
      </c>
      <c r="R1133" t="str">
        <f>IF(Data[[#This Row],[Remote Ratio]]=100,"Remote",IF(Data[[#This Row],[Remote Ratio]]=50,"Hybrid","On-site"))</f>
        <v>On-site</v>
      </c>
    </row>
    <row r="1134" spans="1:18">
      <c r="A1134" s="25">
        <v>2023</v>
      </c>
      <c r="B1134" t="s">
        <v>11</v>
      </c>
      <c r="C1134" t="s">
        <v>12</v>
      </c>
      <c r="D1134" t="s">
        <v>37</v>
      </c>
      <c r="E1134">
        <v>259000</v>
      </c>
      <c r="F1134" t="s">
        <v>20</v>
      </c>
      <c r="G1134">
        <v>259000</v>
      </c>
      <c r="H1134" t="s">
        <v>21</v>
      </c>
      <c r="I1134">
        <v>100</v>
      </c>
      <c r="J1134" t="s">
        <v>21</v>
      </c>
      <c r="K1134" t="s">
        <v>25</v>
      </c>
      <c r="L1134" t="str">
        <f>VLOOKUP(Data[[#This Row],[Employee Residence]],Codes[], 3,0)</f>
        <v xml:space="preserve">United States of America </v>
      </c>
      <c r="M1134" t="str">
        <f>VLOOKUP(Data[[#This Row],[Company Location]],Codes[], 3,0)</f>
        <v xml:space="preserve">United States of America </v>
      </c>
      <c r="N1134" t="str">
        <f>IF(Data[[#This Row],[Employee Residence]]=Data[[#This Row],[Company Location]],"No","Yes")</f>
        <v>No</v>
      </c>
      <c r="O1134">
        <f>Data[Salary]/Data[Salary in USD]</f>
        <v>1</v>
      </c>
      <c r="P1134" t="str">
        <f>VLOOKUP(Data[[#This Row],[Experience Level]], Experience[],3,0)</f>
        <v>Expert</v>
      </c>
      <c r="Q1134" t="str">
        <f>VLOOKUP(Data[[#This Row],[Employment Type]],Employment[],2,0)</f>
        <v>Full-time</v>
      </c>
      <c r="R1134" t="str">
        <f>IF(Data[[#This Row],[Remote Ratio]]=100,"Remote",IF(Data[[#This Row],[Remote Ratio]]=50,"Hybrid","On-site"))</f>
        <v>Remote</v>
      </c>
    </row>
    <row r="1135" spans="1:18">
      <c r="A1135" s="25">
        <v>2023</v>
      </c>
      <c r="B1135" t="s">
        <v>11</v>
      </c>
      <c r="C1135" t="s">
        <v>12</v>
      </c>
      <c r="D1135" t="s">
        <v>37</v>
      </c>
      <c r="E1135">
        <v>146000</v>
      </c>
      <c r="F1135" t="s">
        <v>20</v>
      </c>
      <c r="G1135">
        <v>146000</v>
      </c>
      <c r="H1135" t="s">
        <v>21</v>
      </c>
      <c r="I1135">
        <v>100</v>
      </c>
      <c r="J1135" t="s">
        <v>21</v>
      </c>
      <c r="K1135" t="s">
        <v>25</v>
      </c>
      <c r="L1135" t="str">
        <f>VLOOKUP(Data[[#This Row],[Employee Residence]],Codes[], 3,0)</f>
        <v xml:space="preserve">United States of America </v>
      </c>
      <c r="M1135" t="str">
        <f>VLOOKUP(Data[[#This Row],[Company Location]],Codes[], 3,0)</f>
        <v xml:space="preserve">United States of America </v>
      </c>
      <c r="N1135" t="str">
        <f>IF(Data[[#This Row],[Employee Residence]]=Data[[#This Row],[Company Location]],"No","Yes")</f>
        <v>No</v>
      </c>
      <c r="O1135">
        <f>Data[Salary]/Data[Salary in USD]</f>
        <v>1</v>
      </c>
      <c r="P1135" t="str">
        <f>VLOOKUP(Data[[#This Row],[Experience Level]], Experience[],3,0)</f>
        <v>Expert</v>
      </c>
      <c r="Q1135" t="str">
        <f>VLOOKUP(Data[[#This Row],[Employment Type]],Employment[],2,0)</f>
        <v>Full-time</v>
      </c>
      <c r="R1135" t="str">
        <f>IF(Data[[#This Row],[Remote Ratio]]=100,"Remote",IF(Data[[#This Row],[Remote Ratio]]=50,"Hybrid","On-site"))</f>
        <v>Remote</v>
      </c>
    </row>
    <row r="1136" spans="1:18">
      <c r="A1136" s="25">
        <v>2023</v>
      </c>
      <c r="B1136" t="s">
        <v>11</v>
      </c>
      <c r="C1136" t="s">
        <v>12</v>
      </c>
      <c r="D1136" t="s">
        <v>37</v>
      </c>
      <c r="E1136">
        <v>200000</v>
      </c>
      <c r="F1136" t="s">
        <v>20</v>
      </c>
      <c r="G1136">
        <v>200000</v>
      </c>
      <c r="H1136" t="s">
        <v>21</v>
      </c>
      <c r="I1136">
        <v>0</v>
      </c>
      <c r="J1136" t="s">
        <v>21</v>
      </c>
      <c r="K1136" t="s">
        <v>25</v>
      </c>
      <c r="L1136" t="str">
        <f>VLOOKUP(Data[[#This Row],[Employee Residence]],Codes[], 3,0)</f>
        <v xml:space="preserve">United States of America </v>
      </c>
      <c r="M1136" t="str">
        <f>VLOOKUP(Data[[#This Row],[Company Location]],Codes[], 3,0)</f>
        <v xml:space="preserve">United States of America </v>
      </c>
      <c r="N1136" t="str">
        <f>IF(Data[[#This Row],[Employee Residence]]=Data[[#This Row],[Company Location]],"No","Yes")</f>
        <v>No</v>
      </c>
      <c r="O1136">
        <f>Data[Salary]/Data[Salary in USD]</f>
        <v>1</v>
      </c>
      <c r="P1136" t="str">
        <f>VLOOKUP(Data[[#This Row],[Experience Level]], Experience[],3,0)</f>
        <v>Expert</v>
      </c>
      <c r="Q1136" t="str">
        <f>VLOOKUP(Data[[#This Row],[Employment Type]],Employment[],2,0)</f>
        <v>Full-time</v>
      </c>
      <c r="R1136" t="str">
        <f>IF(Data[[#This Row],[Remote Ratio]]=100,"Remote",IF(Data[[#This Row],[Remote Ratio]]=50,"Hybrid","On-site"))</f>
        <v>On-site</v>
      </c>
    </row>
    <row r="1137" spans="1:18">
      <c r="A1137" s="25">
        <v>2023</v>
      </c>
      <c r="B1137" t="s">
        <v>11</v>
      </c>
      <c r="C1137" t="s">
        <v>12</v>
      </c>
      <c r="D1137" t="s">
        <v>37</v>
      </c>
      <c r="E1137">
        <v>160000</v>
      </c>
      <c r="F1137" t="s">
        <v>20</v>
      </c>
      <c r="G1137">
        <v>160000</v>
      </c>
      <c r="H1137" t="s">
        <v>21</v>
      </c>
      <c r="I1137">
        <v>0</v>
      </c>
      <c r="J1137" t="s">
        <v>21</v>
      </c>
      <c r="K1137" t="s">
        <v>25</v>
      </c>
      <c r="L1137" t="str">
        <f>VLOOKUP(Data[[#This Row],[Employee Residence]],Codes[], 3,0)</f>
        <v xml:space="preserve">United States of America </v>
      </c>
      <c r="M1137" t="str">
        <f>VLOOKUP(Data[[#This Row],[Company Location]],Codes[], 3,0)</f>
        <v xml:space="preserve">United States of America </v>
      </c>
      <c r="N1137" t="str">
        <f>IF(Data[[#This Row],[Employee Residence]]=Data[[#This Row],[Company Location]],"No","Yes")</f>
        <v>No</v>
      </c>
      <c r="O1137">
        <f>Data[Salary]/Data[Salary in USD]</f>
        <v>1</v>
      </c>
      <c r="P1137" t="str">
        <f>VLOOKUP(Data[[#This Row],[Experience Level]], Experience[],3,0)</f>
        <v>Expert</v>
      </c>
      <c r="Q1137" t="str">
        <f>VLOOKUP(Data[[#This Row],[Employment Type]],Employment[],2,0)</f>
        <v>Full-time</v>
      </c>
      <c r="R1137" t="str">
        <f>IF(Data[[#This Row],[Remote Ratio]]=100,"Remote",IF(Data[[#This Row],[Remote Ratio]]=50,"Hybrid","On-site"))</f>
        <v>On-site</v>
      </c>
    </row>
    <row r="1138" spans="1:18">
      <c r="A1138" s="25">
        <v>2023</v>
      </c>
      <c r="B1138" t="s">
        <v>44</v>
      </c>
      <c r="C1138" t="s">
        <v>12</v>
      </c>
      <c r="D1138" t="s">
        <v>37</v>
      </c>
      <c r="E1138">
        <v>310000</v>
      </c>
      <c r="F1138" t="s">
        <v>20</v>
      </c>
      <c r="G1138">
        <v>310000</v>
      </c>
      <c r="H1138" t="s">
        <v>21</v>
      </c>
      <c r="I1138">
        <v>100</v>
      </c>
      <c r="J1138" t="s">
        <v>21</v>
      </c>
      <c r="K1138" t="s">
        <v>25</v>
      </c>
      <c r="L1138" t="str">
        <f>VLOOKUP(Data[[#This Row],[Employee Residence]],Codes[], 3,0)</f>
        <v xml:space="preserve">United States of America </v>
      </c>
      <c r="M1138" t="str">
        <f>VLOOKUP(Data[[#This Row],[Company Location]],Codes[], 3,0)</f>
        <v xml:space="preserve">United States of America </v>
      </c>
      <c r="N1138" t="str">
        <f>IF(Data[[#This Row],[Employee Residence]]=Data[[#This Row],[Company Location]],"No","Yes")</f>
        <v>No</v>
      </c>
      <c r="O1138">
        <f>Data[Salary]/Data[Salary in USD]</f>
        <v>1</v>
      </c>
      <c r="P1138" t="str">
        <f>VLOOKUP(Data[[#This Row],[Experience Level]], Experience[],3,0)</f>
        <v>Director</v>
      </c>
      <c r="Q1138" t="str">
        <f>VLOOKUP(Data[[#This Row],[Employment Type]],Employment[],2,0)</f>
        <v>Full-time</v>
      </c>
      <c r="R1138" t="str">
        <f>IF(Data[[#This Row],[Remote Ratio]]=100,"Remote",IF(Data[[#This Row],[Remote Ratio]]=50,"Hybrid","On-site"))</f>
        <v>Remote</v>
      </c>
    </row>
    <row r="1139" spans="1:18">
      <c r="A1139" s="25">
        <v>2023</v>
      </c>
      <c r="B1139" t="s">
        <v>44</v>
      </c>
      <c r="C1139" t="s">
        <v>12</v>
      </c>
      <c r="D1139" t="s">
        <v>37</v>
      </c>
      <c r="E1139">
        <v>239000</v>
      </c>
      <c r="F1139" t="s">
        <v>20</v>
      </c>
      <c r="G1139">
        <v>239000</v>
      </c>
      <c r="H1139" t="s">
        <v>21</v>
      </c>
      <c r="I1139">
        <v>100</v>
      </c>
      <c r="J1139" t="s">
        <v>21</v>
      </c>
      <c r="K1139" t="s">
        <v>25</v>
      </c>
      <c r="L1139" t="str">
        <f>VLOOKUP(Data[[#This Row],[Employee Residence]],Codes[], 3,0)</f>
        <v xml:space="preserve">United States of America </v>
      </c>
      <c r="M1139" t="str">
        <f>VLOOKUP(Data[[#This Row],[Company Location]],Codes[], 3,0)</f>
        <v xml:space="preserve">United States of America </v>
      </c>
      <c r="N1139" t="str">
        <f>IF(Data[[#This Row],[Employee Residence]]=Data[[#This Row],[Company Location]],"No","Yes")</f>
        <v>No</v>
      </c>
      <c r="O1139">
        <f>Data[Salary]/Data[Salary in USD]</f>
        <v>1</v>
      </c>
      <c r="P1139" t="str">
        <f>VLOOKUP(Data[[#This Row],[Experience Level]], Experience[],3,0)</f>
        <v>Director</v>
      </c>
      <c r="Q1139" t="str">
        <f>VLOOKUP(Data[[#This Row],[Employment Type]],Employment[],2,0)</f>
        <v>Full-time</v>
      </c>
      <c r="R1139" t="str">
        <f>IF(Data[[#This Row],[Remote Ratio]]=100,"Remote",IF(Data[[#This Row],[Remote Ratio]]=50,"Hybrid","On-site"))</f>
        <v>Remote</v>
      </c>
    </row>
    <row r="1140" spans="1:18">
      <c r="A1140" s="25">
        <v>2023</v>
      </c>
      <c r="B1140" t="s">
        <v>11</v>
      </c>
      <c r="C1140" t="s">
        <v>12</v>
      </c>
      <c r="D1140" t="s">
        <v>27</v>
      </c>
      <c r="E1140">
        <v>142000</v>
      </c>
      <c r="F1140" t="s">
        <v>20</v>
      </c>
      <c r="G1140">
        <v>142000</v>
      </c>
      <c r="H1140" t="s">
        <v>21</v>
      </c>
      <c r="I1140">
        <v>100</v>
      </c>
      <c r="J1140" t="s">
        <v>21</v>
      </c>
      <c r="K1140" t="s">
        <v>25</v>
      </c>
      <c r="L1140" t="str">
        <f>VLOOKUP(Data[[#This Row],[Employee Residence]],Codes[], 3,0)</f>
        <v xml:space="preserve">United States of America </v>
      </c>
      <c r="M1140" t="str">
        <f>VLOOKUP(Data[[#This Row],[Company Location]],Codes[], 3,0)</f>
        <v xml:space="preserve">United States of America </v>
      </c>
      <c r="N1140" t="str">
        <f>IF(Data[[#This Row],[Employee Residence]]=Data[[#This Row],[Company Location]],"No","Yes")</f>
        <v>No</v>
      </c>
      <c r="O1140">
        <f>Data[Salary]/Data[Salary in USD]</f>
        <v>1</v>
      </c>
      <c r="P1140" t="str">
        <f>VLOOKUP(Data[[#This Row],[Experience Level]], Experience[],3,0)</f>
        <v>Expert</v>
      </c>
      <c r="Q1140" t="str">
        <f>VLOOKUP(Data[[#This Row],[Employment Type]],Employment[],2,0)</f>
        <v>Full-time</v>
      </c>
      <c r="R1140" t="str">
        <f>IF(Data[[#This Row],[Remote Ratio]]=100,"Remote",IF(Data[[#This Row],[Remote Ratio]]=50,"Hybrid","On-site"))</f>
        <v>Remote</v>
      </c>
    </row>
    <row r="1141" spans="1:18">
      <c r="A1141" s="25">
        <v>2023</v>
      </c>
      <c r="B1141" t="s">
        <v>11</v>
      </c>
      <c r="C1141" t="s">
        <v>12</v>
      </c>
      <c r="D1141" t="s">
        <v>27</v>
      </c>
      <c r="E1141">
        <v>95000</v>
      </c>
      <c r="F1141" t="s">
        <v>20</v>
      </c>
      <c r="G1141">
        <v>95000</v>
      </c>
      <c r="H1141" t="s">
        <v>21</v>
      </c>
      <c r="I1141">
        <v>100</v>
      </c>
      <c r="J1141" t="s">
        <v>21</v>
      </c>
      <c r="K1141" t="s">
        <v>25</v>
      </c>
      <c r="L1141" t="str">
        <f>VLOOKUP(Data[[#This Row],[Employee Residence]],Codes[], 3,0)</f>
        <v xml:space="preserve">United States of America </v>
      </c>
      <c r="M1141" t="str">
        <f>VLOOKUP(Data[[#This Row],[Company Location]],Codes[], 3,0)</f>
        <v xml:space="preserve">United States of America </v>
      </c>
      <c r="N1141" t="str">
        <f>IF(Data[[#This Row],[Employee Residence]]=Data[[#This Row],[Company Location]],"No","Yes")</f>
        <v>No</v>
      </c>
      <c r="O1141">
        <f>Data[Salary]/Data[Salary in USD]</f>
        <v>1</v>
      </c>
      <c r="P1141" t="str">
        <f>VLOOKUP(Data[[#This Row],[Experience Level]], Experience[],3,0)</f>
        <v>Expert</v>
      </c>
      <c r="Q1141" t="str">
        <f>VLOOKUP(Data[[#This Row],[Employment Type]],Employment[],2,0)</f>
        <v>Full-time</v>
      </c>
      <c r="R1141" t="str">
        <f>IF(Data[[#This Row],[Remote Ratio]]=100,"Remote",IF(Data[[#This Row],[Remote Ratio]]=50,"Hybrid","On-site"))</f>
        <v>Remote</v>
      </c>
    </row>
    <row r="1142" spans="1:18">
      <c r="A1142" s="25">
        <v>2023</v>
      </c>
      <c r="B1142" t="s">
        <v>11</v>
      </c>
      <c r="C1142" t="s">
        <v>12</v>
      </c>
      <c r="D1142" t="s">
        <v>23</v>
      </c>
      <c r="E1142">
        <v>155000</v>
      </c>
      <c r="F1142" t="s">
        <v>20</v>
      </c>
      <c r="G1142">
        <v>155000</v>
      </c>
      <c r="H1142" t="s">
        <v>21</v>
      </c>
      <c r="I1142">
        <v>0</v>
      </c>
      <c r="J1142" t="s">
        <v>21</v>
      </c>
      <c r="K1142" t="s">
        <v>25</v>
      </c>
      <c r="L1142" t="str">
        <f>VLOOKUP(Data[[#This Row],[Employee Residence]],Codes[], 3,0)</f>
        <v xml:space="preserve">United States of America </v>
      </c>
      <c r="M1142" t="str">
        <f>VLOOKUP(Data[[#This Row],[Company Location]],Codes[], 3,0)</f>
        <v xml:space="preserve">United States of America </v>
      </c>
      <c r="N1142" t="str">
        <f>IF(Data[[#This Row],[Employee Residence]]=Data[[#This Row],[Company Location]],"No","Yes")</f>
        <v>No</v>
      </c>
      <c r="O1142">
        <f>Data[Salary]/Data[Salary in USD]</f>
        <v>1</v>
      </c>
      <c r="P1142" t="str">
        <f>VLOOKUP(Data[[#This Row],[Experience Level]], Experience[],3,0)</f>
        <v>Expert</v>
      </c>
      <c r="Q1142" t="str">
        <f>VLOOKUP(Data[[#This Row],[Employment Type]],Employment[],2,0)</f>
        <v>Full-time</v>
      </c>
      <c r="R1142" t="str">
        <f>IF(Data[[#This Row],[Remote Ratio]]=100,"Remote",IF(Data[[#This Row],[Remote Ratio]]=50,"Hybrid","On-site"))</f>
        <v>On-site</v>
      </c>
    </row>
    <row r="1143" spans="1:18">
      <c r="A1143" s="25">
        <v>2023</v>
      </c>
      <c r="B1143" t="s">
        <v>11</v>
      </c>
      <c r="C1143" t="s">
        <v>12</v>
      </c>
      <c r="D1143" t="s">
        <v>23</v>
      </c>
      <c r="E1143">
        <v>139500</v>
      </c>
      <c r="F1143" t="s">
        <v>20</v>
      </c>
      <c r="G1143">
        <v>139500</v>
      </c>
      <c r="H1143" t="s">
        <v>21</v>
      </c>
      <c r="I1143">
        <v>0</v>
      </c>
      <c r="J1143" t="s">
        <v>21</v>
      </c>
      <c r="K1143" t="s">
        <v>25</v>
      </c>
      <c r="L1143" t="str">
        <f>VLOOKUP(Data[[#This Row],[Employee Residence]],Codes[], 3,0)</f>
        <v xml:space="preserve">United States of America </v>
      </c>
      <c r="M1143" t="str">
        <f>VLOOKUP(Data[[#This Row],[Company Location]],Codes[], 3,0)</f>
        <v xml:space="preserve">United States of America </v>
      </c>
      <c r="N1143" t="str">
        <f>IF(Data[[#This Row],[Employee Residence]]=Data[[#This Row],[Company Location]],"No","Yes")</f>
        <v>No</v>
      </c>
      <c r="O1143">
        <f>Data[Salary]/Data[Salary in USD]</f>
        <v>1</v>
      </c>
      <c r="P1143" t="str">
        <f>VLOOKUP(Data[[#This Row],[Experience Level]], Experience[],3,0)</f>
        <v>Expert</v>
      </c>
      <c r="Q1143" t="str">
        <f>VLOOKUP(Data[[#This Row],[Employment Type]],Employment[],2,0)</f>
        <v>Full-time</v>
      </c>
      <c r="R1143" t="str">
        <f>IF(Data[[#This Row],[Remote Ratio]]=100,"Remote",IF(Data[[#This Row],[Remote Ratio]]=50,"Hybrid","On-site"))</f>
        <v>On-site</v>
      </c>
    </row>
    <row r="1144" spans="1:18">
      <c r="A1144" s="25">
        <v>2023</v>
      </c>
      <c r="B1144" t="s">
        <v>17</v>
      </c>
      <c r="C1144" t="s">
        <v>12</v>
      </c>
      <c r="D1144" t="s">
        <v>37</v>
      </c>
      <c r="E1144">
        <v>140000</v>
      </c>
      <c r="F1144" t="s">
        <v>20</v>
      </c>
      <c r="G1144">
        <v>140000</v>
      </c>
      <c r="H1144" t="s">
        <v>21</v>
      </c>
      <c r="I1144">
        <v>100</v>
      </c>
      <c r="J1144" t="s">
        <v>21</v>
      </c>
      <c r="K1144" t="s">
        <v>25</v>
      </c>
      <c r="L1144" t="str">
        <f>VLOOKUP(Data[[#This Row],[Employee Residence]],Codes[], 3,0)</f>
        <v xml:space="preserve">United States of America </v>
      </c>
      <c r="M1144" t="str">
        <f>VLOOKUP(Data[[#This Row],[Company Location]],Codes[], 3,0)</f>
        <v xml:space="preserve">United States of America </v>
      </c>
      <c r="N1144" t="str">
        <f>IF(Data[[#This Row],[Employee Residence]]=Data[[#This Row],[Company Location]],"No","Yes")</f>
        <v>No</v>
      </c>
      <c r="O1144">
        <f>Data[Salary]/Data[Salary in USD]</f>
        <v>1</v>
      </c>
      <c r="P1144" t="str">
        <f>VLOOKUP(Data[[#This Row],[Experience Level]], Experience[],3,0)</f>
        <v>Intermediate</v>
      </c>
      <c r="Q1144" t="str">
        <f>VLOOKUP(Data[[#This Row],[Employment Type]],Employment[],2,0)</f>
        <v>Full-time</v>
      </c>
      <c r="R1144" t="str">
        <f>IF(Data[[#This Row],[Remote Ratio]]=100,"Remote",IF(Data[[#This Row],[Remote Ratio]]=50,"Hybrid","On-site"))</f>
        <v>Remote</v>
      </c>
    </row>
    <row r="1145" spans="1:18">
      <c r="A1145" s="25">
        <v>2023</v>
      </c>
      <c r="B1145" t="s">
        <v>17</v>
      </c>
      <c r="C1145" t="s">
        <v>12</v>
      </c>
      <c r="D1145" t="s">
        <v>37</v>
      </c>
      <c r="E1145">
        <v>120000</v>
      </c>
      <c r="F1145" t="s">
        <v>20</v>
      </c>
      <c r="G1145">
        <v>120000</v>
      </c>
      <c r="H1145" t="s">
        <v>21</v>
      </c>
      <c r="I1145">
        <v>100</v>
      </c>
      <c r="J1145" t="s">
        <v>21</v>
      </c>
      <c r="K1145" t="s">
        <v>25</v>
      </c>
      <c r="L1145" t="str">
        <f>VLOOKUP(Data[[#This Row],[Employee Residence]],Codes[], 3,0)</f>
        <v xml:space="preserve">United States of America </v>
      </c>
      <c r="M1145" t="str">
        <f>VLOOKUP(Data[[#This Row],[Company Location]],Codes[], 3,0)</f>
        <v xml:space="preserve">United States of America </v>
      </c>
      <c r="N1145" t="str">
        <f>IF(Data[[#This Row],[Employee Residence]]=Data[[#This Row],[Company Location]],"No","Yes")</f>
        <v>No</v>
      </c>
      <c r="O1145">
        <f>Data[Salary]/Data[Salary in USD]</f>
        <v>1</v>
      </c>
      <c r="P1145" t="str">
        <f>VLOOKUP(Data[[#This Row],[Experience Level]], Experience[],3,0)</f>
        <v>Intermediate</v>
      </c>
      <c r="Q1145" t="str">
        <f>VLOOKUP(Data[[#This Row],[Employment Type]],Employment[],2,0)</f>
        <v>Full-time</v>
      </c>
      <c r="R1145" t="str">
        <f>IF(Data[[#This Row],[Remote Ratio]]=100,"Remote",IF(Data[[#This Row],[Remote Ratio]]=50,"Hybrid","On-site"))</f>
        <v>Remote</v>
      </c>
    </row>
    <row r="1146" spans="1:18">
      <c r="A1146" s="25">
        <v>2023</v>
      </c>
      <c r="B1146" t="s">
        <v>11</v>
      </c>
      <c r="C1146" t="s">
        <v>12</v>
      </c>
      <c r="D1146" t="s">
        <v>37</v>
      </c>
      <c r="E1146">
        <v>259000</v>
      </c>
      <c r="F1146" t="s">
        <v>20</v>
      </c>
      <c r="G1146">
        <v>259000</v>
      </c>
      <c r="H1146" t="s">
        <v>21</v>
      </c>
      <c r="I1146">
        <v>100</v>
      </c>
      <c r="J1146" t="s">
        <v>21</v>
      </c>
      <c r="K1146" t="s">
        <v>25</v>
      </c>
      <c r="L1146" t="str">
        <f>VLOOKUP(Data[[#This Row],[Employee Residence]],Codes[], 3,0)</f>
        <v xml:space="preserve">United States of America </v>
      </c>
      <c r="M1146" t="str">
        <f>VLOOKUP(Data[[#This Row],[Company Location]],Codes[], 3,0)</f>
        <v xml:space="preserve">United States of America </v>
      </c>
      <c r="N1146" t="str">
        <f>IF(Data[[#This Row],[Employee Residence]]=Data[[#This Row],[Company Location]],"No","Yes")</f>
        <v>No</v>
      </c>
      <c r="O1146">
        <f>Data[Salary]/Data[Salary in USD]</f>
        <v>1</v>
      </c>
      <c r="P1146" t="str">
        <f>VLOOKUP(Data[[#This Row],[Experience Level]], Experience[],3,0)</f>
        <v>Expert</v>
      </c>
      <c r="Q1146" t="str">
        <f>VLOOKUP(Data[[#This Row],[Employment Type]],Employment[],2,0)</f>
        <v>Full-time</v>
      </c>
      <c r="R1146" t="str">
        <f>IF(Data[[#This Row],[Remote Ratio]]=100,"Remote",IF(Data[[#This Row],[Remote Ratio]]=50,"Hybrid","On-site"))</f>
        <v>Remote</v>
      </c>
    </row>
    <row r="1147" spans="1:18">
      <c r="A1147" s="25">
        <v>2023</v>
      </c>
      <c r="B1147" t="s">
        <v>11</v>
      </c>
      <c r="C1147" t="s">
        <v>12</v>
      </c>
      <c r="D1147" t="s">
        <v>37</v>
      </c>
      <c r="E1147">
        <v>146000</v>
      </c>
      <c r="F1147" t="s">
        <v>20</v>
      </c>
      <c r="G1147">
        <v>146000</v>
      </c>
      <c r="H1147" t="s">
        <v>21</v>
      </c>
      <c r="I1147">
        <v>100</v>
      </c>
      <c r="J1147" t="s">
        <v>21</v>
      </c>
      <c r="K1147" t="s">
        <v>25</v>
      </c>
      <c r="L1147" t="str">
        <f>VLOOKUP(Data[[#This Row],[Employee Residence]],Codes[], 3,0)</f>
        <v xml:space="preserve">United States of America </v>
      </c>
      <c r="M1147" t="str">
        <f>VLOOKUP(Data[[#This Row],[Company Location]],Codes[], 3,0)</f>
        <v xml:space="preserve">United States of America </v>
      </c>
      <c r="N1147" t="str">
        <f>IF(Data[[#This Row],[Employee Residence]]=Data[[#This Row],[Company Location]],"No","Yes")</f>
        <v>No</v>
      </c>
      <c r="O1147">
        <f>Data[Salary]/Data[Salary in USD]</f>
        <v>1</v>
      </c>
      <c r="P1147" t="str">
        <f>VLOOKUP(Data[[#This Row],[Experience Level]], Experience[],3,0)</f>
        <v>Expert</v>
      </c>
      <c r="Q1147" t="str">
        <f>VLOOKUP(Data[[#This Row],[Employment Type]],Employment[],2,0)</f>
        <v>Full-time</v>
      </c>
      <c r="R1147" t="str">
        <f>IF(Data[[#This Row],[Remote Ratio]]=100,"Remote",IF(Data[[#This Row],[Remote Ratio]]=50,"Hybrid","On-site"))</f>
        <v>Remote</v>
      </c>
    </row>
    <row r="1148" spans="1:18">
      <c r="A1148" s="25">
        <v>2023</v>
      </c>
      <c r="B1148" t="s">
        <v>17</v>
      </c>
      <c r="C1148" t="s">
        <v>12</v>
      </c>
      <c r="D1148" t="s">
        <v>27</v>
      </c>
      <c r="E1148">
        <v>90000</v>
      </c>
      <c r="F1148" t="s">
        <v>58</v>
      </c>
      <c r="G1148">
        <v>109371</v>
      </c>
      <c r="H1148" t="s">
        <v>119</v>
      </c>
      <c r="I1148">
        <v>0</v>
      </c>
      <c r="J1148" t="s">
        <v>119</v>
      </c>
      <c r="K1148" t="s">
        <v>25</v>
      </c>
      <c r="L1148" t="str">
        <f>VLOOKUP(Data[[#This Row],[Employee Residence]],Codes[], 3,0)</f>
        <v>Croatia</v>
      </c>
      <c r="M1148" t="str">
        <f>VLOOKUP(Data[[#This Row],[Company Location]],Codes[], 3,0)</f>
        <v>Croatia</v>
      </c>
      <c r="N1148" t="str">
        <f>IF(Data[[#This Row],[Employee Residence]]=Data[[#This Row],[Company Location]],"No","Yes")</f>
        <v>No</v>
      </c>
      <c r="O1148">
        <f>Data[Salary]/Data[Salary in USD]</f>
        <v>0.82288723701895383</v>
      </c>
      <c r="P1148" t="str">
        <f>VLOOKUP(Data[[#This Row],[Experience Level]], Experience[],3,0)</f>
        <v>Intermediate</v>
      </c>
      <c r="Q1148" t="str">
        <f>VLOOKUP(Data[[#This Row],[Employment Type]],Employment[],2,0)</f>
        <v>Full-time</v>
      </c>
      <c r="R1148" t="str">
        <f>IF(Data[[#This Row],[Remote Ratio]]=100,"Remote",IF(Data[[#This Row],[Remote Ratio]]=50,"Hybrid","On-site"))</f>
        <v>On-site</v>
      </c>
    </row>
    <row r="1149" spans="1:18">
      <c r="A1149" s="25">
        <v>2023</v>
      </c>
      <c r="B1149" t="s">
        <v>17</v>
      </c>
      <c r="C1149" t="s">
        <v>12</v>
      </c>
      <c r="D1149" t="s">
        <v>27</v>
      </c>
      <c r="E1149">
        <v>60000</v>
      </c>
      <c r="F1149" t="s">
        <v>58</v>
      </c>
      <c r="G1149">
        <v>72914</v>
      </c>
      <c r="H1149" t="s">
        <v>119</v>
      </c>
      <c r="I1149">
        <v>0</v>
      </c>
      <c r="J1149" t="s">
        <v>119</v>
      </c>
      <c r="K1149" t="s">
        <v>25</v>
      </c>
      <c r="L1149" t="str">
        <f>VLOOKUP(Data[[#This Row],[Employee Residence]],Codes[], 3,0)</f>
        <v>Croatia</v>
      </c>
      <c r="M1149" t="str">
        <f>VLOOKUP(Data[[#This Row],[Company Location]],Codes[], 3,0)</f>
        <v>Croatia</v>
      </c>
      <c r="N1149" t="str">
        <f>IF(Data[[#This Row],[Employee Residence]]=Data[[#This Row],[Company Location]],"No","Yes")</f>
        <v>No</v>
      </c>
      <c r="O1149">
        <f>Data[Salary]/Data[Salary in USD]</f>
        <v>0.82288723701895383</v>
      </c>
      <c r="P1149" t="str">
        <f>VLOOKUP(Data[[#This Row],[Experience Level]], Experience[],3,0)</f>
        <v>Intermediate</v>
      </c>
      <c r="Q1149" t="str">
        <f>VLOOKUP(Data[[#This Row],[Employment Type]],Employment[],2,0)</f>
        <v>Full-time</v>
      </c>
      <c r="R1149" t="str">
        <f>IF(Data[[#This Row],[Remote Ratio]]=100,"Remote",IF(Data[[#This Row],[Remote Ratio]]=50,"Hybrid","On-site"))</f>
        <v>On-site</v>
      </c>
    </row>
    <row r="1150" spans="1:18">
      <c r="A1150" s="25">
        <v>2023</v>
      </c>
      <c r="B1150" t="s">
        <v>28</v>
      </c>
      <c r="C1150" t="s">
        <v>48</v>
      </c>
      <c r="D1150" t="s">
        <v>27</v>
      </c>
      <c r="E1150">
        <v>78000</v>
      </c>
      <c r="F1150" t="s">
        <v>120</v>
      </c>
      <c r="G1150">
        <v>17779</v>
      </c>
      <c r="H1150" t="s">
        <v>121</v>
      </c>
      <c r="I1150">
        <v>100</v>
      </c>
      <c r="J1150" t="s">
        <v>43</v>
      </c>
      <c r="K1150" t="s">
        <v>16</v>
      </c>
      <c r="L1150" t="str">
        <f>VLOOKUP(Data[[#This Row],[Employee Residence]],Codes[], 3,0)</f>
        <v>Poland</v>
      </c>
      <c r="M1150" t="str">
        <f>VLOOKUP(Data[[#This Row],[Company Location]],Codes[], 3,0)</f>
        <v>India</v>
      </c>
      <c r="N1150" t="str">
        <f>IF(Data[[#This Row],[Employee Residence]]=Data[[#This Row],[Company Location]],"No","Yes")</f>
        <v>Yes</v>
      </c>
      <c r="O1150">
        <f>Data[Salary]/Data[Salary in USD]</f>
        <v>4.387198380111367</v>
      </c>
      <c r="P1150" t="str">
        <f>VLOOKUP(Data[[#This Row],[Experience Level]], Experience[],3,0)</f>
        <v>Junior</v>
      </c>
      <c r="Q1150" t="str">
        <f>VLOOKUP(Data[[#This Row],[Employment Type]],Employment[],2,0)</f>
        <v>Part-time</v>
      </c>
      <c r="R1150" t="str">
        <f>IF(Data[[#This Row],[Remote Ratio]]=100,"Remote",IF(Data[[#This Row],[Remote Ratio]]=50,"Hybrid","On-site"))</f>
        <v>Remote</v>
      </c>
    </row>
    <row r="1151" spans="1:18">
      <c r="A1151" s="25">
        <v>2023</v>
      </c>
      <c r="B1151" t="s">
        <v>28</v>
      </c>
      <c r="C1151" t="s">
        <v>12</v>
      </c>
      <c r="D1151" t="s">
        <v>23</v>
      </c>
      <c r="E1151">
        <v>101400</v>
      </c>
      <c r="F1151" t="s">
        <v>109</v>
      </c>
      <c r="G1151">
        <v>19522</v>
      </c>
      <c r="H1151" t="s">
        <v>110</v>
      </c>
      <c r="I1151">
        <v>100</v>
      </c>
      <c r="J1151" t="s">
        <v>110</v>
      </c>
      <c r="K1151" t="s">
        <v>16</v>
      </c>
      <c r="L1151" t="str">
        <f>VLOOKUP(Data[[#This Row],[Employee Residence]],Codes[], 3,0)</f>
        <v>Brazil</v>
      </c>
      <c r="M1151" t="str">
        <f>VLOOKUP(Data[[#This Row],[Company Location]],Codes[], 3,0)</f>
        <v>Brazil</v>
      </c>
      <c r="N1151" t="str">
        <f>IF(Data[[#This Row],[Employee Residence]]=Data[[#This Row],[Company Location]],"No","Yes")</f>
        <v>No</v>
      </c>
      <c r="O1151">
        <f>Data[Salary]/Data[Salary in USD]</f>
        <v>5.1941399446777998</v>
      </c>
      <c r="P1151" t="str">
        <f>VLOOKUP(Data[[#This Row],[Experience Level]], Experience[],3,0)</f>
        <v>Junior</v>
      </c>
      <c r="Q1151" t="str">
        <f>VLOOKUP(Data[[#This Row],[Employment Type]],Employment[],2,0)</f>
        <v>Full-time</v>
      </c>
      <c r="R1151" t="str">
        <f>IF(Data[[#This Row],[Remote Ratio]]=100,"Remote",IF(Data[[#This Row],[Remote Ratio]]=50,"Hybrid","On-site"))</f>
        <v>Remote</v>
      </c>
    </row>
    <row r="1152" spans="1:18">
      <c r="A1152" s="25">
        <v>2023</v>
      </c>
      <c r="B1152" t="s">
        <v>11</v>
      </c>
      <c r="C1152" t="s">
        <v>12</v>
      </c>
      <c r="D1152" t="s">
        <v>101</v>
      </c>
      <c r="E1152">
        <v>247500</v>
      </c>
      <c r="F1152" t="s">
        <v>20</v>
      </c>
      <c r="G1152">
        <v>247500</v>
      </c>
      <c r="H1152" t="s">
        <v>21</v>
      </c>
      <c r="I1152">
        <v>0</v>
      </c>
      <c r="J1152" t="s">
        <v>21</v>
      </c>
      <c r="K1152" t="s">
        <v>25</v>
      </c>
      <c r="L1152" t="str">
        <f>VLOOKUP(Data[[#This Row],[Employee Residence]],Codes[], 3,0)</f>
        <v xml:space="preserve">United States of America </v>
      </c>
      <c r="M1152" t="str">
        <f>VLOOKUP(Data[[#This Row],[Company Location]],Codes[], 3,0)</f>
        <v xml:space="preserve">United States of America </v>
      </c>
      <c r="N1152" t="str">
        <f>IF(Data[[#This Row],[Employee Residence]]=Data[[#This Row],[Company Location]],"No","Yes")</f>
        <v>No</v>
      </c>
      <c r="O1152">
        <f>Data[Salary]/Data[Salary in USD]</f>
        <v>1</v>
      </c>
      <c r="P1152" t="str">
        <f>VLOOKUP(Data[[#This Row],[Experience Level]], Experience[],3,0)</f>
        <v>Expert</v>
      </c>
      <c r="Q1152" t="str">
        <f>VLOOKUP(Data[[#This Row],[Employment Type]],Employment[],2,0)</f>
        <v>Full-time</v>
      </c>
      <c r="R1152" t="str">
        <f>IF(Data[[#This Row],[Remote Ratio]]=100,"Remote",IF(Data[[#This Row],[Remote Ratio]]=50,"Hybrid","On-site"))</f>
        <v>On-site</v>
      </c>
    </row>
    <row r="1153" spans="1:18">
      <c r="A1153" s="25">
        <v>2023</v>
      </c>
      <c r="B1153" t="s">
        <v>11</v>
      </c>
      <c r="C1153" t="s">
        <v>12</v>
      </c>
      <c r="D1153" t="s">
        <v>101</v>
      </c>
      <c r="E1153">
        <v>172200</v>
      </c>
      <c r="F1153" t="s">
        <v>20</v>
      </c>
      <c r="G1153">
        <v>172200</v>
      </c>
      <c r="H1153" t="s">
        <v>21</v>
      </c>
      <c r="I1153">
        <v>0</v>
      </c>
      <c r="J1153" t="s">
        <v>21</v>
      </c>
      <c r="K1153" t="s">
        <v>25</v>
      </c>
      <c r="L1153" t="str">
        <f>VLOOKUP(Data[[#This Row],[Employee Residence]],Codes[], 3,0)</f>
        <v xml:space="preserve">United States of America </v>
      </c>
      <c r="M1153" t="str">
        <f>VLOOKUP(Data[[#This Row],[Company Location]],Codes[], 3,0)</f>
        <v xml:space="preserve">United States of America </v>
      </c>
      <c r="N1153" t="str">
        <f>IF(Data[[#This Row],[Employee Residence]]=Data[[#This Row],[Company Location]],"No","Yes")</f>
        <v>No</v>
      </c>
      <c r="O1153">
        <f>Data[Salary]/Data[Salary in USD]</f>
        <v>1</v>
      </c>
      <c r="P1153" t="str">
        <f>VLOOKUP(Data[[#This Row],[Experience Level]], Experience[],3,0)</f>
        <v>Expert</v>
      </c>
      <c r="Q1153" t="str">
        <f>VLOOKUP(Data[[#This Row],[Employment Type]],Employment[],2,0)</f>
        <v>Full-time</v>
      </c>
      <c r="R1153" t="str">
        <f>IF(Data[[#This Row],[Remote Ratio]]=100,"Remote",IF(Data[[#This Row],[Remote Ratio]]=50,"Hybrid","On-site"))</f>
        <v>On-site</v>
      </c>
    </row>
    <row r="1154" spans="1:18">
      <c r="A1154" s="25">
        <v>2023</v>
      </c>
      <c r="B1154" t="s">
        <v>11</v>
      </c>
      <c r="C1154" t="s">
        <v>12</v>
      </c>
      <c r="D1154" t="s">
        <v>23</v>
      </c>
      <c r="E1154">
        <v>225000</v>
      </c>
      <c r="F1154" t="s">
        <v>20</v>
      </c>
      <c r="G1154">
        <v>225000</v>
      </c>
      <c r="H1154" t="s">
        <v>21</v>
      </c>
      <c r="I1154">
        <v>0</v>
      </c>
      <c r="J1154" t="s">
        <v>21</v>
      </c>
      <c r="K1154" t="s">
        <v>25</v>
      </c>
      <c r="L1154" t="str">
        <f>VLOOKUP(Data[[#This Row],[Employee Residence]],Codes[], 3,0)</f>
        <v xml:space="preserve">United States of America </v>
      </c>
      <c r="M1154" t="str">
        <f>VLOOKUP(Data[[#This Row],[Company Location]],Codes[], 3,0)</f>
        <v xml:space="preserve">United States of America </v>
      </c>
      <c r="N1154" t="str">
        <f>IF(Data[[#This Row],[Employee Residence]]=Data[[#This Row],[Company Location]],"No","Yes")</f>
        <v>No</v>
      </c>
      <c r="O1154">
        <f>Data[Salary]/Data[Salary in USD]</f>
        <v>1</v>
      </c>
      <c r="P1154" t="str">
        <f>VLOOKUP(Data[[#This Row],[Experience Level]], Experience[],3,0)</f>
        <v>Expert</v>
      </c>
      <c r="Q1154" t="str">
        <f>VLOOKUP(Data[[#This Row],[Employment Type]],Employment[],2,0)</f>
        <v>Full-time</v>
      </c>
      <c r="R1154" t="str">
        <f>IF(Data[[#This Row],[Remote Ratio]]=100,"Remote",IF(Data[[#This Row],[Remote Ratio]]=50,"Hybrid","On-site"))</f>
        <v>On-site</v>
      </c>
    </row>
    <row r="1155" spans="1:18">
      <c r="A1155" s="25">
        <v>2023</v>
      </c>
      <c r="B1155" t="s">
        <v>11</v>
      </c>
      <c r="C1155" t="s">
        <v>12</v>
      </c>
      <c r="D1155" t="s">
        <v>23</v>
      </c>
      <c r="E1155">
        <v>156400</v>
      </c>
      <c r="F1155" t="s">
        <v>20</v>
      </c>
      <c r="G1155">
        <v>156400</v>
      </c>
      <c r="H1155" t="s">
        <v>21</v>
      </c>
      <c r="I1155">
        <v>0</v>
      </c>
      <c r="J1155" t="s">
        <v>21</v>
      </c>
      <c r="K1155" t="s">
        <v>25</v>
      </c>
      <c r="L1155" t="str">
        <f>VLOOKUP(Data[[#This Row],[Employee Residence]],Codes[], 3,0)</f>
        <v xml:space="preserve">United States of America </v>
      </c>
      <c r="M1155" t="str">
        <f>VLOOKUP(Data[[#This Row],[Company Location]],Codes[], 3,0)</f>
        <v xml:space="preserve">United States of America </v>
      </c>
      <c r="N1155" t="str">
        <f>IF(Data[[#This Row],[Employee Residence]]=Data[[#This Row],[Company Location]],"No","Yes")</f>
        <v>No</v>
      </c>
      <c r="O1155">
        <f>Data[Salary]/Data[Salary in USD]</f>
        <v>1</v>
      </c>
      <c r="P1155" t="str">
        <f>VLOOKUP(Data[[#This Row],[Experience Level]], Experience[],3,0)</f>
        <v>Expert</v>
      </c>
      <c r="Q1155" t="str">
        <f>VLOOKUP(Data[[#This Row],[Employment Type]],Employment[],2,0)</f>
        <v>Full-time</v>
      </c>
      <c r="R1155" t="str">
        <f>IF(Data[[#This Row],[Remote Ratio]]=100,"Remote",IF(Data[[#This Row],[Remote Ratio]]=50,"Hybrid","On-site"))</f>
        <v>On-site</v>
      </c>
    </row>
    <row r="1156" spans="1:18">
      <c r="A1156" s="25">
        <v>2023</v>
      </c>
      <c r="B1156" t="s">
        <v>11</v>
      </c>
      <c r="C1156" t="s">
        <v>12</v>
      </c>
      <c r="D1156" t="s">
        <v>37</v>
      </c>
      <c r="E1156">
        <v>139500</v>
      </c>
      <c r="F1156" t="s">
        <v>20</v>
      </c>
      <c r="G1156">
        <v>139500</v>
      </c>
      <c r="H1156" t="s">
        <v>21</v>
      </c>
      <c r="I1156">
        <v>0</v>
      </c>
      <c r="J1156" t="s">
        <v>21</v>
      </c>
      <c r="K1156" t="s">
        <v>25</v>
      </c>
      <c r="L1156" t="str">
        <f>VLOOKUP(Data[[#This Row],[Employee Residence]],Codes[], 3,0)</f>
        <v xml:space="preserve">United States of America </v>
      </c>
      <c r="M1156" t="str">
        <f>VLOOKUP(Data[[#This Row],[Company Location]],Codes[], 3,0)</f>
        <v xml:space="preserve">United States of America </v>
      </c>
      <c r="N1156" t="str">
        <f>IF(Data[[#This Row],[Employee Residence]]=Data[[#This Row],[Company Location]],"No","Yes")</f>
        <v>No</v>
      </c>
      <c r="O1156">
        <f>Data[Salary]/Data[Salary in USD]</f>
        <v>1</v>
      </c>
      <c r="P1156" t="str">
        <f>VLOOKUP(Data[[#This Row],[Experience Level]], Experience[],3,0)</f>
        <v>Expert</v>
      </c>
      <c r="Q1156" t="str">
        <f>VLOOKUP(Data[[#This Row],[Employment Type]],Employment[],2,0)</f>
        <v>Full-time</v>
      </c>
      <c r="R1156" t="str">
        <f>IF(Data[[#This Row],[Remote Ratio]]=100,"Remote",IF(Data[[#This Row],[Remote Ratio]]=50,"Hybrid","On-site"))</f>
        <v>On-site</v>
      </c>
    </row>
    <row r="1157" spans="1:18">
      <c r="A1157" s="25">
        <v>2023</v>
      </c>
      <c r="B1157" t="s">
        <v>11</v>
      </c>
      <c r="C1157" t="s">
        <v>12</v>
      </c>
      <c r="D1157" t="s">
        <v>37</v>
      </c>
      <c r="E1157">
        <v>109400</v>
      </c>
      <c r="F1157" t="s">
        <v>20</v>
      </c>
      <c r="G1157">
        <v>109400</v>
      </c>
      <c r="H1157" t="s">
        <v>21</v>
      </c>
      <c r="I1157">
        <v>0</v>
      </c>
      <c r="J1157" t="s">
        <v>21</v>
      </c>
      <c r="K1157" t="s">
        <v>25</v>
      </c>
      <c r="L1157" t="str">
        <f>VLOOKUP(Data[[#This Row],[Employee Residence]],Codes[], 3,0)</f>
        <v xml:space="preserve">United States of America </v>
      </c>
      <c r="M1157" t="str">
        <f>VLOOKUP(Data[[#This Row],[Company Location]],Codes[], 3,0)</f>
        <v xml:space="preserve">United States of America </v>
      </c>
      <c r="N1157" t="str">
        <f>IF(Data[[#This Row],[Employee Residence]]=Data[[#This Row],[Company Location]],"No","Yes")</f>
        <v>No</v>
      </c>
      <c r="O1157">
        <f>Data[Salary]/Data[Salary in USD]</f>
        <v>1</v>
      </c>
      <c r="P1157" t="str">
        <f>VLOOKUP(Data[[#This Row],[Experience Level]], Experience[],3,0)</f>
        <v>Expert</v>
      </c>
      <c r="Q1157" t="str">
        <f>VLOOKUP(Data[[#This Row],[Employment Type]],Employment[],2,0)</f>
        <v>Full-time</v>
      </c>
      <c r="R1157" t="str">
        <f>IF(Data[[#This Row],[Remote Ratio]]=100,"Remote",IF(Data[[#This Row],[Remote Ratio]]=50,"Hybrid","On-site"))</f>
        <v>On-site</v>
      </c>
    </row>
    <row r="1158" spans="1:18">
      <c r="A1158" s="25">
        <v>2023</v>
      </c>
      <c r="B1158" t="s">
        <v>17</v>
      </c>
      <c r="C1158" t="s">
        <v>12</v>
      </c>
      <c r="D1158" t="s">
        <v>37</v>
      </c>
      <c r="E1158">
        <v>125000</v>
      </c>
      <c r="F1158" t="s">
        <v>20</v>
      </c>
      <c r="G1158">
        <v>125000</v>
      </c>
      <c r="H1158" t="s">
        <v>21</v>
      </c>
      <c r="I1158">
        <v>0</v>
      </c>
      <c r="J1158" t="s">
        <v>21</v>
      </c>
      <c r="K1158" t="s">
        <v>25</v>
      </c>
      <c r="L1158" t="str">
        <f>VLOOKUP(Data[[#This Row],[Employee Residence]],Codes[], 3,0)</f>
        <v xml:space="preserve">United States of America </v>
      </c>
      <c r="M1158" t="str">
        <f>VLOOKUP(Data[[#This Row],[Company Location]],Codes[], 3,0)</f>
        <v xml:space="preserve">United States of America </v>
      </c>
      <c r="N1158" t="str">
        <f>IF(Data[[#This Row],[Employee Residence]]=Data[[#This Row],[Company Location]],"No","Yes")</f>
        <v>No</v>
      </c>
      <c r="O1158">
        <f>Data[Salary]/Data[Salary in USD]</f>
        <v>1</v>
      </c>
      <c r="P1158" t="str">
        <f>VLOOKUP(Data[[#This Row],[Experience Level]], Experience[],3,0)</f>
        <v>Intermediate</v>
      </c>
      <c r="Q1158" t="str">
        <f>VLOOKUP(Data[[#This Row],[Employment Type]],Employment[],2,0)</f>
        <v>Full-time</v>
      </c>
      <c r="R1158" t="str">
        <f>IF(Data[[#This Row],[Remote Ratio]]=100,"Remote",IF(Data[[#This Row],[Remote Ratio]]=50,"Hybrid","On-site"))</f>
        <v>On-site</v>
      </c>
    </row>
    <row r="1159" spans="1:18">
      <c r="A1159" s="25">
        <v>2023</v>
      </c>
      <c r="B1159" t="s">
        <v>17</v>
      </c>
      <c r="C1159" t="s">
        <v>12</v>
      </c>
      <c r="D1159" t="s">
        <v>37</v>
      </c>
      <c r="E1159">
        <v>90000</v>
      </c>
      <c r="F1159" t="s">
        <v>20</v>
      </c>
      <c r="G1159">
        <v>90000</v>
      </c>
      <c r="H1159" t="s">
        <v>21</v>
      </c>
      <c r="I1159">
        <v>0</v>
      </c>
      <c r="J1159" t="s">
        <v>21</v>
      </c>
      <c r="K1159" t="s">
        <v>25</v>
      </c>
      <c r="L1159" t="str">
        <f>VLOOKUP(Data[[#This Row],[Employee Residence]],Codes[], 3,0)</f>
        <v xml:space="preserve">United States of America </v>
      </c>
      <c r="M1159" t="str">
        <f>VLOOKUP(Data[[#This Row],[Company Location]],Codes[], 3,0)</f>
        <v xml:space="preserve">United States of America </v>
      </c>
      <c r="N1159" t="str">
        <f>IF(Data[[#This Row],[Employee Residence]]=Data[[#This Row],[Company Location]],"No","Yes")</f>
        <v>No</v>
      </c>
      <c r="O1159">
        <f>Data[Salary]/Data[Salary in USD]</f>
        <v>1</v>
      </c>
      <c r="P1159" t="str">
        <f>VLOOKUP(Data[[#This Row],[Experience Level]], Experience[],3,0)</f>
        <v>Intermediate</v>
      </c>
      <c r="Q1159" t="str">
        <f>VLOOKUP(Data[[#This Row],[Employment Type]],Employment[],2,0)</f>
        <v>Full-time</v>
      </c>
      <c r="R1159" t="str">
        <f>IF(Data[[#This Row],[Remote Ratio]]=100,"Remote",IF(Data[[#This Row],[Remote Ratio]]=50,"Hybrid","On-site"))</f>
        <v>On-site</v>
      </c>
    </row>
    <row r="1160" spans="1:18">
      <c r="A1160" s="25">
        <v>2023</v>
      </c>
      <c r="B1160" t="s">
        <v>11</v>
      </c>
      <c r="C1160" t="s">
        <v>12</v>
      </c>
      <c r="D1160" t="s">
        <v>108</v>
      </c>
      <c r="E1160">
        <v>100000</v>
      </c>
      <c r="F1160" t="s">
        <v>14</v>
      </c>
      <c r="G1160">
        <v>107309</v>
      </c>
      <c r="H1160" t="s">
        <v>63</v>
      </c>
      <c r="I1160">
        <v>100</v>
      </c>
      <c r="J1160" t="s">
        <v>63</v>
      </c>
      <c r="K1160" t="s">
        <v>25</v>
      </c>
      <c r="L1160" t="str">
        <f>VLOOKUP(Data[[#This Row],[Employee Residence]],Codes[], 3,0)</f>
        <v>France</v>
      </c>
      <c r="M1160" t="str">
        <f>VLOOKUP(Data[[#This Row],[Company Location]],Codes[], 3,0)</f>
        <v>France</v>
      </c>
      <c r="N1160" t="str">
        <f>IF(Data[[#This Row],[Employee Residence]]=Data[[#This Row],[Company Location]],"No","Yes")</f>
        <v>No</v>
      </c>
      <c r="O1160">
        <f>Data[Salary]/Data[Salary in USD]</f>
        <v>0.93188828523236633</v>
      </c>
      <c r="P1160" t="str">
        <f>VLOOKUP(Data[[#This Row],[Experience Level]], Experience[],3,0)</f>
        <v>Expert</v>
      </c>
      <c r="Q1160" t="str">
        <f>VLOOKUP(Data[[#This Row],[Employment Type]],Employment[],2,0)</f>
        <v>Full-time</v>
      </c>
      <c r="R1160" t="str">
        <f>IF(Data[[#This Row],[Remote Ratio]]=100,"Remote",IF(Data[[#This Row],[Remote Ratio]]=50,"Hybrid","On-site"))</f>
        <v>Remote</v>
      </c>
    </row>
    <row r="1161" spans="1:18">
      <c r="A1161" s="25">
        <v>2023</v>
      </c>
      <c r="B1161" t="s">
        <v>11</v>
      </c>
      <c r="C1161" t="s">
        <v>12</v>
      </c>
      <c r="D1161" t="s">
        <v>108</v>
      </c>
      <c r="E1161">
        <v>70000</v>
      </c>
      <c r="F1161" t="s">
        <v>14</v>
      </c>
      <c r="G1161">
        <v>75116</v>
      </c>
      <c r="H1161" t="s">
        <v>63</v>
      </c>
      <c r="I1161">
        <v>100</v>
      </c>
      <c r="J1161" t="s">
        <v>63</v>
      </c>
      <c r="K1161" t="s">
        <v>25</v>
      </c>
      <c r="L1161" t="str">
        <f>VLOOKUP(Data[[#This Row],[Employee Residence]],Codes[], 3,0)</f>
        <v>France</v>
      </c>
      <c r="M1161" t="str">
        <f>VLOOKUP(Data[[#This Row],[Company Location]],Codes[], 3,0)</f>
        <v>France</v>
      </c>
      <c r="N1161" t="str">
        <f>IF(Data[[#This Row],[Employee Residence]]=Data[[#This Row],[Company Location]],"No","Yes")</f>
        <v>No</v>
      </c>
      <c r="O1161">
        <f>Data[Salary]/Data[Salary in USD]</f>
        <v>0.93189200702912833</v>
      </c>
      <c r="P1161" t="str">
        <f>VLOOKUP(Data[[#This Row],[Experience Level]], Experience[],3,0)</f>
        <v>Expert</v>
      </c>
      <c r="Q1161" t="str">
        <f>VLOOKUP(Data[[#This Row],[Employment Type]],Employment[],2,0)</f>
        <v>Full-time</v>
      </c>
      <c r="R1161" t="str">
        <f>IF(Data[[#This Row],[Remote Ratio]]=100,"Remote",IF(Data[[#This Row],[Remote Ratio]]=50,"Hybrid","On-site"))</f>
        <v>Remote</v>
      </c>
    </row>
    <row r="1162" spans="1:18">
      <c r="A1162" s="25">
        <v>2023</v>
      </c>
      <c r="B1162" t="s">
        <v>11</v>
      </c>
      <c r="C1162" t="s">
        <v>12</v>
      </c>
      <c r="D1162" t="s">
        <v>23</v>
      </c>
      <c r="E1162">
        <v>185900</v>
      </c>
      <c r="F1162" t="s">
        <v>20</v>
      </c>
      <c r="G1162">
        <v>185900</v>
      </c>
      <c r="H1162" t="s">
        <v>21</v>
      </c>
      <c r="I1162">
        <v>0</v>
      </c>
      <c r="J1162" t="s">
        <v>21</v>
      </c>
      <c r="K1162" t="s">
        <v>25</v>
      </c>
      <c r="L1162" t="str">
        <f>VLOOKUP(Data[[#This Row],[Employee Residence]],Codes[], 3,0)</f>
        <v xml:space="preserve">United States of America </v>
      </c>
      <c r="M1162" t="str">
        <f>VLOOKUP(Data[[#This Row],[Company Location]],Codes[], 3,0)</f>
        <v xml:space="preserve">United States of America </v>
      </c>
      <c r="N1162" t="str">
        <f>IF(Data[[#This Row],[Employee Residence]]=Data[[#This Row],[Company Location]],"No","Yes")</f>
        <v>No</v>
      </c>
      <c r="O1162">
        <f>Data[Salary]/Data[Salary in USD]</f>
        <v>1</v>
      </c>
      <c r="P1162" t="str">
        <f>VLOOKUP(Data[[#This Row],[Experience Level]], Experience[],3,0)</f>
        <v>Expert</v>
      </c>
      <c r="Q1162" t="str">
        <f>VLOOKUP(Data[[#This Row],[Employment Type]],Employment[],2,0)</f>
        <v>Full-time</v>
      </c>
      <c r="R1162" t="str">
        <f>IF(Data[[#This Row],[Remote Ratio]]=100,"Remote",IF(Data[[#This Row],[Remote Ratio]]=50,"Hybrid","On-site"))</f>
        <v>On-site</v>
      </c>
    </row>
    <row r="1163" spans="1:18">
      <c r="A1163" s="25">
        <v>2023</v>
      </c>
      <c r="B1163" t="s">
        <v>11</v>
      </c>
      <c r="C1163" t="s">
        <v>12</v>
      </c>
      <c r="D1163" t="s">
        <v>23</v>
      </c>
      <c r="E1163">
        <v>129300</v>
      </c>
      <c r="F1163" t="s">
        <v>20</v>
      </c>
      <c r="G1163">
        <v>129300</v>
      </c>
      <c r="H1163" t="s">
        <v>21</v>
      </c>
      <c r="I1163">
        <v>0</v>
      </c>
      <c r="J1163" t="s">
        <v>21</v>
      </c>
      <c r="K1163" t="s">
        <v>25</v>
      </c>
      <c r="L1163" t="str">
        <f>VLOOKUP(Data[[#This Row],[Employee Residence]],Codes[], 3,0)</f>
        <v xml:space="preserve">United States of America </v>
      </c>
      <c r="M1163" t="str">
        <f>VLOOKUP(Data[[#This Row],[Company Location]],Codes[], 3,0)</f>
        <v xml:space="preserve">United States of America </v>
      </c>
      <c r="N1163" t="str">
        <f>IF(Data[[#This Row],[Employee Residence]]=Data[[#This Row],[Company Location]],"No","Yes")</f>
        <v>No</v>
      </c>
      <c r="O1163">
        <f>Data[Salary]/Data[Salary in USD]</f>
        <v>1</v>
      </c>
      <c r="P1163" t="str">
        <f>VLOOKUP(Data[[#This Row],[Experience Level]], Experience[],3,0)</f>
        <v>Expert</v>
      </c>
      <c r="Q1163" t="str">
        <f>VLOOKUP(Data[[#This Row],[Employment Type]],Employment[],2,0)</f>
        <v>Full-time</v>
      </c>
      <c r="R1163" t="str">
        <f>IF(Data[[#This Row],[Remote Ratio]]=100,"Remote",IF(Data[[#This Row],[Remote Ratio]]=50,"Hybrid","On-site"))</f>
        <v>On-site</v>
      </c>
    </row>
    <row r="1164" spans="1:18">
      <c r="A1164" s="25">
        <v>2023</v>
      </c>
      <c r="B1164" t="s">
        <v>11</v>
      </c>
      <c r="C1164" t="s">
        <v>12</v>
      </c>
      <c r="D1164" t="s">
        <v>35</v>
      </c>
      <c r="E1164">
        <v>139500</v>
      </c>
      <c r="F1164" t="s">
        <v>20</v>
      </c>
      <c r="G1164">
        <v>139500</v>
      </c>
      <c r="H1164" t="s">
        <v>21</v>
      </c>
      <c r="I1164">
        <v>0</v>
      </c>
      <c r="J1164" t="s">
        <v>21</v>
      </c>
      <c r="K1164" t="s">
        <v>25</v>
      </c>
      <c r="L1164" t="str">
        <f>VLOOKUP(Data[[#This Row],[Employee Residence]],Codes[], 3,0)</f>
        <v xml:space="preserve">United States of America </v>
      </c>
      <c r="M1164" t="str">
        <f>VLOOKUP(Data[[#This Row],[Company Location]],Codes[], 3,0)</f>
        <v xml:space="preserve">United States of America </v>
      </c>
      <c r="N1164" t="str">
        <f>IF(Data[[#This Row],[Employee Residence]]=Data[[#This Row],[Company Location]],"No","Yes")</f>
        <v>No</v>
      </c>
      <c r="O1164">
        <f>Data[Salary]/Data[Salary in USD]</f>
        <v>1</v>
      </c>
      <c r="P1164" t="str">
        <f>VLOOKUP(Data[[#This Row],[Experience Level]], Experience[],3,0)</f>
        <v>Expert</v>
      </c>
      <c r="Q1164" t="str">
        <f>VLOOKUP(Data[[#This Row],[Employment Type]],Employment[],2,0)</f>
        <v>Full-time</v>
      </c>
      <c r="R1164" t="str">
        <f>IF(Data[[#This Row],[Remote Ratio]]=100,"Remote",IF(Data[[#This Row],[Remote Ratio]]=50,"Hybrid","On-site"))</f>
        <v>On-site</v>
      </c>
    </row>
    <row r="1165" spans="1:18">
      <c r="A1165" s="25">
        <v>2023</v>
      </c>
      <c r="B1165" t="s">
        <v>11</v>
      </c>
      <c r="C1165" t="s">
        <v>12</v>
      </c>
      <c r="D1165" t="s">
        <v>35</v>
      </c>
      <c r="E1165">
        <v>109400</v>
      </c>
      <c r="F1165" t="s">
        <v>20</v>
      </c>
      <c r="G1165">
        <v>109400</v>
      </c>
      <c r="H1165" t="s">
        <v>21</v>
      </c>
      <c r="I1165">
        <v>0</v>
      </c>
      <c r="J1165" t="s">
        <v>21</v>
      </c>
      <c r="K1165" t="s">
        <v>25</v>
      </c>
      <c r="L1165" t="str">
        <f>VLOOKUP(Data[[#This Row],[Employee Residence]],Codes[], 3,0)</f>
        <v xml:space="preserve">United States of America </v>
      </c>
      <c r="M1165" t="str">
        <f>VLOOKUP(Data[[#This Row],[Company Location]],Codes[], 3,0)</f>
        <v xml:space="preserve">United States of America </v>
      </c>
      <c r="N1165" t="str">
        <f>IF(Data[[#This Row],[Employee Residence]]=Data[[#This Row],[Company Location]],"No","Yes")</f>
        <v>No</v>
      </c>
      <c r="O1165">
        <f>Data[Salary]/Data[Salary in USD]</f>
        <v>1</v>
      </c>
      <c r="P1165" t="str">
        <f>VLOOKUP(Data[[#This Row],[Experience Level]], Experience[],3,0)</f>
        <v>Expert</v>
      </c>
      <c r="Q1165" t="str">
        <f>VLOOKUP(Data[[#This Row],[Employment Type]],Employment[],2,0)</f>
        <v>Full-time</v>
      </c>
      <c r="R1165" t="str">
        <f>IF(Data[[#This Row],[Remote Ratio]]=100,"Remote",IF(Data[[#This Row],[Remote Ratio]]=50,"Hybrid","On-site"))</f>
        <v>On-site</v>
      </c>
    </row>
    <row r="1166" spans="1:18">
      <c r="A1166" s="25">
        <v>2023</v>
      </c>
      <c r="B1166" t="s">
        <v>11</v>
      </c>
      <c r="C1166" t="s">
        <v>12</v>
      </c>
      <c r="D1166" t="s">
        <v>27</v>
      </c>
      <c r="E1166">
        <v>120000</v>
      </c>
      <c r="F1166" t="s">
        <v>20</v>
      </c>
      <c r="G1166">
        <v>120000</v>
      </c>
      <c r="H1166" t="s">
        <v>21</v>
      </c>
      <c r="I1166">
        <v>100</v>
      </c>
      <c r="J1166" t="s">
        <v>21</v>
      </c>
      <c r="K1166" t="s">
        <v>25</v>
      </c>
      <c r="L1166" t="str">
        <f>VLOOKUP(Data[[#This Row],[Employee Residence]],Codes[], 3,0)</f>
        <v xml:space="preserve">United States of America </v>
      </c>
      <c r="M1166" t="str">
        <f>VLOOKUP(Data[[#This Row],[Company Location]],Codes[], 3,0)</f>
        <v xml:space="preserve">United States of America </v>
      </c>
      <c r="N1166" t="str">
        <f>IF(Data[[#This Row],[Employee Residence]]=Data[[#This Row],[Company Location]],"No","Yes")</f>
        <v>No</v>
      </c>
      <c r="O1166">
        <f>Data[Salary]/Data[Salary in USD]</f>
        <v>1</v>
      </c>
      <c r="P1166" t="str">
        <f>VLOOKUP(Data[[#This Row],[Experience Level]], Experience[],3,0)</f>
        <v>Expert</v>
      </c>
      <c r="Q1166" t="str">
        <f>VLOOKUP(Data[[#This Row],[Employment Type]],Employment[],2,0)</f>
        <v>Full-time</v>
      </c>
      <c r="R1166" t="str">
        <f>IF(Data[[#This Row],[Remote Ratio]]=100,"Remote",IF(Data[[#This Row],[Remote Ratio]]=50,"Hybrid","On-site"))</f>
        <v>Remote</v>
      </c>
    </row>
    <row r="1167" spans="1:18">
      <c r="A1167" s="25">
        <v>2023</v>
      </c>
      <c r="B1167" t="s">
        <v>11</v>
      </c>
      <c r="C1167" t="s">
        <v>12</v>
      </c>
      <c r="D1167" t="s">
        <v>27</v>
      </c>
      <c r="E1167">
        <v>75000</v>
      </c>
      <c r="F1167" t="s">
        <v>20</v>
      </c>
      <c r="G1167">
        <v>75000</v>
      </c>
      <c r="H1167" t="s">
        <v>21</v>
      </c>
      <c r="I1167">
        <v>100</v>
      </c>
      <c r="J1167" t="s">
        <v>21</v>
      </c>
      <c r="K1167" t="s">
        <v>25</v>
      </c>
      <c r="L1167" t="str">
        <f>VLOOKUP(Data[[#This Row],[Employee Residence]],Codes[], 3,0)</f>
        <v xml:space="preserve">United States of America </v>
      </c>
      <c r="M1167" t="str">
        <f>VLOOKUP(Data[[#This Row],[Company Location]],Codes[], 3,0)</f>
        <v xml:space="preserve">United States of America </v>
      </c>
      <c r="N1167" t="str">
        <f>IF(Data[[#This Row],[Employee Residence]]=Data[[#This Row],[Company Location]],"No","Yes")</f>
        <v>No</v>
      </c>
      <c r="O1167">
        <f>Data[Salary]/Data[Salary in USD]</f>
        <v>1</v>
      </c>
      <c r="P1167" t="str">
        <f>VLOOKUP(Data[[#This Row],[Experience Level]], Experience[],3,0)</f>
        <v>Expert</v>
      </c>
      <c r="Q1167" t="str">
        <f>VLOOKUP(Data[[#This Row],[Employment Type]],Employment[],2,0)</f>
        <v>Full-time</v>
      </c>
      <c r="R1167" t="str">
        <f>IF(Data[[#This Row],[Remote Ratio]]=100,"Remote",IF(Data[[#This Row],[Remote Ratio]]=50,"Hybrid","On-site"))</f>
        <v>Remote</v>
      </c>
    </row>
    <row r="1168" spans="1:18">
      <c r="A1168" s="25">
        <v>2023</v>
      </c>
      <c r="B1168" t="s">
        <v>11</v>
      </c>
      <c r="C1168" t="s">
        <v>12</v>
      </c>
      <c r="D1168" t="s">
        <v>27</v>
      </c>
      <c r="E1168">
        <v>169000</v>
      </c>
      <c r="F1168" t="s">
        <v>20</v>
      </c>
      <c r="G1168">
        <v>169000</v>
      </c>
      <c r="H1168" t="s">
        <v>21</v>
      </c>
      <c r="I1168">
        <v>0</v>
      </c>
      <c r="J1168" t="s">
        <v>21</v>
      </c>
      <c r="K1168" t="s">
        <v>25</v>
      </c>
      <c r="L1168" t="str">
        <f>VLOOKUP(Data[[#This Row],[Employee Residence]],Codes[], 3,0)</f>
        <v xml:space="preserve">United States of America </v>
      </c>
      <c r="M1168" t="str">
        <f>VLOOKUP(Data[[#This Row],[Company Location]],Codes[], 3,0)</f>
        <v xml:space="preserve">United States of America </v>
      </c>
      <c r="N1168" t="str">
        <f>IF(Data[[#This Row],[Employee Residence]]=Data[[#This Row],[Company Location]],"No","Yes")</f>
        <v>No</v>
      </c>
      <c r="O1168">
        <f>Data[Salary]/Data[Salary in USD]</f>
        <v>1</v>
      </c>
      <c r="P1168" t="str">
        <f>VLOOKUP(Data[[#This Row],[Experience Level]], Experience[],3,0)</f>
        <v>Expert</v>
      </c>
      <c r="Q1168" t="str">
        <f>VLOOKUP(Data[[#This Row],[Employment Type]],Employment[],2,0)</f>
        <v>Full-time</v>
      </c>
      <c r="R1168" t="str">
        <f>IF(Data[[#This Row],[Remote Ratio]]=100,"Remote",IF(Data[[#This Row],[Remote Ratio]]=50,"Hybrid","On-site"))</f>
        <v>On-site</v>
      </c>
    </row>
    <row r="1169" spans="1:18">
      <c r="A1169" s="25">
        <v>2023</v>
      </c>
      <c r="B1169" t="s">
        <v>11</v>
      </c>
      <c r="C1169" t="s">
        <v>12</v>
      </c>
      <c r="D1169" t="s">
        <v>27</v>
      </c>
      <c r="E1169">
        <v>110600</v>
      </c>
      <c r="F1169" t="s">
        <v>20</v>
      </c>
      <c r="G1169">
        <v>110600</v>
      </c>
      <c r="H1169" t="s">
        <v>21</v>
      </c>
      <c r="I1169">
        <v>0</v>
      </c>
      <c r="J1169" t="s">
        <v>21</v>
      </c>
      <c r="K1169" t="s">
        <v>25</v>
      </c>
      <c r="L1169" t="str">
        <f>VLOOKUP(Data[[#This Row],[Employee Residence]],Codes[], 3,0)</f>
        <v xml:space="preserve">United States of America </v>
      </c>
      <c r="M1169" t="str">
        <f>VLOOKUP(Data[[#This Row],[Company Location]],Codes[], 3,0)</f>
        <v xml:space="preserve">United States of America </v>
      </c>
      <c r="N1169" t="str">
        <f>IF(Data[[#This Row],[Employee Residence]]=Data[[#This Row],[Company Location]],"No","Yes")</f>
        <v>No</v>
      </c>
      <c r="O1169">
        <f>Data[Salary]/Data[Salary in USD]</f>
        <v>1</v>
      </c>
      <c r="P1169" t="str">
        <f>VLOOKUP(Data[[#This Row],[Experience Level]], Experience[],3,0)</f>
        <v>Expert</v>
      </c>
      <c r="Q1169" t="str">
        <f>VLOOKUP(Data[[#This Row],[Employment Type]],Employment[],2,0)</f>
        <v>Full-time</v>
      </c>
      <c r="R1169" t="str">
        <f>IF(Data[[#This Row],[Remote Ratio]]=100,"Remote",IF(Data[[#This Row],[Remote Ratio]]=50,"Hybrid","On-site"))</f>
        <v>On-site</v>
      </c>
    </row>
    <row r="1170" spans="1:18">
      <c r="A1170" s="25">
        <v>2023</v>
      </c>
      <c r="B1170" t="s">
        <v>11</v>
      </c>
      <c r="C1170" t="s">
        <v>12</v>
      </c>
      <c r="D1170" t="s">
        <v>35</v>
      </c>
      <c r="E1170">
        <v>288000</v>
      </c>
      <c r="F1170" t="s">
        <v>20</v>
      </c>
      <c r="G1170">
        <v>288000</v>
      </c>
      <c r="H1170" t="s">
        <v>21</v>
      </c>
      <c r="I1170">
        <v>100</v>
      </c>
      <c r="J1170" t="s">
        <v>21</v>
      </c>
      <c r="K1170" t="s">
        <v>25</v>
      </c>
      <c r="L1170" t="str">
        <f>VLOOKUP(Data[[#This Row],[Employee Residence]],Codes[], 3,0)</f>
        <v xml:space="preserve">United States of America </v>
      </c>
      <c r="M1170" t="str">
        <f>VLOOKUP(Data[[#This Row],[Company Location]],Codes[], 3,0)</f>
        <v xml:space="preserve">United States of America </v>
      </c>
      <c r="N1170" t="str">
        <f>IF(Data[[#This Row],[Employee Residence]]=Data[[#This Row],[Company Location]],"No","Yes")</f>
        <v>No</v>
      </c>
      <c r="O1170">
        <f>Data[Salary]/Data[Salary in USD]</f>
        <v>1</v>
      </c>
      <c r="P1170" t="str">
        <f>VLOOKUP(Data[[#This Row],[Experience Level]], Experience[],3,0)</f>
        <v>Expert</v>
      </c>
      <c r="Q1170" t="str">
        <f>VLOOKUP(Data[[#This Row],[Employment Type]],Employment[],2,0)</f>
        <v>Full-time</v>
      </c>
      <c r="R1170" t="str">
        <f>IF(Data[[#This Row],[Remote Ratio]]=100,"Remote",IF(Data[[#This Row],[Remote Ratio]]=50,"Hybrid","On-site"))</f>
        <v>Remote</v>
      </c>
    </row>
    <row r="1171" spans="1:18">
      <c r="A1171" s="25">
        <v>2023</v>
      </c>
      <c r="B1171" t="s">
        <v>11</v>
      </c>
      <c r="C1171" t="s">
        <v>12</v>
      </c>
      <c r="D1171" t="s">
        <v>35</v>
      </c>
      <c r="E1171">
        <v>140000</v>
      </c>
      <c r="F1171" t="s">
        <v>20</v>
      </c>
      <c r="G1171">
        <v>140000</v>
      </c>
      <c r="H1171" t="s">
        <v>21</v>
      </c>
      <c r="I1171">
        <v>100</v>
      </c>
      <c r="J1171" t="s">
        <v>21</v>
      </c>
      <c r="K1171" t="s">
        <v>25</v>
      </c>
      <c r="L1171" t="str">
        <f>VLOOKUP(Data[[#This Row],[Employee Residence]],Codes[], 3,0)</f>
        <v xml:space="preserve">United States of America </v>
      </c>
      <c r="M1171" t="str">
        <f>VLOOKUP(Data[[#This Row],[Company Location]],Codes[], 3,0)</f>
        <v xml:space="preserve">United States of America </v>
      </c>
      <c r="N1171" t="str">
        <f>IF(Data[[#This Row],[Employee Residence]]=Data[[#This Row],[Company Location]],"No","Yes")</f>
        <v>No</v>
      </c>
      <c r="O1171">
        <f>Data[Salary]/Data[Salary in USD]</f>
        <v>1</v>
      </c>
      <c r="P1171" t="str">
        <f>VLOOKUP(Data[[#This Row],[Experience Level]], Experience[],3,0)</f>
        <v>Expert</v>
      </c>
      <c r="Q1171" t="str">
        <f>VLOOKUP(Data[[#This Row],[Employment Type]],Employment[],2,0)</f>
        <v>Full-time</v>
      </c>
      <c r="R1171" t="str">
        <f>IF(Data[[#This Row],[Remote Ratio]]=100,"Remote",IF(Data[[#This Row],[Remote Ratio]]=50,"Hybrid","On-site"))</f>
        <v>Remote</v>
      </c>
    </row>
    <row r="1172" spans="1:18">
      <c r="A1172" s="25">
        <v>2023</v>
      </c>
      <c r="B1172" t="s">
        <v>11</v>
      </c>
      <c r="C1172" t="s">
        <v>12</v>
      </c>
      <c r="D1172" t="s">
        <v>35</v>
      </c>
      <c r="E1172">
        <v>288000</v>
      </c>
      <c r="F1172" t="s">
        <v>20</v>
      </c>
      <c r="G1172">
        <v>288000</v>
      </c>
      <c r="H1172" t="s">
        <v>21</v>
      </c>
      <c r="I1172">
        <v>100</v>
      </c>
      <c r="J1172" t="s">
        <v>21</v>
      </c>
      <c r="K1172" t="s">
        <v>25</v>
      </c>
      <c r="L1172" t="str">
        <f>VLOOKUP(Data[[#This Row],[Employee Residence]],Codes[], 3,0)</f>
        <v xml:space="preserve">United States of America </v>
      </c>
      <c r="M1172" t="str">
        <f>VLOOKUP(Data[[#This Row],[Company Location]],Codes[], 3,0)</f>
        <v xml:space="preserve">United States of America </v>
      </c>
      <c r="N1172" t="str">
        <f>IF(Data[[#This Row],[Employee Residence]]=Data[[#This Row],[Company Location]],"No","Yes")</f>
        <v>No</v>
      </c>
      <c r="O1172">
        <f>Data[Salary]/Data[Salary in USD]</f>
        <v>1</v>
      </c>
      <c r="P1172" t="str">
        <f>VLOOKUP(Data[[#This Row],[Experience Level]], Experience[],3,0)</f>
        <v>Expert</v>
      </c>
      <c r="Q1172" t="str">
        <f>VLOOKUP(Data[[#This Row],[Employment Type]],Employment[],2,0)</f>
        <v>Full-time</v>
      </c>
      <c r="R1172" t="str">
        <f>IF(Data[[#This Row],[Remote Ratio]]=100,"Remote",IF(Data[[#This Row],[Remote Ratio]]=50,"Hybrid","On-site"))</f>
        <v>Remote</v>
      </c>
    </row>
    <row r="1173" spans="1:18">
      <c r="A1173" s="25">
        <v>2023</v>
      </c>
      <c r="B1173" t="s">
        <v>11</v>
      </c>
      <c r="C1173" t="s">
        <v>12</v>
      </c>
      <c r="D1173" t="s">
        <v>35</v>
      </c>
      <c r="E1173">
        <v>140000</v>
      </c>
      <c r="F1173" t="s">
        <v>20</v>
      </c>
      <c r="G1173">
        <v>140000</v>
      </c>
      <c r="H1173" t="s">
        <v>21</v>
      </c>
      <c r="I1173">
        <v>100</v>
      </c>
      <c r="J1173" t="s">
        <v>21</v>
      </c>
      <c r="K1173" t="s">
        <v>25</v>
      </c>
      <c r="L1173" t="str">
        <f>VLOOKUP(Data[[#This Row],[Employee Residence]],Codes[], 3,0)</f>
        <v xml:space="preserve">United States of America </v>
      </c>
      <c r="M1173" t="str">
        <f>VLOOKUP(Data[[#This Row],[Company Location]],Codes[], 3,0)</f>
        <v xml:space="preserve">United States of America </v>
      </c>
      <c r="N1173" t="str">
        <f>IF(Data[[#This Row],[Employee Residence]]=Data[[#This Row],[Company Location]],"No","Yes")</f>
        <v>No</v>
      </c>
      <c r="O1173">
        <f>Data[Salary]/Data[Salary in USD]</f>
        <v>1</v>
      </c>
      <c r="P1173" t="str">
        <f>VLOOKUP(Data[[#This Row],[Experience Level]], Experience[],3,0)</f>
        <v>Expert</v>
      </c>
      <c r="Q1173" t="str">
        <f>VLOOKUP(Data[[#This Row],[Employment Type]],Employment[],2,0)</f>
        <v>Full-time</v>
      </c>
      <c r="R1173" t="str">
        <f>IF(Data[[#This Row],[Remote Ratio]]=100,"Remote",IF(Data[[#This Row],[Remote Ratio]]=50,"Hybrid","On-site"))</f>
        <v>Remote</v>
      </c>
    </row>
    <row r="1174" spans="1:18">
      <c r="A1174" s="25">
        <v>2023</v>
      </c>
      <c r="B1174" t="s">
        <v>17</v>
      </c>
      <c r="C1174" t="s">
        <v>12</v>
      </c>
      <c r="D1174" t="s">
        <v>37</v>
      </c>
      <c r="E1174">
        <v>120000</v>
      </c>
      <c r="F1174" t="s">
        <v>20</v>
      </c>
      <c r="G1174">
        <v>120000</v>
      </c>
      <c r="H1174" t="s">
        <v>21</v>
      </c>
      <c r="I1174">
        <v>0</v>
      </c>
      <c r="J1174" t="s">
        <v>21</v>
      </c>
      <c r="K1174" t="s">
        <v>25</v>
      </c>
      <c r="L1174" t="str">
        <f>VLOOKUP(Data[[#This Row],[Employee Residence]],Codes[], 3,0)</f>
        <v xml:space="preserve">United States of America </v>
      </c>
      <c r="M1174" t="str">
        <f>VLOOKUP(Data[[#This Row],[Company Location]],Codes[], 3,0)</f>
        <v xml:space="preserve">United States of America </v>
      </c>
      <c r="N1174" t="str">
        <f>IF(Data[[#This Row],[Employee Residence]]=Data[[#This Row],[Company Location]],"No","Yes")</f>
        <v>No</v>
      </c>
      <c r="O1174">
        <f>Data[Salary]/Data[Salary in USD]</f>
        <v>1</v>
      </c>
      <c r="P1174" t="str">
        <f>VLOOKUP(Data[[#This Row],[Experience Level]], Experience[],3,0)</f>
        <v>Intermediate</v>
      </c>
      <c r="Q1174" t="str">
        <f>VLOOKUP(Data[[#This Row],[Employment Type]],Employment[],2,0)</f>
        <v>Full-time</v>
      </c>
      <c r="R1174" t="str">
        <f>IF(Data[[#This Row],[Remote Ratio]]=100,"Remote",IF(Data[[#This Row],[Remote Ratio]]=50,"Hybrid","On-site"))</f>
        <v>On-site</v>
      </c>
    </row>
    <row r="1175" spans="1:18">
      <c r="A1175" s="25">
        <v>2023</v>
      </c>
      <c r="B1175" t="s">
        <v>17</v>
      </c>
      <c r="C1175" t="s">
        <v>12</v>
      </c>
      <c r="D1175" t="s">
        <v>37</v>
      </c>
      <c r="E1175">
        <v>90000</v>
      </c>
      <c r="F1175" t="s">
        <v>20</v>
      </c>
      <c r="G1175">
        <v>90000</v>
      </c>
      <c r="H1175" t="s">
        <v>21</v>
      </c>
      <c r="I1175">
        <v>0</v>
      </c>
      <c r="J1175" t="s">
        <v>21</v>
      </c>
      <c r="K1175" t="s">
        <v>25</v>
      </c>
      <c r="L1175" t="str">
        <f>VLOOKUP(Data[[#This Row],[Employee Residence]],Codes[], 3,0)</f>
        <v xml:space="preserve">United States of America </v>
      </c>
      <c r="M1175" t="str">
        <f>VLOOKUP(Data[[#This Row],[Company Location]],Codes[], 3,0)</f>
        <v xml:space="preserve">United States of America </v>
      </c>
      <c r="N1175" t="str">
        <f>IF(Data[[#This Row],[Employee Residence]]=Data[[#This Row],[Company Location]],"No","Yes")</f>
        <v>No</v>
      </c>
      <c r="O1175">
        <f>Data[Salary]/Data[Salary in USD]</f>
        <v>1</v>
      </c>
      <c r="P1175" t="str">
        <f>VLOOKUP(Data[[#This Row],[Experience Level]], Experience[],3,0)</f>
        <v>Intermediate</v>
      </c>
      <c r="Q1175" t="str">
        <f>VLOOKUP(Data[[#This Row],[Employment Type]],Employment[],2,0)</f>
        <v>Full-time</v>
      </c>
      <c r="R1175" t="str">
        <f>IF(Data[[#This Row],[Remote Ratio]]=100,"Remote",IF(Data[[#This Row],[Remote Ratio]]=50,"Hybrid","On-site"))</f>
        <v>On-site</v>
      </c>
    </row>
    <row r="1176" spans="1:18">
      <c r="A1176" s="25">
        <v>2023</v>
      </c>
      <c r="B1176" t="s">
        <v>17</v>
      </c>
      <c r="C1176" t="s">
        <v>12</v>
      </c>
      <c r="D1176" t="s">
        <v>101</v>
      </c>
      <c r="E1176">
        <v>60000</v>
      </c>
      <c r="F1176" t="s">
        <v>58</v>
      </c>
      <c r="G1176">
        <v>72914</v>
      </c>
      <c r="H1176" t="s">
        <v>33</v>
      </c>
      <c r="I1176">
        <v>0</v>
      </c>
      <c r="J1176" t="s">
        <v>33</v>
      </c>
      <c r="K1176" t="s">
        <v>25</v>
      </c>
      <c r="L1176" t="str">
        <f>VLOOKUP(Data[[#This Row],[Employee Residence]],Codes[], 3,0)</f>
        <v xml:space="preserve">United Kingdom of Great Britain </v>
      </c>
      <c r="M1176" t="str">
        <f>VLOOKUP(Data[[#This Row],[Company Location]],Codes[], 3,0)</f>
        <v xml:space="preserve">United Kingdom of Great Britain </v>
      </c>
      <c r="N1176" t="str">
        <f>IF(Data[[#This Row],[Employee Residence]]=Data[[#This Row],[Company Location]],"No","Yes")</f>
        <v>No</v>
      </c>
      <c r="O1176">
        <f>Data[Salary]/Data[Salary in USD]</f>
        <v>0.82288723701895383</v>
      </c>
      <c r="P1176" t="str">
        <f>VLOOKUP(Data[[#This Row],[Experience Level]], Experience[],3,0)</f>
        <v>Intermediate</v>
      </c>
      <c r="Q1176" t="str">
        <f>VLOOKUP(Data[[#This Row],[Employment Type]],Employment[],2,0)</f>
        <v>Full-time</v>
      </c>
      <c r="R1176" t="str">
        <f>IF(Data[[#This Row],[Remote Ratio]]=100,"Remote",IF(Data[[#This Row],[Remote Ratio]]=50,"Hybrid","On-site"))</f>
        <v>On-site</v>
      </c>
    </row>
    <row r="1177" spans="1:18">
      <c r="A1177" s="25">
        <v>2023</v>
      </c>
      <c r="B1177" t="s">
        <v>17</v>
      </c>
      <c r="C1177" t="s">
        <v>12</v>
      </c>
      <c r="D1177" t="s">
        <v>101</v>
      </c>
      <c r="E1177">
        <v>50000</v>
      </c>
      <c r="F1177" t="s">
        <v>58</v>
      </c>
      <c r="G1177">
        <v>60761</v>
      </c>
      <c r="H1177" t="s">
        <v>33</v>
      </c>
      <c r="I1177">
        <v>0</v>
      </c>
      <c r="J1177" t="s">
        <v>33</v>
      </c>
      <c r="K1177" t="s">
        <v>25</v>
      </c>
      <c r="L1177" t="str">
        <f>VLOOKUP(Data[[#This Row],[Employee Residence]],Codes[], 3,0)</f>
        <v xml:space="preserve">United Kingdom of Great Britain </v>
      </c>
      <c r="M1177" t="str">
        <f>VLOOKUP(Data[[#This Row],[Company Location]],Codes[], 3,0)</f>
        <v xml:space="preserve">United Kingdom of Great Britain </v>
      </c>
      <c r="N1177" t="str">
        <f>IF(Data[[#This Row],[Employee Residence]]=Data[[#This Row],[Company Location]],"No","Yes")</f>
        <v>No</v>
      </c>
      <c r="O1177">
        <f>Data[Salary]/Data[Salary in USD]</f>
        <v>0.82289626569674623</v>
      </c>
      <c r="P1177" t="str">
        <f>VLOOKUP(Data[[#This Row],[Experience Level]], Experience[],3,0)</f>
        <v>Intermediate</v>
      </c>
      <c r="Q1177" t="str">
        <f>VLOOKUP(Data[[#This Row],[Employment Type]],Employment[],2,0)</f>
        <v>Full-time</v>
      </c>
      <c r="R1177" t="str">
        <f>IF(Data[[#This Row],[Remote Ratio]]=100,"Remote",IF(Data[[#This Row],[Remote Ratio]]=50,"Hybrid","On-site"))</f>
        <v>On-site</v>
      </c>
    </row>
    <row r="1178" spans="1:18">
      <c r="A1178" s="25">
        <v>2023</v>
      </c>
      <c r="B1178" t="s">
        <v>11</v>
      </c>
      <c r="C1178" t="s">
        <v>12</v>
      </c>
      <c r="D1178" t="s">
        <v>23</v>
      </c>
      <c r="E1178">
        <v>215050</v>
      </c>
      <c r="F1178" t="s">
        <v>20</v>
      </c>
      <c r="G1178">
        <v>215050</v>
      </c>
      <c r="H1178" t="s">
        <v>21</v>
      </c>
      <c r="I1178">
        <v>100</v>
      </c>
      <c r="J1178" t="s">
        <v>21</v>
      </c>
      <c r="K1178" t="s">
        <v>25</v>
      </c>
      <c r="L1178" t="str">
        <f>VLOOKUP(Data[[#This Row],[Employee Residence]],Codes[], 3,0)</f>
        <v xml:space="preserve">United States of America </v>
      </c>
      <c r="M1178" t="str">
        <f>VLOOKUP(Data[[#This Row],[Company Location]],Codes[], 3,0)</f>
        <v xml:space="preserve">United States of America </v>
      </c>
      <c r="N1178" t="str">
        <f>IF(Data[[#This Row],[Employee Residence]]=Data[[#This Row],[Company Location]],"No","Yes")</f>
        <v>No</v>
      </c>
      <c r="O1178">
        <f>Data[Salary]/Data[Salary in USD]</f>
        <v>1</v>
      </c>
      <c r="P1178" t="str">
        <f>VLOOKUP(Data[[#This Row],[Experience Level]], Experience[],3,0)</f>
        <v>Expert</v>
      </c>
      <c r="Q1178" t="str">
        <f>VLOOKUP(Data[[#This Row],[Employment Type]],Employment[],2,0)</f>
        <v>Full-time</v>
      </c>
      <c r="R1178" t="str">
        <f>IF(Data[[#This Row],[Remote Ratio]]=100,"Remote",IF(Data[[#This Row],[Remote Ratio]]=50,"Hybrid","On-site"))</f>
        <v>Remote</v>
      </c>
    </row>
    <row r="1179" spans="1:18">
      <c r="A1179" s="25">
        <v>2023</v>
      </c>
      <c r="B1179" t="s">
        <v>11</v>
      </c>
      <c r="C1179" t="s">
        <v>12</v>
      </c>
      <c r="D1179" t="s">
        <v>23</v>
      </c>
      <c r="E1179">
        <v>156400</v>
      </c>
      <c r="F1179" t="s">
        <v>20</v>
      </c>
      <c r="G1179">
        <v>156400</v>
      </c>
      <c r="H1179" t="s">
        <v>21</v>
      </c>
      <c r="I1179">
        <v>100</v>
      </c>
      <c r="J1179" t="s">
        <v>21</v>
      </c>
      <c r="K1179" t="s">
        <v>25</v>
      </c>
      <c r="L1179" t="str">
        <f>VLOOKUP(Data[[#This Row],[Employee Residence]],Codes[], 3,0)</f>
        <v xml:space="preserve">United States of America </v>
      </c>
      <c r="M1179" t="str">
        <f>VLOOKUP(Data[[#This Row],[Company Location]],Codes[], 3,0)</f>
        <v xml:space="preserve">United States of America </v>
      </c>
      <c r="N1179" t="str">
        <f>IF(Data[[#This Row],[Employee Residence]]=Data[[#This Row],[Company Location]],"No","Yes")</f>
        <v>No</v>
      </c>
      <c r="O1179">
        <f>Data[Salary]/Data[Salary in USD]</f>
        <v>1</v>
      </c>
      <c r="P1179" t="str">
        <f>VLOOKUP(Data[[#This Row],[Experience Level]], Experience[],3,0)</f>
        <v>Expert</v>
      </c>
      <c r="Q1179" t="str">
        <f>VLOOKUP(Data[[#This Row],[Employment Type]],Employment[],2,0)</f>
        <v>Full-time</v>
      </c>
      <c r="R1179" t="str">
        <f>IF(Data[[#This Row],[Remote Ratio]]=100,"Remote",IF(Data[[#This Row],[Remote Ratio]]=50,"Hybrid","On-site"))</f>
        <v>Remote</v>
      </c>
    </row>
    <row r="1180" spans="1:18">
      <c r="A1180" s="25">
        <v>2023</v>
      </c>
      <c r="B1180" t="s">
        <v>11</v>
      </c>
      <c r="C1180" t="s">
        <v>12</v>
      </c>
      <c r="D1180" t="s">
        <v>45</v>
      </c>
      <c r="E1180">
        <v>198000</v>
      </c>
      <c r="F1180" t="s">
        <v>20</v>
      </c>
      <c r="G1180">
        <v>198000</v>
      </c>
      <c r="H1180" t="s">
        <v>21</v>
      </c>
      <c r="I1180">
        <v>100</v>
      </c>
      <c r="J1180" t="s">
        <v>21</v>
      </c>
      <c r="K1180" t="s">
        <v>25</v>
      </c>
      <c r="L1180" t="str">
        <f>VLOOKUP(Data[[#This Row],[Employee Residence]],Codes[], 3,0)</f>
        <v xml:space="preserve">United States of America </v>
      </c>
      <c r="M1180" t="str">
        <f>VLOOKUP(Data[[#This Row],[Company Location]],Codes[], 3,0)</f>
        <v xml:space="preserve">United States of America </v>
      </c>
      <c r="N1180" t="str">
        <f>IF(Data[[#This Row],[Employee Residence]]=Data[[#This Row],[Company Location]],"No","Yes")</f>
        <v>No</v>
      </c>
      <c r="O1180">
        <f>Data[Salary]/Data[Salary in USD]</f>
        <v>1</v>
      </c>
      <c r="P1180" t="str">
        <f>VLOOKUP(Data[[#This Row],[Experience Level]], Experience[],3,0)</f>
        <v>Expert</v>
      </c>
      <c r="Q1180" t="str">
        <f>VLOOKUP(Data[[#This Row],[Employment Type]],Employment[],2,0)</f>
        <v>Full-time</v>
      </c>
      <c r="R1180" t="str">
        <f>IF(Data[[#This Row],[Remote Ratio]]=100,"Remote",IF(Data[[#This Row],[Remote Ratio]]=50,"Hybrid","On-site"))</f>
        <v>Remote</v>
      </c>
    </row>
    <row r="1181" spans="1:18">
      <c r="A1181" s="25">
        <v>2023</v>
      </c>
      <c r="B1181" t="s">
        <v>11</v>
      </c>
      <c r="C1181" t="s">
        <v>12</v>
      </c>
      <c r="D1181" t="s">
        <v>45</v>
      </c>
      <c r="E1181">
        <v>114000</v>
      </c>
      <c r="F1181" t="s">
        <v>20</v>
      </c>
      <c r="G1181">
        <v>114000</v>
      </c>
      <c r="H1181" t="s">
        <v>21</v>
      </c>
      <c r="I1181">
        <v>100</v>
      </c>
      <c r="J1181" t="s">
        <v>21</v>
      </c>
      <c r="K1181" t="s">
        <v>25</v>
      </c>
      <c r="L1181" t="str">
        <f>VLOOKUP(Data[[#This Row],[Employee Residence]],Codes[], 3,0)</f>
        <v xml:space="preserve">United States of America </v>
      </c>
      <c r="M1181" t="str">
        <f>VLOOKUP(Data[[#This Row],[Company Location]],Codes[], 3,0)</f>
        <v xml:space="preserve">United States of America </v>
      </c>
      <c r="N1181" t="str">
        <f>IF(Data[[#This Row],[Employee Residence]]=Data[[#This Row],[Company Location]],"No","Yes")</f>
        <v>No</v>
      </c>
      <c r="O1181">
        <f>Data[Salary]/Data[Salary in USD]</f>
        <v>1</v>
      </c>
      <c r="P1181" t="str">
        <f>VLOOKUP(Data[[#This Row],[Experience Level]], Experience[],3,0)</f>
        <v>Expert</v>
      </c>
      <c r="Q1181" t="str">
        <f>VLOOKUP(Data[[#This Row],[Employment Type]],Employment[],2,0)</f>
        <v>Full-time</v>
      </c>
      <c r="R1181" t="str">
        <f>IF(Data[[#This Row],[Remote Ratio]]=100,"Remote",IF(Data[[#This Row],[Remote Ratio]]=50,"Hybrid","On-site"))</f>
        <v>Remote</v>
      </c>
    </row>
    <row r="1182" spans="1:18">
      <c r="A1182" s="25">
        <v>2023</v>
      </c>
      <c r="B1182" t="s">
        <v>28</v>
      </c>
      <c r="C1182" t="s">
        <v>12</v>
      </c>
      <c r="D1182" t="s">
        <v>27</v>
      </c>
      <c r="E1182">
        <v>75000</v>
      </c>
      <c r="F1182" t="s">
        <v>20</v>
      </c>
      <c r="G1182">
        <v>75000</v>
      </c>
      <c r="H1182" t="s">
        <v>21</v>
      </c>
      <c r="I1182">
        <v>100</v>
      </c>
      <c r="J1182" t="s">
        <v>21</v>
      </c>
      <c r="K1182" t="s">
        <v>25</v>
      </c>
      <c r="L1182" t="str">
        <f>VLOOKUP(Data[[#This Row],[Employee Residence]],Codes[], 3,0)</f>
        <v xml:space="preserve">United States of America </v>
      </c>
      <c r="M1182" t="str">
        <f>VLOOKUP(Data[[#This Row],[Company Location]],Codes[], 3,0)</f>
        <v xml:space="preserve">United States of America </v>
      </c>
      <c r="N1182" t="str">
        <f>IF(Data[[#This Row],[Employee Residence]]=Data[[#This Row],[Company Location]],"No","Yes")</f>
        <v>No</v>
      </c>
      <c r="O1182">
        <f>Data[Salary]/Data[Salary in USD]</f>
        <v>1</v>
      </c>
      <c r="P1182" t="str">
        <f>VLOOKUP(Data[[#This Row],[Experience Level]], Experience[],3,0)</f>
        <v>Junior</v>
      </c>
      <c r="Q1182" t="str">
        <f>VLOOKUP(Data[[#This Row],[Employment Type]],Employment[],2,0)</f>
        <v>Full-time</v>
      </c>
      <c r="R1182" t="str">
        <f>IF(Data[[#This Row],[Remote Ratio]]=100,"Remote",IF(Data[[#This Row],[Remote Ratio]]=50,"Hybrid","On-site"))</f>
        <v>Remote</v>
      </c>
    </row>
    <row r="1183" spans="1:18">
      <c r="A1183" s="25">
        <v>2023</v>
      </c>
      <c r="B1183" t="s">
        <v>28</v>
      </c>
      <c r="C1183" t="s">
        <v>12</v>
      </c>
      <c r="D1183" t="s">
        <v>27</v>
      </c>
      <c r="E1183">
        <v>60000</v>
      </c>
      <c r="F1183" t="s">
        <v>20</v>
      </c>
      <c r="G1183">
        <v>60000</v>
      </c>
      <c r="H1183" t="s">
        <v>21</v>
      </c>
      <c r="I1183">
        <v>100</v>
      </c>
      <c r="J1183" t="s">
        <v>21</v>
      </c>
      <c r="K1183" t="s">
        <v>25</v>
      </c>
      <c r="L1183" t="str">
        <f>VLOOKUP(Data[[#This Row],[Employee Residence]],Codes[], 3,0)</f>
        <v xml:space="preserve">United States of America </v>
      </c>
      <c r="M1183" t="str">
        <f>VLOOKUP(Data[[#This Row],[Company Location]],Codes[], 3,0)</f>
        <v xml:space="preserve">United States of America </v>
      </c>
      <c r="N1183" t="str">
        <f>IF(Data[[#This Row],[Employee Residence]]=Data[[#This Row],[Company Location]],"No","Yes")</f>
        <v>No</v>
      </c>
      <c r="O1183">
        <f>Data[Salary]/Data[Salary in USD]</f>
        <v>1</v>
      </c>
      <c r="P1183" t="str">
        <f>VLOOKUP(Data[[#This Row],[Experience Level]], Experience[],3,0)</f>
        <v>Junior</v>
      </c>
      <c r="Q1183" t="str">
        <f>VLOOKUP(Data[[#This Row],[Employment Type]],Employment[],2,0)</f>
        <v>Full-time</v>
      </c>
      <c r="R1183" t="str">
        <f>IF(Data[[#This Row],[Remote Ratio]]=100,"Remote",IF(Data[[#This Row],[Remote Ratio]]=50,"Hybrid","On-site"))</f>
        <v>Remote</v>
      </c>
    </row>
    <row r="1184" spans="1:18">
      <c r="A1184" s="25">
        <v>2023</v>
      </c>
      <c r="B1184" t="s">
        <v>11</v>
      </c>
      <c r="C1184" t="s">
        <v>12</v>
      </c>
      <c r="D1184" t="s">
        <v>35</v>
      </c>
      <c r="E1184">
        <v>204500</v>
      </c>
      <c r="F1184" t="s">
        <v>20</v>
      </c>
      <c r="G1184">
        <v>204500</v>
      </c>
      <c r="H1184" t="s">
        <v>21</v>
      </c>
      <c r="I1184">
        <v>0</v>
      </c>
      <c r="J1184" t="s">
        <v>21</v>
      </c>
      <c r="K1184" t="s">
        <v>25</v>
      </c>
      <c r="L1184" t="str">
        <f>VLOOKUP(Data[[#This Row],[Employee Residence]],Codes[], 3,0)</f>
        <v xml:space="preserve">United States of America </v>
      </c>
      <c r="M1184" t="str">
        <f>VLOOKUP(Data[[#This Row],[Company Location]],Codes[], 3,0)</f>
        <v xml:space="preserve">United States of America </v>
      </c>
      <c r="N1184" t="str">
        <f>IF(Data[[#This Row],[Employee Residence]]=Data[[#This Row],[Company Location]],"No","Yes")</f>
        <v>No</v>
      </c>
      <c r="O1184">
        <f>Data[Salary]/Data[Salary in USD]</f>
        <v>1</v>
      </c>
      <c r="P1184" t="str">
        <f>VLOOKUP(Data[[#This Row],[Experience Level]], Experience[],3,0)</f>
        <v>Expert</v>
      </c>
      <c r="Q1184" t="str">
        <f>VLOOKUP(Data[[#This Row],[Employment Type]],Employment[],2,0)</f>
        <v>Full-time</v>
      </c>
      <c r="R1184" t="str">
        <f>IF(Data[[#This Row],[Remote Ratio]]=100,"Remote",IF(Data[[#This Row],[Remote Ratio]]=50,"Hybrid","On-site"))</f>
        <v>On-site</v>
      </c>
    </row>
    <row r="1185" spans="1:18">
      <c r="A1185" s="25">
        <v>2023</v>
      </c>
      <c r="B1185" t="s">
        <v>11</v>
      </c>
      <c r="C1185" t="s">
        <v>12</v>
      </c>
      <c r="D1185" t="s">
        <v>35</v>
      </c>
      <c r="E1185">
        <v>142200</v>
      </c>
      <c r="F1185" t="s">
        <v>20</v>
      </c>
      <c r="G1185">
        <v>142200</v>
      </c>
      <c r="H1185" t="s">
        <v>21</v>
      </c>
      <c r="I1185">
        <v>0</v>
      </c>
      <c r="J1185" t="s">
        <v>21</v>
      </c>
      <c r="K1185" t="s">
        <v>25</v>
      </c>
      <c r="L1185" t="str">
        <f>VLOOKUP(Data[[#This Row],[Employee Residence]],Codes[], 3,0)</f>
        <v xml:space="preserve">United States of America </v>
      </c>
      <c r="M1185" t="str">
        <f>VLOOKUP(Data[[#This Row],[Company Location]],Codes[], 3,0)</f>
        <v xml:space="preserve">United States of America </v>
      </c>
      <c r="N1185" t="str">
        <f>IF(Data[[#This Row],[Employee Residence]]=Data[[#This Row],[Company Location]],"No","Yes")</f>
        <v>No</v>
      </c>
      <c r="O1185">
        <f>Data[Salary]/Data[Salary in USD]</f>
        <v>1</v>
      </c>
      <c r="P1185" t="str">
        <f>VLOOKUP(Data[[#This Row],[Experience Level]], Experience[],3,0)</f>
        <v>Expert</v>
      </c>
      <c r="Q1185" t="str">
        <f>VLOOKUP(Data[[#This Row],[Employment Type]],Employment[],2,0)</f>
        <v>Full-time</v>
      </c>
      <c r="R1185" t="str">
        <f>IF(Data[[#This Row],[Remote Ratio]]=100,"Remote",IF(Data[[#This Row],[Remote Ratio]]=50,"Hybrid","On-site"))</f>
        <v>On-site</v>
      </c>
    </row>
    <row r="1186" spans="1:18">
      <c r="A1186" s="25">
        <v>2023</v>
      </c>
      <c r="B1186" t="s">
        <v>11</v>
      </c>
      <c r="C1186" t="s">
        <v>12</v>
      </c>
      <c r="D1186" t="s">
        <v>23</v>
      </c>
      <c r="E1186">
        <v>209300</v>
      </c>
      <c r="F1186" t="s">
        <v>20</v>
      </c>
      <c r="G1186">
        <v>209300</v>
      </c>
      <c r="H1186" t="s">
        <v>21</v>
      </c>
      <c r="I1186">
        <v>100</v>
      </c>
      <c r="J1186" t="s">
        <v>21</v>
      </c>
      <c r="K1186" t="s">
        <v>25</v>
      </c>
      <c r="L1186" t="str">
        <f>VLOOKUP(Data[[#This Row],[Employee Residence]],Codes[], 3,0)</f>
        <v xml:space="preserve">United States of America </v>
      </c>
      <c r="M1186" t="str">
        <f>VLOOKUP(Data[[#This Row],[Company Location]],Codes[], 3,0)</f>
        <v xml:space="preserve">United States of America </v>
      </c>
      <c r="N1186" t="str">
        <f>IF(Data[[#This Row],[Employee Residence]]=Data[[#This Row],[Company Location]],"No","Yes")</f>
        <v>No</v>
      </c>
      <c r="O1186">
        <f>Data[Salary]/Data[Salary in USD]</f>
        <v>1</v>
      </c>
      <c r="P1186" t="str">
        <f>VLOOKUP(Data[[#This Row],[Experience Level]], Experience[],3,0)</f>
        <v>Expert</v>
      </c>
      <c r="Q1186" t="str">
        <f>VLOOKUP(Data[[#This Row],[Employment Type]],Employment[],2,0)</f>
        <v>Full-time</v>
      </c>
      <c r="R1186" t="str">
        <f>IF(Data[[#This Row],[Remote Ratio]]=100,"Remote",IF(Data[[#This Row],[Remote Ratio]]=50,"Hybrid","On-site"))</f>
        <v>Remote</v>
      </c>
    </row>
    <row r="1187" spans="1:18">
      <c r="A1187" s="25">
        <v>2023</v>
      </c>
      <c r="B1187" t="s">
        <v>11</v>
      </c>
      <c r="C1187" t="s">
        <v>12</v>
      </c>
      <c r="D1187" t="s">
        <v>23</v>
      </c>
      <c r="E1187">
        <v>182200</v>
      </c>
      <c r="F1187" t="s">
        <v>20</v>
      </c>
      <c r="G1187">
        <v>182200</v>
      </c>
      <c r="H1187" t="s">
        <v>21</v>
      </c>
      <c r="I1187">
        <v>100</v>
      </c>
      <c r="J1187" t="s">
        <v>21</v>
      </c>
      <c r="K1187" t="s">
        <v>25</v>
      </c>
      <c r="L1187" t="str">
        <f>VLOOKUP(Data[[#This Row],[Employee Residence]],Codes[], 3,0)</f>
        <v xml:space="preserve">United States of America </v>
      </c>
      <c r="M1187" t="str">
        <f>VLOOKUP(Data[[#This Row],[Company Location]],Codes[], 3,0)</f>
        <v xml:space="preserve">United States of America </v>
      </c>
      <c r="N1187" t="str">
        <f>IF(Data[[#This Row],[Employee Residence]]=Data[[#This Row],[Company Location]],"No","Yes")</f>
        <v>No</v>
      </c>
      <c r="O1187">
        <f>Data[Salary]/Data[Salary in USD]</f>
        <v>1</v>
      </c>
      <c r="P1187" t="str">
        <f>VLOOKUP(Data[[#This Row],[Experience Level]], Experience[],3,0)</f>
        <v>Expert</v>
      </c>
      <c r="Q1187" t="str">
        <f>VLOOKUP(Data[[#This Row],[Employment Type]],Employment[],2,0)</f>
        <v>Full-time</v>
      </c>
      <c r="R1187" t="str">
        <f>IF(Data[[#This Row],[Remote Ratio]]=100,"Remote",IF(Data[[#This Row],[Remote Ratio]]=50,"Hybrid","On-site"))</f>
        <v>Remote</v>
      </c>
    </row>
    <row r="1188" spans="1:18">
      <c r="A1188" s="25">
        <v>2023</v>
      </c>
      <c r="B1188" t="s">
        <v>11</v>
      </c>
      <c r="C1188" t="s">
        <v>12</v>
      </c>
      <c r="D1188" t="s">
        <v>70</v>
      </c>
      <c r="E1188">
        <v>140000</v>
      </c>
      <c r="F1188" t="s">
        <v>20</v>
      </c>
      <c r="G1188">
        <v>140000</v>
      </c>
      <c r="H1188" t="s">
        <v>21</v>
      </c>
      <c r="I1188">
        <v>0</v>
      </c>
      <c r="J1188" t="s">
        <v>21</v>
      </c>
      <c r="K1188" t="s">
        <v>25</v>
      </c>
      <c r="L1188" t="str">
        <f>VLOOKUP(Data[[#This Row],[Employee Residence]],Codes[], 3,0)</f>
        <v xml:space="preserve">United States of America </v>
      </c>
      <c r="M1188" t="str">
        <f>VLOOKUP(Data[[#This Row],[Company Location]],Codes[], 3,0)</f>
        <v xml:space="preserve">United States of America </v>
      </c>
      <c r="N1188" t="str">
        <f>IF(Data[[#This Row],[Employee Residence]]=Data[[#This Row],[Company Location]],"No","Yes")</f>
        <v>No</v>
      </c>
      <c r="O1188">
        <f>Data[Salary]/Data[Salary in USD]</f>
        <v>1</v>
      </c>
      <c r="P1188" t="str">
        <f>VLOOKUP(Data[[#This Row],[Experience Level]], Experience[],3,0)</f>
        <v>Expert</v>
      </c>
      <c r="Q1188" t="str">
        <f>VLOOKUP(Data[[#This Row],[Employment Type]],Employment[],2,0)</f>
        <v>Full-time</v>
      </c>
      <c r="R1188" t="str">
        <f>IF(Data[[#This Row],[Remote Ratio]]=100,"Remote",IF(Data[[#This Row],[Remote Ratio]]=50,"Hybrid","On-site"))</f>
        <v>On-site</v>
      </c>
    </row>
    <row r="1189" spans="1:18">
      <c r="A1189" s="25">
        <v>2023</v>
      </c>
      <c r="B1189" t="s">
        <v>11</v>
      </c>
      <c r="C1189" t="s">
        <v>12</v>
      </c>
      <c r="D1189" t="s">
        <v>70</v>
      </c>
      <c r="E1189">
        <v>120000</v>
      </c>
      <c r="F1189" t="s">
        <v>20</v>
      </c>
      <c r="G1189">
        <v>120000</v>
      </c>
      <c r="H1189" t="s">
        <v>21</v>
      </c>
      <c r="I1189">
        <v>0</v>
      </c>
      <c r="J1189" t="s">
        <v>21</v>
      </c>
      <c r="K1189" t="s">
        <v>25</v>
      </c>
      <c r="L1189" t="str">
        <f>VLOOKUP(Data[[#This Row],[Employee Residence]],Codes[], 3,0)</f>
        <v xml:space="preserve">United States of America </v>
      </c>
      <c r="M1189" t="str">
        <f>VLOOKUP(Data[[#This Row],[Company Location]],Codes[], 3,0)</f>
        <v xml:space="preserve">United States of America </v>
      </c>
      <c r="N1189" t="str">
        <f>IF(Data[[#This Row],[Employee Residence]]=Data[[#This Row],[Company Location]],"No","Yes")</f>
        <v>No</v>
      </c>
      <c r="O1189">
        <f>Data[Salary]/Data[Salary in USD]</f>
        <v>1</v>
      </c>
      <c r="P1189" t="str">
        <f>VLOOKUP(Data[[#This Row],[Experience Level]], Experience[],3,0)</f>
        <v>Expert</v>
      </c>
      <c r="Q1189" t="str">
        <f>VLOOKUP(Data[[#This Row],[Employment Type]],Employment[],2,0)</f>
        <v>Full-time</v>
      </c>
      <c r="R1189" t="str">
        <f>IF(Data[[#This Row],[Remote Ratio]]=100,"Remote",IF(Data[[#This Row],[Remote Ratio]]=50,"Hybrid","On-site"))</f>
        <v>On-site</v>
      </c>
    </row>
    <row r="1190" spans="1:18">
      <c r="A1190" s="25">
        <v>2023</v>
      </c>
      <c r="B1190" t="s">
        <v>17</v>
      </c>
      <c r="C1190" t="s">
        <v>12</v>
      </c>
      <c r="D1190" t="s">
        <v>35</v>
      </c>
      <c r="E1190">
        <v>40000</v>
      </c>
      <c r="F1190" t="s">
        <v>58</v>
      </c>
      <c r="G1190">
        <v>48609</v>
      </c>
      <c r="H1190" t="s">
        <v>33</v>
      </c>
      <c r="I1190">
        <v>100</v>
      </c>
      <c r="J1190" t="s">
        <v>33</v>
      </c>
      <c r="K1190" t="s">
        <v>25</v>
      </c>
      <c r="L1190" t="str">
        <f>VLOOKUP(Data[[#This Row],[Employee Residence]],Codes[], 3,0)</f>
        <v xml:space="preserve">United Kingdom of Great Britain </v>
      </c>
      <c r="M1190" t="str">
        <f>VLOOKUP(Data[[#This Row],[Company Location]],Codes[], 3,0)</f>
        <v xml:space="preserve">United Kingdom of Great Britain </v>
      </c>
      <c r="N1190" t="str">
        <f>IF(Data[[#This Row],[Employee Residence]]=Data[[#This Row],[Company Location]],"No","Yes")</f>
        <v>No</v>
      </c>
      <c r="O1190">
        <f>Data[Salary]/Data[Salary in USD]</f>
        <v>0.82289287991935645</v>
      </c>
      <c r="P1190" t="str">
        <f>VLOOKUP(Data[[#This Row],[Experience Level]], Experience[],3,0)</f>
        <v>Intermediate</v>
      </c>
      <c r="Q1190" t="str">
        <f>VLOOKUP(Data[[#This Row],[Employment Type]],Employment[],2,0)</f>
        <v>Full-time</v>
      </c>
      <c r="R1190" t="str">
        <f>IF(Data[[#This Row],[Remote Ratio]]=100,"Remote",IF(Data[[#This Row],[Remote Ratio]]=50,"Hybrid","On-site"))</f>
        <v>Remote</v>
      </c>
    </row>
    <row r="1191" spans="1:18">
      <c r="A1191" s="25">
        <v>2023</v>
      </c>
      <c r="B1191" t="s">
        <v>28</v>
      </c>
      <c r="C1191" t="s">
        <v>12</v>
      </c>
      <c r="D1191" t="s">
        <v>30</v>
      </c>
      <c r="E1191">
        <v>120000</v>
      </c>
      <c r="F1191" t="s">
        <v>20</v>
      </c>
      <c r="G1191">
        <v>120000</v>
      </c>
      <c r="H1191" t="s">
        <v>33</v>
      </c>
      <c r="I1191">
        <v>100</v>
      </c>
      <c r="J1191" t="s">
        <v>33</v>
      </c>
      <c r="K1191" t="s">
        <v>25</v>
      </c>
      <c r="L1191" t="str">
        <f>VLOOKUP(Data[[#This Row],[Employee Residence]],Codes[], 3,0)</f>
        <v xml:space="preserve">United Kingdom of Great Britain </v>
      </c>
      <c r="M1191" t="str">
        <f>VLOOKUP(Data[[#This Row],[Company Location]],Codes[], 3,0)</f>
        <v xml:space="preserve">United Kingdom of Great Britain </v>
      </c>
      <c r="N1191" t="str">
        <f>IF(Data[[#This Row],[Employee Residence]]=Data[[#This Row],[Company Location]],"No","Yes")</f>
        <v>No</v>
      </c>
      <c r="O1191">
        <f>Data[Salary]/Data[Salary in USD]</f>
        <v>1</v>
      </c>
      <c r="P1191" t="str">
        <f>VLOOKUP(Data[[#This Row],[Experience Level]], Experience[],3,0)</f>
        <v>Junior</v>
      </c>
      <c r="Q1191" t="str">
        <f>VLOOKUP(Data[[#This Row],[Employment Type]],Employment[],2,0)</f>
        <v>Full-time</v>
      </c>
      <c r="R1191" t="str">
        <f>IF(Data[[#This Row],[Remote Ratio]]=100,"Remote",IF(Data[[#This Row],[Remote Ratio]]=50,"Hybrid","On-site"))</f>
        <v>Remote</v>
      </c>
    </row>
    <row r="1192" spans="1:18">
      <c r="A1192" s="25">
        <v>2023</v>
      </c>
      <c r="B1192" t="s">
        <v>28</v>
      </c>
      <c r="C1192" t="s">
        <v>12</v>
      </c>
      <c r="D1192" t="s">
        <v>30</v>
      </c>
      <c r="E1192">
        <v>60000</v>
      </c>
      <c r="F1192" t="s">
        <v>20</v>
      </c>
      <c r="G1192">
        <v>60000</v>
      </c>
      <c r="H1192" t="s">
        <v>33</v>
      </c>
      <c r="I1192">
        <v>100</v>
      </c>
      <c r="J1192" t="s">
        <v>33</v>
      </c>
      <c r="K1192" t="s">
        <v>25</v>
      </c>
      <c r="L1192" t="str">
        <f>VLOOKUP(Data[[#This Row],[Employee Residence]],Codes[], 3,0)</f>
        <v xml:space="preserve">United Kingdom of Great Britain </v>
      </c>
      <c r="M1192" t="str">
        <f>VLOOKUP(Data[[#This Row],[Company Location]],Codes[], 3,0)</f>
        <v xml:space="preserve">United Kingdom of Great Britain </v>
      </c>
      <c r="N1192" t="str">
        <f>IF(Data[[#This Row],[Employee Residence]]=Data[[#This Row],[Company Location]],"No","Yes")</f>
        <v>No</v>
      </c>
      <c r="O1192">
        <f>Data[Salary]/Data[Salary in USD]</f>
        <v>1</v>
      </c>
      <c r="P1192" t="str">
        <f>VLOOKUP(Data[[#This Row],[Experience Level]], Experience[],3,0)</f>
        <v>Junior</v>
      </c>
      <c r="Q1192" t="str">
        <f>VLOOKUP(Data[[#This Row],[Employment Type]],Employment[],2,0)</f>
        <v>Full-time</v>
      </c>
      <c r="R1192" t="str">
        <f>IF(Data[[#This Row],[Remote Ratio]]=100,"Remote",IF(Data[[#This Row],[Remote Ratio]]=50,"Hybrid","On-site"))</f>
        <v>Remote</v>
      </c>
    </row>
    <row r="1193" spans="1:18">
      <c r="A1193" s="25">
        <v>2023</v>
      </c>
      <c r="B1193" t="s">
        <v>11</v>
      </c>
      <c r="C1193" t="s">
        <v>12</v>
      </c>
      <c r="D1193" t="s">
        <v>35</v>
      </c>
      <c r="E1193">
        <v>147100</v>
      </c>
      <c r="F1193" t="s">
        <v>20</v>
      </c>
      <c r="G1193">
        <v>147100</v>
      </c>
      <c r="H1193" t="s">
        <v>21</v>
      </c>
      <c r="I1193">
        <v>0</v>
      </c>
      <c r="J1193" t="s">
        <v>21</v>
      </c>
      <c r="K1193" t="s">
        <v>25</v>
      </c>
      <c r="L1193" t="str">
        <f>VLOOKUP(Data[[#This Row],[Employee Residence]],Codes[], 3,0)</f>
        <v xml:space="preserve">United States of America </v>
      </c>
      <c r="M1193" t="str">
        <f>VLOOKUP(Data[[#This Row],[Company Location]],Codes[], 3,0)</f>
        <v xml:space="preserve">United States of America </v>
      </c>
      <c r="N1193" t="str">
        <f>IF(Data[[#This Row],[Employee Residence]]=Data[[#This Row],[Company Location]],"No","Yes")</f>
        <v>No</v>
      </c>
      <c r="O1193">
        <f>Data[Salary]/Data[Salary in USD]</f>
        <v>1</v>
      </c>
      <c r="P1193" t="str">
        <f>VLOOKUP(Data[[#This Row],[Experience Level]], Experience[],3,0)</f>
        <v>Expert</v>
      </c>
      <c r="Q1193" t="str">
        <f>VLOOKUP(Data[[#This Row],[Employment Type]],Employment[],2,0)</f>
        <v>Full-time</v>
      </c>
      <c r="R1193" t="str">
        <f>IF(Data[[#This Row],[Remote Ratio]]=100,"Remote",IF(Data[[#This Row],[Remote Ratio]]=50,"Hybrid","On-site"))</f>
        <v>On-site</v>
      </c>
    </row>
    <row r="1194" spans="1:18">
      <c r="A1194" s="25">
        <v>2023</v>
      </c>
      <c r="B1194" t="s">
        <v>11</v>
      </c>
      <c r="C1194" t="s">
        <v>12</v>
      </c>
      <c r="D1194" t="s">
        <v>35</v>
      </c>
      <c r="E1194">
        <v>90700</v>
      </c>
      <c r="F1194" t="s">
        <v>20</v>
      </c>
      <c r="G1194">
        <v>90700</v>
      </c>
      <c r="H1194" t="s">
        <v>21</v>
      </c>
      <c r="I1194">
        <v>0</v>
      </c>
      <c r="J1194" t="s">
        <v>21</v>
      </c>
      <c r="K1194" t="s">
        <v>25</v>
      </c>
      <c r="L1194" t="str">
        <f>VLOOKUP(Data[[#This Row],[Employee Residence]],Codes[], 3,0)</f>
        <v xml:space="preserve">United States of America </v>
      </c>
      <c r="M1194" t="str">
        <f>VLOOKUP(Data[[#This Row],[Company Location]],Codes[], 3,0)</f>
        <v xml:space="preserve">United States of America </v>
      </c>
      <c r="N1194" t="str">
        <f>IF(Data[[#This Row],[Employee Residence]]=Data[[#This Row],[Company Location]],"No","Yes")</f>
        <v>No</v>
      </c>
      <c r="O1194">
        <f>Data[Salary]/Data[Salary in USD]</f>
        <v>1</v>
      </c>
      <c r="P1194" t="str">
        <f>VLOOKUP(Data[[#This Row],[Experience Level]], Experience[],3,0)</f>
        <v>Expert</v>
      </c>
      <c r="Q1194" t="str">
        <f>VLOOKUP(Data[[#This Row],[Employment Type]],Employment[],2,0)</f>
        <v>Full-time</v>
      </c>
      <c r="R1194" t="str">
        <f>IF(Data[[#This Row],[Remote Ratio]]=100,"Remote",IF(Data[[#This Row],[Remote Ratio]]=50,"Hybrid","On-site"))</f>
        <v>On-site</v>
      </c>
    </row>
    <row r="1195" spans="1:18">
      <c r="A1195" s="25">
        <v>2023</v>
      </c>
      <c r="B1195" t="s">
        <v>11</v>
      </c>
      <c r="C1195" t="s">
        <v>12</v>
      </c>
      <c r="D1195" t="s">
        <v>37</v>
      </c>
      <c r="E1195">
        <v>230000</v>
      </c>
      <c r="F1195" t="s">
        <v>20</v>
      </c>
      <c r="G1195">
        <v>230000</v>
      </c>
      <c r="H1195" t="s">
        <v>21</v>
      </c>
      <c r="I1195">
        <v>0</v>
      </c>
      <c r="J1195" t="s">
        <v>21</v>
      </c>
      <c r="K1195" t="s">
        <v>25</v>
      </c>
      <c r="L1195" t="str">
        <f>VLOOKUP(Data[[#This Row],[Employee Residence]],Codes[], 3,0)</f>
        <v xml:space="preserve">United States of America </v>
      </c>
      <c r="M1195" t="str">
        <f>VLOOKUP(Data[[#This Row],[Company Location]],Codes[], 3,0)</f>
        <v xml:space="preserve">United States of America </v>
      </c>
      <c r="N1195" t="str">
        <f>IF(Data[[#This Row],[Employee Residence]]=Data[[#This Row],[Company Location]],"No","Yes")</f>
        <v>No</v>
      </c>
      <c r="O1195">
        <f>Data[Salary]/Data[Salary in USD]</f>
        <v>1</v>
      </c>
      <c r="P1195" t="str">
        <f>VLOOKUP(Data[[#This Row],[Experience Level]], Experience[],3,0)</f>
        <v>Expert</v>
      </c>
      <c r="Q1195" t="str">
        <f>VLOOKUP(Data[[#This Row],[Employment Type]],Employment[],2,0)</f>
        <v>Full-time</v>
      </c>
      <c r="R1195" t="str">
        <f>IF(Data[[#This Row],[Remote Ratio]]=100,"Remote",IF(Data[[#This Row],[Remote Ratio]]=50,"Hybrid","On-site"))</f>
        <v>On-site</v>
      </c>
    </row>
    <row r="1196" spans="1:18">
      <c r="A1196" s="25">
        <v>2023</v>
      </c>
      <c r="B1196" t="s">
        <v>11</v>
      </c>
      <c r="C1196" t="s">
        <v>12</v>
      </c>
      <c r="D1196" t="s">
        <v>37</v>
      </c>
      <c r="E1196">
        <v>170000</v>
      </c>
      <c r="F1196" t="s">
        <v>20</v>
      </c>
      <c r="G1196">
        <v>170000</v>
      </c>
      <c r="H1196" t="s">
        <v>21</v>
      </c>
      <c r="I1196">
        <v>0</v>
      </c>
      <c r="J1196" t="s">
        <v>21</v>
      </c>
      <c r="K1196" t="s">
        <v>25</v>
      </c>
      <c r="L1196" t="str">
        <f>VLOOKUP(Data[[#This Row],[Employee Residence]],Codes[], 3,0)</f>
        <v xml:space="preserve">United States of America </v>
      </c>
      <c r="M1196" t="str">
        <f>VLOOKUP(Data[[#This Row],[Company Location]],Codes[], 3,0)</f>
        <v xml:space="preserve">United States of America </v>
      </c>
      <c r="N1196" t="str">
        <f>IF(Data[[#This Row],[Employee Residence]]=Data[[#This Row],[Company Location]],"No","Yes")</f>
        <v>No</v>
      </c>
      <c r="O1196">
        <f>Data[Salary]/Data[Salary in USD]</f>
        <v>1</v>
      </c>
      <c r="P1196" t="str">
        <f>VLOOKUP(Data[[#This Row],[Experience Level]], Experience[],3,0)</f>
        <v>Expert</v>
      </c>
      <c r="Q1196" t="str">
        <f>VLOOKUP(Data[[#This Row],[Employment Type]],Employment[],2,0)</f>
        <v>Full-time</v>
      </c>
      <c r="R1196" t="str">
        <f>IF(Data[[#This Row],[Remote Ratio]]=100,"Remote",IF(Data[[#This Row],[Remote Ratio]]=50,"Hybrid","On-site"))</f>
        <v>On-site</v>
      </c>
    </row>
    <row r="1197" spans="1:18">
      <c r="A1197" s="25">
        <v>2023</v>
      </c>
      <c r="B1197" t="s">
        <v>11</v>
      </c>
      <c r="C1197" t="s">
        <v>12</v>
      </c>
      <c r="D1197" t="s">
        <v>27</v>
      </c>
      <c r="E1197">
        <v>227000</v>
      </c>
      <c r="F1197" t="s">
        <v>20</v>
      </c>
      <c r="G1197">
        <v>227000</v>
      </c>
      <c r="H1197" t="s">
        <v>21</v>
      </c>
      <c r="I1197">
        <v>0</v>
      </c>
      <c r="J1197" t="s">
        <v>21</v>
      </c>
      <c r="K1197" t="s">
        <v>25</v>
      </c>
      <c r="L1197" t="str">
        <f>VLOOKUP(Data[[#This Row],[Employee Residence]],Codes[], 3,0)</f>
        <v xml:space="preserve">United States of America </v>
      </c>
      <c r="M1197" t="str">
        <f>VLOOKUP(Data[[#This Row],[Company Location]],Codes[], 3,0)</f>
        <v xml:space="preserve">United States of America </v>
      </c>
      <c r="N1197" t="str">
        <f>IF(Data[[#This Row],[Employee Residence]]=Data[[#This Row],[Company Location]],"No","Yes")</f>
        <v>No</v>
      </c>
      <c r="O1197">
        <f>Data[Salary]/Data[Salary in USD]</f>
        <v>1</v>
      </c>
      <c r="P1197" t="str">
        <f>VLOOKUP(Data[[#This Row],[Experience Level]], Experience[],3,0)</f>
        <v>Expert</v>
      </c>
      <c r="Q1197" t="str">
        <f>VLOOKUP(Data[[#This Row],[Employment Type]],Employment[],2,0)</f>
        <v>Full-time</v>
      </c>
      <c r="R1197" t="str">
        <f>IF(Data[[#This Row],[Remote Ratio]]=100,"Remote",IF(Data[[#This Row],[Remote Ratio]]=50,"Hybrid","On-site"))</f>
        <v>On-site</v>
      </c>
    </row>
    <row r="1198" spans="1:18">
      <c r="A1198" s="25">
        <v>2023</v>
      </c>
      <c r="B1198" t="s">
        <v>11</v>
      </c>
      <c r="C1198" t="s">
        <v>12</v>
      </c>
      <c r="D1198" t="s">
        <v>27</v>
      </c>
      <c r="E1198">
        <v>108000</v>
      </c>
      <c r="F1198" t="s">
        <v>20</v>
      </c>
      <c r="G1198">
        <v>108000</v>
      </c>
      <c r="H1198" t="s">
        <v>21</v>
      </c>
      <c r="I1198">
        <v>0</v>
      </c>
      <c r="J1198" t="s">
        <v>21</v>
      </c>
      <c r="K1198" t="s">
        <v>25</v>
      </c>
      <c r="L1198" t="str">
        <f>VLOOKUP(Data[[#This Row],[Employee Residence]],Codes[], 3,0)</f>
        <v xml:space="preserve">United States of America </v>
      </c>
      <c r="M1198" t="str">
        <f>VLOOKUP(Data[[#This Row],[Company Location]],Codes[], 3,0)</f>
        <v xml:space="preserve">United States of America </v>
      </c>
      <c r="N1198" t="str">
        <f>IF(Data[[#This Row],[Employee Residence]]=Data[[#This Row],[Company Location]],"No","Yes")</f>
        <v>No</v>
      </c>
      <c r="O1198">
        <f>Data[Salary]/Data[Salary in USD]</f>
        <v>1</v>
      </c>
      <c r="P1198" t="str">
        <f>VLOOKUP(Data[[#This Row],[Experience Level]], Experience[],3,0)</f>
        <v>Expert</v>
      </c>
      <c r="Q1198" t="str">
        <f>VLOOKUP(Data[[#This Row],[Employment Type]],Employment[],2,0)</f>
        <v>Full-time</v>
      </c>
      <c r="R1198" t="str">
        <f>IF(Data[[#This Row],[Remote Ratio]]=100,"Remote",IF(Data[[#This Row],[Remote Ratio]]=50,"Hybrid","On-site"))</f>
        <v>On-site</v>
      </c>
    </row>
    <row r="1199" spans="1:18">
      <c r="A1199" s="25">
        <v>2023</v>
      </c>
      <c r="B1199" t="s">
        <v>11</v>
      </c>
      <c r="C1199" t="s">
        <v>12</v>
      </c>
      <c r="D1199" t="s">
        <v>37</v>
      </c>
      <c r="E1199">
        <v>180000</v>
      </c>
      <c r="F1199" t="s">
        <v>20</v>
      </c>
      <c r="G1199">
        <v>180000</v>
      </c>
      <c r="H1199" t="s">
        <v>21</v>
      </c>
      <c r="I1199">
        <v>100</v>
      </c>
      <c r="J1199" t="s">
        <v>21</v>
      </c>
      <c r="K1199" t="s">
        <v>25</v>
      </c>
      <c r="L1199" t="str">
        <f>VLOOKUP(Data[[#This Row],[Employee Residence]],Codes[], 3,0)</f>
        <v xml:space="preserve">United States of America </v>
      </c>
      <c r="M1199" t="str">
        <f>VLOOKUP(Data[[#This Row],[Company Location]],Codes[], 3,0)</f>
        <v xml:space="preserve">United States of America </v>
      </c>
      <c r="N1199" t="str">
        <f>IF(Data[[#This Row],[Employee Residence]]=Data[[#This Row],[Company Location]],"No","Yes")</f>
        <v>No</v>
      </c>
      <c r="O1199">
        <f>Data[Salary]/Data[Salary in USD]</f>
        <v>1</v>
      </c>
      <c r="P1199" t="str">
        <f>VLOOKUP(Data[[#This Row],[Experience Level]], Experience[],3,0)</f>
        <v>Expert</v>
      </c>
      <c r="Q1199" t="str">
        <f>VLOOKUP(Data[[#This Row],[Employment Type]],Employment[],2,0)</f>
        <v>Full-time</v>
      </c>
      <c r="R1199" t="str">
        <f>IF(Data[[#This Row],[Remote Ratio]]=100,"Remote",IF(Data[[#This Row],[Remote Ratio]]=50,"Hybrid","On-site"))</f>
        <v>Remote</v>
      </c>
    </row>
    <row r="1200" spans="1:18">
      <c r="A1200" s="25">
        <v>2023</v>
      </c>
      <c r="B1200" t="s">
        <v>11</v>
      </c>
      <c r="C1200" t="s">
        <v>12</v>
      </c>
      <c r="D1200" t="s">
        <v>37</v>
      </c>
      <c r="E1200">
        <v>160000</v>
      </c>
      <c r="F1200" t="s">
        <v>20</v>
      </c>
      <c r="G1200">
        <v>160000</v>
      </c>
      <c r="H1200" t="s">
        <v>21</v>
      </c>
      <c r="I1200">
        <v>100</v>
      </c>
      <c r="J1200" t="s">
        <v>21</v>
      </c>
      <c r="K1200" t="s">
        <v>25</v>
      </c>
      <c r="L1200" t="str">
        <f>VLOOKUP(Data[[#This Row],[Employee Residence]],Codes[], 3,0)</f>
        <v xml:space="preserve">United States of America </v>
      </c>
      <c r="M1200" t="str">
        <f>VLOOKUP(Data[[#This Row],[Company Location]],Codes[], 3,0)</f>
        <v xml:space="preserve">United States of America </v>
      </c>
      <c r="N1200" t="str">
        <f>IF(Data[[#This Row],[Employee Residence]]=Data[[#This Row],[Company Location]],"No","Yes")</f>
        <v>No</v>
      </c>
      <c r="O1200">
        <f>Data[Salary]/Data[Salary in USD]</f>
        <v>1</v>
      </c>
      <c r="P1200" t="str">
        <f>VLOOKUP(Data[[#This Row],[Experience Level]], Experience[],3,0)</f>
        <v>Expert</v>
      </c>
      <c r="Q1200" t="str">
        <f>VLOOKUP(Data[[#This Row],[Employment Type]],Employment[],2,0)</f>
        <v>Full-time</v>
      </c>
      <c r="R1200" t="str">
        <f>IF(Data[[#This Row],[Remote Ratio]]=100,"Remote",IF(Data[[#This Row],[Remote Ratio]]=50,"Hybrid","On-site"))</f>
        <v>Remote</v>
      </c>
    </row>
    <row r="1201" spans="1:18">
      <c r="A1201" s="25">
        <v>2023</v>
      </c>
      <c r="B1201" t="s">
        <v>11</v>
      </c>
      <c r="C1201" t="s">
        <v>12</v>
      </c>
      <c r="D1201" t="s">
        <v>45</v>
      </c>
      <c r="E1201">
        <v>180000</v>
      </c>
      <c r="F1201" t="s">
        <v>20</v>
      </c>
      <c r="G1201">
        <v>180000</v>
      </c>
      <c r="H1201" t="s">
        <v>21</v>
      </c>
      <c r="I1201">
        <v>100</v>
      </c>
      <c r="J1201" t="s">
        <v>21</v>
      </c>
      <c r="K1201" t="s">
        <v>25</v>
      </c>
      <c r="L1201" t="str">
        <f>VLOOKUP(Data[[#This Row],[Employee Residence]],Codes[], 3,0)</f>
        <v xml:space="preserve">United States of America </v>
      </c>
      <c r="M1201" t="str">
        <f>VLOOKUP(Data[[#This Row],[Company Location]],Codes[], 3,0)</f>
        <v xml:space="preserve">United States of America </v>
      </c>
      <c r="N1201" t="str">
        <f>IF(Data[[#This Row],[Employee Residence]]=Data[[#This Row],[Company Location]],"No","Yes")</f>
        <v>No</v>
      </c>
      <c r="O1201">
        <f>Data[Salary]/Data[Salary in USD]</f>
        <v>1</v>
      </c>
      <c r="P1201" t="str">
        <f>VLOOKUP(Data[[#This Row],[Experience Level]], Experience[],3,0)</f>
        <v>Expert</v>
      </c>
      <c r="Q1201" t="str">
        <f>VLOOKUP(Data[[#This Row],[Employment Type]],Employment[],2,0)</f>
        <v>Full-time</v>
      </c>
      <c r="R1201" t="str">
        <f>IF(Data[[#This Row],[Remote Ratio]]=100,"Remote",IF(Data[[#This Row],[Remote Ratio]]=50,"Hybrid","On-site"))</f>
        <v>Remote</v>
      </c>
    </row>
    <row r="1202" spans="1:18">
      <c r="A1202" s="25">
        <v>2023</v>
      </c>
      <c r="B1202" t="s">
        <v>11</v>
      </c>
      <c r="C1202" t="s">
        <v>12</v>
      </c>
      <c r="D1202" t="s">
        <v>45</v>
      </c>
      <c r="E1202">
        <v>160000</v>
      </c>
      <c r="F1202" t="s">
        <v>20</v>
      </c>
      <c r="G1202">
        <v>160000</v>
      </c>
      <c r="H1202" t="s">
        <v>21</v>
      </c>
      <c r="I1202">
        <v>100</v>
      </c>
      <c r="J1202" t="s">
        <v>21</v>
      </c>
      <c r="K1202" t="s">
        <v>25</v>
      </c>
      <c r="L1202" t="str">
        <f>VLOOKUP(Data[[#This Row],[Employee Residence]],Codes[], 3,0)</f>
        <v xml:space="preserve">United States of America </v>
      </c>
      <c r="M1202" t="str">
        <f>VLOOKUP(Data[[#This Row],[Company Location]],Codes[], 3,0)</f>
        <v xml:space="preserve">United States of America </v>
      </c>
      <c r="N1202" t="str">
        <f>IF(Data[[#This Row],[Employee Residence]]=Data[[#This Row],[Company Location]],"No","Yes")</f>
        <v>No</v>
      </c>
      <c r="O1202">
        <f>Data[Salary]/Data[Salary in USD]</f>
        <v>1</v>
      </c>
      <c r="P1202" t="str">
        <f>VLOOKUP(Data[[#This Row],[Experience Level]], Experience[],3,0)</f>
        <v>Expert</v>
      </c>
      <c r="Q1202" t="str">
        <f>VLOOKUP(Data[[#This Row],[Employment Type]],Employment[],2,0)</f>
        <v>Full-time</v>
      </c>
      <c r="R1202" t="str">
        <f>IF(Data[[#This Row],[Remote Ratio]]=100,"Remote",IF(Data[[#This Row],[Remote Ratio]]=50,"Hybrid","On-site"))</f>
        <v>Remote</v>
      </c>
    </row>
    <row r="1203" spans="1:18">
      <c r="A1203" s="25">
        <v>2023</v>
      </c>
      <c r="B1203" t="s">
        <v>11</v>
      </c>
      <c r="C1203" t="s">
        <v>12</v>
      </c>
      <c r="D1203" t="s">
        <v>37</v>
      </c>
      <c r="E1203">
        <v>180000</v>
      </c>
      <c r="F1203" t="s">
        <v>20</v>
      </c>
      <c r="G1203">
        <v>180000</v>
      </c>
      <c r="H1203" t="s">
        <v>21</v>
      </c>
      <c r="I1203">
        <v>0</v>
      </c>
      <c r="J1203" t="s">
        <v>21</v>
      </c>
      <c r="K1203" t="s">
        <v>25</v>
      </c>
      <c r="L1203" t="str">
        <f>VLOOKUP(Data[[#This Row],[Employee Residence]],Codes[], 3,0)</f>
        <v xml:space="preserve">United States of America </v>
      </c>
      <c r="M1203" t="str">
        <f>VLOOKUP(Data[[#This Row],[Company Location]],Codes[], 3,0)</f>
        <v xml:space="preserve">United States of America </v>
      </c>
      <c r="N1203" t="str">
        <f>IF(Data[[#This Row],[Employee Residence]]=Data[[#This Row],[Company Location]],"No","Yes")</f>
        <v>No</v>
      </c>
      <c r="O1203">
        <f>Data[Salary]/Data[Salary in USD]</f>
        <v>1</v>
      </c>
      <c r="P1203" t="str">
        <f>VLOOKUP(Data[[#This Row],[Experience Level]], Experience[],3,0)</f>
        <v>Expert</v>
      </c>
      <c r="Q1203" t="str">
        <f>VLOOKUP(Data[[#This Row],[Employment Type]],Employment[],2,0)</f>
        <v>Full-time</v>
      </c>
      <c r="R1203" t="str">
        <f>IF(Data[[#This Row],[Remote Ratio]]=100,"Remote",IF(Data[[#This Row],[Remote Ratio]]=50,"Hybrid","On-site"))</f>
        <v>On-site</v>
      </c>
    </row>
    <row r="1204" spans="1:18">
      <c r="A1204" s="25">
        <v>2023</v>
      </c>
      <c r="B1204" t="s">
        <v>11</v>
      </c>
      <c r="C1204" t="s">
        <v>12</v>
      </c>
      <c r="D1204" t="s">
        <v>37</v>
      </c>
      <c r="E1204">
        <v>130000</v>
      </c>
      <c r="F1204" t="s">
        <v>20</v>
      </c>
      <c r="G1204">
        <v>130000</v>
      </c>
      <c r="H1204" t="s">
        <v>21</v>
      </c>
      <c r="I1204">
        <v>0</v>
      </c>
      <c r="J1204" t="s">
        <v>21</v>
      </c>
      <c r="K1204" t="s">
        <v>25</v>
      </c>
      <c r="L1204" t="str">
        <f>VLOOKUP(Data[[#This Row],[Employee Residence]],Codes[], 3,0)</f>
        <v xml:space="preserve">United States of America </v>
      </c>
      <c r="M1204" t="str">
        <f>VLOOKUP(Data[[#This Row],[Company Location]],Codes[], 3,0)</f>
        <v xml:space="preserve">United States of America </v>
      </c>
      <c r="N1204" t="str">
        <f>IF(Data[[#This Row],[Employee Residence]]=Data[[#This Row],[Company Location]],"No","Yes")</f>
        <v>No</v>
      </c>
      <c r="O1204">
        <f>Data[Salary]/Data[Salary in USD]</f>
        <v>1</v>
      </c>
      <c r="P1204" t="str">
        <f>VLOOKUP(Data[[#This Row],[Experience Level]], Experience[],3,0)</f>
        <v>Expert</v>
      </c>
      <c r="Q1204" t="str">
        <f>VLOOKUP(Data[[#This Row],[Employment Type]],Employment[],2,0)</f>
        <v>Full-time</v>
      </c>
      <c r="R1204" t="str">
        <f>IF(Data[[#This Row],[Remote Ratio]]=100,"Remote",IF(Data[[#This Row],[Remote Ratio]]=50,"Hybrid","On-site"))</f>
        <v>On-site</v>
      </c>
    </row>
    <row r="1205" spans="1:18">
      <c r="A1205" s="25">
        <v>2023</v>
      </c>
      <c r="B1205" t="s">
        <v>11</v>
      </c>
      <c r="C1205" t="s">
        <v>12</v>
      </c>
      <c r="D1205" t="s">
        <v>27</v>
      </c>
      <c r="E1205">
        <v>52000</v>
      </c>
      <c r="F1205" t="s">
        <v>14</v>
      </c>
      <c r="G1205">
        <v>55800</v>
      </c>
      <c r="H1205" t="s">
        <v>15</v>
      </c>
      <c r="I1205">
        <v>100</v>
      </c>
      <c r="J1205" t="s">
        <v>15</v>
      </c>
      <c r="K1205" t="s">
        <v>25</v>
      </c>
      <c r="L1205" t="str">
        <f>VLOOKUP(Data[[#This Row],[Employee Residence]],Codes[], 3,0)</f>
        <v>Spain</v>
      </c>
      <c r="M1205" t="str">
        <f>VLOOKUP(Data[[#This Row],[Company Location]],Codes[], 3,0)</f>
        <v>Spain</v>
      </c>
      <c r="N1205" t="str">
        <f>IF(Data[[#This Row],[Employee Residence]]=Data[[#This Row],[Company Location]],"No","Yes")</f>
        <v>No</v>
      </c>
      <c r="O1205">
        <f>Data[Salary]/Data[Salary in USD]</f>
        <v>0.93189964157706096</v>
      </c>
      <c r="P1205" t="str">
        <f>VLOOKUP(Data[[#This Row],[Experience Level]], Experience[],3,0)</f>
        <v>Expert</v>
      </c>
      <c r="Q1205" t="str">
        <f>VLOOKUP(Data[[#This Row],[Employment Type]],Employment[],2,0)</f>
        <v>Full-time</v>
      </c>
      <c r="R1205" t="str">
        <f>IF(Data[[#This Row],[Remote Ratio]]=100,"Remote",IF(Data[[#This Row],[Remote Ratio]]=50,"Hybrid","On-site"))</f>
        <v>Remote</v>
      </c>
    </row>
    <row r="1206" spans="1:18">
      <c r="A1206" s="25">
        <v>2023</v>
      </c>
      <c r="B1206" t="s">
        <v>11</v>
      </c>
      <c r="C1206" t="s">
        <v>12</v>
      </c>
      <c r="D1206" t="s">
        <v>27</v>
      </c>
      <c r="E1206">
        <v>48000</v>
      </c>
      <c r="F1206" t="s">
        <v>14</v>
      </c>
      <c r="G1206">
        <v>51508</v>
      </c>
      <c r="H1206" t="s">
        <v>15</v>
      </c>
      <c r="I1206">
        <v>100</v>
      </c>
      <c r="J1206" t="s">
        <v>15</v>
      </c>
      <c r="K1206" t="s">
        <v>25</v>
      </c>
      <c r="L1206" t="str">
        <f>VLOOKUP(Data[[#This Row],[Employee Residence]],Codes[], 3,0)</f>
        <v>Spain</v>
      </c>
      <c r="M1206" t="str">
        <f>VLOOKUP(Data[[#This Row],[Company Location]],Codes[], 3,0)</f>
        <v>Spain</v>
      </c>
      <c r="N1206" t="str">
        <f>IF(Data[[#This Row],[Employee Residence]]=Data[[#This Row],[Company Location]],"No","Yes")</f>
        <v>No</v>
      </c>
      <c r="O1206">
        <f>Data[Salary]/Data[Salary in USD]</f>
        <v>0.9318940747068416</v>
      </c>
      <c r="P1206" t="str">
        <f>VLOOKUP(Data[[#This Row],[Experience Level]], Experience[],3,0)</f>
        <v>Expert</v>
      </c>
      <c r="Q1206" t="str">
        <f>VLOOKUP(Data[[#This Row],[Employment Type]],Employment[],2,0)</f>
        <v>Full-time</v>
      </c>
      <c r="R1206" t="str">
        <f>IF(Data[[#This Row],[Remote Ratio]]=100,"Remote",IF(Data[[#This Row],[Remote Ratio]]=50,"Hybrid","On-site"))</f>
        <v>Remote</v>
      </c>
    </row>
    <row r="1207" spans="1:18">
      <c r="A1207" s="25">
        <v>2023</v>
      </c>
      <c r="B1207" t="s">
        <v>28</v>
      </c>
      <c r="C1207" t="s">
        <v>12</v>
      </c>
      <c r="D1207" t="s">
        <v>27</v>
      </c>
      <c r="E1207">
        <v>60000</v>
      </c>
      <c r="F1207" t="s">
        <v>20</v>
      </c>
      <c r="G1207">
        <v>60000</v>
      </c>
      <c r="H1207" t="s">
        <v>21</v>
      </c>
      <c r="I1207">
        <v>100</v>
      </c>
      <c r="J1207" t="s">
        <v>21</v>
      </c>
      <c r="K1207" t="s">
        <v>16</v>
      </c>
      <c r="L1207" t="str">
        <f>VLOOKUP(Data[[#This Row],[Employee Residence]],Codes[], 3,0)</f>
        <v xml:space="preserve">United States of America </v>
      </c>
      <c r="M1207" t="str">
        <f>VLOOKUP(Data[[#This Row],[Company Location]],Codes[], 3,0)</f>
        <v xml:space="preserve">United States of America </v>
      </c>
      <c r="N1207" t="str">
        <f>IF(Data[[#This Row],[Employee Residence]]=Data[[#This Row],[Company Location]],"No","Yes")</f>
        <v>No</v>
      </c>
      <c r="O1207">
        <f>Data[Salary]/Data[Salary in USD]</f>
        <v>1</v>
      </c>
      <c r="P1207" t="str">
        <f>VLOOKUP(Data[[#This Row],[Experience Level]], Experience[],3,0)</f>
        <v>Junior</v>
      </c>
      <c r="Q1207" t="str">
        <f>VLOOKUP(Data[[#This Row],[Employment Type]],Employment[],2,0)</f>
        <v>Full-time</v>
      </c>
      <c r="R1207" t="str">
        <f>IF(Data[[#This Row],[Remote Ratio]]=100,"Remote",IF(Data[[#This Row],[Remote Ratio]]=50,"Hybrid","On-site"))</f>
        <v>Remote</v>
      </c>
    </row>
    <row r="1208" spans="1:18">
      <c r="A1208" s="25">
        <v>2023</v>
      </c>
      <c r="B1208" t="s">
        <v>28</v>
      </c>
      <c r="C1208" t="s">
        <v>12</v>
      </c>
      <c r="D1208" t="s">
        <v>27</v>
      </c>
      <c r="E1208">
        <v>50000</v>
      </c>
      <c r="F1208" t="s">
        <v>20</v>
      </c>
      <c r="G1208">
        <v>50000</v>
      </c>
      <c r="H1208" t="s">
        <v>122</v>
      </c>
      <c r="I1208">
        <v>50</v>
      </c>
      <c r="J1208" t="s">
        <v>21</v>
      </c>
      <c r="K1208" t="s">
        <v>16</v>
      </c>
      <c r="L1208" t="str">
        <f>VLOOKUP(Data[[#This Row],[Employee Residence]],Codes[], 3,0)</f>
        <v>Kuwait</v>
      </c>
      <c r="M1208" t="str">
        <f>VLOOKUP(Data[[#This Row],[Company Location]],Codes[], 3,0)</f>
        <v xml:space="preserve">United States of America </v>
      </c>
      <c r="N1208" t="str">
        <f>IF(Data[[#This Row],[Employee Residence]]=Data[[#This Row],[Company Location]],"No","Yes")</f>
        <v>Yes</v>
      </c>
      <c r="O1208">
        <f>Data[Salary]/Data[Salary in USD]</f>
        <v>1</v>
      </c>
      <c r="P1208" t="str">
        <f>VLOOKUP(Data[[#This Row],[Experience Level]], Experience[],3,0)</f>
        <v>Junior</v>
      </c>
      <c r="Q1208" t="str">
        <f>VLOOKUP(Data[[#This Row],[Employment Type]],Employment[],2,0)</f>
        <v>Full-time</v>
      </c>
      <c r="R1208" t="str">
        <f>IF(Data[[#This Row],[Remote Ratio]]=100,"Remote",IF(Data[[#This Row],[Remote Ratio]]=50,"Hybrid","On-site"))</f>
        <v>Hybrid</v>
      </c>
    </row>
    <row r="1209" spans="1:18">
      <c r="A1209" s="25">
        <v>2023</v>
      </c>
      <c r="B1209" t="s">
        <v>11</v>
      </c>
      <c r="C1209" t="s">
        <v>12</v>
      </c>
      <c r="D1209" t="s">
        <v>37</v>
      </c>
      <c r="E1209">
        <v>226700</v>
      </c>
      <c r="F1209" t="s">
        <v>20</v>
      </c>
      <c r="G1209">
        <v>226700</v>
      </c>
      <c r="H1209" t="s">
        <v>21</v>
      </c>
      <c r="I1209">
        <v>0</v>
      </c>
      <c r="J1209" t="s">
        <v>21</v>
      </c>
      <c r="K1209" t="s">
        <v>25</v>
      </c>
      <c r="L1209" t="str">
        <f>VLOOKUP(Data[[#This Row],[Employee Residence]],Codes[], 3,0)</f>
        <v xml:space="preserve">United States of America </v>
      </c>
      <c r="M1209" t="str">
        <f>VLOOKUP(Data[[#This Row],[Company Location]],Codes[], 3,0)</f>
        <v xml:space="preserve">United States of America </v>
      </c>
      <c r="N1209" t="str">
        <f>IF(Data[[#This Row],[Employee Residence]]=Data[[#This Row],[Company Location]],"No","Yes")</f>
        <v>No</v>
      </c>
      <c r="O1209">
        <f>Data[Salary]/Data[Salary in USD]</f>
        <v>1</v>
      </c>
      <c r="P1209" t="str">
        <f>VLOOKUP(Data[[#This Row],[Experience Level]], Experience[],3,0)</f>
        <v>Expert</v>
      </c>
      <c r="Q1209" t="str">
        <f>VLOOKUP(Data[[#This Row],[Employment Type]],Employment[],2,0)</f>
        <v>Full-time</v>
      </c>
      <c r="R1209" t="str">
        <f>IF(Data[[#This Row],[Remote Ratio]]=100,"Remote",IF(Data[[#This Row],[Remote Ratio]]=50,"Hybrid","On-site"))</f>
        <v>On-site</v>
      </c>
    </row>
    <row r="1210" spans="1:18">
      <c r="A1210" s="25">
        <v>2023</v>
      </c>
      <c r="B1210" t="s">
        <v>11</v>
      </c>
      <c r="C1210" t="s">
        <v>12</v>
      </c>
      <c r="D1210" t="s">
        <v>37</v>
      </c>
      <c r="E1210">
        <v>133300</v>
      </c>
      <c r="F1210" t="s">
        <v>20</v>
      </c>
      <c r="G1210">
        <v>133300</v>
      </c>
      <c r="H1210" t="s">
        <v>21</v>
      </c>
      <c r="I1210">
        <v>0</v>
      </c>
      <c r="J1210" t="s">
        <v>21</v>
      </c>
      <c r="K1210" t="s">
        <v>25</v>
      </c>
      <c r="L1210" t="str">
        <f>VLOOKUP(Data[[#This Row],[Employee Residence]],Codes[], 3,0)</f>
        <v xml:space="preserve">United States of America </v>
      </c>
      <c r="M1210" t="str">
        <f>VLOOKUP(Data[[#This Row],[Company Location]],Codes[], 3,0)</f>
        <v xml:space="preserve">United States of America </v>
      </c>
      <c r="N1210" t="str">
        <f>IF(Data[[#This Row],[Employee Residence]]=Data[[#This Row],[Company Location]],"No","Yes")</f>
        <v>No</v>
      </c>
      <c r="O1210">
        <f>Data[Salary]/Data[Salary in USD]</f>
        <v>1</v>
      </c>
      <c r="P1210" t="str">
        <f>VLOOKUP(Data[[#This Row],[Experience Level]], Experience[],3,0)</f>
        <v>Expert</v>
      </c>
      <c r="Q1210" t="str">
        <f>VLOOKUP(Data[[#This Row],[Employment Type]],Employment[],2,0)</f>
        <v>Full-time</v>
      </c>
      <c r="R1210" t="str">
        <f>IF(Data[[#This Row],[Remote Ratio]]=100,"Remote",IF(Data[[#This Row],[Remote Ratio]]=50,"Hybrid","On-site"))</f>
        <v>On-site</v>
      </c>
    </row>
    <row r="1211" spans="1:18">
      <c r="A1211" s="25">
        <v>2023</v>
      </c>
      <c r="B1211" t="s">
        <v>11</v>
      </c>
      <c r="C1211" t="s">
        <v>12</v>
      </c>
      <c r="D1211" t="s">
        <v>37</v>
      </c>
      <c r="E1211">
        <v>252000</v>
      </c>
      <c r="F1211" t="s">
        <v>20</v>
      </c>
      <c r="G1211">
        <v>252000</v>
      </c>
      <c r="H1211" t="s">
        <v>21</v>
      </c>
      <c r="I1211">
        <v>0</v>
      </c>
      <c r="J1211" t="s">
        <v>21</v>
      </c>
      <c r="K1211" t="s">
        <v>25</v>
      </c>
      <c r="L1211" t="str">
        <f>VLOOKUP(Data[[#This Row],[Employee Residence]],Codes[], 3,0)</f>
        <v xml:space="preserve">United States of America </v>
      </c>
      <c r="M1211" t="str">
        <f>VLOOKUP(Data[[#This Row],[Company Location]],Codes[], 3,0)</f>
        <v xml:space="preserve">United States of America </v>
      </c>
      <c r="N1211" t="str">
        <f>IF(Data[[#This Row],[Employee Residence]]=Data[[#This Row],[Company Location]],"No","Yes")</f>
        <v>No</v>
      </c>
      <c r="O1211">
        <f>Data[Salary]/Data[Salary in USD]</f>
        <v>1</v>
      </c>
      <c r="P1211" t="str">
        <f>VLOOKUP(Data[[#This Row],[Experience Level]], Experience[],3,0)</f>
        <v>Expert</v>
      </c>
      <c r="Q1211" t="str">
        <f>VLOOKUP(Data[[#This Row],[Employment Type]],Employment[],2,0)</f>
        <v>Full-time</v>
      </c>
      <c r="R1211" t="str">
        <f>IF(Data[[#This Row],[Remote Ratio]]=100,"Remote",IF(Data[[#This Row],[Remote Ratio]]=50,"Hybrid","On-site"))</f>
        <v>On-site</v>
      </c>
    </row>
    <row r="1212" spans="1:18">
      <c r="A1212" s="25">
        <v>2023</v>
      </c>
      <c r="B1212" t="s">
        <v>11</v>
      </c>
      <c r="C1212" t="s">
        <v>12</v>
      </c>
      <c r="D1212" t="s">
        <v>37</v>
      </c>
      <c r="E1212">
        <v>129000</v>
      </c>
      <c r="F1212" t="s">
        <v>20</v>
      </c>
      <c r="G1212">
        <v>129000</v>
      </c>
      <c r="H1212" t="s">
        <v>21</v>
      </c>
      <c r="I1212">
        <v>0</v>
      </c>
      <c r="J1212" t="s">
        <v>21</v>
      </c>
      <c r="K1212" t="s">
        <v>25</v>
      </c>
      <c r="L1212" t="str">
        <f>VLOOKUP(Data[[#This Row],[Employee Residence]],Codes[], 3,0)</f>
        <v xml:space="preserve">United States of America </v>
      </c>
      <c r="M1212" t="str">
        <f>VLOOKUP(Data[[#This Row],[Company Location]],Codes[], 3,0)</f>
        <v xml:space="preserve">United States of America </v>
      </c>
      <c r="N1212" t="str">
        <f>IF(Data[[#This Row],[Employee Residence]]=Data[[#This Row],[Company Location]],"No","Yes")</f>
        <v>No</v>
      </c>
      <c r="O1212">
        <f>Data[Salary]/Data[Salary in USD]</f>
        <v>1</v>
      </c>
      <c r="P1212" t="str">
        <f>VLOOKUP(Data[[#This Row],[Experience Level]], Experience[],3,0)</f>
        <v>Expert</v>
      </c>
      <c r="Q1212" t="str">
        <f>VLOOKUP(Data[[#This Row],[Employment Type]],Employment[],2,0)</f>
        <v>Full-time</v>
      </c>
      <c r="R1212" t="str">
        <f>IF(Data[[#This Row],[Remote Ratio]]=100,"Remote",IF(Data[[#This Row],[Remote Ratio]]=50,"Hybrid","On-site"))</f>
        <v>On-site</v>
      </c>
    </row>
    <row r="1213" spans="1:18">
      <c r="A1213" s="25">
        <v>2023</v>
      </c>
      <c r="B1213" t="s">
        <v>11</v>
      </c>
      <c r="C1213" t="s">
        <v>12</v>
      </c>
      <c r="D1213" t="s">
        <v>123</v>
      </c>
      <c r="E1213">
        <v>124999</v>
      </c>
      <c r="F1213" t="s">
        <v>58</v>
      </c>
      <c r="G1213">
        <v>151902</v>
      </c>
      <c r="H1213" t="s">
        <v>33</v>
      </c>
      <c r="I1213">
        <v>100</v>
      </c>
      <c r="J1213" t="s">
        <v>33</v>
      </c>
      <c r="K1213" t="s">
        <v>16</v>
      </c>
      <c r="L1213" t="str">
        <f>VLOOKUP(Data[[#This Row],[Employee Residence]],Codes[], 3,0)</f>
        <v xml:space="preserve">United Kingdom of Great Britain </v>
      </c>
      <c r="M1213" t="str">
        <f>VLOOKUP(Data[[#This Row],[Company Location]],Codes[], 3,0)</f>
        <v xml:space="preserve">United Kingdom of Great Britain </v>
      </c>
      <c r="N1213" t="str">
        <f>IF(Data[[#This Row],[Employee Residence]]=Data[[#This Row],[Company Location]],"No","Yes")</f>
        <v>No</v>
      </c>
      <c r="O1213">
        <f>Data[Salary]/Data[Salary in USD]</f>
        <v>0.8228923911469237</v>
      </c>
      <c r="P1213" t="str">
        <f>VLOOKUP(Data[[#This Row],[Experience Level]], Experience[],3,0)</f>
        <v>Expert</v>
      </c>
      <c r="Q1213" t="str">
        <f>VLOOKUP(Data[[#This Row],[Employment Type]],Employment[],2,0)</f>
        <v>Full-time</v>
      </c>
      <c r="R1213" t="str">
        <f>IF(Data[[#This Row],[Remote Ratio]]=100,"Remote",IF(Data[[#This Row],[Remote Ratio]]=50,"Hybrid","On-site"))</f>
        <v>Remote</v>
      </c>
    </row>
    <row r="1214" spans="1:18">
      <c r="A1214" s="25">
        <v>2023</v>
      </c>
      <c r="B1214" t="s">
        <v>28</v>
      </c>
      <c r="C1214" t="s">
        <v>12</v>
      </c>
      <c r="D1214" t="s">
        <v>23</v>
      </c>
      <c r="E1214">
        <v>800000</v>
      </c>
      <c r="F1214" t="s">
        <v>42</v>
      </c>
      <c r="G1214">
        <v>9727</v>
      </c>
      <c r="H1214" t="s">
        <v>43</v>
      </c>
      <c r="I1214">
        <v>0</v>
      </c>
      <c r="J1214" t="s">
        <v>43</v>
      </c>
      <c r="K1214" t="s">
        <v>16</v>
      </c>
      <c r="L1214" t="str">
        <f>VLOOKUP(Data[[#This Row],[Employee Residence]],Codes[], 3,0)</f>
        <v>India</v>
      </c>
      <c r="M1214" t="str">
        <f>VLOOKUP(Data[[#This Row],[Company Location]],Codes[], 3,0)</f>
        <v>India</v>
      </c>
      <c r="N1214" t="str">
        <f>IF(Data[[#This Row],[Employee Residence]]=Data[[#This Row],[Company Location]],"No","Yes")</f>
        <v>No</v>
      </c>
      <c r="O1214">
        <f>Data[Salary]/Data[Salary in USD]</f>
        <v>82.245296597100847</v>
      </c>
      <c r="P1214" t="str">
        <f>VLOOKUP(Data[[#This Row],[Experience Level]], Experience[],3,0)</f>
        <v>Junior</v>
      </c>
      <c r="Q1214" t="str">
        <f>VLOOKUP(Data[[#This Row],[Employment Type]],Employment[],2,0)</f>
        <v>Full-time</v>
      </c>
      <c r="R1214" t="str">
        <f>IF(Data[[#This Row],[Remote Ratio]]=100,"Remote",IF(Data[[#This Row],[Remote Ratio]]=50,"Hybrid","On-site"))</f>
        <v>On-site</v>
      </c>
    </row>
    <row r="1215" spans="1:18">
      <c r="A1215" s="25">
        <v>2023</v>
      </c>
      <c r="B1215" t="s">
        <v>11</v>
      </c>
      <c r="C1215" t="s">
        <v>12</v>
      </c>
      <c r="D1215" t="s">
        <v>27</v>
      </c>
      <c r="E1215">
        <v>80000</v>
      </c>
      <c r="F1215" t="s">
        <v>20</v>
      </c>
      <c r="G1215">
        <v>80000</v>
      </c>
      <c r="H1215" t="s">
        <v>21</v>
      </c>
      <c r="I1215">
        <v>0</v>
      </c>
      <c r="J1215" t="s">
        <v>21</v>
      </c>
      <c r="K1215" t="s">
        <v>25</v>
      </c>
      <c r="L1215" t="str">
        <f>VLOOKUP(Data[[#This Row],[Employee Residence]],Codes[], 3,0)</f>
        <v xml:space="preserve">United States of America </v>
      </c>
      <c r="M1215" t="str">
        <f>VLOOKUP(Data[[#This Row],[Company Location]],Codes[], 3,0)</f>
        <v xml:space="preserve">United States of America </v>
      </c>
      <c r="N1215" t="str">
        <f>IF(Data[[#This Row],[Employee Residence]]=Data[[#This Row],[Company Location]],"No","Yes")</f>
        <v>No</v>
      </c>
      <c r="O1215">
        <f>Data[Salary]/Data[Salary in USD]</f>
        <v>1</v>
      </c>
      <c r="P1215" t="str">
        <f>VLOOKUP(Data[[#This Row],[Experience Level]], Experience[],3,0)</f>
        <v>Expert</v>
      </c>
      <c r="Q1215" t="str">
        <f>VLOOKUP(Data[[#This Row],[Employment Type]],Employment[],2,0)</f>
        <v>Full-time</v>
      </c>
      <c r="R1215" t="str">
        <f>IF(Data[[#This Row],[Remote Ratio]]=100,"Remote",IF(Data[[#This Row],[Remote Ratio]]=50,"Hybrid","On-site"))</f>
        <v>On-site</v>
      </c>
    </row>
    <row r="1216" spans="1:18">
      <c r="A1216" s="25">
        <v>2023</v>
      </c>
      <c r="B1216" t="s">
        <v>11</v>
      </c>
      <c r="C1216" t="s">
        <v>12</v>
      </c>
      <c r="D1216" t="s">
        <v>27</v>
      </c>
      <c r="E1216">
        <v>52500</v>
      </c>
      <c r="F1216" t="s">
        <v>20</v>
      </c>
      <c r="G1216">
        <v>52500</v>
      </c>
      <c r="H1216" t="s">
        <v>21</v>
      </c>
      <c r="I1216">
        <v>0</v>
      </c>
      <c r="J1216" t="s">
        <v>21</v>
      </c>
      <c r="K1216" t="s">
        <v>25</v>
      </c>
      <c r="L1216" t="str">
        <f>VLOOKUP(Data[[#This Row],[Employee Residence]],Codes[], 3,0)</f>
        <v xml:space="preserve">United States of America </v>
      </c>
      <c r="M1216" t="str">
        <f>VLOOKUP(Data[[#This Row],[Company Location]],Codes[], 3,0)</f>
        <v xml:space="preserve">United States of America </v>
      </c>
      <c r="N1216" t="str">
        <f>IF(Data[[#This Row],[Employee Residence]]=Data[[#This Row],[Company Location]],"No","Yes")</f>
        <v>No</v>
      </c>
      <c r="O1216">
        <f>Data[Salary]/Data[Salary in USD]</f>
        <v>1</v>
      </c>
      <c r="P1216" t="str">
        <f>VLOOKUP(Data[[#This Row],[Experience Level]], Experience[],3,0)</f>
        <v>Expert</v>
      </c>
      <c r="Q1216" t="str">
        <f>VLOOKUP(Data[[#This Row],[Employment Type]],Employment[],2,0)</f>
        <v>Full-time</v>
      </c>
      <c r="R1216" t="str">
        <f>IF(Data[[#This Row],[Remote Ratio]]=100,"Remote",IF(Data[[#This Row],[Remote Ratio]]=50,"Hybrid","On-site"))</f>
        <v>On-site</v>
      </c>
    </row>
    <row r="1217" spans="1:18">
      <c r="A1217" s="25">
        <v>2023</v>
      </c>
      <c r="B1217" t="s">
        <v>11</v>
      </c>
      <c r="C1217" t="s">
        <v>12</v>
      </c>
      <c r="D1217" t="s">
        <v>37</v>
      </c>
      <c r="E1217">
        <v>250000</v>
      </c>
      <c r="F1217" t="s">
        <v>20</v>
      </c>
      <c r="G1217">
        <v>250000</v>
      </c>
      <c r="H1217" t="s">
        <v>21</v>
      </c>
      <c r="I1217">
        <v>100</v>
      </c>
      <c r="J1217" t="s">
        <v>21</v>
      </c>
      <c r="K1217" t="s">
        <v>25</v>
      </c>
      <c r="L1217" t="str">
        <f>VLOOKUP(Data[[#This Row],[Employee Residence]],Codes[], 3,0)</f>
        <v xml:space="preserve">United States of America </v>
      </c>
      <c r="M1217" t="str">
        <f>VLOOKUP(Data[[#This Row],[Company Location]],Codes[], 3,0)</f>
        <v xml:space="preserve">United States of America </v>
      </c>
      <c r="N1217" t="str">
        <f>IF(Data[[#This Row],[Employee Residence]]=Data[[#This Row],[Company Location]],"No","Yes")</f>
        <v>No</v>
      </c>
      <c r="O1217">
        <f>Data[Salary]/Data[Salary in USD]</f>
        <v>1</v>
      </c>
      <c r="P1217" t="str">
        <f>VLOOKUP(Data[[#This Row],[Experience Level]], Experience[],3,0)</f>
        <v>Expert</v>
      </c>
      <c r="Q1217" t="str">
        <f>VLOOKUP(Data[[#This Row],[Employment Type]],Employment[],2,0)</f>
        <v>Full-time</v>
      </c>
      <c r="R1217" t="str">
        <f>IF(Data[[#This Row],[Remote Ratio]]=100,"Remote",IF(Data[[#This Row],[Remote Ratio]]=50,"Hybrid","On-site"))</f>
        <v>Remote</v>
      </c>
    </row>
    <row r="1218" spans="1:18">
      <c r="A1218" s="25">
        <v>2023</v>
      </c>
      <c r="B1218" t="s">
        <v>11</v>
      </c>
      <c r="C1218" t="s">
        <v>12</v>
      </c>
      <c r="D1218" t="s">
        <v>37</v>
      </c>
      <c r="E1218">
        <v>162500</v>
      </c>
      <c r="F1218" t="s">
        <v>20</v>
      </c>
      <c r="G1218">
        <v>162500</v>
      </c>
      <c r="H1218" t="s">
        <v>21</v>
      </c>
      <c r="I1218">
        <v>100</v>
      </c>
      <c r="J1218" t="s">
        <v>21</v>
      </c>
      <c r="K1218" t="s">
        <v>25</v>
      </c>
      <c r="L1218" t="str">
        <f>VLOOKUP(Data[[#This Row],[Employee Residence]],Codes[], 3,0)</f>
        <v xml:space="preserve">United States of America </v>
      </c>
      <c r="M1218" t="str">
        <f>VLOOKUP(Data[[#This Row],[Company Location]],Codes[], 3,0)</f>
        <v xml:space="preserve">United States of America </v>
      </c>
      <c r="N1218" t="str">
        <f>IF(Data[[#This Row],[Employee Residence]]=Data[[#This Row],[Company Location]],"No","Yes")</f>
        <v>No</v>
      </c>
      <c r="O1218">
        <f>Data[Salary]/Data[Salary in USD]</f>
        <v>1</v>
      </c>
      <c r="P1218" t="str">
        <f>VLOOKUP(Data[[#This Row],[Experience Level]], Experience[],3,0)</f>
        <v>Expert</v>
      </c>
      <c r="Q1218" t="str">
        <f>VLOOKUP(Data[[#This Row],[Employment Type]],Employment[],2,0)</f>
        <v>Full-time</v>
      </c>
      <c r="R1218" t="str">
        <f>IF(Data[[#This Row],[Remote Ratio]]=100,"Remote",IF(Data[[#This Row],[Remote Ratio]]=50,"Hybrid","On-site"))</f>
        <v>Remote</v>
      </c>
    </row>
    <row r="1219" spans="1:18">
      <c r="A1219" s="25">
        <v>2023</v>
      </c>
      <c r="B1219" t="s">
        <v>28</v>
      </c>
      <c r="C1219" t="s">
        <v>12</v>
      </c>
      <c r="D1219" t="s">
        <v>27</v>
      </c>
      <c r="E1219">
        <v>85000</v>
      </c>
      <c r="F1219" t="s">
        <v>20</v>
      </c>
      <c r="G1219">
        <v>85000</v>
      </c>
      <c r="H1219" t="s">
        <v>21</v>
      </c>
      <c r="I1219">
        <v>100</v>
      </c>
      <c r="J1219" t="s">
        <v>21</v>
      </c>
      <c r="K1219" t="s">
        <v>25</v>
      </c>
      <c r="L1219" t="str">
        <f>VLOOKUP(Data[[#This Row],[Employee Residence]],Codes[], 3,0)</f>
        <v xml:space="preserve">United States of America </v>
      </c>
      <c r="M1219" t="str">
        <f>VLOOKUP(Data[[#This Row],[Company Location]],Codes[], 3,0)</f>
        <v xml:space="preserve">United States of America </v>
      </c>
      <c r="N1219" t="str">
        <f>IF(Data[[#This Row],[Employee Residence]]=Data[[#This Row],[Company Location]],"No","Yes")</f>
        <v>No</v>
      </c>
      <c r="O1219">
        <f>Data[Salary]/Data[Salary in USD]</f>
        <v>1</v>
      </c>
      <c r="P1219" t="str">
        <f>VLOOKUP(Data[[#This Row],[Experience Level]], Experience[],3,0)</f>
        <v>Junior</v>
      </c>
      <c r="Q1219" t="str">
        <f>VLOOKUP(Data[[#This Row],[Employment Type]],Employment[],2,0)</f>
        <v>Full-time</v>
      </c>
      <c r="R1219" t="str">
        <f>IF(Data[[#This Row],[Remote Ratio]]=100,"Remote",IF(Data[[#This Row],[Remote Ratio]]=50,"Hybrid","On-site"))</f>
        <v>Remote</v>
      </c>
    </row>
    <row r="1220" spans="1:18">
      <c r="A1220" s="25">
        <v>2023</v>
      </c>
      <c r="B1220" t="s">
        <v>28</v>
      </c>
      <c r="C1220" t="s">
        <v>12</v>
      </c>
      <c r="D1220" t="s">
        <v>27</v>
      </c>
      <c r="E1220">
        <v>75000</v>
      </c>
      <c r="F1220" t="s">
        <v>20</v>
      </c>
      <c r="G1220">
        <v>75000</v>
      </c>
      <c r="H1220" t="s">
        <v>21</v>
      </c>
      <c r="I1220">
        <v>100</v>
      </c>
      <c r="J1220" t="s">
        <v>21</v>
      </c>
      <c r="K1220" t="s">
        <v>25</v>
      </c>
      <c r="L1220" t="str">
        <f>VLOOKUP(Data[[#This Row],[Employee Residence]],Codes[], 3,0)</f>
        <v xml:space="preserve">United States of America </v>
      </c>
      <c r="M1220" t="str">
        <f>VLOOKUP(Data[[#This Row],[Company Location]],Codes[], 3,0)</f>
        <v xml:space="preserve">United States of America </v>
      </c>
      <c r="N1220" t="str">
        <f>IF(Data[[#This Row],[Employee Residence]]=Data[[#This Row],[Company Location]],"No","Yes")</f>
        <v>No</v>
      </c>
      <c r="O1220">
        <f>Data[Salary]/Data[Salary in USD]</f>
        <v>1</v>
      </c>
      <c r="P1220" t="str">
        <f>VLOOKUP(Data[[#This Row],[Experience Level]], Experience[],3,0)</f>
        <v>Junior</v>
      </c>
      <c r="Q1220" t="str">
        <f>VLOOKUP(Data[[#This Row],[Employment Type]],Employment[],2,0)</f>
        <v>Full-time</v>
      </c>
      <c r="R1220" t="str">
        <f>IF(Data[[#This Row],[Remote Ratio]]=100,"Remote",IF(Data[[#This Row],[Remote Ratio]]=50,"Hybrid","On-site"))</f>
        <v>Remote</v>
      </c>
    </row>
    <row r="1221" spans="1:18">
      <c r="A1221" s="25">
        <v>2023</v>
      </c>
      <c r="B1221" t="s">
        <v>11</v>
      </c>
      <c r="C1221" t="s">
        <v>12</v>
      </c>
      <c r="D1221" t="s">
        <v>27</v>
      </c>
      <c r="E1221">
        <v>153600</v>
      </c>
      <c r="F1221" t="s">
        <v>20</v>
      </c>
      <c r="G1221">
        <v>153600</v>
      </c>
      <c r="H1221" t="s">
        <v>21</v>
      </c>
      <c r="I1221">
        <v>0</v>
      </c>
      <c r="J1221" t="s">
        <v>21</v>
      </c>
      <c r="K1221" t="s">
        <v>25</v>
      </c>
      <c r="L1221" t="str">
        <f>VLOOKUP(Data[[#This Row],[Employee Residence]],Codes[], 3,0)</f>
        <v xml:space="preserve">United States of America </v>
      </c>
      <c r="M1221" t="str">
        <f>VLOOKUP(Data[[#This Row],[Company Location]],Codes[], 3,0)</f>
        <v xml:space="preserve">United States of America </v>
      </c>
      <c r="N1221" t="str">
        <f>IF(Data[[#This Row],[Employee Residence]]=Data[[#This Row],[Company Location]],"No","Yes")</f>
        <v>No</v>
      </c>
      <c r="O1221">
        <f>Data[Salary]/Data[Salary in USD]</f>
        <v>1</v>
      </c>
      <c r="P1221" t="str">
        <f>VLOOKUP(Data[[#This Row],[Experience Level]], Experience[],3,0)</f>
        <v>Expert</v>
      </c>
      <c r="Q1221" t="str">
        <f>VLOOKUP(Data[[#This Row],[Employment Type]],Employment[],2,0)</f>
        <v>Full-time</v>
      </c>
      <c r="R1221" t="str">
        <f>IF(Data[[#This Row],[Remote Ratio]]=100,"Remote",IF(Data[[#This Row],[Remote Ratio]]=50,"Hybrid","On-site"))</f>
        <v>On-site</v>
      </c>
    </row>
    <row r="1222" spans="1:18">
      <c r="A1222" s="25">
        <v>2023</v>
      </c>
      <c r="B1222" t="s">
        <v>11</v>
      </c>
      <c r="C1222" t="s">
        <v>12</v>
      </c>
      <c r="D1222" t="s">
        <v>27</v>
      </c>
      <c r="E1222">
        <v>106800</v>
      </c>
      <c r="F1222" t="s">
        <v>20</v>
      </c>
      <c r="G1222">
        <v>106800</v>
      </c>
      <c r="H1222" t="s">
        <v>21</v>
      </c>
      <c r="I1222">
        <v>0</v>
      </c>
      <c r="J1222" t="s">
        <v>21</v>
      </c>
      <c r="K1222" t="s">
        <v>25</v>
      </c>
      <c r="L1222" t="str">
        <f>VLOOKUP(Data[[#This Row],[Employee Residence]],Codes[], 3,0)</f>
        <v xml:space="preserve">United States of America </v>
      </c>
      <c r="M1222" t="str">
        <f>VLOOKUP(Data[[#This Row],[Company Location]],Codes[], 3,0)</f>
        <v xml:space="preserve">United States of America </v>
      </c>
      <c r="N1222" t="str">
        <f>IF(Data[[#This Row],[Employee Residence]]=Data[[#This Row],[Company Location]],"No","Yes")</f>
        <v>No</v>
      </c>
      <c r="O1222">
        <f>Data[Salary]/Data[Salary in USD]</f>
        <v>1</v>
      </c>
      <c r="P1222" t="str">
        <f>VLOOKUP(Data[[#This Row],[Experience Level]], Experience[],3,0)</f>
        <v>Expert</v>
      </c>
      <c r="Q1222" t="str">
        <f>VLOOKUP(Data[[#This Row],[Employment Type]],Employment[],2,0)</f>
        <v>Full-time</v>
      </c>
      <c r="R1222" t="str">
        <f>IF(Data[[#This Row],[Remote Ratio]]=100,"Remote",IF(Data[[#This Row],[Remote Ratio]]=50,"Hybrid","On-site"))</f>
        <v>On-site</v>
      </c>
    </row>
    <row r="1223" spans="1:18">
      <c r="A1223" s="25">
        <v>2023</v>
      </c>
      <c r="B1223" t="s">
        <v>17</v>
      </c>
      <c r="C1223" t="s">
        <v>12</v>
      </c>
      <c r="D1223" t="s">
        <v>27</v>
      </c>
      <c r="E1223">
        <v>165000</v>
      </c>
      <c r="F1223" t="s">
        <v>20</v>
      </c>
      <c r="G1223">
        <v>165000</v>
      </c>
      <c r="H1223" t="s">
        <v>21</v>
      </c>
      <c r="I1223">
        <v>0</v>
      </c>
      <c r="J1223" t="s">
        <v>21</v>
      </c>
      <c r="K1223" t="s">
        <v>25</v>
      </c>
      <c r="L1223" t="str">
        <f>VLOOKUP(Data[[#This Row],[Employee Residence]],Codes[], 3,0)</f>
        <v xml:space="preserve">United States of America </v>
      </c>
      <c r="M1223" t="str">
        <f>VLOOKUP(Data[[#This Row],[Company Location]],Codes[], 3,0)</f>
        <v xml:space="preserve">United States of America </v>
      </c>
      <c r="N1223" t="str">
        <f>IF(Data[[#This Row],[Employee Residence]]=Data[[#This Row],[Company Location]],"No","Yes")</f>
        <v>No</v>
      </c>
      <c r="O1223">
        <f>Data[Salary]/Data[Salary in USD]</f>
        <v>1</v>
      </c>
      <c r="P1223" t="str">
        <f>VLOOKUP(Data[[#This Row],[Experience Level]], Experience[],3,0)</f>
        <v>Intermediate</v>
      </c>
      <c r="Q1223" t="str">
        <f>VLOOKUP(Data[[#This Row],[Employment Type]],Employment[],2,0)</f>
        <v>Full-time</v>
      </c>
      <c r="R1223" t="str">
        <f>IF(Data[[#This Row],[Remote Ratio]]=100,"Remote",IF(Data[[#This Row],[Remote Ratio]]=50,"Hybrid","On-site"))</f>
        <v>On-site</v>
      </c>
    </row>
    <row r="1224" spans="1:18">
      <c r="A1224" s="25">
        <v>2023</v>
      </c>
      <c r="B1224" t="s">
        <v>17</v>
      </c>
      <c r="C1224" t="s">
        <v>12</v>
      </c>
      <c r="D1224" t="s">
        <v>27</v>
      </c>
      <c r="E1224">
        <v>124000</v>
      </c>
      <c r="F1224" t="s">
        <v>20</v>
      </c>
      <c r="G1224">
        <v>124000</v>
      </c>
      <c r="H1224" t="s">
        <v>21</v>
      </c>
      <c r="I1224">
        <v>0</v>
      </c>
      <c r="J1224" t="s">
        <v>21</v>
      </c>
      <c r="K1224" t="s">
        <v>25</v>
      </c>
      <c r="L1224" t="str">
        <f>VLOOKUP(Data[[#This Row],[Employee Residence]],Codes[], 3,0)</f>
        <v xml:space="preserve">United States of America </v>
      </c>
      <c r="M1224" t="str">
        <f>VLOOKUP(Data[[#This Row],[Company Location]],Codes[], 3,0)</f>
        <v xml:space="preserve">United States of America </v>
      </c>
      <c r="N1224" t="str">
        <f>IF(Data[[#This Row],[Employee Residence]]=Data[[#This Row],[Company Location]],"No","Yes")</f>
        <v>No</v>
      </c>
      <c r="O1224">
        <f>Data[Salary]/Data[Salary in USD]</f>
        <v>1</v>
      </c>
      <c r="P1224" t="str">
        <f>VLOOKUP(Data[[#This Row],[Experience Level]], Experience[],3,0)</f>
        <v>Intermediate</v>
      </c>
      <c r="Q1224" t="str">
        <f>VLOOKUP(Data[[#This Row],[Employment Type]],Employment[],2,0)</f>
        <v>Full-time</v>
      </c>
      <c r="R1224" t="str">
        <f>IF(Data[[#This Row],[Remote Ratio]]=100,"Remote",IF(Data[[#This Row],[Remote Ratio]]=50,"Hybrid","On-site"))</f>
        <v>On-site</v>
      </c>
    </row>
    <row r="1225" spans="1:18">
      <c r="A1225" s="25">
        <v>2023</v>
      </c>
      <c r="B1225" t="s">
        <v>11</v>
      </c>
      <c r="C1225" t="s">
        <v>12</v>
      </c>
      <c r="D1225" t="s">
        <v>27</v>
      </c>
      <c r="E1225">
        <v>115934</v>
      </c>
      <c r="F1225" t="s">
        <v>20</v>
      </c>
      <c r="G1225">
        <v>115934</v>
      </c>
      <c r="H1225" t="s">
        <v>21</v>
      </c>
      <c r="I1225">
        <v>100</v>
      </c>
      <c r="J1225" t="s">
        <v>21</v>
      </c>
      <c r="K1225" t="s">
        <v>25</v>
      </c>
      <c r="L1225" t="str">
        <f>VLOOKUP(Data[[#This Row],[Employee Residence]],Codes[], 3,0)</f>
        <v xml:space="preserve">United States of America </v>
      </c>
      <c r="M1225" t="str">
        <f>VLOOKUP(Data[[#This Row],[Company Location]],Codes[], 3,0)</f>
        <v xml:space="preserve">United States of America </v>
      </c>
      <c r="N1225" t="str">
        <f>IF(Data[[#This Row],[Employee Residence]]=Data[[#This Row],[Company Location]],"No","Yes")</f>
        <v>No</v>
      </c>
      <c r="O1225">
        <f>Data[Salary]/Data[Salary in USD]</f>
        <v>1</v>
      </c>
      <c r="P1225" t="str">
        <f>VLOOKUP(Data[[#This Row],[Experience Level]], Experience[],3,0)</f>
        <v>Expert</v>
      </c>
      <c r="Q1225" t="str">
        <f>VLOOKUP(Data[[#This Row],[Employment Type]],Employment[],2,0)</f>
        <v>Full-time</v>
      </c>
      <c r="R1225" t="str">
        <f>IF(Data[[#This Row],[Remote Ratio]]=100,"Remote",IF(Data[[#This Row],[Remote Ratio]]=50,"Hybrid","On-site"))</f>
        <v>Remote</v>
      </c>
    </row>
    <row r="1226" spans="1:18">
      <c r="A1226" s="25">
        <v>2023</v>
      </c>
      <c r="B1226" t="s">
        <v>11</v>
      </c>
      <c r="C1226" t="s">
        <v>12</v>
      </c>
      <c r="D1226" t="s">
        <v>27</v>
      </c>
      <c r="E1226">
        <v>81666</v>
      </c>
      <c r="F1226" t="s">
        <v>20</v>
      </c>
      <c r="G1226">
        <v>81666</v>
      </c>
      <c r="H1226" t="s">
        <v>21</v>
      </c>
      <c r="I1226">
        <v>100</v>
      </c>
      <c r="J1226" t="s">
        <v>21</v>
      </c>
      <c r="K1226" t="s">
        <v>25</v>
      </c>
      <c r="L1226" t="str">
        <f>VLOOKUP(Data[[#This Row],[Employee Residence]],Codes[], 3,0)</f>
        <v xml:space="preserve">United States of America </v>
      </c>
      <c r="M1226" t="str">
        <f>VLOOKUP(Data[[#This Row],[Company Location]],Codes[], 3,0)</f>
        <v xml:space="preserve">United States of America </v>
      </c>
      <c r="N1226" t="str">
        <f>IF(Data[[#This Row],[Employee Residence]]=Data[[#This Row],[Company Location]],"No","Yes")</f>
        <v>No</v>
      </c>
      <c r="O1226">
        <f>Data[Salary]/Data[Salary in USD]</f>
        <v>1</v>
      </c>
      <c r="P1226" t="str">
        <f>VLOOKUP(Data[[#This Row],[Experience Level]], Experience[],3,0)</f>
        <v>Expert</v>
      </c>
      <c r="Q1226" t="str">
        <f>VLOOKUP(Data[[#This Row],[Employment Type]],Employment[],2,0)</f>
        <v>Full-time</v>
      </c>
      <c r="R1226" t="str">
        <f>IF(Data[[#This Row],[Remote Ratio]]=100,"Remote",IF(Data[[#This Row],[Remote Ratio]]=50,"Hybrid","On-site"))</f>
        <v>Remote</v>
      </c>
    </row>
    <row r="1227" spans="1:18">
      <c r="A1227" s="25">
        <v>2023</v>
      </c>
      <c r="B1227" t="s">
        <v>11</v>
      </c>
      <c r="C1227" t="s">
        <v>12</v>
      </c>
      <c r="D1227" t="s">
        <v>37</v>
      </c>
      <c r="E1227">
        <v>167580</v>
      </c>
      <c r="F1227" t="s">
        <v>20</v>
      </c>
      <c r="G1227">
        <v>167580</v>
      </c>
      <c r="H1227" t="s">
        <v>21</v>
      </c>
      <c r="I1227">
        <v>0</v>
      </c>
      <c r="J1227" t="s">
        <v>21</v>
      </c>
      <c r="K1227" t="s">
        <v>25</v>
      </c>
      <c r="L1227" t="str">
        <f>VLOOKUP(Data[[#This Row],[Employee Residence]],Codes[], 3,0)</f>
        <v xml:space="preserve">United States of America </v>
      </c>
      <c r="M1227" t="str">
        <f>VLOOKUP(Data[[#This Row],[Company Location]],Codes[], 3,0)</f>
        <v xml:space="preserve">United States of America </v>
      </c>
      <c r="N1227" t="str">
        <f>IF(Data[[#This Row],[Employee Residence]]=Data[[#This Row],[Company Location]],"No","Yes")</f>
        <v>No</v>
      </c>
      <c r="O1227">
        <f>Data[Salary]/Data[Salary in USD]</f>
        <v>1</v>
      </c>
      <c r="P1227" t="str">
        <f>VLOOKUP(Data[[#This Row],[Experience Level]], Experience[],3,0)</f>
        <v>Expert</v>
      </c>
      <c r="Q1227" t="str">
        <f>VLOOKUP(Data[[#This Row],[Employment Type]],Employment[],2,0)</f>
        <v>Full-time</v>
      </c>
      <c r="R1227" t="str">
        <f>IF(Data[[#This Row],[Remote Ratio]]=100,"Remote",IF(Data[[#This Row],[Remote Ratio]]=50,"Hybrid","On-site"))</f>
        <v>On-site</v>
      </c>
    </row>
    <row r="1228" spans="1:18">
      <c r="A1228" s="25">
        <v>2023</v>
      </c>
      <c r="B1228" t="s">
        <v>11</v>
      </c>
      <c r="C1228" t="s">
        <v>12</v>
      </c>
      <c r="D1228" t="s">
        <v>37</v>
      </c>
      <c r="E1228">
        <v>87980</v>
      </c>
      <c r="F1228" t="s">
        <v>20</v>
      </c>
      <c r="G1228">
        <v>87980</v>
      </c>
      <c r="H1228" t="s">
        <v>21</v>
      </c>
      <c r="I1228">
        <v>0</v>
      </c>
      <c r="J1228" t="s">
        <v>21</v>
      </c>
      <c r="K1228" t="s">
        <v>25</v>
      </c>
      <c r="L1228" t="str">
        <f>VLOOKUP(Data[[#This Row],[Employee Residence]],Codes[], 3,0)</f>
        <v xml:space="preserve">United States of America </v>
      </c>
      <c r="M1228" t="str">
        <f>VLOOKUP(Data[[#This Row],[Company Location]],Codes[], 3,0)</f>
        <v xml:space="preserve">United States of America </v>
      </c>
      <c r="N1228" t="str">
        <f>IF(Data[[#This Row],[Employee Residence]]=Data[[#This Row],[Company Location]],"No","Yes")</f>
        <v>No</v>
      </c>
      <c r="O1228">
        <f>Data[Salary]/Data[Salary in USD]</f>
        <v>1</v>
      </c>
      <c r="P1228" t="str">
        <f>VLOOKUP(Data[[#This Row],[Experience Level]], Experience[],3,0)</f>
        <v>Expert</v>
      </c>
      <c r="Q1228" t="str">
        <f>VLOOKUP(Data[[#This Row],[Employment Type]],Employment[],2,0)</f>
        <v>Full-time</v>
      </c>
      <c r="R1228" t="str">
        <f>IF(Data[[#This Row],[Remote Ratio]]=100,"Remote",IF(Data[[#This Row],[Remote Ratio]]=50,"Hybrid","On-site"))</f>
        <v>On-site</v>
      </c>
    </row>
    <row r="1229" spans="1:18">
      <c r="A1229" s="25">
        <v>2023</v>
      </c>
      <c r="B1229" t="s">
        <v>11</v>
      </c>
      <c r="C1229" t="s">
        <v>12</v>
      </c>
      <c r="D1229" t="s">
        <v>37</v>
      </c>
      <c r="E1229">
        <v>250000</v>
      </c>
      <c r="F1229" t="s">
        <v>20</v>
      </c>
      <c r="G1229">
        <v>250000</v>
      </c>
      <c r="H1229" t="s">
        <v>21</v>
      </c>
      <c r="I1229">
        <v>100</v>
      </c>
      <c r="J1229" t="s">
        <v>21</v>
      </c>
      <c r="K1229" t="s">
        <v>25</v>
      </c>
      <c r="L1229" t="str">
        <f>VLOOKUP(Data[[#This Row],[Employee Residence]],Codes[], 3,0)</f>
        <v xml:space="preserve">United States of America </v>
      </c>
      <c r="M1229" t="str">
        <f>VLOOKUP(Data[[#This Row],[Company Location]],Codes[], 3,0)</f>
        <v xml:space="preserve">United States of America </v>
      </c>
      <c r="N1229" t="str">
        <f>IF(Data[[#This Row],[Employee Residence]]=Data[[#This Row],[Company Location]],"No","Yes")</f>
        <v>No</v>
      </c>
      <c r="O1229">
        <f>Data[Salary]/Data[Salary in USD]</f>
        <v>1</v>
      </c>
      <c r="P1229" t="str">
        <f>VLOOKUP(Data[[#This Row],[Experience Level]], Experience[],3,0)</f>
        <v>Expert</v>
      </c>
      <c r="Q1229" t="str">
        <f>VLOOKUP(Data[[#This Row],[Employment Type]],Employment[],2,0)</f>
        <v>Full-time</v>
      </c>
      <c r="R1229" t="str">
        <f>IF(Data[[#This Row],[Remote Ratio]]=100,"Remote",IF(Data[[#This Row],[Remote Ratio]]=50,"Hybrid","On-site"))</f>
        <v>Remote</v>
      </c>
    </row>
    <row r="1230" spans="1:18">
      <c r="A1230" s="25">
        <v>2023</v>
      </c>
      <c r="B1230" t="s">
        <v>11</v>
      </c>
      <c r="C1230" t="s">
        <v>12</v>
      </c>
      <c r="D1230" t="s">
        <v>37</v>
      </c>
      <c r="E1230">
        <v>63000</v>
      </c>
      <c r="F1230" t="s">
        <v>20</v>
      </c>
      <c r="G1230">
        <v>63000</v>
      </c>
      <c r="H1230" t="s">
        <v>21</v>
      </c>
      <c r="I1230">
        <v>100</v>
      </c>
      <c r="J1230" t="s">
        <v>21</v>
      </c>
      <c r="K1230" t="s">
        <v>25</v>
      </c>
      <c r="L1230" t="str">
        <f>VLOOKUP(Data[[#This Row],[Employee Residence]],Codes[], 3,0)</f>
        <v xml:space="preserve">United States of America </v>
      </c>
      <c r="M1230" t="str">
        <f>VLOOKUP(Data[[#This Row],[Company Location]],Codes[], 3,0)</f>
        <v xml:space="preserve">United States of America </v>
      </c>
      <c r="N1230" t="str">
        <f>IF(Data[[#This Row],[Employee Residence]]=Data[[#This Row],[Company Location]],"No","Yes")</f>
        <v>No</v>
      </c>
      <c r="O1230">
        <f>Data[Salary]/Data[Salary in USD]</f>
        <v>1</v>
      </c>
      <c r="P1230" t="str">
        <f>VLOOKUP(Data[[#This Row],[Experience Level]], Experience[],3,0)</f>
        <v>Expert</v>
      </c>
      <c r="Q1230" t="str">
        <f>VLOOKUP(Data[[#This Row],[Employment Type]],Employment[],2,0)</f>
        <v>Full-time</v>
      </c>
      <c r="R1230" t="str">
        <f>IF(Data[[#This Row],[Remote Ratio]]=100,"Remote",IF(Data[[#This Row],[Remote Ratio]]=50,"Hybrid","On-site"))</f>
        <v>Remote</v>
      </c>
    </row>
    <row r="1231" spans="1:18">
      <c r="A1231" s="25">
        <v>2023</v>
      </c>
      <c r="B1231" t="s">
        <v>11</v>
      </c>
      <c r="C1231" t="s">
        <v>12</v>
      </c>
      <c r="D1231" t="s">
        <v>52</v>
      </c>
      <c r="E1231">
        <v>253750</v>
      </c>
      <c r="F1231" t="s">
        <v>20</v>
      </c>
      <c r="G1231">
        <v>253750</v>
      </c>
      <c r="H1231" t="s">
        <v>15</v>
      </c>
      <c r="I1231">
        <v>0</v>
      </c>
      <c r="J1231" t="s">
        <v>15</v>
      </c>
      <c r="K1231" t="s">
        <v>25</v>
      </c>
      <c r="L1231" t="str">
        <f>VLOOKUP(Data[[#This Row],[Employee Residence]],Codes[], 3,0)</f>
        <v>Spain</v>
      </c>
      <c r="M1231" t="str">
        <f>VLOOKUP(Data[[#This Row],[Company Location]],Codes[], 3,0)</f>
        <v>Spain</v>
      </c>
      <c r="N1231" t="str">
        <f>IF(Data[[#This Row],[Employee Residence]]=Data[[#This Row],[Company Location]],"No","Yes")</f>
        <v>No</v>
      </c>
      <c r="O1231">
        <f>Data[Salary]/Data[Salary in USD]</f>
        <v>1</v>
      </c>
      <c r="P1231" t="str">
        <f>VLOOKUP(Data[[#This Row],[Experience Level]], Experience[],3,0)</f>
        <v>Expert</v>
      </c>
      <c r="Q1231" t="str">
        <f>VLOOKUP(Data[[#This Row],[Employment Type]],Employment[],2,0)</f>
        <v>Full-time</v>
      </c>
      <c r="R1231" t="str">
        <f>IF(Data[[#This Row],[Remote Ratio]]=100,"Remote",IF(Data[[#This Row],[Remote Ratio]]=50,"Hybrid","On-site"))</f>
        <v>On-site</v>
      </c>
    </row>
    <row r="1232" spans="1:18">
      <c r="A1232" s="25">
        <v>2023</v>
      </c>
      <c r="B1232" t="s">
        <v>11</v>
      </c>
      <c r="C1232" t="s">
        <v>12</v>
      </c>
      <c r="D1232" t="s">
        <v>52</v>
      </c>
      <c r="E1232">
        <v>169200</v>
      </c>
      <c r="F1232" t="s">
        <v>20</v>
      </c>
      <c r="G1232">
        <v>169200</v>
      </c>
      <c r="H1232" t="s">
        <v>15</v>
      </c>
      <c r="I1232">
        <v>0</v>
      </c>
      <c r="J1232" t="s">
        <v>15</v>
      </c>
      <c r="K1232" t="s">
        <v>25</v>
      </c>
      <c r="L1232" t="str">
        <f>VLOOKUP(Data[[#This Row],[Employee Residence]],Codes[], 3,0)</f>
        <v>Spain</v>
      </c>
      <c r="M1232" t="str">
        <f>VLOOKUP(Data[[#This Row],[Company Location]],Codes[], 3,0)</f>
        <v>Spain</v>
      </c>
      <c r="N1232" t="str">
        <f>IF(Data[[#This Row],[Employee Residence]]=Data[[#This Row],[Company Location]],"No","Yes")</f>
        <v>No</v>
      </c>
      <c r="O1232">
        <f>Data[Salary]/Data[Salary in USD]</f>
        <v>1</v>
      </c>
      <c r="P1232" t="str">
        <f>VLOOKUP(Data[[#This Row],[Experience Level]], Experience[],3,0)</f>
        <v>Expert</v>
      </c>
      <c r="Q1232" t="str">
        <f>VLOOKUP(Data[[#This Row],[Employment Type]],Employment[],2,0)</f>
        <v>Full-time</v>
      </c>
      <c r="R1232" t="str">
        <f>IF(Data[[#This Row],[Remote Ratio]]=100,"Remote",IF(Data[[#This Row],[Remote Ratio]]=50,"Hybrid","On-site"))</f>
        <v>On-site</v>
      </c>
    </row>
    <row r="1233" spans="1:18">
      <c r="A1233" s="25">
        <v>2023</v>
      </c>
      <c r="B1233" t="s">
        <v>11</v>
      </c>
      <c r="C1233" t="s">
        <v>12</v>
      </c>
      <c r="D1233" t="s">
        <v>52</v>
      </c>
      <c r="E1233">
        <v>253750</v>
      </c>
      <c r="F1233" t="s">
        <v>20</v>
      </c>
      <c r="G1233">
        <v>253750</v>
      </c>
      <c r="H1233" t="s">
        <v>15</v>
      </c>
      <c r="I1233">
        <v>0</v>
      </c>
      <c r="J1233" t="s">
        <v>15</v>
      </c>
      <c r="K1233" t="s">
        <v>25</v>
      </c>
      <c r="L1233" t="str">
        <f>VLOOKUP(Data[[#This Row],[Employee Residence]],Codes[], 3,0)</f>
        <v>Spain</v>
      </c>
      <c r="M1233" t="str">
        <f>VLOOKUP(Data[[#This Row],[Company Location]],Codes[], 3,0)</f>
        <v>Spain</v>
      </c>
      <c r="N1233" t="str">
        <f>IF(Data[[#This Row],[Employee Residence]]=Data[[#This Row],[Company Location]],"No","Yes")</f>
        <v>No</v>
      </c>
      <c r="O1233">
        <f>Data[Salary]/Data[Salary in USD]</f>
        <v>1</v>
      </c>
      <c r="P1233" t="str">
        <f>VLOOKUP(Data[[#This Row],[Experience Level]], Experience[],3,0)</f>
        <v>Expert</v>
      </c>
      <c r="Q1233" t="str">
        <f>VLOOKUP(Data[[#This Row],[Employment Type]],Employment[],2,0)</f>
        <v>Full-time</v>
      </c>
      <c r="R1233" t="str">
        <f>IF(Data[[#This Row],[Remote Ratio]]=100,"Remote",IF(Data[[#This Row],[Remote Ratio]]=50,"Hybrid","On-site"))</f>
        <v>On-site</v>
      </c>
    </row>
    <row r="1234" spans="1:18">
      <c r="A1234" s="25">
        <v>2023</v>
      </c>
      <c r="B1234" t="s">
        <v>11</v>
      </c>
      <c r="C1234" t="s">
        <v>12</v>
      </c>
      <c r="D1234" t="s">
        <v>52</v>
      </c>
      <c r="E1234">
        <v>169200</v>
      </c>
      <c r="F1234" t="s">
        <v>20</v>
      </c>
      <c r="G1234">
        <v>169200</v>
      </c>
      <c r="H1234" t="s">
        <v>15</v>
      </c>
      <c r="I1234">
        <v>0</v>
      </c>
      <c r="J1234" t="s">
        <v>15</v>
      </c>
      <c r="K1234" t="s">
        <v>25</v>
      </c>
      <c r="L1234" t="str">
        <f>VLOOKUP(Data[[#This Row],[Employee Residence]],Codes[], 3,0)</f>
        <v>Spain</v>
      </c>
      <c r="M1234" t="str">
        <f>VLOOKUP(Data[[#This Row],[Company Location]],Codes[], 3,0)</f>
        <v>Spain</v>
      </c>
      <c r="N1234" t="str">
        <f>IF(Data[[#This Row],[Employee Residence]]=Data[[#This Row],[Company Location]],"No","Yes")</f>
        <v>No</v>
      </c>
      <c r="O1234">
        <f>Data[Salary]/Data[Salary in USD]</f>
        <v>1</v>
      </c>
      <c r="P1234" t="str">
        <f>VLOOKUP(Data[[#This Row],[Experience Level]], Experience[],3,0)</f>
        <v>Expert</v>
      </c>
      <c r="Q1234" t="str">
        <f>VLOOKUP(Data[[#This Row],[Employment Type]],Employment[],2,0)</f>
        <v>Full-time</v>
      </c>
      <c r="R1234" t="str">
        <f>IF(Data[[#This Row],[Remote Ratio]]=100,"Remote",IF(Data[[#This Row],[Remote Ratio]]=50,"Hybrid","On-site"))</f>
        <v>On-site</v>
      </c>
    </row>
    <row r="1235" spans="1:18">
      <c r="A1235" s="25">
        <v>2023</v>
      </c>
      <c r="B1235" t="s">
        <v>17</v>
      </c>
      <c r="C1235" t="s">
        <v>12</v>
      </c>
      <c r="D1235" t="s">
        <v>23</v>
      </c>
      <c r="E1235">
        <v>170000</v>
      </c>
      <c r="F1235" t="s">
        <v>20</v>
      </c>
      <c r="G1235">
        <v>170000</v>
      </c>
      <c r="H1235" t="s">
        <v>21</v>
      </c>
      <c r="I1235">
        <v>0</v>
      </c>
      <c r="J1235" t="s">
        <v>21</v>
      </c>
      <c r="K1235" t="s">
        <v>25</v>
      </c>
      <c r="L1235" t="str">
        <f>VLOOKUP(Data[[#This Row],[Employee Residence]],Codes[], 3,0)</f>
        <v xml:space="preserve">United States of America </v>
      </c>
      <c r="M1235" t="str">
        <f>VLOOKUP(Data[[#This Row],[Company Location]],Codes[], 3,0)</f>
        <v xml:space="preserve">United States of America </v>
      </c>
      <c r="N1235" t="str">
        <f>IF(Data[[#This Row],[Employee Residence]]=Data[[#This Row],[Company Location]],"No","Yes")</f>
        <v>No</v>
      </c>
      <c r="O1235">
        <f>Data[Salary]/Data[Salary in USD]</f>
        <v>1</v>
      </c>
      <c r="P1235" t="str">
        <f>VLOOKUP(Data[[#This Row],[Experience Level]], Experience[],3,0)</f>
        <v>Intermediate</v>
      </c>
      <c r="Q1235" t="str">
        <f>VLOOKUP(Data[[#This Row],[Employment Type]],Employment[],2,0)</f>
        <v>Full-time</v>
      </c>
      <c r="R1235" t="str">
        <f>IF(Data[[#This Row],[Remote Ratio]]=100,"Remote",IF(Data[[#This Row],[Remote Ratio]]=50,"Hybrid","On-site"))</f>
        <v>On-site</v>
      </c>
    </row>
    <row r="1236" spans="1:18">
      <c r="A1236" s="25">
        <v>2023</v>
      </c>
      <c r="B1236" t="s">
        <v>17</v>
      </c>
      <c r="C1236" t="s">
        <v>12</v>
      </c>
      <c r="D1236" t="s">
        <v>23</v>
      </c>
      <c r="E1236">
        <v>120000</v>
      </c>
      <c r="F1236" t="s">
        <v>20</v>
      </c>
      <c r="G1236">
        <v>120000</v>
      </c>
      <c r="H1236" t="s">
        <v>21</v>
      </c>
      <c r="I1236">
        <v>0</v>
      </c>
      <c r="J1236" t="s">
        <v>21</v>
      </c>
      <c r="K1236" t="s">
        <v>25</v>
      </c>
      <c r="L1236" t="str">
        <f>VLOOKUP(Data[[#This Row],[Employee Residence]],Codes[], 3,0)</f>
        <v xml:space="preserve">United States of America </v>
      </c>
      <c r="M1236" t="str">
        <f>VLOOKUP(Data[[#This Row],[Company Location]],Codes[], 3,0)</f>
        <v xml:space="preserve">United States of America </v>
      </c>
      <c r="N1236" t="str">
        <f>IF(Data[[#This Row],[Employee Residence]]=Data[[#This Row],[Company Location]],"No","Yes")</f>
        <v>No</v>
      </c>
      <c r="O1236">
        <f>Data[Salary]/Data[Salary in USD]</f>
        <v>1</v>
      </c>
      <c r="P1236" t="str">
        <f>VLOOKUP(Data[[#This Row],[Experience Level]], Experience[],3,0)</f>
        <v>Intermediate</v>
      </c>
      <c r="Q1236" t="str">
        <f>VLOOKUP(Data[[#This Row],[Employment Type]],Employment[],2,0)</f>
        <v>Full-time</v>
      </c>
      <c r="R1236" t="str">
        <f>IF(Data[[#This Row],[Remote Ratio]]=100,"Remote",IF(Data[[#This Row],[Remote Ratio]]=50,"Hybrid","On-site"))</f>
        <v>On-site</v>
      </c>
    </row>
    <row r="1237" spans="1:18">
      <c r="A1237" s="25">
        <v>2023</v>
      </c>
      <c r="B1237" t="s">
        <v>11</v>
      </c>
      <c r="C1237" t="s">
        <v>12</v>
      </c>
      <c r="D1237" t="s">
        <v>37</v>
      </c>
      <c r="E1237">
        <v>124740</v>
      </c>
      <c r="F1237" t="s">
        <v>20</v>
      </c>
      <c r="G1237">
        <v>124740</v>
      </c>
      <c r="H1237" t="s">
        <v>21</v>
      </c>
      <c r="I1237">
        <v>0</v>
      </c>
      <c r="J1237" t="s">
        <v>21</v>
      </c>
      <c r="K1237" t="s">
        <v>25</v>
      </c>
      <c r="L1237" t="str">
        <f>VLOOKUP(Data[[#This Row],[Employee Residence]],Codes[], 3,0)</f>
        <v xml:space="preserve">United States of America </v>
      </c>
      <c r="M1237" t="str">
        <f>VLOOKUP(Data[[#This Row],[Company Location]],Codes[], 3,0)</f>
        <v xml:space="preserve">United States of America </v>
      </c>
      <c r="N1237" t="str">
        <f>IF(Data[[#This Row],[Employee Residence]]=Data[[#This Row],[Company Location]],"No","Yes")</f>
        <v>No</v>
      </c>
      <c r="O1237">
        <f>Data[Salary]/Data[Salary in USD]</f>
        <v>1</v>
      </c>
      <c r="P1237" t="str">
        <f>VLOOKUP(Data[[#This Row],[Experience Level]], Experience[],3,0)</f>
        <v>Expert</v>
      </c>
      <c r="Q1237" t="str">
        <f>VLOOKUP(Data[[#This Row],[Employment Type]],Employment[],2,0)</f>
        <v>Full-time</v>
      </c>
      <c r="R1237" t="str">
        <f>IF(Data[[#This Row],[Remote Ratio]]=100,"Remote",IF(Data[[#This Row],[Remote Ratio]]=50,"Hybrid","On-site"))</f>
        <v>On-site</v>
      </c>
    </row>
    <row r="1238" spans="1:18">
      <c r="A1238" s="25">
        <v>2023</v>
      </c>
      <c r="B1238" t="s">
        <v>11</v>
      </c>
      <c r="C1238" t="s">
        <v>12</v>
      </c>
      <c r="D1238" t="s">
        <v>37</v>
      </c>
      <c r="E1238">
        <v>65488</v>
      </c>
      <c r="F1238" t="s">
        <v>20</v>
      </c>
      <c r="G1238">
        <v>65488</v>
      </c>
      <c r="H1238" t="s">
        <v>21</v>
      </c>
      <c r="I1238">
        <v>0</v>
      </c>
      <c r="J1238" t="s">
        <v>21</v>
      </c>
      <c r="K1238" t="s">
        <v>25</v>
      </c>
      <c r="L1238" t="str">
        <f>VLOOKUP(Data[[#This Row],[Employee Residence]],Codes[], 3,0)</f>
        <v xml:space="preserve">United States of America </v>
      </c>
      <c r="M1238" t="str">
        <f>VLOOKUP(Data[[#This Row],[Company Location]],Codes[], 3,0)</f>
        <v xml:space="preserve">United States of America </v>
      </c>
      <c r="N1238" t="str">
        <f>IF(Data[[#This Row],[Employee Residence]]=Data[[#This Row],[Company Location]],"No","Yes")</f>
        <v>No</v>
      </c>
      <c r="O1238">
        <f>Data[Salary]/Data[Salary in USD]</f>
        <v>1</v>
      </c>
      <c r="P1238" t="str">
        <f>VLOOKUP(Data[[#This Row],[Experience Level]], Experience[],3,0)</f>
        <v>Expert</v>
      </c>
      <c r="Q1238" t="str">
        <f>VLOOKUP(Data[[#This Row],[Employment Type]],Employment[],2,0)</f>
        <v>Full-time</v>
      </c>
      <c r="R1238" t="str">
        <f>IF(Data[[#This Row],[Remote Ratio]]=100,"Remote",IF(Data[[#This Row],[Remote Ratio]]=50,"Hybrid","On-site"))</f>
        <v>On-site</v>
      </c>
    </row>
    <row r="1239" spans="1:18">
      <c r="A1239" s="25">
        <v>2023</v>
      </c>
      <c r="B1239" t="s">
        <v>11</v>
      </c>
      <c r="C1239" t="s">
        <v>12</v>
      </c>
      <c r="D1239" t="s">
        <v>37</v>
      </c>
      <c r="E1239">
        <v>213580</v>
      </c>
      <c r="F1239" t="s">
        <v>20</v>
      </c>
      <c r="G1239">
        <v>213580</v>
      </c>
      <c r="H1239" t="s">
        <v>21</v>
      </c>
      <c r="I1239">
        <v>100</v>
      </c>
      <c r="J1239" t="s">
        <v>21</v>
      </c>
      <c r="K1239" t="s">
        <v>25</v>
      </c>
      <c r="L1239" t="str">
        <f>VLOOKUP(Data[[#This Row],[Employee Residence]],Codes[], 3,0)</f>
        <v xml:space="preserve">United States of America </v>
      </c>
      <c r="M1239" t="str">
        <f>VLOOKUP(Data[[#This Row],[Company Location]],Codes[], 3,0)</f>
        <v xml:space="preserve">United States of America </v>
      </c>
      <c r="N1239" t="str">
        <f>IF(Data[[#This Row],[Employee Residence]]=Data[[#This Row],[Company Location]],"No","Yes")</f>
        <v>No</v>
      </c>
      <c r="O1239">
        <f>Data[Salary]/Data[Salary in USD]</f>
        <v>1</v>
      </c>
      <c r="P1239" t="str">
        <f>VLOOKUP(Data[[#This Row],[Experience Level]], Experience[],3,0)</f>
        <v>Expert</v>
      </c>
      <c r="Q1239" t="str">
        <f>VLOOKUP(Data[[#This Row],[Employment Type]],Employment[],2,0)</f>
        <v>Full-time</v>
      </c>
      <c r="R1239" t="str">
        <f>IF(Data[[#This Row],[Remote Ratio]]=100,"Remote",IF(Data[[#This Row],[Remote Ratio]]=50,"Hybrid","On-site"))</f>
        <v>Remote</v>
      </c>
    </row>
    <row r="1240" spans="1:18">
      <c r="A1240" s="25">
        <v>2023</v>
      </c>
      <c r="B1240" t="s">
        <v>11</v>
      </c>
      <c r="C1240" t="s">
        <v>12</v>
      </c>
      <c r="D1240" t="s">
        <v>37</v>
      </c>
      <c r="E1240">
        <v>163625</v>
      </c>
      <c r="F1240" t="s">
        <v>20</v>
      </c>
      <c r="G1240">
        <v>163625</v>
      </c>
      <c r="H1240" t="s">
        <v>21</v>
      </c>
      <c r="I1240">
        <v>100</v>
      </c>
      <c r="J1240" t="s">
        <v>21</v>
      </c>
      <c r="K1240" t="s">
        <v>25</v>
      </c>
      <c r="L1240" t="str">
        <f>VLOOKUP(Data[[#This Row],[Employee Residence]],Codes[], 3,0)</f>
        <v xml:space="preserve">United States of America </v>
      </c>
      <c r="M1240" t="str">
        <f>VLOOKUP(Data[[#This Row],[Company Location]],Codes[], 3,0)</f>
        <v xml:space="preserve">United States of America </v>
      </c>
      <c r="N1240" t="str">
        <f>IF(Data[[#This Row],[Employee Residence]]=Data[[#This Row],[Company Location]],"No","Yes")</f>
        <v>No</v>
      </c>
      <c r="O1240">
        <f>Data[Salary]/Data[Salary in USD]</f>
        <v>1</v>
      </c>
      <c r="P1240" t="str">
        <f>VLOOKUP(Data[[#This Row],[Experience Level]], Experience[],3,0)</f>
        <v>Expert</v>
      </c>
      <c r="Q1240" t="str">
        <f>VLOOKUP(Data[[#This Row],[Employment Type]],Employment[],2,0)</f>
        <v>Full-time</v>
      </c>
      <c r="R1240" t="str">
        <f>IF(Data[[#This Row],[Remote Ratio]]=100,"Remote",IF(Data[[#This Row],[Remote Ratio]]=50,"Hybrid","On-site"))</f>
        <v>Remote</v>
      </c>
    </row>
    <row r="1241" spans="1:18">
      <c r="A1241" s="25">
        <v>2023</v>
      </c>
      <c r="B1241" t="s">
        <v>28</v>
      </c>
      <c r="C1241" t="s">
        <v>12</v>
      </c>
      <c r="D1241" t="s">
        <v>37</v>
      </c>
      <c r="E1241">
        <v>12000</v>
      </c>
      <c r="F1241" t="s">
        <v>20</v>
      </c>
      <c r="G1241">
        <v>12000</v>
      </c>
      <c r="H1241" t="s">
        <v>124</v>
      </c>
      <c r="I1241">
        <v>0</v>
      </c>
      <c r="J1241" t="s">
        <v>124</v>
      </c>
      <c r="K1241" t="s">
        <v>16</v>
      </c>
      <c r="L1241" t="str">
        <f>VLOOKUP(Data[[#This Row],[Employee Residence]],Codes[], 3,0)</f>
        <v>Viet Nam</v>
      </c>
      <c r="M1241" t="str">
        <f>VLOOKUP(Data[[#This Row],[Company Location]],Codes[], 3,0)</f>
        <v>Viet Nam</v>
      </c>
      <c r="N1241" t="str">
        <f>IF(Data[[#This Row],[Employee Residence]]=Data[[#This Row],[Company Location]],"No","Yes")</f>
        <v>No</v>
      </c>
      <c r="O1241">
        <f>Data[Salary]/Data[Salary in USD]</f>
        <v>1</v>
      </c>
      <c r="P1241" t="str">
        <f>VLOOKUP(Data[[#This Row],[Experience Level]], Experience[],3,0)</f>
        <v>Junior</v>
      </c>
      <c r="Q1241" t="str">
        <f>VLOOKUP(Data[[#This Row],[Employment Type]],Employment[],2,0)</f>
        <v>Full-time</v>
      </c>
      <c r="R1241" t="str">
        <f>IF(Data[[#This Row],[Remote Ratio]]=100,"Remote",IF(Data[[#This Row],[Remote Ratio]]=50,"Hybrid","On-site"))</f>
        <v>On-site</v>
      </c>
    </row>
    <row r="1242" spans="1:18">
      <c r="A1242" s="25">
        <v>2023</v>
      </c>
      <c r="B1242" t="s">
        <v>11</v>
      </c>
      <c r="C1242" t="s">
        <v>12</v>
      </c>
      <c r="D1242" t="s">
        <v>37</v>
      </c>
      <c r="E1242">
        <v>95000</v>
      </c>
      <c r="F1242" t="s">
        <v>14</v>
      </c>
      <c r="G1242">
        <v>101943</v>
      </c>
      <c r="H1242" t="s">
        <v>79</v>
      </c>
      <c r="I1242">
        <v>100</v>
      </c>
      <c r="J1242" t="s">
        <v>79</v>
      </c>
      <c r="K1242" t="s">
        <v>25</v>
      </c>
      <c r="L1242" t="str">
        <f>VLOOKUP(Data[[#This Row],[Employee Residence]],Codes[], 3,0)</f>
        <v>Ireland</v>
      </c>
      <c r="M1242" t="str">
        <f>VLOOKUP(Data[[#This Row],[Company Location]],Codes[], 3,0)</f>
        <v>Ireland</v>
      </c>
      <c r="N1242" t="str">
        <f>IF(Data[[#This Row],[Employee Residence]]=Data[[#This Row],[Company Location]],"No","Yes")</f>
        <v>No</v>
      </c>
      <c r="O1242">
        <f>Data[Salary]/Data[Salary in USD]</f>
        <v>0.93189331292977451</v>
      </c>
      <c r="P1242" t="str">
        <f>VLOOKUP(Data[[#This Row],[Experience Level]], Experience[],3,0)</f>
        <v>Expert</v>
      </c>
      <c r="Q1242" t="str">
        <f>VLOOKUP(Data[[#This Row],[Employment Type]],Employment[],2,0)</f>
        <v>Full-time</v>
      </c>
      <c r="R1242" t="str">
        <f>IF(Data[[#This Row],[Remote Ratio]]=100,"Remote",IF(Data[[#This Row],[Remote Ratio]]=50,"Hybrid","On-site"))</f>
        <v>Remote</v>
      </c>
    </row>
    <row r="1243" spans="1:18">
      <c r="A1243" s="25">
        <v>2023</v>
      </c>
      <c r="B1243" t="s">
        <v>17</v>
      </c>
      <c r="C1243" t="s">
        <v>12</v>
      </c>
      <c r="D1243" t="s">
        <v>125</v>
      </c>
      <c r="E1243">
        <v>1350000</v>
      </c>
      <c r="F1243" t="s">
        <v>42</v>
      </c>
      <c r="G1243">
        <v>16414</v>
      </c>
      <c r="H1243" t="s">
        <v>43</v>
      </c>
      <c r="I1243">
        <v>100</v>
      </c>
      <c r="J1243" t="s">
        <v>43</v>
      </c>
      <c r="K1243" t="s">
        <v>16</v>
      </c>
      <c r="L1243" t="str">
        <f>VLOOKUP(Data[[#This Row],[Employee Residence]],Codes[], 3,0)</f>
        <v>India</v>
      </c>
      <c r="M1243" t="str">
        <f>VLOOKUP(Data[[#This Row],[Company Location]],Codes[], 3,0)</f>
        <v>India</v>
      </c>
      <c r="N1243" t="str">
        <f>IF(Data[[#This Row],[Employee Residence]]=Data[[#This Row],[Company Location]],"No","Yes")</f>
        <v>No</v>
      </c>
      <c r="O1243">
        <f>Data[Salary]/Data[Salary in USD]</f>
        <v>82.246862434507122</v>
      </c>
      <c r="P1243" t="str">
        <f>VLOOKUP(Data[[#This Row],[Experience Level]], Experience[],3,0)</f>
        <v>Intermediate</v>
      </c>
      <c r="Q1243" t="str">
        <f>VLOOKUP(Data[[#This Row],[Employment Type]],Employment[],2,0)</f>
        <v>Full-time</v>
      </c>
      <c r="R1243" t="str">
        <f>IF(Data[[#This Row],[Remote Ratio]]=100,"Remote",IF(Data[[#This Row],[Remote Ratio]]=50,"Hybrid","On-site"))</f>
        <v>Remote</v>
      </c>
    </row>
    <row r="1244" spans="1:18">
      <c r="A1244" s="25">
        <v>2023</v>
      </c>
      <c r="B1244" t="s">
        <v>11</v>
      </c>
      <c r="C1244" t="s">
        <v>12</v>
      </c>
      <c r="D1244" t="s">
        <v>35</v>
      </c>
      <c r="E1244">
        <v>220000</v>
      </c>
      <c r="F1244" t="s">
        <v>20</v>
      </c>
      <c r="G1244">
        <v>220000</v>
      </c>
      <c r="H1244" t="s">
        <v>21</v>
      </c>
      <c r="I1244">
        <v>0</v>
      </c>
      <c r="J1244" t="s">
        <v>21</v>
      </c>
      <c r="K1244" t="s">
        <v>25</v>
      </c>
      <c r="L1244" t="str">
        <f>VLOOKUP(Data[[#This Row],[Employee Residence]],Codes[], 3,0)</f>
        <v xml:space="preserve">United States of America </v>
      </c>
      <c r="M1244" t="str">
        <f>VLOOKUP(Data[[#This Row],[Company Location]],Codes[], 3,0)</f>
        <v xml:space="preserve">United States of America </v>
      </c>
      <c r="N1244" t="str">
        <f>IF(Data[[#This Row],[Employee Residence]]=Data[[#This Row],[Company Location]],"No","Yes")</f>
        <v>No</v>
      </c>
      <c r="O1244">
        <f>Data[Salary]/Data[Salary in USD]</f>
        <v>1</v>
      </c>
      <c r="P1244" t="str">
        <f>VLOOKUP(Data[[#This Row],[Experience Level]], Experience[],3,0)</f>
        <v>Expert</v>
      </c>
      <c r="Q1244" t="str">
        <f>VLOOKUP(Data[[#This Row],[Employment Type]],Employment[],2,0)</f>
        <v>Full-time</v>
      </c>
      <c r="R1244" t="str">
        <f>IF(Data[[#This Row],[Remote Ratio]]=100,"Remote",IF(Data[[#This Row],[Remote Ratio]]=50,"Hybrid","On-site"))</f>
        <v>On-site</v>
      </c>
    </row>
    <row r="1245" spans="1:18">
      <c r="A1245" s="25">
        <v>2023</v>
      </c>
      <c r="B1245" t="s">
        <v>11</v>
      </c>
      <c r="C1245" t="s">
        <v>12</v>
      </c>
      <c r="D1245" t="s">
        <v>35</v>
      </c>
      <c r="E1245">
        <v>170000</v>
      </c>
      <c r="F1245" t="s">
        <v>20</v>
      </c>
      <c r="G1245">
        <v>170000</v>
      </c>
      <c r="H1245" t="s">
        <v>21</v>
      </c>
      <c r="I1245">
        <v>0</v>
      </c>
      <c r="J1245" t="s">
        <v>21</v>
      </c>
      <c r="K1245" t="s">
        <v>25</v>
      </c>
      <c r="L1245" t="str">
        <f>VLOOKUP(Data[[#This Row],[Employee Residence]],Codes[], 3,0)</f>
        <v xml:space="preserve">United States of America </v>
      </c>
      <c r="M1245" t="str">
        <f>VLOOKUP(Data[[#This Row],[Company Location]],Codes[], 3,0)</f>
        <v xml:space="preserve">United States of America </v>
      </c>
      <c r="N1245" t="str">
        <f>IF(Data[[#This Row],[Employee Residence]]=Data[[#This Row],[Company Location]],"No","Yes")</f>
        <v>No</v>
      </c>
      <c r="O1245">
        <f>Data[Salary]/Data[Salary in USD]</f>
        <v>1</v>
      </c>
      <c r="P1245" t="str">
        <f>VLOOKUP(Data[[#This Row],[Experience Level]], Experience[],3,0)</f>
        <v>Expert</v>
      </c>
      <c r="Q1245" t="str">
        <f>VLOOKUP(Data[[#This Row],[Employment Type]],Employment[],2,0)</f>
        <v>Full-time</v>
      </c>
      <c r="R1245" t="str">
        <f>IF(Data[[#This Row],[Remote Ratio]]=100,"Remote",IF(Data[[#This Row],[Remote Ratio]]=50,"Hybrid","On-site"))</f>
        <v>On-site</v>
      </c>
    </row>
    <row r="1246" spans="1:18">
      <c r="A1246" s="25">
        <v>2023</v>
      </c>
      <c r="B1246" t="s">
        <v>44</v>
      </c>
      <c r="C1246" t="s">
        <v>12</v>
      </c>
      <c r="D1246" t="s">
        <v>37</v>
      </c>
      <c r="E1246">
        <v>235000</v>
      </c>
      <c r="F1246" t="s">
        <v>20</v>
      </c>
      <c r="G1246">
        <v>235000</v>
      </c>
      <c r="H1246" t="s">
        <v>21</v>
      </c>
      <c r="I1246">
        <v>0</v>
      </c>
      <c r="J1246" t="s">
        <v>21</v>
      </c>
      <c r="K1246" t="s">
        <v>25</v>
      </c>
      <c r="L1246" t="str">
        <f>VLOOKUP(Data[[#This Row],[Employee Residence]],Codes[], 3,0)</f>
        <v xml:space="preserve">United States of America </v>
      </c>
      <c r="M1246" t="str">
        <f>VLOOKUP(Data[[#This Row],[Company Location]],Codes[], 3,0)</f>
        <v xml:space="preserve">United States of America </v>
      </c>
      <c r="N1246" t="str">
        <f>IF(Data[[#This Row],[Employee Residence]]=Data[[#This Row],[Company Location]],"No","Yes")</f>
        <v>No</v>
      </c>
      <c r="O1246">
        <f>Data[Salary]/Data[Salary in USD]</f>
        <v>1</v>
      </c>
      <c r="P1246" t="str">
        <f>VLOOKUP(Data[[#This Row],[Experience Level]], Experience[],3,0)</f>
        <v>Director</v>
      </c>
      <c r="Q1246" t="str">
        <f>VLOOKUP(Data[[#This Row],[Employment Type]],Employment[],2,0)</f>
        <v>Full-time</v>
      </c>
      <c r="R1246" t="str">
        <f>IF(Data[[#This Row],[Remote Ratio]]=100,"Remote",IF(Data[[#This Row],[Remote Ratio]]=50,"Hybrid","On-site"))</f>
        <v>On-site</v>
      </c>
    </row>
    <row r="1247" spans="1:18">
      <c r="A1247" s="25">
        <v>2023</v>
      </c>
      <c r="B1247" t="s">
        <v>44</v>
      </c>
      <c r="C1247" t="s">
        <v>12</v>
      </c>
      <c r="D1247" t="s">
        <v>37</v>
      </c>
      <c r="E1247">
        <v>210000</v>
      </c>
      <c r="F1247" t="s">
        <v>20</v>
      </c>
      <c r="G1247">
        <v>210000</v>
      </c>
      <c r="H1247" t="s">
        <v>21</v>
      </c>
      <c r="I1247">
        <v>0</v>
      </c>
      <c r="J1247" t="s">
        <v>21</v>
      </c>
      <c r="K1247" t="s">
        <v>25</v>
      </c>
      <c r="L1247" t="str">
        <f>VLOOKUP(Data[[#This Row],[Employee Residence]],Codes[], 3,0)</f>
        <v xml:space="preserve">United States of America </v>
      </c>
      <c r="M1247" t="str">
        <f>VLOOKUP(Data[[#This Row],[Company Location]],Codes[], 3,0)</f>
        <v xml:space="preserve">United States of America </v>
      </c>
      <c r="N1247" t="str">
        <f>IF(Data[[#This Row],[Employee Residence]]=Data[[#This Row],[Company Location]],"No","Yes")</f>
        <v>No</v>
      </c>
      <c r="O1247">
        <f>Data[Salary]/Data[Salary in USD]</f>
        <v>1</v>
      </c>
      <c r="P1247" t="str">
        <f>VLOOKUP(Data[[#This Row],[Experience Level]], Experience[],3,0)</f>
        <v>Director</v>
      </c>
      <c r="Q1247" t="str">
        <f>VLOOKUP(Data[[#This Row],[Employment Type]],Employment[],2,0)</f>
        <v>Full-time</v>
      </c>
      <c r="R1247" t="str">
        <f>IF(Data[[#This Row],[Remote Ratio]]=100,"Remote",IF(Data[[#This Row],[Remote Ratio]]=50,"Hybrid","On-site"))</f>
        <v>On-site</v>
      </c>
    </row>
    <row r="1248" spans="1:18">
      <c r="A1248" s="25">
        <v>2023</v>
      </c>
      <c r="B1248" t="s">
        <v>11</v>
      </c>
      <c r="C1248" t="s">
        <v>12</v>
      </c>
      <c r="D1248" t="s">
        <v>45</v>
      </c>
      <c r="E1248">
        <v>180000</v>
      </c>
      <c r="F1248" t="s">
        <v>20</v>
      </c>
      <c r="G1248">
        <v>180000</v>
      </c>
      <c r="H1248" t="s">
        <v>21</v>
      </c>
      <c r="I1248">
        <v>100</v>
      </c>
      <c r="J1248" t="s">
        <v>21</v>
      </c>
      <c r="K1248" t="s">
        <v>25</v>
      </c>
      <c r="L1248" t="str">
        <f>VLOOKUP(Data[[#This Row],[Employee Residence]],Codes[], 3,0)</f>
        <v xml:space="preserve">United States of America </v>
      </c>
      <c r="M1248" t="str">
        <f>VLOOKUP(Data[[#This Row],[Company Location]],Codes[], 3,0)</f>
        <v xml:space="preserve">United States of America </v>
      </c>
      <c r="N1248" t="str">
        <f>IF(Data[[#This Row],[Employee Residence]]=Data[[#This Row],[Company Location]],"No","Yes")</f>
        <v>No</v>
      </c>
      <c r="O1248">
        <f>Data[Salary]/Data[Salary in USD]</f>
        <v>1</v>
      </c>
      <c r="P1248" t="str">
        <f>VLOOKUP(Data[[#This Row],[Experience Level]], Experience[],3,0)</f>
        <v>Expert</v>
      </c>
      <c r="Q1248" t="str">
        <f>VLOOKUP(Data[[#This Row],[Employment Type]],Employment[],2,0)</f>
        <v>Full-time</v>
      </c>
      <c r="R1248" t="str">
        <f>IF(Data[[#This Row],[Remote Ratio]]=100,"Remote",IF(Data[[#This Row],[Remote Ratio]]=50,"Hybrid","On-site"))</f>
        <v>Remote</v>
      </c>
    </row>
    <row r="1249" spans="1:18">
      <c r="A1249" s="25">
        <v>2023</v>
      </c>
      <c r="B1249" t="s">
        <v>11</v>
      </c>
      <c r="C1249" t="s">
        <v>12</v>
      </c>
      <c r="D1249" t="s">
        <v>45</v>
      </c>
      <c r="E1249">
        <v>115000</v>
      </c>
      <c r="F1249" t="s">
        <v>20</v>
      </c>
      <c r="G1249">
        <v>115000</v>
      </c>
      <c r="H1249" t="s">
        <v>21</v>
      </c>
      <c r="I1249">
        <v>100</v>
      </c>
      <c r="J1249" t="s">
        <v>21</v>
      </c>
      <c r="K1249" t="s">
        <v>25</v>
      </c>
      <c r="L1249" t="str">
        <f>VLOOKUP(Data[[#This Row],[Employee Residence]],Codes[], 3,0)</f>
        <v xml:space="preserve">United States of America </v>
      </c>
      <c r="M1249" t="str">
        <f>VLOOKUP(Data[[#This Row],[Company Location]],Codes[], 3,0)</f>
        <v xml:space="preserve">United States of America </v>
      </c>
      <c r="N1249" t="str">
        <f>IF(Data[[#This Row],[Employee Residence]]=Data[[#This Row],[Company Location]],"No","Yes")</f>
        <v>No</v>
      </c>
      <c r="O1249">
        <f>Data[Salary]/Data[Salary in USD]</f>
        <v>1</v>
      </c>
      <c r="P1249" t="str">
        <f>VLOOKUP(Data[[#This Row],[Experience Level]], Experience[],3,0)</f>
        <v>Expert</v>
      </c>
      <c r="Q1249" t="str">
        <f>VLOOKUP(Data[[#This Row],[Employment Type]],Employment[],2,0)</f>
        <v>Full-time</v>
      </c>
      <c r="R1249" t="str">
        <f>IF(Data[[#This Row],[Remote Ratio]]=100,"Remote",IF(Data[[#This Row],[Remote Ratio]]=50,"Hybrid","On-site"))</f>
        <v>Remote</v>
      </c>
    </row>
    <row r="1250" spans="1:18">
      <c r="A1250" s="25">
        <v>2023</v>
      </c>
      <c r="B1250" t="s">
        <v>11</v>
      </c>
      <c r="C1250" t="s">
        <v>12</v>
      </c>
      <c r="D1250" t="s">
        <v>45</v>
      </c>
      <c r="E1250">
        <v>200000</v>
      </c>
      <c r="F1250" t="s">
        <v>20</v>
      </c>
      <c r="G1250">
        <v>200000</v>
      </c>
      <c r="H1250" t="s">
        <v>21</v>
      </c>
      <c r="I1250">
        <v>100</v>
      </c>
      <c r="J1250" t="s">
        <v>21</v>
      </c>
      <c r="K1250" t="s">
        <v>25</v>
      </c>
      <c r="L1250" t="str">
        <f>VLOOKUP(Data[[#This Row],[Employee Residence]],Codes[], 3,0)</f>
        <v xml:space="preserve">United States of America </v>
      </c>
      <c r="M1250" t="str">
        <f>VLOOKUP(Data[[#This Row],[Company Location]],Codes[], 3,0)</f>
        <v xml:space="preserve">United States of America </v>
      </c>
      <c r="N1250" t="str">
        <f>IF(Data[[#This Row],[Employee Residence]]=Data[[#This Row],[Company Location]],"No","Yes")</f>
        <v>No</v>
      </c>
      <c r="O1250">
        <f>Data[Salary]/Data[Salary in USD]</f>
        <v>1</v>
      </c>
      <c r="P1250" t="str">
        <f>VLOOKUP(Data[[#This Row],[Experience Level]], Experience[],3,0)</f>
        <v>Expert</v>
      </c>
      <c r="Q1250" t="str">
        <f>VLOOKUP(Data[[#This Row],[Employment Type]],Employment[],2,0)</f>
        <v>Full-time</v>
      </c>
      <c r="R1250" t="str">
        <f>IF(Data[[#This Row],[Remote Ratio]]=100,"Remote",IF(Data[[#This Row],[Remote Ratio]]=50,"Hybrid","On-site"))</f>
        <v>Remote</v>
      </c>
    </row>
    <row r="1251" spans="1:18">
      <c r="A1251" s="25">
        <v>2023</v>
      </c>
      <c r="B1251" t="s">
        <v>11</v>
      </c>
      <c r="C1251" t="s">
        <v>12</v>
      </c>
      <c r="D1251" t="s">
        <v>45</v>
      </c>
      <c r="E1251">
        <v>115000</v>
      </c>
      <c r="F1251" t="s">
        <v>20</v>
      </c>
      <c r="G1251">
        <v>115000</v>
      </c>
      <c r="H1251" t="s">
        <v>21</v>
      </c>
      <c r="I1251">
        <v>100</v>
      </c>
      <c r="J1251" t="s">
        <v>21</v>
      </c>
      <c r="K1251" t="s">
        <v>25</v>
      </c>
      <c r="L1251" t="str">
        <f>VLOOKUP(Data[[#This Row],[Employee Residence]],Codes[], 3,0)</f>
        <v xml:space="preserve">United States of America </v>
      </c>
      <c r="M1251" t="str">
        <f>VLOOKUP(Data[[#This Row],[Company Location]],Codes[], 3,0)</f>
        <v xml:space="preserve">United States of America </v>
      </c>
      <c r="N1251" t="str">
        <f>IF(Data[[#This Row],[Employee Residence]]=Data[[#This Row],[Company Location]],"No","Yes")</f>
        <v>No</v>
      </c>
      <c r="O1251">
        <f>Data[Salary]/Data[Salary in USD]</f>
        <v>1</v>
      </c>
      <c r="P1251" t="str">
        <f>VLOOKUP(Data[[#This Row],[Experience Level]], Experience[],3,0)</f>
        <v>Expert</v>
      </c>
      <c r="Q1251" t="str">
        <f>VLOOKUP(Data[[#This Row],[Employment Type]],Employment[],2,0)</f>
        <v>Full-time</v>
      </c>
      <c r="R1251" t="str">
        <f>IF(Data[[#This Row],[Remote Ratio]]=100,"Remote",IF(Data[[#This Row],[Remote Ratio]]=50,"Hybrid","On-site"))</f>
        <v>Remote</v>
      </c>
    </row>
    <row r="1252" spans="1:18">
      <c r="A1252" s="25">
        <v>2023</v>
      </c>
      <c r="B1252" t="s">
        <v>11</v>
      </c>
      <c r="C1252" t="s">
        <v>12</v>
      </c>
      <c r="D1252" t="s">
        <v>69</v>
      </c>
      <c r="E1252">
        <v>231250</v>
      </c>
      <c r="F1252" t="s">
        <v>20</v>
      </c>
      <c r="G1252">
        <v>231250</v>
      </c>
      <c r="H1252" t="s">
        <v>21</v>
      </c>
      <c r="I1252">
        <v>100</v>
      </c>
      <c r="J1252" t="s">
        <v>21</v>
      </c>
      <c r="K1252" t="s">
        <v>25</v>
      </c>
      <c r="L1252" t="str">
        <f>VLOOKUP(Data[[#This Row],[Employee Residence]],Codes[], 3,0)</f>
        <v xml:space="preserve">United States of America </v>
      </c>
      <c r="M1252" t="str">
        <f>VLOOKUP(Data[[#This Row],[Company Location]],Codes[], 3,0)</f>
        <v xml:space="preserve">United States of America </v>
      </c>
      <c r="N1252" t="str">
        <f>IF(Data[[#This Row],[Employee Residence]]=Data[[#This Row],[Company Location]],"No","Yes")</f>
        <v>No</v>
      </c>
      <c r="O1252">
        <f>Data[Salary]/Data[Salary in USD]</f>
        <v>1</v>
      </c>
      <c r="P1252" t="str">
        <f>VLOOKUP(Data[[#This Row],[Experience Level]], Experience[],3,0)</f>
        <v>Expert</v>
      </c>
      <c r="Q1252" t="str">
        <f>VLOOKUP(Data[[#This Row],[Employment Type]],Employment[],2,0)</f>
        <v>Full-time</v>
      </c>
      <c r="R1252" t="str">
        <f>IF(Data[[#This Row],[Remote Ratio]]=100,"Remote",IF(Data[[#This Row],[Remote Ratio]]=50,"Hybrid","On-site"))</f>
        <v>Remote</v>
      </c>
    </row>
    <row r="1253" spans="1:18">
      <c r="A1253" s="25">
        <v>2023</v>
      </c>
      <c r="B1253" t="s">
        <v>11</v>
      </c>
      <c r="C1253" t="s">
        <v>12</v>
      </c>
      <c r="D1253" t="s">
        <v>69</v>
      </c>
      <c r="E1253">
        <v>138750</v>
      </c>
      <c r="F1253" t="s">
        <v>20</v>
      </c>
      <c r="G1253">
        <v>138750</v>
      </c>
      <c r="H1253" t="s">
        <v>21</v>
      </c>
      <c r="I1253">
        <v>100</v>
      </c>
      <c r="J1253" t="s">
        <v>21</v>
      </c>
      <c r="K1253" t="s">
        <v>25</v>
      </c>
      <c r="L1253" t="str">
        <f>VLOOKUP(Data[[#This Row],[Employee Residence]],Codes[], 3,0)</f>
        <v xml:space="preserve">United States of America </v>
      </c>
      <c r="M1253" t="str">
        <f>VLOOKUP(Data[[#This Row],[Company Location]],Codes[], 3,0)</f>
        <v xml:space="preserve">United States of America </v>
      </c>
      <c r="N1253" t="str">
        <f>IF(Data[[#This Row],[Employee Residence]]=Data[[#This Row],[Company Location]],"No","Yes")</f>
        <v>No</v>
      </c>
      <c r="O1253">
        <f>Data[Salary]/Data[Salary in USD]</f>
        <v>1</v>
      </c>
      <c r="P1253" t="str">
        <f>VLOOKUP(Data[[#This Row],[Experience Level]], Experience[],3,0)</f>
        <v>Expert</v>
      </c>
      <c r="Q1253" t="str">
        <f>VLOOKUP(Data[[#This Row],[Employment Type]],Employment[],2,0)</f>
        <v>Full-time</v>
      </c>
      <c r="R1253" t="str">
        <f>IF(Data[[#This Row],[Remote Ratio]]=100,"Remote",IF(Data[[#This Row],[Remote Ratio]]=50,"Hybrid","On-site"))</f>
        <v>Remote</v>
      </c>
    </row>
    <row r="1254" spans="1:18">
      <c r="A1254" s="25">
        <v>2023</v>
      </c>
      <c r="B1254" t="s">
        <v>11</v>
      </c>
      <c r="C1254" t="s">
        <v>12</v>
      </c>
      <c r="D1254" t="s">
        <v>35</v>
      </c>
      <c r="E1254">
        <v>284310</v>
      </c>
      <c r="F1254" t="s">
        <v>20</v>
      </c>
      <c r="G1254">
        <v>284310</v>
      </c>
      <c r="H1254" t="s">
        <v>21</v>
      </c>
      <c r="I1254">
        <v>0</v>
      </c>
      <c r="J1254" t="s">
        <v>21</v>
      </c>
      <c r="K1254" t="s">
        <v>25</v>
      </c>
      <c r="L1254" t="str">
        <f>VLOOKUP(Data[[#This Row],[Employee Residence]],Codes[], 3,0)</f>
        <v xml:space="preserve">United States of America </v>
      </c>
      <c r="M1254" t="str">
        <f>VLOOKUP(Data[[#This Row],[Company Location]],Codes[], 3,0)</f>
        <v xml:space="preserve">United States of America </v>
      </c>
      <c r="N1254" t="str">
        <f>IF(Data[[#This Row],[Employee Residence]]=Data[[#This Row],[Company Location]],"No","Yes")</f>
        <v>No</v>
      </c>
      <c r="O1254">
        <f>Data[Salary]/Data[Salary in USD]</f>
        <v>1</v>
      </c>
      <c r="P1254" t="str">
        <f>VLOOKUP(Data[[#This Row],[Experience Level]], Experience[],3,0)</f>
        <v>Expert</v>
      </c>
      <c r="Q1254" t="str">
        <f>VLOOKUP(Data[[#This Row],[Employment Type]],Employment[],2,0)</f>
        <v>Full-time</v>
      </c>
      <c r="R1254" t="str">
        <f>IF(Data[[#This Row],[Remote Ratio]]=100,"Remote",IF(Data[[#This Row],[Remote Ratio]]=50,"Hybrid","On-site"))</f>
        <v>On-site</v>
      </c>
    </row>
    <row r="1255" spans="1:18">
      <c r="A1255" s="25">
        <v>2023</v>
      </c>
      <c r="B1255" t="s">
        <v>11</v>
      </c>
      <c r="C1255" t="s">
        <v>12</v>
      </c>
      <c r="D1255" t="s">
        <v>35</v>
      </c>
      <c r="E1255">
        <v>153090</v>
      </c>
      <c r="F1255" t="s">
        <v>20</v>
      </c>
      <c r="G1255">
        <v>153090</v>
      </c>
      <c r="H1255" t="s">
        <v>21</v>
      </c>
      <c r="I1255">
        <v>0</v>
      </c>
      <c r="J1255" t="s">
        <v>21</v>
      </c>
      <c r="K1255" t="s">
        <v>25</v>
      </c>
      <c r="L1255" t="str">
        <f>VLOOKUP(Data[[#This Row],[Employee Residence]],Codes[], 3,0)</f>
        <v xml:space="preserve">United States of America </v>
      </c>
      <c r="M1255" t="str">
        <f>VLOOKUP(Data[[#This Row],[Company Location]],Codes[], 3,0)</f>
        <v xml:space="preserve">United States of America </v>
      </c>
      <c r="N1255" t="str">
        <f>IF(Data[[#This Row],[Employee Residence]]=Data[[#This Row],[Company Location]],"No","Yes")</f>
        <v>No</v>
      </c>
      <c r="O1255">
        <f>Data[Salary]/Data[Salary in USD]</f>
        <v>1</v>
      </c>
      <c r="P1255" t="str">
        <f>VLOOKUP(Data[[#This Row],[Experience Level]], Experience[],3,0)</f>
        <v>Expert</v>
      </c>
      <c r="Q1255" t="str">
        <f>VLOOKUP(Data[[#This Row],[Employment Type]],Employment[],2,0)</f>
        <v>Full-time</v>
      </c>
      <c r="R1255" t="str">
        <f>IF(Data[[#This Row],[Remote Ratio]]=100,"Remote",IF(Data[[#This Row],[Remote Ratio]]=50,"Hybrid","On-site"))</f>
        <v>On-site</v>
      </c>
    </row>
    <row r="1256" spans="1:18">
      <c r="A1256" s="25">
        <v>2023</v>
      </c>
      <c r="B1256" t="s">
        <v>11</v>
      </c>
      <c r="C1256" t="s">
        <v>12</v>
      </c>
      <c r="D1256" t="s">
        <v>37</v>
      </c>
      <c r="E1256">
        <v>160000</v>
      </c>
      <c r="F1256" t="s">
        <v>20</v>
      </c>
      <c r="G1256">
        <v>160000</v>
      </c>
      <c r="H1256" t="s">
        <v>21</v>
      </c>
      <c r="I1256">
        <v>100</v>
      </c>
      <c r="J1256" t="s">
        <v>21</v>
      </c>
      <c r="K1256" t="s">
        <v>25</v>
      </c>
      <c r="L1256" t="str">
        <f>VLOOKUP(Data[[#This Row],[Employee Residence]],Codes[], 3,0)</f>
        <v xml:space="preserve">United States of America </v>
      </c>
      <c r="M1256" t="str">
        <f>VLOOKUP(Data[[#This Row],[Company Location]],Codes[], 3,0)</f>
        <v xml:space="preserve">United States of America </v>
      </c>
      <c r="N1256" t="str">
        <f>IF(Data[[#This Row],[Employee Residence]]=Data[[#This Row],[Company Location]],"No","Yes")</f>
        <v>No</v>
      </c>
      <c r="O1256">
        <f>Data[Salary]/Data[Salary in USD]</f>
        <v>1</v>
      </c>
      <c r="P1256" t="str">
        <f>VLOOKUP(Data[[#This Row],[Experience Level]], Experience[],3,0)</f>
        <v>Expert</v>
      </c>
      <c r="Q1256" t="str">
        <f>VLOOKUP(Data[[#This Row],[Employment Type]],Employment[],2,0)</f>
        <v>Full-time</v>
      </c>
      <c r="R1256" t="str">
        <f>IF(Data[[#This Row],[Remote Ratio]]=100,"Remote",IF(Data[[#This Row],[Remote Ratio]]=50,"Hybrid","On-site"))</f>
        <v>Remote</v>
      </c>
    </row>
    <row r="1257" spans="1:18">
      <c r="A1257" s="25">
        <v>2023</v>
      </c>
      <c r="B1257" t="s">
        <v>11</v>
      </c>
      <c r="C1257" t="s">
        <v>12</v>
      </c>
      <c r="D1257" t="s">
        <v>37</v>
      </c>
      <c r="E1257">
        <v>75000</v>
      </c>
      <c r="F1257" t="s">
        <v>20</v>
      </c>
      <c r="G1257">
        <v>75000</v>
      </c>
      <c r="H1257" t="s">
        <v>21</v>
      </c>
      <c r="I1257">
        <v>100</v>
      </c>
      <c r="J1257" t="s">
        <v>21</v>
      </c>
      <c r="K1257" t="s">
        <v>25</v>
      </c>
      <c r="L1257" t="str">
        <f>VLOOKUP(Data[[#This Row],[Employee Residence]],Codes[], 3,0)</f>
        <v xml:space="preserve">United States of America </v>
      </c>
      <c r="M1257" t="str">
        <f>VLOOKUP(Data[[#This Row],[Company Location]],Codes[], 3,0)</f>
        <v xml:space="preserve">United States of America </v>
      </c>
      <c r="N1257" t="str">
        <f>IF(Data[[#This Row],[Employee Residence]]=Data[[#This Row],[Company Location]],"No","Yes")</f>
        <v>No</v>
      </c>
      <c r="O1257">
        <f>Data[Salary]/Data[Salary in USD]</f>
        <v>1</v>
      </c>
      <c r="P1257" t="str">
        <f>VLOOKUP(Data[[#This Row],[Experience Level]], Experience[],3,0)</f>
        <v>Expert</v>
      </c>
      <c r="Q1257" t="str">
        <f>VLOOKUP(Data[[#This Row],[Employment Type]],Employment[],2,0)</f>
        <v>Full-time</v>
      </c>
      <c r="R1257" t="str">
        <f>IF(Data[[#This Row],[Remote Ratio]]=100,"Remote",IF(Data[[#This Row],[Remote Ratio]]=50,"Hybrid","On-site"))</f>
        <v>Remote</v>
      </c>
    </row>
    <row r="1258" spans="1:18">
      <c r="A1258" s="25">
        <v>2023</v>
      </c>
      <c r="B1258" t="s">
        <v>17</v>
      </c>
      <c r="C1258" t="s">
        <v>12</v>
      </c>
      <c r="D1258" t="s">
        <v>27</v>
      </c>
      <c r="E1258">
        <v>125000</v>
      </c>
      <c r="F1258" t="s">
        <v>20</v>
      </c>
      <c r="G1258">
        <v>125000</v>
      </c>
      <c r="H1258" t="s">
        <v>21</v>
      </c>
      <c r="I1258">
        <v>0</v>
      </c>
      <c r="J1258" t="s">
        <v>21</v>
      </c>
      <c r="K1258" t="s">
        <v>25</v>
      </c>
      <c r="L1258" t="str">
        <f>VLOOKUP(Data[[#This Row],[Employee Residence]],Codes[], 3,0)</f>
        <v xml:space="preserve">United States of America </v>
      </c>
      <c r="M1258" t="str">
        <f>VLOOKUP(Data[[#This Row],[Company Location]],Codes[], 3,0)</f>
        <v xml:space="preserve">United States of America </v>
      </c>
      <c r="N1258" t="str">
        <f>IF(Data[[#This Row],[Employee Residence]]=Data[[#This Row],[Company Location]],"No","Yes")</f>
        <v>No</v>
      </c>
      <c r="O1258">
        <f>Data[Salary]/Data[Salary in USD]</f>
        <v>1</v>
      </c>
      <c r="P1258" t="str">
        <f>VLOOKUP(Data[[#This Row],[Experience Level]], Experience[],3,0)</f>
        <v>Intermediate</v>
      </c>
      <c r="Q1258" t="str">
        <f>VLOOKUP(Data[[#This Row],[Employment Type]],Employment[],2,0)</f>
        <v>Full-time</v>
      </c>
      <c r="R1258" t="str">
        <f>IF(Data[[#This Row],[Remote Ratio]]=100,"Remote",IF(Data[[#This Row],[Remote Ratio]]=50,"Hybrid","On-site"))</f>
        <v>On-site</v>
      </c>
    </row>
    <row r="1259" spans="1:18">
      <c r="A1259" s="25">
        <v>2023</v>
      </c>
      <c r="B1259" t="s">
        <v>17</v>
      </c>
      <c r="C1259" t="s">
        <v>12</v>
      </c>
      <c r="D1259" t="s">
        <v>27</v>
      </c>
      <c r="E1259">
        <v>105000</v>
      </c>
      <c r="F1259" t="s">
        <v>20</v>
      </c>
      <c r="G1259">
        <v>105000</v>
      </c>
      <c r="H1259" t="s">
        <v>21</v>
      </c>
      <c r="I1259">
        <v>0</v>
      </c>
      <c r="J1259" t="s">
        <v>21</v>
      </c>
      <c r="K1259" t="s">
        <v>25</v>
      </c>
      <c r="L1259" t="str">
        <f>VLOOKUP(Data[[#This Row],[Employee Residence]],Codes[], 3,0)</f>
        <v xml:space="preserve">United States of America </v>
      </c>
      <c r="M1259" t="str">
        <f>VLOOKUP(Data[[#This Row],[Company Location]],Codes[], 3,0)</f>
        <v xml:space="preserve">United States of America </v>
      </c>
      <c r="N1259" t="str">
        <f>IF(Data[[#This Row],[Employee Residence]]=Data[[#This Row],[Company Location]],"No","Yes")</f>
        <v>No</v>
      </c>
      <c r="O1259">
        <f>Data[Salary]/Data[Salary in USD]</f>
        <v>1</v>
      </c>
      <c r="P1259" t="str">
        <f>VLOOKUP(Data[[#This Row],[Experience Level]], Experience[],3,0)</f>
        <v>Intermediate</v>
      </c>
      <c r="Q1259" t="str">
        <f>VLOOKUP(Data[[#This Row],[Employment Type]],Employment[],2,0)</f>
        <v>Full-time</v>
      </c>
      <c r="R1259" t="str">
        <f>IF(Data[[#This Row],[Remote Ratio]]=100,"Remote",IF(Data[[#This Row],[Remote Ratio]]=50,"Hybrid","On-site"))</f>
        <v>On-site</v>
      </c>
    </row>
    <row r="1260" spans="1:18">
      <c r="A1260" s="25">
        <v>2023</v>
      </c>
      <c r="B1260" t="s">
        <v>17</v>
      </c>
      <c r="C1260" t="s">
        <v>12</v>
      </c>
      <c r="D1260" t="s">
        <v>27</v>
      </c>
      <c r="E1260">
        <v>90000</v>
      </c>
      <c r="F1260" t="s">
        <v>58</v>
      </c>
      <c r="G1260">
        <v>109371</v>
      </c>
      <c r="H1260" t="s">
        <v>33</v>
      </c>
      <c r="I1260">
        <v>0</v>
      </c>
      <c r="J1260" t="s">
        <v>33</v>
      </c>
      <c r="K1260" t="s">
        <v>25</v>
      </c>
      <c r="L1260" t="str">
        <f>VLOOKUP(Data[[#This Row],[Employee Residence]],Codes[], 3,0)</f>
        <v xml:space="preserve">United Kingdom of Great Britain </v>
      </c>
      <c r="M1260" t="str">
        <f>VLOOKUP(Data[[#This Row],[Company Location]],Codes[], 3,0)</f>
        <v xml:space="preserve">United Kingdom of Great Britain </v>
      </c>
      <c r="N1260" t="str">
        <f>IF(Data[[#This Row],[Employee Residence]]=Data[[#This Row],[Company Location]],"No","Yes")</f>
        <v>No</v>
      </c>
      <c r="O1260">
        <f>Data[Salary]/Data[Salary in USD]</f>
        <v>0.82288723701895383</v>
      </c>
      <c r="P1260" t="str">
        <f>VLOOKUP(Data[[#This Row],[Experience Level]], Experience[],3,0)</f>
        <v>Intermediate</v>
      </c>
      <c r="Q1260" t="str">
        <f>VLOOKUP(Data[[#This Row],[Employment Type]],Employment[],2,0)</f>
        <v>Full-time</v>
      </c>
      <c r="R1260" t="str">
        <f>IF(Data[[#This Row],[Remote Ratio]]=100,"Remote",IF(Data[[#This Row],[Remote Ratio]]=50,"Hybrid","On-site"))</f>
        <v>On-site</v>
      </c>
    </row>
    <row r="1261" spans="1:18">
      <c r="A1261" s="25">
        <v>2023</v>
      </c>
      <c r="B1261" t="s">
        <v>17</v>
      </c>
      <c r="C1261" t="s">
        <v>12</v>
      </c>
      <c r="D1261" t="s">
        <v>27</v>
      </c>
      <c r="E1261">
        <v>70000</v>
      </c>
      <c r="F1261" t="s">
        <v>58</v>
      </c>
      <c r="G1261">
        <v>85066</v>
      </c>
      <c r="H1261" t="s">
        <v>33</v>
      </c>
      <c r="I1261">
        <v>0</v>
      </c>
      <c r="J1261" t="s">
        <v>33</v>
      </c>
      <c r="K1261" t="s">
        <v>25</v>
      </c>
      <c r="L1261" t="str">
        <f>VLOOKUP(Data[[#This Row],[Employee Residence]],Codes[], 3,0)</f>
        <v xml:space="preserve">United Kingdom of Great Britain </v>
      </c>
      <c r="M1261" t="str">
        <f>VLOOKUP(Data[[#This Row],[Company Location]],Codes[], 3,0)</f>
        <v xml:space="preserve">United Kingdom of Great Britain </v>
      </c>
      <c r="N1261" t="str">
        <f>IF(Data[[#This Row],[Employee Residence]]=Data[[#This Row],[Company Location]],"No","Yes")</f>
        <v>No</v>
      </c>
      <c r="O1261">
        <f>Data[Salary]/Data[Salary in USD]</f>
        <v>0.82289046152399314</v>
      </c>
      <c r="P1261" t="str">
        <f>VLOOKUP(Data[[#This Row],[Experience Level]], Experience[],3,0)</f>
        <v>Intermediate</v>
      </c>
      <c r="Q1261" t="str">
        <f>VLOOKUP(Data[[#This Row],[Employment Type]],Employment[],2,0)</f>
        <v>Full-time</v>
      </c>
      <c r="R1261" t="str">
        <f>IF(Data[[#This Row],[Remote Ratio]]=100,"Remote",IF(Data[[#This Row],[Remote Ratio]]=50,"Hybrid","On-site"))</f>
        <v>On-site</v>
      </c>
    </row>
    <row r="1262" spans="1:18">
      <c r="A1262" s="25">
        <v>2023</v>
      </c>
      <c r="B1262" t="s">
        <v>28</v>
      </c>
      <c r="C1262" t="s">
        <v>12</v>
      </c>
      <c r="D1262" t="s">
        <v>27</v>
      </c>
      <c r="E1262">
        <v>55000</v>
      </c>
      <c r="F1262" t="s">
        <v>20</v>
      </c>
      <c r="G1262">
        <v>55000</v>
      </c>
      <c r="H1262" t="s">
        <v>21</v>
      </c>
      <c r="I1262">
        <v>0</v>
      </c>
      <c r="J1262" t="s">
        <v>21</v>
      </c>
      <c r="K1262" t="s">
        <v>25</v>
      </c>
      <c r="L1262" t="str">
        <f>VLOOKUP(Data[[#This Row],[Employee Residence]],Codes[], 3,0)</f>
        <v xml:space="preserve">United States of America </v>
      </c>
      <c r="M1262" t="str">
        <f>VLOOKUP(Data[[#This Row],[Company Location]],Codes[], 3,0)</f>
        <v xml:space="preserve">United States of America </v>
      </c>
      <c r="N1262" t="str">
        <f>IF(Data[[#This Row],[Employee Residence]]=Data[[#This Row],[Company Location]],"No","Yes")</f>
        <v>No</v>
      </c>
      <c r="O1262">
        <f>Data[Salary]/Data[Salary in USD]</f>
        <v>1</v>
      </c>
      <c r="P1262" t="str">
        <f>VLOOKUP(Data[[#This Row],[Experience Level]], Experience[],3,0)</f>
        <v>Junior</v>
      </c>
      <c r="Q1262" t="str">
        <f>VLOOKUP(Data[[#This Row],[Employment Type]],Employment[],2,0)</f>
        <v>Full-time</v>
      </c>
      <c r="R1262" t="str">
        <f>IF(Data[[#This Row],[Remote Ratio]]=100,"Remote",IF(Data[[#This Row],[Remote Ratio]]=50,"Hybrid","On-site"))</f>
        <v>On-site</v>
      </c>
    </row>
    <row r="1263" spans="1:18">
      <c r="A1263" s="25">
        <v>2023</v>
      </c>
      <c r="B1263" t="s">
        <v>28</v>
      </c>
      <c r="C1263" t="s">
        <v>12</v>
      </c>
      <c r="D1263" t="s">
        <v>27</v>
      </c>
      <c r="E1263">
        <v>48000</v>
      </c>
      <c r="F1263" t="s">
        <v>20</v>
      </c>
      <c r="G1263">
        <v>48000</v>
      </c>
      <c r="H1263" t="s">
        <v>21</v>
      </c>
      <c r="I1263">
        <v>0</v>
      </c>
      <c r="J1263" t="s">
        <v>21</v>
      </c>
      <c r="K1263" t="s">
        <v>25</v>
      </c>
      <c r="L1263" t="str">
        <f>VLOOKUP(Data[[#This Row],[Employee Residence]],Codes[], 3,0)</f>
        <v xml:space="preserve">United States of America </v>
      </c>
      <c r="M1263" t="str">
        <f>VLOOKUP(Data[[#This Row],[Company Location]],Codes[], 3,0)</f>
        <v xml:space="preserve">United States of America </v>
      </c>
      <c r="N1263" t="str">
        <f>IF(Data[[#This Row],[Employee Residence]]=Data[[#This Row],[Company Location]],"No","Yes")</f>
        <v>No</v>
      </c>
      <c r="O1263">
        <f>Data[Salary]/Data[Salary in USD]</f>
        <v>1</v>
      </c>
      <c r="P1263" t="str">
        <f>VLOOKUP(Data[[#This Row],[Experience Level]], Experience[],3,0)</f>
        <v>Junior</v>
      </c>
      <c r="Q1263" t="str">
        <f>VLOOKUP(Data[[#This Row],[Employment Type]],Employment[],2,0)</f>
        <v>Full-time</v>
      </c>
      <c r="R1263" t="str">
        <f>IF(Data[[#This Row],[Remote Ratio]]=100,"Remote",IF(Data[[#This Row],[Remote Ratio]]=50,"Hybrid","On-site"))</f>
        <v>On-site</v>
      </c>
    </row>
    <row r="1264" spans="1:18">
      <c r="A1264" s="25">
        <v>2023</v>
      </c>
      <c r="B1264" t="s">
        <v>28</v>
      </c>
      <c r="C1264" t="s">
        <v>12</v>
      </c>
      <c r="D1264" t="s">
        <v>27</v>
      </c>
      <c r="E1264">
        <v>100000</v>
      </c>
      <c r="F1264" t="s">
        <v>20</v>
      </c>
      <c r="G1264">
        <v>100000</v>
      </c>
      <c r="H1264" t="s">
        <v>21</v>
      </c>
      <c r="I1264">
        <v>50</v>
      </c>
      <c r="J1264" t="s">
        <v>21</v>
      </c>
      <c r="K1264" t="s">
        <v>25</v>
      </c>
      <c r="L1264" t="str">
        <f>VLOOKUP(Data[[#This Row],[Employee Residence]],Codes[], 3,0)</f>
        <v xml:space="preserve">United States of America </v>
      </c>
      <c r="M1264" t="str">
        <f>VLOOKUP(Data[[#This Row],[Company Location]],Codes[], 3,0)</f>
        <v xml:space="preserve">United States of America </v>
      </c>
      <c r="N1264" t="str">
        <f>IF(Data[[#This Row],[Employee Residence]]=Data[[#This Row],[Company Location]],"No","Yes")</f>
        <v>No</v>
      </c>
      <c r="O1264">
        <f>Data[Salary]/Data[Salary in USD]</f>
        <v>1</v>
      </c>
      <c r="P1264" t="str">
        <f>VLOOKUP(Data[[#This Row],[Experience Level]], Experience[],3,0)</f>
        <v>Junior</v>
      </c>
      <c r="Q1264" t="str">
        <f>VLOOKUP(Data[[#This Row],[Employment Type]],Employment[],2,0)</f>
        <v>Full-time</v>
      </c>
      <c r="R1264" t="str">
        <f>IF(Data[[#This Row],[Remote Ratio]]=100,"Remote",IF(Data[[#This Row],[Remote Ratio]]=50,"Hybrid","On-site"))</f>
        <v>Hybrid</v>
      </c>
    </row>
    <row r="1265" spans="1:18">
      <c r="A1265" s="25">
        <v>2023</v>
      </c>
      <c r="B1265" t="s">
        <v>11</v>
      </c>
      <c r="C1265" t="s">
        <v>12</v>
      </c>
      <c r="D1265" t="s">
        <v>101</v>
      </c>
      <c r="E1265">
        <v>225900</v>
      </c>
      <c r="F1265" t="s">
        <v>20</v>
      </c>
      <c r="G1265">
        <v>225900</v>
      </c>
      <c r="H1265" t="s">
        <v>21</v>
      </c>
      <c r="I1265">
        <v>0</v>
      </c>
      <c r="J1265" t="s">
        <v>21</v>
      </c>
      <c r="K1265" t="s">
        <v>25</v>
      </c>
      <c r="L1265" t="str">
        <f>VLOOKUP(Data[[#This Row],[Employee Residence]],Codes[], 3,0)</f>
        <v xml:space="preserve">United States of America </v>
      </c>
      <c r="M1265" t="str">
        <f>VLOOKUP(Data[[#This Row],[Company Location]],Codes[], 3,0)</f>
        <v xml:space="preserve">United States of America </v>
      </c>
      <c r="N1265" t="str">
        <f>IF(Data[[#This Row],[Employee Residence]]=Data[[#This Row],[Company Location]],"No","Yes")</f>
        <v>No</v>
      </c>
      <c r="O1265">
        <f>Data[Salary]/Data[Salary in USD]</f>
        <v>1</v>
      </c>
      <c r="P1265" t="str">
        <f>VLOOKUP(Data[[#This Row],[Experience Level]], Experience[],3,0)</f>
        <v>Expert</v>
      </c>
      <c r="Q1265" t="str">
        <f>VLOOKUP(Data[[#This Row],[Employment Type]],Employment[],2,0)</f>
        <v>Full-time</v>
      </c>
      <c r="R1265" t="str">
        <f>IF(Data[[#This Row],[Remote Ratio]]=100,"Remote",IF(Data[[#This Row],[Remote Ratio]]=50,"Hybrid","On-site"))</f>
        <v>On-site</v>
      </c>
    </row>
    <row r="1266" spans="1:18">
      <c r="A1266" s="25">
        <v>2023</v>
      </c>
      <c r="B1266" t="s">
        <v>11</v>
      </c>
      <c r="C1266" t="s">
        <v>12</v>
      </c>
      <c r="D1266" t="s">
        <v>101</v>
      </c>
      <c r="E1266">
        <v>156400</v>
      </c>
      <c r="F1266" t="s">
        <v>20</v>
      </c>
      <c r="G1266">
        <v>156400</v>
      </c>
      <c r="H1266" t="s">
        <v>21</v>
      </c>
      <c r="I1266">
        <v>0</v>
      </c>
      <c r="J1266" t="s">
        <v>21</v>
      </c>
      <c r="K1266" t="s">
        <v>25</v>
      </c>
      <c r="L1266" t="str">
        <f>VLOOKUP(Data[[#This Row],[Employee Residence]],Codes[], 3,0)</f>
        <v xml:space="preserve">United States of America </v>
      </c>
      <c r="M1266" t="str">
        <f>VLOOKUP(Data[[#This Row],[Company Location]],Codes[], 3,0)</f>
        <v xml:space="preserve">United States of America </v>
      </c>
      <c r="N1266" t="str">
        <f>IF(Data[[#This Row],[Employee Residence]]=Data[[#This Row],[Company Location]],"No","Yes")</f>
        <v>No</v>
      </c>
      <c r="O1266">
        <f>Data[Salary]/Data[Salary in USD]</f>
        <v>1</v>
      </c>
      <c r="P1266" t="str">
        <f>VLOOKUP(Data[[#This Row],[Experience Level]], Experience[],3,0)</f>
        <v>Expert</v>
      </c>
      <c r="Q1266" t="str">
        <f>VLOOKUP(Data[[#This Row],[Employment Type]],Employment[],2,0)</f>
        <v>Full-time</v>
      </c>
      <c r="R1266" t="str">
        <f>IF(Data[[#This Row],[Remote Ratio]]=100,"Remote",IF(Data[[#This Row],[Remote Ratio]]=50,"Hybrid","On-site"))</f>
        <v>On-site</v>
      </c>
    </row>
    <row r="1267" spans="1:18">
      <c r="A1267" s="25">
        <v>2023</v>
      </c>
      <c r="B1267" t="s">
        <v>11</v>
      </c>
      <c r="C1267" t="s">
        <v>12</v>
      </c>
      <c r="D1267" t="s">
        <v>37</v>
      </c>
      <c r="E1267">
        <v>250000</v>
      </c>
      <c r="F1267" t="s">
        <v>20</v>
      </c>
      <c r="G1267">
        <v>250000</v>
      </c>
      <c r="H1267" t="s">
        <v>21</v>
      </c>
      <c r="I1267">
        <v>100</v>
      </c>
      <c r="J1267" t="s">
        <v>21</v>
      </c>
      <c r="K1267" t="s">
        <v>25</v>
      </c>
      <c r="L1267" t="str">
        <f>VLOOKUP(Data[[#This Row],[Employee Residence]],Codes[], 3,0)</f>
        <v xml:space="preserve">United States of America </v>
      </c>
      <c r="M1267" t="str">
        <f>VLOOKUP(Data[[#This Row],[Company Location]],Codes[], 3,0)</f>
        <v xml:space="preserve">United States of America </v>
      </c>
      <c r="N1267" t="str">
        <f>IF(Data[[#This Row],[Employee Residence]]=Data[[#This Row],[Company Location]],"No","Yes")</f>
        <v>No</v>
      </c>
      <c r="O1267">
        <f>Data[Salary]/Data[Salary in USD]</f>
        <v>1</v>
      </c>
      <c r="P1267" t="str">
        <f>VLOOKUP(Data[[#This Row],[Experience Level]], Experience[],3,0)</f>
        <v>Expert</v>
      </c>
      <c r="Q1267" t="str">
        <f>VLOOKUP(Data[[#This Row],[Employment Type]],Employment[],2,0)</f>
        <v>Full-time</v>
      </c>
      <c r="R1267" t="str">
        <f>IF(Data[[#This Row],[Remote Ratio]]=100,"Remote",IF(Data[[#This Row],[Remote Ratio]]=50,"Hybrid","On-site"))</f>
        <v>Remote</v>
      </c>
    </row>
    <row r="1268" spans="1:18">
      <c r="A1268" s="25">
        <v>2023</v>
      </c>
      <c r="B1268" t="s">
        <v>11</v>
      </c>
      <c r="C1268" t="s">
        <v>12</v>
      </c>
      <c r="D1268" t="s">
        <v>37</v>
      </c>
      <c r="E1268">
        <v>162500</v>
      </c>
      <c r="F1268" t="s">
        <v>20</v>
      </c>
      <c r="G1268">
        <v>162500</v>
      </c>
      <c r="H1268" t="s">
        <v>21</v>
      </c>
      <c r="I1268">
        <v>100</v>
      </c>
      <c r="J1268" t="s">
        <v>21</v>
      </c>
      <c r="K1268" t="s">
        <v>25</v>
      </c>
      <c r="L1268" t="str">
        <f>VLOOKUP(Data[[#This Row],[Employee Residence]],Codes[], 3,0)</f>
        <v xml:space="preserve">United States of America </v>
      </c>
      <c r="M1268" t="str">
        <f>VLOOKUP(Data[[#This Row],[Company Location]],Codes[], 3,0)</f>
        <v xml:space="preserve">United States of America </v>
      </c>
      <c r="N1268" t="str">
        <f>IF(Data[[#This Row],[Employee Residence]]=Data[[#This Row],[Company Location]],"No","Yes")</f>
        <v>No</v>
      </c>
      <c r="O1268">
        <f>Data[Salary]/Data[Salary in USD]</f>
        <v>1</v>
      </c>
      <c r="P1268" t="str">
        <f>VLOOKUP(Data[[#This Row],[Experience Level]], Experience[],3,0)</f>
        <v>Expert</v>
      </c>
      <c r="Q1268" t="str">
        <f>VLOOKUP(Data[[#This Row],[Employment Type]],Employment[],2,0)</f>
        <v>Full-time</v>
      </c>
      <c r="R1268" t="str">
        <f>IF(Data[[#This Row],[Remote Ratio]]=100,"Remote",IF(Data[[#This Row],[Remote Ratio]]=50,"Hybrid","On-site"))</f>
        <v>Remote</v>
      </c>
    </row>
    <row r="1269" spans="1:18">
      <c r="A1269" s="25">
        <v>2023</v>
      </c>
      <c r="B1269" t="s">
        <v>11</v>
      </c>
      <c r="C1269" t="s">
        <v>12</v>
      </c>
      <c r="D1269" t="s">
        <v>35</v>
      </c>
      <c r="E1269">
        <v>318300</v>
      </c>
      <c r="F1269" t="s">
        <v>20</v>
      </c>
      <c r="G1269">
        <v>318300</v>
      </c>
      <c r="H1269" t="s">
        <v>21</v>
      </c>
      <c r="I1269">
        <v>100</v>
      </c>
      <c r="J1269" t="s">
        <v>21</v>
      </c>
      <c r="K1269" t="s">
        <v>25</v>
      </c>
      <c r="L1269" t="str">
        <f>VLOOKUP(Data[[#This Row],[Employee Residence]],Codes[], 3,0)</f>
        <v xml:space="preserve">United States of America </v>
      </c>
      <c r="M1269" t="str">
        <f>VLOOKUP(Data[[#This Row],[Company Location]],Codes[], 3,0)</f>
        <v xml:space="preserve">United States of America </v>
      </c>
      <c r="N1269" t="str">
        <f>IF(Data[[#This Row],[Employee Residence]]=Data[[#This Row],[Company Location]],"No","Yes")</f>
        <v>No</v>
      </c>
      <c r="O1269">
        <f>Data[Salary]/Data[Salary in USD]</f>
        <v>1</v>
      </c>
      <c r="P1269" t="str">
        <f>VLOOKUP(Data[[#This Row],[Experience Level]], Experience[],3,0)</f>
        <v>Expert</v>
      </c>
      <c r="Q1269" t="str">
        <f>VLOOKUP(Data[[#This Row],[Employment Type]],Employment[],2,0)</f>
        <v>Full-time</v>
      </c>
      <c r="R1269" t="str">
        <f>IF(Data[[#This Row],[Remote Ratio]]=100,"Remote",IF(Data[[#This Row],[Remote Ratio]]=50,"Hybrid","On-site"))</f>
        <v>Remote</v>
      </c>
    </row>
    <row r="1270" spans="1:18">
      <c r="A1270" s="25">
        <v>2023</v>
      </c>
      <c r="B1270" t="s">
        <v>11</v>
      </c>
      <c r="C1270" t="s">
        <v>12</v>
      </c>
      <c r="D1270" t="s">
        <v>35</v>
      </c>
      <c r="E1270">
        <v>188800</v>
      </c>
      <c r="F1270" t="s">
        <v>20</v>
      </c>
      <c r="G1270">
        <v>188800</v>
      </c>
      <c r="H1270" t="s">
        <v>21</v>
      </c>
      <c r="I1270">
        <v>100</v>
      </c>
      <c r="J1270" t="s">
        <v>21</v>
      </c>
      <c r="K1270" t="s">
        <v>25</v>
      </c>
      <c r="L1270" t="str">
        <f>VLOOKUP(Data[[#This Row],[Employee Residence]],Codes[], 3,0)</f>
        <v xml:space="preserve">United States of America </v>
      </c>
      <c r="M1270" t="str">
        <f>VLOOKUP(Data[[#This Row],[Company Location]],Codes[], 3,0)</f>
        <v xml:space="preserve">United States of America </v>
      </c>
      <c r="N1270" t="str">
        <f>IF(Data[[#This Row],[Employee Residence]]=Data[[#This Row],[Company Location]],"No","Yes")</f>
        <v>No</v>
      </c>
      <c r="O1270">
        <f>Data[Salary]/Data[Salary in USD]</f>
        <v>1</v>
      </c>
      <c r="P1270" t="str">
        <f>VLOOKUP(Data[[#This Row],[Experience Level]], Experience[],3,0)</f>
        <v>Expert</v>
      </c>
      <c r="Q1270" t="str">
        <f>VLOOKUP(Data[[#This Row],[Employment Type]],Employment[],2,0)</f>
        <v>Full-time</v>
      </c>
      <c r="R1270" t="str">
        <f>IF(Data[[#This Row],[Remote Ratio]]=100,"Remote",IF(Data[[#This Row],[Remote Ratio]]=50,"Hybrid","On-site"))</f>
        <v>Remote</v>
      </c>
    </row>
    <row r="1271" spans="1:18">
      <c r="A1271" s="25">
        <v>2023</v>
      </c>
      <c r="B1271" t="s">
        <v>11</v>
      </c>
      <c r="C1271" t="s">
        <v>12</v>
      </c>
      <c r="D1271" t="s">
        <v>27</v>
      </c>
      <c r="E1271">
        <v>385000</v>
      </c>
      <c r="F1271" t="s">
        <v>20</v>
      </c>
      <c r="G1271">
        <v>385000</v>
      </c>
      <c r="H1271" t="s">
        <v>21</v>
      </c>
      <c r="I1271">
        <v>0</v>
      </c>
      <c r="J1271" t="s">
        <v>21</v>
      </c>
      <c r="K1271" t="s">
        <v>25</v>
      </c>
      <c r="L1271" t="str">
        <f>VLOOKUP(Data[[#This Row],[Employee Residence]],Codes[], 3,0)</f>
        <v xml:space="preserve">United States of America </v>
      </c>
      <c r="M1271" t="str">
        <f>VLOOKUP(Data[[#This Row],[Company Location]],Codes[], 3,0)</f>
        <v xml:space="preserve">United States of America </v>
      </c>
      <c r="N1271" t="str">
        <f>IF(Data[[#This Row],[Employee Residence]]=Data[[#This Row],[Company Location]],"No","Yes")</f>
        <v>No</v>
      </c>
      <c r="O1271">
        <f>Data[Salary]/Data[Salary in USD]</f>
        <v>1</v>
      </c>
      <c r="P1271" t="str">
        <f>VLOOKUP(Data[[#This Row],[Experience Level]], Experience[],3,0)</f>
        <v>Expert</v>
      </c>
      <c r="Q1271" t="str">
        <f>VLOOKUP(Data[[#This Row],[Employment Type]],Employment[],2,0)</f>
        <v>Full-time</v>
      </c>
      <c r="R1271" t="str">
        <f>IF(Data[[#This Row],[Remote Ratio]]=100,"Remote",IF(Data[[#This Row],[Remote Ratio]]=50,"Hybrid","On-site"))</f>
        <v>On-site</v>
      </c>
    </row>
    <row r="1272" spans="1:18">
      <c r="A1272" s="25">
        <v>2023</v>
      </c>
      <c r="B1272" t="s">
        <v>11</v>
      </c>
      <c r="C1272" t="s">
        <v>12</v>
      </c>
      <c r="D1272" t="s">
        <v>27</v>
      </c>
      <c r="E1272">
        <v>60000</v>
      </c>
      <c r="F1272" t="s">
        <v>20</v>
      </c>
      <c r="G1272">
        <v>60000</v>
      </c>
      <c r="H1272" t="s">
        <v>21</v>
      </c>
      <c r="I1272">
        <v>0</v>
      </c>
      <c r="J1272" t="s">
        <v>21</v>
      </c>
      <c r="K1272" t="s">
        <v>25</v>
      </c>
      <c r="L1272" t="str">
        <f>VLOOKUP(Data[[#This Row],[Employee Residence]],Codes[], 3,0)</f>
        <v xml:space="preserve">United States of America </v>
      </c>
      <c r="M1272" t="str">
        <f>VLOOKUP(Data[[#This Row],[Company Location]],Codes[], 3,0)</f>
        <v xml:space="preserve">United States of America </v>
      </c>
      <c r="N1272" t="str">
        <f>IF(Data[[#This Row],[Employee Residence]]=Data[[#This Row],[Company Location]],"No","Yes")</f>
        <v>No</v>
      </c>
      <c r="O1272">
        <f>Data[Salary]/Data[Salary in USD]</f>
        <v>1</v>
      </c>
      <c r="P1272" t="str">
        <f>VLOOKUP(Data[[#This Row],[Experience Level]], Experience[],3,0)</f>
        <v>Expert</v>
      </c>
      <c r="Q1272" t="str">
        <f>VLOOKUP(Data[[#This Row],[Employment Type]],Employment[],2,0)</f>
        <v>Full-time</v>
      </c>
      <c r="R1272" t="str">
        <f>IF(Data[[#This Row],[Remote Ratio]]=100,"Remote",IF(Data[[#This Row],[Remote Ratio]]=50,"Hybrid","On-site"))</f>
        <v>On-site</v>
      </c>
    </row>
    <row r="1273" spans="1:18">
      <c r="A1273" s="25">
        <v>2023</v>
      </c>
      <c r="B1273" t="s">
        <v>17</v>
      </c>
      <c r="C1273" t="s">
        <v>12</v>
      </c>
      <c r="D1273" t="s">
        <v>27</v>
      </c>
      <c r="E1273">
        <v>110000</v>
      </c>
      <c r="F1273" t="s">
        <v>20</v>
      </c>
      <c r="G1273">
        <v>110000</v>
      </c>
      <c r="H1273" t="s">
        <v>21</v>
      </c>
      <c r="I1273">
        <v>100</v>
      </c>
      <c r="J1273" t="s">
        <v>21</v>
      </c>
      <c r="K1273" t="s">
        <v>25</v>
      </c>
      <c r="L1273" t="str">
        <f>VLOOKUP(Data[[#This Row],[Employee Residence]],Codes[], 3,0)</f>
        <v xml:space="preserve">United States of America </v>
      </c>
      <c r="M1273" t="str">
        <f>VLOOKUP(Data[[#This Row],[Company Location]],Codes[], 3,0)</f>
        <v xml:space="preserve">United States of America </v>
      </c>
      <c r="N1273" t="str">
        <f>IF(Data[[#This Row],[Employee Residence]]=Data[[#This Row],[Company Location]],"No","Yes")</f>
        <v>No</v>
      </c>
      <c r="O1273">
        <f>Data[Salary]/Data[Salary in USD]</f>
        <v>1</v>
      </c>
      <c r="P1273" t="str">
        <f>VLOOKUP(Data[[#This Row],[Experience Level]], Experience[],3,0)</f>
        <v>Intermediate</v>
      </c>
      <c r="Q1273" t="str">
        <f>VLOOKUP(Data[[#This Row],[Employment Type]],Employment[],2,0)</f>
        <v>Full-time</v>
      </c>
      <c r="R1273" t="str">
        <f>IF(Data[[#This Row],[Remote Ratio]]=100,"Remote",IF(Data[[#This Row],[Remote Ratio]]=50,"Hybrid","On-site"))</f>
        <v>Remote</v>
      </c>
    </row>
    <row r="1274" spans="1:18">
      <c r="A1274" s="25">
        <v>2023</v>
      </c>
      <c r="B1274" t="s">
        <v>17</v>
      </c>
      <c r="C1274" t="s">
        <v>12</v>
      </c>
      <c r="D1274" t="s">
        <v>27</v>
      </c>
      <c r="E1274">
        <v>95000</v>
      </c>
      <c r="F1274" t="s">
        <v>20</v>
      </c>
      <c r="G1274">
        <v>95000</v>
      </c>
      <c r="H1274" t="s">
        <v>21</v>
      </c>
      <c r="I1274">
        <v>100</v>
      </c>
      <c r="J1274" t="s">
        <v>21</v>
      </c>
      <c r="K1274" t="s">
        <v>25</v>
      </c>
      <c r="L1274" t="str">
        <f>VLOOKUP(Data[[#This Row],[Employee Residence]],Codes[], 3,0)</f>
        <v xml:space="preserve">United States of America </v>
      </c>
      <c r="M1274" t="str">
        <f>VLOOKUP(Data[[#This Row],[Company Location]],Codes[], 3,0)</f>
        <v xml:space="preserve">United States of America </v>
      </c>
      <c r="N1274" t="str">
        <f>IF(Data[[#This Row],[Employee Residence]]=Data[[#This Row],[Company Location]],"No","Yes")</f>
        <v>No</v>
      </c>
      <c r="O1274">
        <f>Data[Salary]/Data[Salary in USD]</f>
        <v>1</v>
      </c>
      <c r="P1274" t="str">
        <f>VLOOKUP(Data[[#This Row],[Experience Level]], Experience[],3,0)</f>
        <v>Intermediate</v>
      </c>
      <c r="Q1274" t="str">
        <f>VLOOKUP(Data[[#This Row],[Employment Type]],Employment[],2,0)</f>
        <v>Full-time</v>
      </c>
      <c r="R1274" t="str">
        <f>IF(Data[[#This Row],[Remote Ratio]]=100,"Remote",IF(Data[[#This Row],[Remote Ratio]]=50,"Hybrid","On-site"))</f>
        <v>Remote</v>
      </c>
    </row>
    <row r="1275" spans="1:18">
      <c r="A1275" s="25">
        <v>2023</v>
      </c>
      <c r="B1275" t="s">
        <v>11</v>
      </c>
      <c r="C1275" t="s">
        <v>12</v>
      </c>
      <c r="D1275" t="s">
        <v>23</v>
      </c>
      <c r="E1275">
        <v>145000</v>
      </c>
      <c r="F1275" t="s">
        <v>20</v>
      </c>
      <c r="G1275">
        <v>145000</v>
      </c>
      <c r="H1275" t="s">
        <v>21</v>
      </c>
      <c r="I1275">
        <v>100</v>
      </c>
      <c r="J1275" t="s">
        <v>21</v>
      </c>
      <c r="K1275" t="s">
        <v>25</v>
      </c>
      <c r="L1275" t="str">
        <f>VLOOKUP(Data[[#This Row],[Employee Residence]],Codes[], 3,0)</f>
        <v xml:space="preserve">United States of America </v>
      </c>
      <c r="M1275" t="str">
        <f>VLOOKUP(Data[[#This Row],[Company Location]],Codes[], 3,0)</f>
        <v xml:space="preserve">United States of America </v>
      </c>
      <c r="N1275" t="str">
        <f>IF(Data[[#This Row],[Employee Residence]]=Data[[#This Row],[Company Location]],"No","Yes")</f>
        <v>No</v>
      </c>
      <c r="O1275">
        <f>Data[Salary]/Data[Salary in USD]</f>
        <v>1</v>
      </c>
      <c r="P1275" t="str">
        <f>VLOOKUP(Data[[#This Row],[Experience Level]], Experience[],3,0)</f>
        <v>Expert</v>
      </c>
      <c r="Q1275" t="str">
        <f>VLOOKUP(Data[[#This Row],[Employment Type]],Employment[],2,0)</f>
        <v>Full-time</v>
      </c>
      <c r="R1275" t="str">
        <f>IF(Data[[#This Row],[Remote Ratio]]=100,"Remote",IF(Data[[#This Row],[Remote Ratio]]=50,"Hybrid","On-site"))</f>
        <v>Remote</v>
      </c>
    </row>
    <row r="1276" spans="1:18">
      <c r="A1276" s="25">
        <v>2023</v>
      </c>
      <c r="B1276" t="s">
        <v>11</v>
      </c>
      <c r="C1276" t="s">
        <v>12</v>
      </c>
      <c r="D1276" t="s">
        <v>23</v>
      </c>
      <c r="E1276">
        <v>135000</v>
      </c>
      <c r="F1276" t="s">
        <v>20</v>
      </c>
      <c r="G1276">
        <v>135000</v>
      </c>
      <c r="H1276" t="s">
        <v>21</v>
      </c>
      <c r="I1276">
        <v>100</v>
      </c>
      <c r="J1276" t="s">
        <v>21</v>
      </c>
      <c r="K1276" t="s">
        <v>25</v>
      </c>
      <c r="L1276" t="str">
        <f>VLOOKUP(Data[[#This Row],[Employee Residence]],Codes[], 3,0)</f>
        <v xml:space="preserve">United States of America </v>
      </c>
      <c r="M1276" t="str">
        <f>VLOOKUP(Data[[#This Row],[Company Location]],Codes[], 3,0)</f>
        <v xml:space="preserve">United States of America </v>
      </c>
      <c r="N1276" t="str">
        <f>IF(Data[[#This Row],[Employee Residence]]=Data[[#This Row],[Company Location]],"No","Yes")</f>
        <v>No</v>
      </c>
      <c r="O1276">
        <f>Data[Salary]/Data[Salary in USD]</f>
        <v>1</v>
      </c>
      <c r="P1276" t="str">
        <f>VLOOKUP(Data[[#This Row],[Experience Level]], Experience[],3,0)</f>
        <v>Expert</v>
      </c>
      <c r="Q1276" t="str">
        <f>VLOOKUP(Data[[#This Row],[Employment Type]],Employment[],2,0)</f>
        <v>Full-time</v>
      </c>
      <c r="R1276" t="str">
        <f>IF(Data[[#This Row],[Remote Ratio]]=100,"Remote",IF(Data[[#This Row],[Remote Ratio]]=50,"Hybrid","On-site"))</f>
        <v>Remote</v>
      </c>
    </row>
    <row r="1277" spans="1:18">
      <c r="A1277" s="25">
        <v>2023</v>
      </c>
      <c r="B1277" t="s">
        <v>11</v>
      </c>
      <c r="C1277" t="s">
        <v>12</v>
      </c>
      <c r="D1277" t="s">
        <v>27</v>
      </c>
      <c r="E1277">
        <v>180180</v>
      </c>
      <c r="F1277" t="s">
        <v>20</v>
      </c>
      <c r="G1277">
        <v>180180</v>
      </c>
      <c r="H1277" t="s">
        <v>21</v>
      </c>
      <c r="I1277">
        <v>0</v>
      </c>
      <c r="J1277" t="s">
        <v>21</v>
      </c>
      <c r="K1277" t="s">
        <v>25</v>
      </c>
      <c r="L1277" t="str">
        <f>VLOOKUP(Data[[#This Row],[Employee Residence]],Codes[], 3,0)</f>
        <v xml:space="preserve">United States of America </v>
      </c>
      <c r="M1277" t="str">
        <f>VLOOKUP(Data[[#This Row],[Company Location]],Codes[], 3,0)</f>
        <v xml:space="preserve">United States of America </v>
      </c>
      <c r="N1277" t="str">
        <f>IF(Data[[#This Row],[Employee Residence]]=Data[[#This Row],[Company Location]],"No","Yes")</f>
        <v>No</v>
      </c>
      <c r="O1277">
        <f>Data[Salary]/Data[Salary in USD]</f>
        <v>1</v>
      </c>
      <c r="P1277" t="str">
        <f>VLOOKUP(Data[[#This Row],[Experience Level]], Experience[],3,0)</f>
        <v>Expert</v>
      </c>
      <c r="Q1277" t="str">
        <f>VLOOKUP(Data[[#This Row],[Employment Type]],Employment[],2,0)</f>
        <v>Full-time</v>
      </c>
      <c r="R1277" t="str">
        <f>IF(Data[[#This Row],[Remote Ratio]]=100,"Remote",IF(Data[[#This Row],[Remote Ratio]]=50,"Hybrid","On-site"))</f>
        <v>On-site</v>
      </c>
    </row>
    <row r="1278" spans="1:18">
      <c r="A1278" s="25">
        <v>2023</v>
      </c>
      <c r="B1278" t="s">
        <v>11</v>
      </c>
      <c r="C1278" t="s">
        <v>12</v>
      </c>
      <c r="D1278" t="s">
        <v>27</v>
      </c>
      <c r="E1278">
        <v>106020</v>
      </c>
      <c r="F1278" t="s">
        <v>20</v>
      </c>
      <c r="G1278">
        <v>106020</v>
      </c>
      <c r="H1278" t="s">
        <v>21</v>
      </c>
      <c r="I1278">
        <v>0</v>
      </c>
      <c r="J1278" t="s">
        <v>21</v>
      </c>
      <c r="K1278" t="s">
        <v>25</v>
      </c>
      <c r="L1278" t="str">
        <f>VLOOKUP(Data[[#This Row],[Employee Residence]],Codes[], 3,0)</f>
        <v xml:space="preserve">United States of America </v>
      </c>
      <c r="M1278" t="str">
        <f>VLOOKUP(Data[[#This Row],[Company Location]],Codes[], 3,0)</f>
        <v xml:space="preserve">United States of America </v>
      </c>
      <c r="N1278" t="str">
        <f>IF(Data[[#This Row],[Employee Residence]]=Data[[#This Row],[Company Location]],"No","Yes")</f>
        <v>No</v>
      </c>
      <c r="O1278">
        <f>Data[Salary]/Data[Salary in USD]</f>
        <v>1</v>
      </c>
      <c r="P1278" t="str">
        <f>VLOOKUP(Data[[#This Row],[Experience Level]], Experience[],3,0)</f>
        <v>Expert</v>
      </c>
      <c r="Q1278" t="str">
        <f>VLOOKUP(Data[[#This Row],[Employment Type]],Employment[],2,0)</f>
        <v>Full-time</v>
      </c>
      <c r="R1278" t="str">
        <f>IF(Data[[#This Row],[Remote Ratio]]=100,"Remote",IF(Data[[#This Row],[Remote Ratio]]=50,"Hybrid","On-site"))</f>
        <v>On-site</v>
      </c>
    </row>
    <row r="1279" spans="1:18">
      <c r="A1279" s="25">
        <v>2023</v>
      </c>
      <c r="B1279" t="s">
        <v>11</v>
      </c>
      <c r="C1279" t="s">
        <v>12</v>
      </c>
      <c r="D1279" t="s">
        <v>27</v>
      </c>
      <c r="E1279">
        <v>93919</v>
      </c>
      <c r="F1279" t="s">
        <v>20</v>
      </c>
      <c r="G1279">
        <v>93919</v>
      </c>
      <c r="H1279" t="s">
        <v>21</v>
      </c>
      <c r="I1279">
        <v>100</v>
      </c>
      <c r="J1279" t="s">
        <v>21</v>
      </c>
      <c r="K1279" t="s">
        <v>25</v>
      </c>
      <c r="L1279" t="str">
        <f>VLOOKUP(Data[[#This Row],[Employee Residence]],Codes[], 3,0)</f>
        <v xml:space="preserve">United States of America </v>
      </c>
      <c r="M1279" t="str">
        <f>VLOOKUP(Data[[#This Row],[Company Location]],Codes[], 3,0)</f>
        <v xml:space="preserve">United States of America </v>
      </c>
      <c r="N1279" t="str">
        <f>IF(Data[[#This Row],[Employee Residence]]=Data[[#This Row],[Company Location]],"No","Yes")</f>
        <v>No</v>
      </c>
      <c r="O1279">
        <f>Data[Salary]/Data[Salary in USD]</f>
        <v>1</v>
      </c>
      <c r="P1279" t="str">
        <f>VLOOKUP(Data[[#This Row],[Experience Level]], Experience[],3,0)</f>
        <v>Expert</v>
      </c>
      <c r="Q1279" t="str">
        <f>VLOOKUP(Data[[#This Row],[Employment Type]],Employment[],2,0)</f>
        <v>Full-time</v>
      </c>
      <c r="R1279" t="str">
        <f>IF(Data[[#This Row],[Remote Ratio]]=100,"Remote",IF(Data[[#This Row],[Remote Ratio]]=50,"Hybrid","On-site"))</f>
        <v>Remote</v>
      </c>
    </row>
    <row r="1280" spans="1:18">
      <c r="A1280" s="25">
        <v>2023</v>
      </c>
      <c r="B1280" t="s">
        <v>11</v>
      </c>
      <c r="C1280" t="s">
        <v>12</v>
      </c>
      <c r="D1280" t="s">
        <v>27</v>
      </c>
      <c r="E1280">
        <v>51962</v>
      </c>
      <c r="F1280" t="s">
        <v>20</v>
      </c>
      <c r="G1280">
        <v>51962</v>
      </c>
      <c r="H1280" t="s">
        <v>21</v>
      </c>
      <c r="I1280">
        <v>100</v>
      </c>
      <c r="J1280" t="s">
        <v>21</v>
      </c>
      <c r="K1280" t="s">
        <v>25</v>
      </c>
      <c r="L1280" t="str">
        <f>VLOOKUP(Data[[#This Row],[Employee Residence]],Codes[], 3,0)</f>
        <v xml:space="preserve">United States of America </v>
      </c>
      <c r="M1280" t="str">
        <f>VLOOKUP(Data[[#This Row],[Company Location]],Codes[], 3,0)</f>
        <v xml:space="preserve">United States of America </v>
      </c>
      <c r="N1280" t="str">
        <f>IF(Data[[#This Row],[Employee Residence]]=Data[[#This Row],[Company Location]],"No","Yes")</f>
        <v>No</v>
      </c>
      <c r="O1280">
        <f>Data[Salary]/Data[Salary in USD]</f>
        <v>1</v>
      </c>
      <c r="P1280" t="str">
        <f>VLOOKUP(Data[[#This Row],[Experience Level]], Experience[],3,0)</f>
        <v>Expert</v>
      </c>
      <c r="Q1280" t="str">
        <f>VLOOKUP(Data[[#This Row],[Employment Type]],Employment[],2,0)</f>
        <v>Full-time</v>
      </c>
      <c r="R1280" t="str">
        <f>IF(Data[[#This Row],[Remote Ratio]]=100,"Remote",IF(Data[[#This Row],[Remote Ratio]]=50,"Hybrid","On-site"))</f>
        <v>Remote</v>
      </c>
    </row>
    <row r="1281" spans="1:18">
      <c r="A1281" s="25">
        <v>2023</v>
      </c>
      <c r="B1281" t="s">
        <v>11</v>
      </c>
      <c r="C1281" t="s">
        <v>12</v>
      </c>
      <c r="D1281" t="s">
        <v>37</v>
      </c>
      <c r="E1281">
        <v>241871</v>
      </c>
      <c r="F1281" t="s">
        <v>20</v>
      </c>
      <c r="G1281">
        <v>241871</v>
      </c>
      <c r="H1281" t="s">
        <v>21</v>
      </c>
      <c r="I1281">
        <v>0</v>
      </c>
      <c r="J1281" t="s">
        <v>21</v>
      </c>
      <c r="K1281" t="s">
        <v>25</v>
      </c>
      <c r="L1281" t="str">
        <f>VLOOKUP(Data[[#This Row],[Employee Residence]],Codes[], 3,0)</f>
        <v xml:space="preserve">United States of America </v>
      </c>
      <c r="M1281" t="str">
        <f>VLOOKUP(Data[[#This Row],[Company Location]],Codes[], 3,0)</f>
        <v xml:space="preserve">United States of America </v>
      </c>
      <c r="N1281" t="str">
        <f>IF(Data[[#This Row],[Employee Residence]]=Data[[#This Row],[Company Location]],"No","Yes")</f>
        <v>No</v>
      </c>
      <c r="O1281">
        <f>Data[Salary]/Data[Salary in USD]</f>
        <v>1</v>
      </c>
      <c r="P1281" t="str">
        <f>VLOOKUP(Data[[#This Row],[Experience Level]], Experience[],3,0)</f>
        <v>Expert</v>
      </c>
      <c r="Q1281" t="str">
        <f>VLOOKUP(Data[[#This Row],[Employment Type]],Employment[],2,0)</f>
        <v>Full-time</v>
      </c>
      <c r="R1281" t="str">
        <f>IF(Data[[#This Row],[Remote Ratio]]=100,"Remote",IF(Data[[#This Row],[Remote Ratio]]=50,"Hybrid","On-site"))</f>
        <v>On-site</v>
      </c>
    </row>
    <row r="1282" spans="1:18">
      <c r="A1282" s="25">
        <v>2023</v>
      </c>
      <c r="B1282" t="s">
        <v>11</v>
      </c>
      <c r="C1282" t="s">
        <v>12</v>
      </c>
      <c r="D1282" t="s">
        <v>37</v>
      </c>
      <c r="E1282">
        <v>133832</v>
      </c>
      <c r="F1282" t="s">
        <v>20</v>
      </c>
      <c r="G1282">
        <v>133832</v>
      </c>
      <c r="H1282" t="s">
        <v>21</v>
      </c>
      <c r="I1282">
        <v>0</v>
      </c>
      <c r="J1282" t="s">
        <v>21</v>
      </c>
      <c r="K1282" t="s">
        <v>25</v>
      </c>
      <c r="L1282" t="str">
        <f>VLOOKUP(Data[[#This Row],[Employee Residence]],Codes[], 3,0)</f>
        <v xml:space="preserve">United States of America </v>
      </c>
      <c r="M1282" t="str">
        <f>VLOOKUP(Data[[#This Row],[Company Location]],Codes[], 3,0)</f>
        <v xml:space="preserve">United States of America </v>
      </c>
      <c r="N1282" t="str">
        <f>IF(Data[[#This Row],[Employee Residence]]=Data[[#This Row],[Company Location]],"No","Yes")</f>
        <v>No</v>
      </c>
      <c r="O1282">
        <f>Data[Salary]/Data[Salary in USD]</f>
        <v>1</v>
      </c>
      <c r="P1282" t="str">
        <f>VLOOKUP(Data[[#This Row],[Experience Level]], Experience[],3,0)</f>
        <v>Expert</v>
      </c>
      <c r="Q1282" t="str">
        <f>VLOOKUP(Data[[#This Row],[Employment Type]],Employment[],2,0)</f>
        <v>Full-time</v>
      </c>
      <c r="R1282" t="str">
        <f>IF(Data[[#This Row],[Remote Ratio]]=100,"Remote",IF(Data[[#This Row],[Remote Ratio]]=50,"Hybrid","On-site"))</f>
        <v>On-site</v>
      </c>
    </row>
    <row r="1283" spans="1:18">
      <c r="A1283" s="25">
        <v>2023</v>
      </c>
      <c r="B1283" t="s">
        <v>11</v>
      </c>
      <c r="C1283" t="s">
        <v>12</v>
      </c>
      <c r="D1283" t="s">
        <v>23</v>
      </c>
      <c r="E1283">
        <v>170000</v>
      </c>
      <c r="F1283" t="s">
        <v>20</v>
      </c>
      <c r="G1283">
        <v>170000</v>
      </c>
      <c r="H1283" t="s">
        <v>21</v>
      </c>
      <c r="I1283">
        <v>100</v>
      </c>
      <c r="J1283" t="s">
        <v>21</v>
      </c>
      <c r="K1283" t="s">
        <v>25</v>
      </c>
      <c r="L1283" t="str">
        <f>VLOOKUP(Data[[#This Row],[Employee Residence]],Codes[], 3,0)</f>
        <v xml:space="preserve">United States of America </v>
      </c>
      <c r="M1283" t="str">
        <f>VLOOKUP(Data[[#This Row],[Company Location]],Codes[], 3,0)</f>
        <v xml:space="preserve">United States of America </v>
      </c>
      <c r="N1283" t="str">
        <f>IF(Data[[#This Row],[Employee Residence]]=Data[[#This Row],[Company Location]],"No","Yes")</f>
        <v>No</v>
      </c>
      <c r="O1283">
        <f>Data[Salary]/Data[Salary in USD]</f>
        <v>1</v>
      </c>
      <c r="P1283" t="str">
        <f>VLOOKUP(Data[[#This Row],[Experience Level]], Experience[],3,0)</f>
        <v>Expert</v>
      </c>
      <c r="Q1283" t="str">
        <f>VLOOKUP(Data[[#This Row],[Employment Type]],Employment[],2,0)</f>
        <v>Full-time</v>
      </c>
      <c r="R1283" t="str">
        <f>IF(Data[[#This Row],[Remote Ratio]]=100,"Remote",IF(Data[[#This Row],[Remote Ratio]]=50,"Hybrid","On-site"))</f>
        <v>Remote</v>
      </c>
    </row>
    <row r="1284" spans="1:18">
      <c r="A1284" s="25">
        <v>2023</v>
      </c>
      <c r="B1284" t="s">
        <v>11</v>
      </c>
      <c r="C1284" t="s">
        <v>12</v>
      </c>
      <c r="D1284" t="s">
        <v>23</v>
      </c>
      <c r="E1284">
        <v>90000</v>
      </c>
      <c r="F1284" t="s">
        <v>20</v>
      </c>
      <c r="G1284">
        <v>90000</v>
      </c>
      <c r="H1284" t="s">
        <v>21</v>
      </c>
      <c r="I1284">
        <v>100</v>
      </c>
      <c r="J1284" t="s">
        <v>21</v>
      </c>
      <c r="K1284" t="s">
        <v>25</v>
      </c>
      <c r="L1284" t="str">
        <f>VLOOKUP(Data[[#This Row],[Employee Residence]],Codes[], 3,0)</f>
        <v xml:space="preserve">United States of America </v>
      </c>
      <c r="M1284" t="str">
        <f>VLOOKUP(Data[[#This Row],[Company Location]],Codes[], 3,0)</f>
        <v xml:space="preserve">United States of America </v>
      </c>
      <c r="N1284" t="str">
        <f>IF(Data[[#This Row],[Employee Residence]]=Data[[#This Row],[Company Location]],"No","Yes")</f>
        <v>No</v>
      </c>
      <c r="O1284">
        <f>Data[Salary]/Data[Salary in USD]</f>
        <v>1</v>
      </c>
      <c r="P1284" t="str">
        <f>VLOOKUP(Data[[#This Row],[Experience Level]], Experience[],3,0)</f>
        <v>Expert</v>
      </c>
      <c r="Q1284" t="str">
        <f>VLOOKUP(Data[[#This Row],[Employment Type]],Employment[],2,0)</f>
        <v>Full-time</v>
      </c>
      <c r="R1284" t="str">
        <f>IF(Data[[#This Row],[Remote Ratio]]=100,"Remote",IF(Data[[#This Row],[Remote Ratio]]=50,"Hybrid","On-site"))</f>
        <v>Remote</v>
      </c>
    </row>
    <row r="1285" spans="1:18">
      <c r="A1285" s="25">
        <v>2023</v>
      </c>
      <c r="B1285" t="s">
        <v>44</v>
      </c>
      <c r="C1285" t="s">
        <v>12</v>
      </c>
      <c r="D1285" t="s">
        <v>37</v>
      </c>
      <c r="E1285">
        <v>210914</v>
      </c>
      <c r="F1285" t="s">
        <v>20</v>
      </c>
      <c r="G1285">
        <v>210914</v>
      </c>
      <c r="H1285" t="s">
        <v>21</v>
      </c>
      <c r="I1285">
        <v>100</v>
      </c>
      <c r="J1285" t="s">
        <v>21</v>
      </c>
      <c r="K1285" t="s">
        <v>25</v>
      </c>
      <c r="L1285" t="str">
        <f>VLOOKUP(Data[[#This Row],[Employee Residence]],Codes[], 3,0)</f>
        <v xml:space="preserve">United States of America </v>
      </c>
      <c r="M1285" t="str">
        <f>VLOOKUP(Data[[#This Row],[Company Location]],Codes[], 3,0)</f>
        <v xml:space="preserve">United States of America </v>
      </c>
      <c r="N1285" t="str">
        <f>IF(Data[[#This Row],[Employee Residence]]=Data[[#This Row],[Company Location]],"No","Yes")</f>
        <v>No</v>
      </c>
      <c r="O1285">
        <f>Data[Salary]/Data[Salary in USD]</f>
        <v>1</v>
      </c>
      <c r="P1285" t="str">
        <f>VLOOKUP(Data[[#This Row],[Experience Level]], Experience[],3,0)</f>
        <v>Director</v>
      </c>
      <c r="Q1285" t="str">
        <f>VLOOKUP(Data[[#This Row],[Employment Type]],Employment[],2,0)</f>
        <v>Full-time</v>
      </c>
      <c r="R1285" t="str">
        <f>IF(Data[[#This Row],[Remote Ratio]]=100,"Remote",IF(Data[[#This Row],[Remote Ratio]]=50,"Hybrid","On-site"))</f>
        <v>Remote</v>
      </c>
    </row>
    <row r="1286" spans="1:18">
      <c r="A1286" s="25">
        <v>2023</v>
      </c>
      <c r="B1286" t="s">
        <v>44</v>
      </c>
      <c r="C1286" t="s">
        <v>12</v>
      </c>
      <c r="D1286" t="s">
        <v>37</v>
      </c>
      <c r="E1286">
        <v>116704</v>
      </c>
      <c r="F1286" t="s">
        <v>20</v>
      </c>
      <c r="G1286">
        <v>116704</v>
      </c>
      <c r="H1286" t="s">
        <v>21</v>
      </c>
      <c r="I1286">
        <v>100</v>
      </c>
      <c r="J1286" t="s">
        <v>21</v>
      </c>
      <c r="K1286" t="s">
        <v>25</v>
      </c>
      <c r="L1286" t="str">
        <f>VLOOKUP(Data[[#This Row],[Employee Residence]],Codes[], 3,0)</f>
        <v xml:space="preserve">United States of America </v>
      </c>
      <c r="M1286" t="str">
        <f>VLOOKUP(Data[[#This Row],[Company Location]],Codes[], 3,0)</f>
        <v xml:space="preserve">United States of America </v>
      </c>
      <c r="N1286" t="str">
        <f>IF(Data[[#This Row],[Employee Residence]]=Data[[#This Row],[Company Location]],"No","Yes")</f>
        <v>No</v>
      </c>
      <c r="O1286">
        <f>Data[Salary]/Data[Salary in USD]</f>
        <v>1</v>
      </c>
      <c r="P1286" t="str">
        <f>VLOOKUP(Data[[#This Row],[Experience Level]], Experience[],3,0)</f>
        <v>Director</v>
      </c>
      <c r="Q1286" t="str">
        <f>VLOOKUP(Data[[#This Row],[Employment Type]],Employment[],2,0)</f>
        <v>Full-time</v>
      </c>
      <c r="R1286" t="str">
        <f>IF(Data[[#This Row],[Remote Ratio]]=100,"Remote",IF(Data[[#This Row],[Remote Ratio]]=50,"Hybrid","On-site"))</f>
        <v>Remote</v>
      </c>
    </row>
    <row r="1287" spans="1:18">
      <c r="A1287" s="25">
        <v>2023</v>
      </c>
      <c r="B1287" t="s">
        <v>11</v>
      </c>
      <c r="C1287" t="s">
        <v>12</v>
      </c>
      <c r="D1287" t="s">
        <v>27</v>
      </c>
      <c r="E1287">
        <v>192500</v>
      </c>
      <c r="F1287" t="s">
        <v>20</v>
      </c>
      <c r="G1287">
        <v>192500</v>
      </c>
      <c r="H1287" t="s">
        <v>21</v>
      </c>
      <c r="I1287">
        <v>100</v>
      </c>
      <c r="J1287" t="s">
        <v>21</v>
      </c>
      <c r="K1287" t="s">
        <v>25</v>
      </c>
      <c r="L1287" t="str">
        <f>VLOOKUP(Data[[#This Row],[Employee Residence]],Codes[], 3,0)</f>
        <v xml:space="preserve">United States of America </v>
      </c>
      <c r="M1287" t="str">
        <f>VLOOKUP(Data[[#This Row],[Company Location]],Codes[], 3,0)</f>
        <v xml:space="preserve">United States of America </v>
      </c>
      <c r="N1287" t="str">
        <f>IF(Data[[#This Row],[Employee Residence]]=Data[[#This Row],[Company Location]],"No","Yes")</f>
        <v>No</v>
      </c>
      <c r="O1287">
        <f>Data[Salary]/Data[Salary in USD]</f>
        <v>1</v>
      </c>
      <c r="P1287" t="str">
        <f>VLOOKUP(Data[[#This Row],[Experience Level]], Experience[],3,0)</f>
        <v>Expert</v>
      </c>
      <c r="Q1287" t="str">
        <f>VLOOKUP(Data[[#This Row],[Employment Type]],Employment[],2,0)</f>
        <v>Full-time</v>
      </c>
      <c r="R1287" t="str">
        <f>IF(Data[[#This Row],[Remote Ratio]]=100,"Remote",IF(Data[[#This Row],[Remote Ratio]]=50,"Hybrid","On-site"))</f>
        <v>Remote</v>
      </c>
    </row>
    <row r="1288" spans="1:18">
      <c r="A1288" s="25">
        <v>2023</v>
      </c>
      <c r="B1288" t="s">
        <v>11</v>
      </c>
      <c r="C1288" t="s">
        <v>12</v>
      </c>
      <c r="D1288" t="s">
        <v>27</v>
      </c>
      <c r="E1288">
        <v>140000</v>
      </c>
      <c r="F1288" t="s">
        <v>20</v>
      </c>
      <c r="G1288">
        <v>140000</v>
      </c>
      <c r="H1288" t="s">
        <v>21</v>
      </c>
      <c r="I1288">
        <v>100</v>
      </c>
      <c r="J1288" t="s">
        <v>21</v>
      </c>
      <c r="K1288" t="s">
        <v>25</v>
      </c>
      <c r="L1288" t="str">
        <f>VLOOKUP(Data[[#This Row],[Employee Residence]],Codes[], 3,0)</f>
        <v xml:space="preserve">United States of America </v>
      </c>
      <c r="M1288" t="str">
        <f>VLOOKUP(Data[[#This Row],[Company Location]],Codes[], 3,0)</f>
        <v xml:space="preserve">United States of America </v>
      </c>
      <c r="N1288" t="str">
        <f>IF(Data[[#This Row],[Employee Residence]]=Data[[#This Row],[Company Location]],"No","Yes")</f>
        <v>No</v>
      </c>
      <c r="O1288">
        <f>Data[Salary]/Data[Salary in USD]</f>
        <v>1</v>
      </c>
      <c r="P1288" t="str">
        <f>VLOOKUP(Data[[#This Row],[Experience Level]], Experience[],3,0)</f>
        <v>Expert</v>
      </c>
      <c r="Q1288" t="str">
        <f>VLOOKUP(Data[[#This Row],[Employment Type]],Employment[],2,0)</f>
        <v>Full-time</v>
      </c>
      <c r="R1288" t="str">
        <f>IF(Data[[#This Row],[Remote Ratio]]=100,"Remote",IF(Data[[#This Row],[Remote Ratio]]=50,"Hybrid","On-site"))</f>
        <v>Remote</v>
      </c>
    </row>
    <row r="1289" spans="1:18">
      <c r="A1289" s="25">
        <v>2023</v>
      </c>
      <c r="B1289" t="s">
        <v>11</v>
      </c>
      <c r="C1289" t="s">
        <v>12</v>
      </c>
      <c r="D1289" t="s">
        <v>23</v>
      </c>
      <c r="E1289">
        <v>149076</v>
      </c>
      <c r="F1289" t="s">
        <v>20</v>
      </c>
      <c r="G1289">
        <v>149076</v>
      </c>
      <c r="H1289" t="s">
        <v>21</v>
      </c>
      <c r="I1289">
        <v>0</v>
      </c>
      <c r="J1289" t="s">
        <v>21</v>
      </c>
      <c r="K1289" t="s">
        <v>25</v>
      </c>
      <c r="L1289" t="str">
        <f>VLOOKUP(Data[[#This Row],[Employee Residence]],Codes[], 3,0)</f>
        <v xml:space="preserve">United States of America </v>
      </c>
      <c r="M1289" t="str">
        <f>VLOOKUP(Data[[#This Row],[Company Location]],Codes[], 3,0)</f>
        <v xml:space="preserve">United States of America </v>
      </c>
      <c r="N1289" t="str">
        <f>IF(Data[[#This Row],[Employee Residence]]=Data[[#This Row],[Company Location]],"No","Yes")</f>
        <v>No</v>
      </c>
      <c r="O1289">
        <f>Data[Salary]/Data[Salary in USD]</f>
        <v>1</v>
      </c>
      <c r="P1289" t="str">
        <f>VLOOKUP(Data[[#This Row],[Experience Level]], Experience[],3,0)</f>
        <v>Expert</v>
      </c>
      <c r="Q1289" t="str">
        <f>VLOOKUP(Data[[#This Row],[Employment Type]],Employment[],2,0)</f>
        <v>Full-time</v>
      </c>
      <c r="R1289" t="str">
        <f>IF(Data[[#This Row],[Remote Ratio]]=100,"Remote",IF(Data[[#This Row],[Remote Ratio]]=50,"Hybrid","On-site"))</f>
        <v>On-site</v>
      </c>
    </row>
    <row r="1290" spans="1:18">
      <c r="A1290" s="25">
        <v>2023</v>
      </c>
      <c r="B1290" t="s">
        <v>11</v>
      </c>
      <c r="C1290" t="s">
        <v>12</v>
      </c>
      <c r="D1290" t="s">
        <v>23</v>
      </c>
      <c r="E1290">
        <v>82365</v>
      </c>
      <c r="F1290" t="s">
        <v>20</v>
      </c>
      <c r="G1290">
        <v>82365</v>
      </c>
      <c r="H1290" t="s">
        <v>21</v>
      </c>
      <c r="I1290">
        <v>0</v>
      </c>
      <c r="J1290" t="s">
        <v>21</v>
      </c>
      <c r="K1290" t="s">
        <v>25</v>
      </c>
      <c r="L1290" t="str">
        <f>VLOOKUP(Data[[#This Row],[Employee Residence]],Codes[], 3,0)</f>
        <v xml:space="preserve">United States of America </v>
      </c>
      <c r="M1290" t="str">
        <f>VLOOKUP(Data[[#This Row],[Company Location]],Codes[], 3,0)</f>
        <v xml:space="preserve">United States of America </v>
      </c>
      <c r="N1290" t="str">
        <f>IF(Data[[#This Row],[Employee Residence]]=Data[[#This Row],[Company Location]],"No","Yes")</f>
        <v>No</v>
      </c>
      <c r="O1290">
        <f>Data[Salary]/Data[Salary in USD]</f>
        <v>1</v>
      </c>
      <c r="P1290" t="str">
        <f>VLOOKUP(Data[[#This Row],[Experience Level]], Experience[],3,0)</f>
        <v>Expert</v>
      </c>
      <c r="Q1290" t="str">
        <f>VLOOKUP(Data[[#This Row],[Employment Type]],Employment[],2,0)</f>
        <v>Full-time</v>
      </c>
      <c r="R1290" t="str">
        <f>IF(Data[[#This Row],[Remote Ratio]]=100,"Remote",IF(Data[[#This Row],[Remote Ratio]]=50,"Hybrid","On-site"))</f>
        <v>On-site</v>
      </c>
    </row>
    <row r="1291" spans="1:18">
      <c r="A1291" s="25">
        <v>2023</v>
      </c>
      <c r="B1291" t="s">
        <v>17</v>
      </c>
      <c r="C1291" t="s">
        <v>12</v>
      </c>
      <c r="D1291" t="s">
        <v>35</v>
      </c>
      <c r="E1291">
        <v>36000</v>
      </c>
      <c r="F1291" t="s">
        <v>20</v>
      </c>
      <c r="G1291">
        <v>36000</v>
      </c>
      <c r="H1291" t="s">
        <v>106</v>
      </c>
      <c r="I1291">
        <v>100</v>
      </c>
      <c r="J1291" t="s">
        <v>106</v>
      </c>
      <c r="K1291" t="s">
        <v>22</v>
      </c>
      <c r="L1291" t="str">
        <f>VLOOKUP(Data[[#This Row],[Employee Residence]],Codes[], 3,0)</f>
        <v>Mexico</v>
      </c>
      <c r="M1291" t="str">
        <f>VLOOKUP(Data[[#This Row],[Company Location]],Codes[], 3,0)</f>
        <v>Mexico</v>
      </c>
      <c r="N1291" t="str">
        <f>IF(Data[[#This Row],[Employee Residence]]=Data[[#This Row],[Company Location]],"No","Yes")</f>
        <v>No</v>
      </c>
      <c r="O1291">
        <f>Data[Salary]/Data[Salary in USD]</f>
        <v>1</v>
      </c>
      <c r="P1291" t="str">
        <f>VLOOKUP(Data[[#This Row],[Experience Level]], Experience[],3,0)</f>
        <v>Intermediate</v>
      </c>
      <c r="Q1291" t="str">
        <f>VLOOKUP(Data[[#This Row],[Employment Type]],Employment[],2,0)</f>
        <v>Full-time</v>
      </c>
      <c r="R1291" t="str">
        <f>IF(Data[[#This Row],[Remote Ratio]]=100,"Remote",IF(Data[[#This Row],[Remote Ratio]]=50,"Hybrid","On-site"))</f>
        <v>Remote</v>
      </c>
    </row>
    <row r="1292" spans="1:18">
      <c r="A1292" s="25">
        <v>2023</v>
      </c>
      <c r="B1292" t="s">
        <v>11</v>
      </c>
      <c r="C1292" t="s">
        <v>12</v>
      </c>
      <c r="D1292" t="s">
        <v>23</v>
      </c>
      <c r="E1292">
        <v>175000</v>
      </c>
      <c r="F1292" t="s">
        <v>20</v>
      </c>
      <c r="G1292">
        <v>175000</v>
      </c>
      <c r="H1292" t="s">
        <v>21</v>
      </c>
      <c r="I1292">
        <v>0</v>
      </c>
      <c r="J1292" t="s">
        <v>21</v>
      </c>
      <c r="K1292" t="s">
        <v>25</v>
      </c>
      <c r="L1292" t="str">
        <f>VLOOKUP(Data[[#This Row],[Employee Residence]],Codes[], 3,0)</f>
        <v xml:space="preserve">United States of America </v>
      </c>
      <c r="M1292" t="str">
        <f>VLOOKUP(Data[[#This Row],[Company Location]],Codes[], 3,0)</f>
        <v xml:space="preserve">United States of America </v>
      </c>
      <c r="N1292" t="str">
        <f>IF(Data[[#This Row],[Employee Residence]]=Data[[#This Row],[Company Location]],"No","Yes")</f>
        <v>No</v>
      </c>
      <c r="O1292">
        <f>Data[Salary]/Data[Salary in USD]</f>
        <v>1</v>
      </c>
      <c r="P1292" t="str">
        <f>VLOOKUP(Data[[#This Row],[Experience Level]], Experience[],3,0)</f>
        <v>Expert</v>
      </c>
      <c r="Q1292" t="str">
        <f>VLOOKUP(Data[[#This Row],[Employment Type]],Employment[],2,0)</f>
        <v>Full-time</v>
      </c>
      <c r="R1292" t="str">
        <f>IF(Data[[#This Row],[Remote Ratio]]=100,"Remote",IF(Data[[#This Row],[Remote Ratio]]=50,"Hybrid","On-site"))</f>
        <v>On-site</v>
      </c>
    </row>
    <row r="1293" spans="1:18">
      <c r="A1293" s="25">
        <v>2023</v>
      </c>
      <c r="B1293" t="s">
        <v>11</v>
      </c>
      <c r="C1293" t="s">
        <v>12</v>
      </c>
      <c r="D1293" t="s">
        <v>23</v>
      </c>
      <c r="E1293">
        <v>148750</v>
      </c>
      <c r="F1293" t="s">
        <v>20</v>
      </c>
      <c r="G1293">
        <v>148750</v>
      </c>
      <c r="H1293" t="s">
        <v>21</v>
      </c>
      <c r="I1293">
        <v>0</v>
      </c>
      <c r="J1293" t="s">
        <v>21</v>
      </c>
      <c r="K1293" t="s">
        <v>25</v>
      </c>
      <c r="L1293" t="str">
        <f>VLOOKUP(Data[[#This Row],[Employee Residence]],Codes[], 3,0)</f>
        <v xml:space="preserve">United States of America </v>
      </c>
      <c r="M1293" t="str">
        <f>VLOOKUP(Data[[#This Row],[Company Location]],Codes[], 3,0)</f>
        <v xml:space="preserve">United States of America </v>
      </c>
      <c r="N1293" t="str">
        <f>IF(Data[[#This Row],[Employee Residence]]=Data[[#This Row],[Company Location]],"No","Yes")</f>
        <v>No</v>
      </c>
      <c r="O1293">
        <f>Data[Salary]/Data[Salary in USD]</f>
        <v>1</v>
      </c>
      <c r="P1293" t="str">
        <f>VLOOKUP(Data[[#This Row],[Experience Level]], Experience[],3,0)</f>
        <v>Expert</v>
      </c>
      <c r="Q1293" t="str">
        <f>VLOOKUP(Data[[#This Row],[Employment Type]],Employment[],2,0)</f>
        <v>Full-time</v>
      </c>
      <c r="R1293" t="str">
        <f>IF(Data[[#This Row],[Remote Ratio]]=100,"Remote",IF(Data[[#This Row],[Remote Ratio]]=50,"Hybrid","On-site"))</f>
        <v>On-site</v>
      </c>
    </row>
    <row r="1294" spans="1:18">
      <c r="A1294" s="25">
        <v>2023</v>
      </c>
      <c r="B1294" t="s">
        <v>11</v>
      </c>
      <c r="C1294" t="s">
        <v>12</v>
      </c>
      <c r="D1294" t="s">
        <v>52</v>
      </c>
      <c r="E1294">
        <v>370000</v>
      </c>
      <c r="F1294" t="s">
        <v>20</v>
      </c>
      <c r="G1294">
        <v>370000</v>
      </c>
      <c r="H1294" t="s">
        <v>21</v>
      </c>
      <c r="I1294">
        <v>0</v>
      </c>
      <c r="J1294" t="s">
        <v>21</v>
      </c>
      <c r="K1294" t="s">
        <v>25</v>
      </c>
      <c r="L1294" t="str">
        <f>VLOOKUP(Data[[#This Row],[Employee Residence]],Codes[], 3,0)</f>
        <v xml:space="preserve">United States of America </v>
      </c>
      <c r="M1294" t="str">
        <f>VLOOKUP(Data[[#This Row],[Company Location]],Codes[], 3,0)</f>
        <v xml:space="preserve">United States of America </v>
      </c>
      <c r="N1294" t="str">
        <f>IF(Data[[#This Row],[Employee Residence]]=Data[[#This Row],[Company Location]],"No","Yes")</f>
        <v>No</v>
      </c>
      <c r="O1294">
        <f>Data[Salary]/Data[Salary in USD]</f>
        <v>1</v>
      </c>
      <c r="P1294" t="str">
        <f>VLOOKUP(Data[[#This Row],[Experience Level]], Experience[],3,0)</f>
        <v>Expert</v>
      </c>
      <c r="Q1294" t="str">
        <f>VLOOKUP(Data[[#This Row],[Employment Type]],Employment[],2,0)</f>
        <v>Full-time</v>
      </c>
      <c r="R1294" t="str">
        <f>IF(Data[[#This Row],[Remote Ratio]]=100,"Remote",IF(Data[[#This Row],[Remote Ratio]]=50,"Hybrid","On-site"))</f>
        <v>On-site</v>
      </c>
    </row>
    <row r="1295" spans="1:18">
      <c r="A1295" s="25">
        <v>2023</v>
      </c>
      <c r="B1295" t="s">
        <v>11</v>
      </c>
      <c r="C1295" t="s">
        <v>12</v>
      </c>
      <c r="D1295" t="s">
        <v>52</v>
      </c>
      <c r="E1295">
        <v>200000</v>
      </c>
      <c r="F1295" t="s">
        <v>20</v>
      </c>
      <c r="G1295">
        <v>200000</v>
      </c>
      <c r="H1295" t="s">
        <v>21</v>
      </c>
      <c r="I1295">
        <v>0</v>
      </c>
      <c r="J1295" t="s">
        <v>21</v>
      </c>
      <c r="K1295" t="s">
        <v>25</v>
      </c>
      <c r="L1295" t="str">
        <f>VLOOKUP(Data[[#This Row],[Employee Residence]],Codes[], 3,0)</f>
        <v xml:space="preserve">United States of America </v>
      </c>
      <c r="M1295" t="str">
        <f>VLOOKUP(Data[[#This Row],[Company Location]],Codes[], 3,0)</f>
        <v xml:space="preserve">United States of America </v>
      </c>
      <c r="N1295" t="str">
        <f>IF(Data[[#This Row],[Employee Residence]]=Data[[#This Row],[Company Location]],"No","Yes")</f>
        <v>No</v>
      </c>
      <c r="O1295">
        <f>Data[Salary]/Data[Salary in USD]</f>
        <v>1</v>
      </c>
      <c r="P1295" t="str">
        <f>VLOOKUP(Data[[#This Row],[Experience Level]], Experience[],3,0)</f>
        <v>Expert</v>
      </c>
      <c r="Q1295" t="str">
        <f>VLOOKUP(Data[[#This Row],[Employment Type]],Employment[],2,0)</f>
        <v>Full-time</v>
      </c>
      <c r="R1295" t="str">
        <f>IF(Data[[#This Row],[Remote Ratio]]=100,"Remote",IF(Data[[#This Row],[Remote Ratio]]=50,"Hybrid","On-site"))</f>
        <v>On-site</v>
      </c>
    </row>
    <row r="1296" spans="1:18">
      <c r="A1296" s="25">
        <v>2023</v>
      </c>
      <c r="B1296" t="s">
        <v>11</v>
      </c>
      <c r="C1296" t="s">
        <v>12</v>
      </c>
      <c r="D1296" t="s">
        <v>23</v>
      </c>
      <c r="E1296">
        <v>235000</v>
      </c>
      <c r="F1296" t="s">
        <v>20</v>
      </c>
      <c r="G1296">
        <v>235000</v>
      </c>
      <c r="H1296" t="s">
        <v>21</v>
      </c>
      <c r="I1296">
        <v>100</v>
      </c>
      <c r="J1296" t="s">
        <v>21</v>
      </c>
      <c r="K1296" t="s">
        <v>25</v>
      </c>
      <c r="L1296" t="str">
        <f>VLOOKUP(Data[[#This Row],[Employee Residence]],Codes[], 3,0)</f>
        <v xml:space="preserve">United States of America </v>
      </c>
      <c r="M1296" t="str">
        <f>VLOOKUP(Data[[#This Row],[Company Location]],Codes[], 3,0)</f>
        <v xml:space="preserve">United States of America </v>
      </c>
      <c r="N1296" t="str">
        <f>IF(Data[[#This Row],[Employee Residence]]=Data[[#This Row],[Company Location]],"No","Yes")</f>
        <v>No</v>
      </c>
      <c r="O1296">
        <f>Data[Salary]/Data[Salary in USD]</f>
        <v>1</v>
      </c>
      <c r="P1296" t="str">
        <f>VLOOKUP(Data[[#This Row],[Experience Level]], Experience[],3,0)</f>
        <v>Expert</v>
      </c>
      <c r="Q1296" t="str">
        <f>VLOOKUP(Data[[#This Row],[Employment Type]],Employment[],2,0)</f>
        <v>Full-time</v>
      </c>
      <c r="R1296" t="str">
        <f>IF(Data[[#This Row],[Remote Ratio]]=100,"Remote",IF(Data[[#This Row],[Remote Ratio]]=50,"Hybrid","On-site"))</f>
        <v>Remote</v>
      </c>
    </row>
    <row r="1297" spans="1:18">
      <c r="A1297" s="25">
        <v>2023</v>
      </c>
      <c r="B1297" t="s">
        <v>11</v>
      </c>
      <c r="C1297" t="s">
        <v>12</v>
      </c>
      <c r="D1297" t="s">
        <v>23</v>
      </c>
      <c r="E1297">
        <v>185000</v>
      </c>
      <c r="F1297" t="s">
        <v>20</v>
      </c>
      <c r="G1297">
        <v>185000</v>
      </c>
      <c r="H1297" t="s">
        <v>21</v>
      </c>
      <c r="I1297">
        <v>100</v>
      </c>
      <c r="J1297" t="s">
        <v>21</v>
      </c>
      <c r="K1297" t="s">
        <v>25</v>
      </c>
      <c r="L1297" t="str">
        <f>VLOOKUP(Data[[#This Row],[Employee Residence]],Codes[], 3,0)</f>
        <v xml:space="preserve">United States of America </v>
      </c>
      <c r="M1297" t="str">
        <f>VLOOKUP(Data[[#This Row],[Company Location]],Codes[], 3,0)</f>
        <v xml:space="preserve">United States of America </v>
      </c>
      <c r="N1297" t="str">
        <f>IF(Data[[#This Row],[Employee Residence]]=Data[[#This Row],[Company Location]],"No","Yes")</f>
        <v>No</v>
      </c>
      <c r="O1297">
        <f>Data[Salary]/Data[Salary in USD]</f>
        <v>1</v>
      </c>
      <c r="P1297" t="str">
        <f>VLOOKUP(Data[[#This Row],[Experience Level]], Experience[],3,0)</f>
        <v>Expert</v>
      </c>
      <c r="Q1297" t="str">
        <f>VLOOKUP(Data[[#This Row],[Employment Type]],Employment[],2,0)</f>
        <v>Full-time</v>
      </c>
      <c r="R1297" t="str">
        <f>IF(Data[[#This Row],[Remote Ratio]]=100,"Remote",IF(Data[[#This Row],[Remote Ratio]]=50,"Hybrid","On-site"))</f>
        <v>Remote</v>
      </c>
    </row>
    <row r="1298" spans="1:18">
      <c r="A1298" s="25">
        <v>2023</v>
      </c>
      <c r="B1298" t="s">
        <v>17</v>
      </c>
      <c r="C1298" t="s">
        <v>12</v>
      </c>
      <c r="D1298" t="s">
        <v>35</v>
      </c>
      <c r="E1298">
        <v>100000</v>
      </c>
      <c r="F1298" t="s">
        <v>58</v>
      </c>
      <c r="G1298">
        <v>121523</v>
      </c>
      <c r="H1298" t="s">
        <v>33</v>
      </c>
      <c r="I1298">
        <v>0</v>
      </c>
      <c r="J1298" t="s">
        <v>33</v>
      </c>
      <c r="K1298" t="s">
        <v>25</v>
      </c>
      <c r="L1298" t="str">
        <f>VLOOKUP(Data[[#This Row],[Employee Residence]],Codes[], 3,0)</f>
        <v xml:space="preserve">United Kingdom of Great Britain </v>
      </c>
      <c r="M1298" t="str">
        <f>VLOOKUP(Data[[#This Row],[Company Location]],Codes[], 3,0)</f>
        <v xml:space="preserve">United Kingdom of Great Britain </v>
      </c>
      <c r="N1298" t="str">
        <f>IF(Data[[#This Row],[Employee Residence]]=Data[[#This Row],[Company Location]],"No","Yes")</f>
        <v>No</v>
      </c>
      <c r="O1298">
        <f>Data[Salary]/Data[Salary in USD]</f>
        <v>0.82288949416982793</v>
      </c>
      <c r="P1298" t="str">
        <f>VLOOKUP(Data[[#This Row],[Experience Level]], Experience[],3,0)</f>
        <v>Intermediate</v>
      </c>
      <c r="Q1298" t="str">
        <f>VLOOKUP(Data[[#This Row],[Employment Type]],Employment[],2,0)</f>
        <v>Full-time</v>
      </c>
      <c r="R1298" t="str">
        <f>IF(Data[[#This Row],[Remote Ratio]]=100,"Remote",IF(Data[[#This Row],[Remote Ratio]]=50,"Hybrid","On-site"))</f>
        <v>On-site</v>
      </c>
    </row>
    <row r="1299" spans="1:18">
      <c r="A1299" s="25">
        <v>2023</v>
      </c>
      <c r="B1299" t="s">
        <v>17</v>
      </c>
      <c r="C1299" t="s">
        <v>12</v>
      </c>
      <c r="D1299" t="s">
        <v>35</v>
      </c>
      <c r="E1299">
        <v>80000</v>
      </c>
      <c r="F1299" t="s">
        <v>58</v>
      </c>
      <c r="G1299">
        <v>97218</v>
      </c>
      <c r="H1299" t="s">
        <v>33</v>
      </c>
      <c r="I1299">
        <v>0</v>
      </c>
      <c r="J1299" t="s">
        <v>33</v>
      </c>
      <c r="K1299" t="s">
        <v>25</v>
      </c>
      <c r="L1299" t="str">
        <f>VLOOKUP(Data[[#This Row],[Employee Residence]],Codes[], 3,0)</f>
        <v xml:space="preserve">United Kingdom of Great Britain </v>
      </c>
      <c r="M1299" t="str">
        <f>VLOOKUP(Data[[#This Row],[Company Location]],Codes[], 3,0)</f>
        <v xml:space="preserve">United Kingdom of Great Britain </v>
      </c>
      <c r="N1299" t="str">
        <f>IF(Data[[#This Row],[Employee Residence]]=Data[[#This Row],[Company Location]],"No","Yes")</f>
        <v>No</v>
      </c>
      <c r="O1299">
        <f>Data[Salary]/Data[Salary in USD]</f>
        <v>0.82289287991935645</v>
      </c>
      <c r="P1299" t="str">
        <f>VLOOKUP(Data[[#This Row],[Experience Level]], Experience[],3,0)</f>
        <v>Intermediate</v>
      </c>
      <c r="Q1299" t="str">
        <f>VLOOKUP(Data[[#This Row],[Employment Type]],Employment[],2,0)</f>
        <v>Full-time</v>
      </c>
      <c r="R1299" t="str">
        <f>IF(Data[[#This Row],[Remote Ratio]]=100,"Remote",IF(Data[[#This Row],[Remote Ratio]]=50,"Hybrid","On-site"))</f>
        <v>On-site</v>
      </c>
    </row>
    <row r="1300" spans="1:18">
      <c r="A1300" s="25">
        <v>2023</v>
      </c>
      <c r="B1300" t="s">
        <v>11</v>
      </c>
      <c r="C1300" t="s">
        <v>12</v>
      </c>
      <c r="D1300" t="s">
        <v>23</v>
      </c>
      <c r="E1300">
        <v>216100</v>
      </c>
      <c r="F1300" t="s">
        <v>20</v>
      </c>
      <c r="G1300">
        <v>216100</v>
      </c>
      <c r="H1300" t="s">
        <v>21</v>
      </c>
      <c r="I1300">
        <v>0</v>
      </c>
      <c r="J1300" t="s">
        <v>21</v>
      </c>
      <c r="K1300" t="s">
        <v>25</v>
      </c>
      <c r="L1300" t="str">
        <f>VLOOKUP(Data[[#This Row],[Employee Residence]],Codes[], 3,0)</f>
        <v xml:space="preserve">United States of America </v>
      </c>
      <c r="M1300" t="str">
        <f>VLOOKUP(Data[[#This Row],[Company Location]],Codes[], 3,0)</f>
        <v xml:space="preserve">United States of America </v>
      </c>
      <c r="N1300" t="str">
        <f>IF(Data[[#This Row],[Employee Residence]]=Data[[#This Row],[Company Location]],"No","Yes")</f>
        <v>No</v>
      </c>
      <c r="O1300">
        <f>Data[Salary]/Data[Salary in USD]</f>
        <v>1</v>
      </c>
      <c r="P1300" t="str">
        <f>VLOOKUP(Data[[#This Row],[Experience Level]], Experience[],3,0)</f>
        <v>Expert</v>
      </c>
      <c r="Q1300" t="str">
        <f>VLOOKUP(Data[[#This Row],[Employment Type]],Employment[],2,0)</f>
        <v>Full-time</v>
      </c>
      <c r="R1300" t="str">
        <f>IF(Data[[#This Row],[Remote Ratio]]=100,"Remote",IF(Data[[#This Row],[Remote Ratio]]=50,"Hybrid","On-site"))</f>
        <v>On-site</v>
      </c>
    </row>
    <row r="1301" spans="1:18">
      <c r="A1301" s="25">
        <v>2023</v>
      </c>
      <c r="B1301" t="s">
        <v>11</v>
      </c>
      <c r="C1301" t="s">
        <v>12</v>
      </c>
      <c r="D1301" t="s">
        <v>23</v>
      </c>
      <c r="E1301">
        <v>140800</v>
      </c>
      <c r="F1301" t="s">
        <v>20</v>
      </c>
      <c r="G1301">
        <v>140800</v>
      </c>
      <c r="H1301" t="s">
        <v>21</v>
      </c>
      <c r="I1301">
        <v>0</v>
      </c>
      <c r="J1301" t="s">
        <v>21</v>
      </c>
      <c r="K1301" t="s">
        <v>25</v>
      </c>
      <c r="L1301" t="str">
        <f>VLOOKUP(Data[[#This Row],[Employee Residence]],Codes[], 3,0)</f>
        <v xml:space="preserve">United States of America </v>
      </c>
      <c r="M1301" t="str">
        <f>VLOOKUP(Data[[#This Row],[Company Location]],Codes[], 3,0)</f>
        <v xml:space="preserve">United States of America </v>
      </c>
      <c r="N1301" t="str">
        <f>IF(Data[[#This Row],[Employee Residence]]=Data[[#This Row],[Company Location]],"No","Yes")</f>
        <v>No</v>
      </c>
      <c r="O1301">
        <f>Data[Salary]/Data[Salary in USD]</f>
        <v>1</v>
      </c>
      <c r="P1301" t="str">
        <f>VLOOKUP(Data[[#This Row],[Experience Level]], Experience[],3,0)</f>
        <v>Expert</v>
      </c>
      <c r="Q1301" t="str">
        <f>VLOOKUP(Data[[#This Row],[Employment Type]],Employment[],2,0)</f>
        <v>Full-time</v>
      </c>
      <c r="R1301" t="str">
        <f>IF(Data[[#This Row],[Remote Ratio]]=100,"Remote",IF(Data[[#This Row],[Remote Ratio]]=50,"Hybrid","On-site"))</f>
        <v>On-site</v>
      </c>
    </row>
    <row r="1302" spans="1:18">
      <c r="A1302" s="25">
        <v>2023</v>
      </c>
      <c r="B1302" t="s">
        <v>17</v>
      </c>
      <c r="C1302" t="s">
        <v>12</v>
      </c>
      <c r="D1302" t="s">
        <v>35</v>
      </c>
      <c r="E1302">
        <v>120000</v>
      </c>
      <c r="F1302" t="s">
        <v>58</v>
      </c>
      <c r="G1302">
        <v>145828</v>
      </c>
      <c r="H1302" t="s">
        <v>33</v>
      </c>
      <c r="I1302">
        <v>0</v>
      </c>
      <c r="J1302" t="s">
        <v>33</v>
      </c>
      <c r="K1302" t="s">
        <v>25</v>
      </c>
      <c r="L1302" t="str">
        <f>VLOOKUP(Data[[#This Row],[Employee Residence]],Codes[], 3,0)</f>
        <v xml:space="preserve">United Kingdom of Great Britain </v>
      </c>
      <c r="M1302" t="str">
        <f>VLOOKUP(Data[[#This Row],[Company Location]],Codes[], 3,0)</f>
        <v xml:space="preserve">United Kingdom of Great Britain </v>
      </c>
      <c r="N1302" t="str">
        <f>IF(Data[[#This Row],[Employee Residence]]=Data[[#This Row],[Company Location]],"No","Yes")</f>
        <v>No</v>
      </c>
      <c r="O1302">
        <f>Data[Salary]/Data[Salary in USD]</f>
        <v>0.82288723701895383</v>
      </c>
      <c r="P1302" t="str">
        <f>VLOOKUP(Data[[#This Row],[Experience Level]], Experience[],3,0)</f>
        <v>Intermediate</v>
      </c>
      <c r="Q1302" t="str">
        <f>VLOOKUP(Data[[#This Row],[Employment Type]],Employment[],2,0)</f>
        <v>Full-time</v>
      </c>
      <c r="R1302" t="str">
        <f>IF(Data[[#This Row],[Remote Ratio]]=100,"Remote",IF(Data[[#This Row],[Remote Ratio]]=50,"Hybrid","On-site"))</f>
        <v>On-site</v>
      </c>
    </row>
    <row r="1303" spans="1:18">
      <c r="A1303" s="25">
        <v>2023</v>
      </c>
      <c r="B1303" t="s">
        <v>17</v>
      </c>
      <c r="C1303" t="s">
        <v>12</v>
      </c>
      <c r="D1303" t="s">
        <v>35</v>
      </c>
      <c r="E1303">
        <v>100000</v>
      </c>
      <c r="F1303" t="s">
        <v>58</v>
      </c>
      <c r="G1303">
        <v>121523</v>
      </c>
      <c r="H1303" t="s">
        <v>33</v>
      </c>
      <c r="I1303">
        <v>0</v>
      </c>
      <c r="J1303" t="s">
        <v>33</v>
      </c>
      <c r="K1303" t="s">
        <v>25</v>
      </c>
      <c r="L1303" t="str">
        <f>VLOOKUP(Data[[#This Row],[Employee Residence]],Codes[], 3,0)</f>
        <v xml:space="preserve">United Kingdom of Great Britain </v>
      </c>
      <c r="M1303" t="str">
        <f>VLOOKUP(Data[[#This Row],[Company Location]],Codes[], 3,0)</f>
        <v xml:space="preserve">United Kingdom of Great Britain </v>
      </c>
      <c r="N1303" t="str">
        <f>IF(Data[[#This Row],[Employee Residence]]=Data[[#This Row],[Company Location]],"No","Yes")</f>
        <v>No</v>
      </c>
      <c r="O1303">
        <f>Data[Salary]/Data[Salary in USD]</f>
        <v>0.82288949416982793</v>
      </c>
      <c r="P1303" t="str">
        <f>VLOOKUP(Data[[#This Row],[Experience Level]], Experience[],3,0)</f>
        <v>Intermediate</v>
      </c>
      <c r="Q1303" t="str">
        <f>VLOOKUP(Data[[#This Row],[Employment Type]],Employment[],2,0)</f>
        <v>Full-time</v>
      </c>
      <c r="R1303" t="str">
        <f>IF(Data[[#This Row],[Remote Ratio]]=100,"Remote",IF(Data[[#This Row],[Remote Ratio]]=50,"Hybrid","On-site"))</f>
        <v>On-site</v>
      </c>
    </row>
    <row r="1304" spans="1:18">
      <c r="A1304" s="25">
        <v>2023</v>
      </c>
      <c r="B1304" t="s">
        <v>11</v>
      </c>
      <c r="C1304" t="s">
        <v>12</v>
      </c>
      <c r="D1304" t="s">
        <v>126</v>
      </c>
      <c r="E1304">
        <v>50000</v>
      </c>
      <c r="F1304" t="s">
        <v>14</v>
      </c>
      <c r="G1304">
        <v>53654</v>
      </c>
      <c r="H1304" t="s">
        <v>51</v>
      </c>
      <c r="I1304">
        <v>100</v>
      </c>
      <c r="J1304" t="s">
        <v>24</v>
      </c>
      <c r="K1304" t="s">
        <v>16</v>
      </c>
      <c r="L1304" t="str">
        <f>VLOOKUP(Data[[#This Row],[Employee Residence]],Codes[], 3,0)</f>
        <v>Netherlands, Kingdom of the</v>
      </c>
      <c r="M1304" t="str">
        <f>VLOOKUP(Data[[#This Row],[Company Location]],Codes[], 3,0)</f>
        <v>Canada</v>
      </c>
      <c r="N1304" t="str">
        <f>IF(Data[[#This Row],[Employee Residence]]=Data[[#This Row],[Company Location]],"No","Yes")</f>
        <v>Yes</v>
      </c>
      <c r="O1304">
        <f>Data[Salary]/Data[Salary in USD]</f>
        <v>0.93189696947105527</v>
      </c>
      <c r="P1304" t="str">
        <f>VLOOKUP(Data[[#This Row],[Experience Level]], Experience[],3,0)</f>
        <v>Expert</v>
      </c>
      <c r="Q1304" t="str">
        <f>VLOOKUP(Data[[#This Row],[Employment Type]],Employment[],2,0)</f>
        <v>Full-time</v>
      </c>
      <c r="R1304" t="str">
        <f>IF(Data[[#This Row],[Remote Ratio]]=100,"Remote",IF(Data[[#This Row],[Remote Ratio]]=50,"Hybrid","On-site"))</f>
        <v>Remote</v>
      </c>
    </row>
    <row r="1305" spans="1:18">
      <c r="A1305" s="25">
        <v>2023</v>
      </c>
      <c r="B1305" t="s">
        <v>28</v>
      </c>
      <c r="C1305" t="s">
        <v>12</v>
      </c>
      <c r="D1305" t="s">
        <v>23</v>
      </c>
      <c r="E1305">
        <v>110000</v>
      </c>
      <c r="F1305" t="s">
        <v>20</v>
      </c>
      <c r="G1305">
        <v>110000</v>
      </c>
      <c r="H1305" t="s">
        <v>21</v>
      </c>
      <c r="I1305">
        <v>50</v>
      </c>
      <c r="J1305" t="s">
        <v>21</v>
      </c>
      <c r="K1305" t="s">
        <v>22</v>
      </c>
      <c r="L1305" t="str">
        <f>VLOOKUP(Data[[#This Row],[Employee Residence]],Codes[], 3,0)</f>
        <v xml:space="preserve">United States of America </v>
      </c>
      <c r="M1305" t="str">
        <f>VLOOKUP(Data[[#This Row],[Company Location]],Codes[], 3,0)</f>
        <v xml:space="preserve">United States of America </v>
      </c>
      <c r="N1305" t="str">
        <f>IF(Data[[#This Row],[Employee Residence]]=Data[[#This Row],[Company Location]],"No","Yes")</f>
        <v>No</v>
      </c>
      <c r="O1305">
        <f>Data[Salary]/Data[Salary in USD]</f>
        <v>1</v>
      </c>
      <c r="P1305" t="str">
        <f>VLOOKUP(Data[[#This Row],[Experience Level]], Experience[],3,0)</f>
        <v>Junior</v>
      </c>
      <c r="Q1305" t="str">
        <f>VLOOKUP(Data[[#This Row],[Employment Type]],Employment[],2,0)</f>
        <v>Full-time</v>
      </c>
      <c r="R1305" t="str">
        <f>IF(Data[[#This Row],[Remote Ratio]]=100,"Remote",IF(Data[[#This Row],[Remote Ratio]]=50,"Hybrid","On-site"))</f>
        <v>Hybrid</v>
      </c>
    </row>
    <row r="1306" spans="1:18">
      <c r="A1306" s="25">
        <v>2023</v>
      </c>
      <c r="B1306" t="s">
        <v>11</v>
      </c>
      <c r="C1306" t="s">
        <v>12</v>
      </c>
      <c r="D1306" t="s">
        <v>37</v>
      </c>
      <c r="E1306">
        <v>128000</v>
      </c>
      <c r="F1306" t="s">
        <v>20</v>
      </c>
      <c r="G1306">
        <v>128000</v>
      </c>
      <c r="H1306" t="s">
        <v>21</v>
      </c>
      <c r="I1306">
        <v>0</v>
      </c>
      <c r="J1306" t="s">
        <v>21</v>
      </c>
      <c r="K1306" t="s">
        <v>25</v>
      </c>
      <c r="L1306" t="str">
        <f>VLOOKUP(Data[[#This Row],[Employee Residence]],Codes[], 3,0)</f>
        <v xml:space="preserve">United States of America </v>
      </c>
      <c r="M1306" t="str">
        <f>VLOOKUP(Data[[#This Row],[Company Location]],Codes[], 3,0)</f>
        <v xml:space="preserve">United States of America </v>
      </c>
      <c r="N1306" t="str">
        <f>IF(Data[[#This Row],[Employee Residence]]=Data[[#This Row],[Company Location]],"No","Yes")</f>
        <v>No</v>
      </c>
      <c r="O1306">
        <f>Data[Salary]/Data[Salary in USD]</f>
        <v>1</v>
      </c>
      <c r="P1306" t="str">
        <f>VLOOKUP(Data[[#This Row],[Experience Level]], Experience[],3,0)</f>
        <v>Expert</v>
      </c>
      <c r="Q1306" t="str">
        <f>VLOOKUP(Data[[#This Row],[Employment Type]],Employment[],2,0)</f>
        <v>Full-time</v>
      </c>
      <c r="R1306" t="str">
        <f>IF(Data[[#This Row],[Remote Ratio]]=100,"Remote",IF(Data[[#This Row],[Remote Ratio]]=50,"Hybrid","On-site"))</f>
        <v>On-site</v>
      </c>
    </row>
    <row r="1307" spans="1:18">
      <c r="A1307" s="25">
        <v>2023</v>
      </c>
      <c r="B1307" t="s">
        <v>11</v>
      </c>
      <c r="C1307" t="s">
        <v>12</v>
      </c>
      <c r="D1307" t="s">
        <v>37</v>
      </c>
      <c r="E1307">
        <v>81500</v>
      </c>
      <c r="F1307" t="s">
        <v>20</v>
      </c>
      <c r="G1307">
        <v>81500</v>
      </c>
      <c r="H1307" t="s">
        <v>21</v>
      </c>
      <c r="I1307">
        <v>0</v>
      </c>
      <c r="J1307" t="s">
        <v>21</v>
      </c>
      <c r="K1307" t="s">
        <v>25</v>
      </c>
      <c r="L1307" t="str">
        <f>VLOOKUP(Data[[#This Row],[Employee Residence]],Codes[], 3,0)</f>
        <v xml:space="preserve">United States of America </v>
      </c>
      <c r="M1307" t="str">
        <f>VLOOKUP(Data[[#This Row],[Company Location]],Codes[], 3,0)</f>
        <v xml:space="preserve">United States of America </v>
      </c>
      <c r="N1307" t="str">
        <f>IF(Data[[#This Row],[Employee Residence]]=Data[[#This Row],[Company Location]],"No","Yes")</f>
        <v>No</v>
      </c>
      <c r="O1307">
        <f>Data[Salary]/Data[Salary in USD]</f>
        <v>1</v>
      </c>
      <c r="P1307" t="str">
        <f>VLOOKUP(Data[[#This Row],[Experience Level]], Experience[],3,0)</f>
        <v>Expert</v>
      </c>
      <c r="Q1307" t="str">
        <f>VLOOKUP(Data[[#This Row],[Employment Type]],Employment[],2,0)</f>
        <v>Full-time</v>
      </c>
      <c r="R1307" t="str">
        <f>IF(Data[[#This Row],[Remote Ratio]]=100,"Remote",IF(Data[[#This Row],[Remote Ratio]]=50,"Hybrid","On-site"))</f>
        <v>On-site</v>
      </c>
    </row>
    <row r="1308" spans="1:18">
      <c r="A1308" s="25">
        <v>2023</v>
      </c>
      <c r="B1308" t="s">
        <v>17</v>
      </c>
      <c r="C1308" t="s">
        <v>12</v>
      </c>
      <c r="D1308" t="s">
        <v>37</v>
      </c>
      <c r="E1308">
        <v>55000</v>
      </c>
      <c r="F1308" t="s">
        <v>58</v>
      </c>
      <c r="G1308">
        <v>66837</v>
      </c>
      <c r="H1308" t="s">
        <v>33</v>
      </c>
      <c r="I1308">
        <v>100</v>
      </c>
      <c r="J1308" t="s">
        <v>33</v>
      </c>
      <c r="K1308" t="s">
        <v>25</v>
      </c>
      <c r="L1308" t="str">
        <f>VLOOKUP(Data[[#This Row],[Employee Residence]],Codes[], 3,0)</f>
        <v xml:space="preserve">United Kingdom of Great Britain </v>
      </c>
      <c r="M1308" t="str">
        <f>VLOOKUP(Data[[#This Row],[Company Location]],Codes[], 3,0)</f>
        <v xml:space="preserve">United Kingdom of Great Britain </v>
      </c>
      <c r="N1308" t="str">
        <f>IF(Data[[#This Row],[Employee Residence]]=Data[[#This Row],[Company Location]],"No","Yes")</f>
        <v>No</v>
      </c>
      <c r="O1308">
        <f>Data[Salary]/Data[Salary in USD]</f>
        <v>0.82289749689543212</v>
      </c>
      <c r="P1308" t="str">
        <f>VLOOKUP(Data[[#This Row],[Experience Level]], Experience[],3,0)</f>
        <v>Intermediate</v>
      </c>
      <c r="Q1308" t="str">
        <f>VLOOKUP(Data[[#This Row],[Employment Type]],Employment[],2,0)</f>
        <v>Full-time</v>
      </c>
      <c r="R1308" t="str">
        <f>IF(Data[[#This Row],[Remote Ratio]]=100,"Remote",IF(Data[[#This Row],[Remote Ratio]]=50,"Hybrid","On-site"))</f>
        <v>Remote</v>
      </c>
    </row>
    <row r="1309" spans="1:18">
      <c r="A1309" s="25">
        <v>2023</v>
      </c>
      <c r="B1309" t="s">
        <v>17</v>
      </c>
      <c r="C1309" t="s">
        <v>12</v>
      </c>
      <c r="D1309" t="s">
        <v>37</v>
      </c>
      <c r="E1309">
        <v>52000</v>
      </c>
      <c r="F1309" t="s">
        <v>58</v>
      </c>
      <c r="G1309">
        <v>63192</v>
      </c>
      <c r="H1309" t="s">
        <v>33</v>
      </c>
      <c r="I1309">
        <v>100</v>
      </c>
      <c r="J1309" t="s">
        <v>33</v>
      </c>
      <c r="K1309" t="s">
        <v>25</v>
      </c>
      <c r="L1309" t="str">
        <f>VLOOKUP(Data[[#This Row],[Employee Residence]],Codes[], 3,0)</f>
        <v xml:space="preserve">United Kingdom of Great Britain </v>
      </c>
      <c r="M1309" t="str">
        <f>VLOOKUP(Data[[#This Row],[Company Location]],Codes[], 3,0)</f>
        <v xml:space="preserve">United Kingdom of Great Britain </v>
      </c>
      <c r="N1309" t="str">
        <f>IF(Data[[#This Row],[Employee Residence]]=Data[[#This Row],[Company Location]],"No","Yes")</f>
        <v>No</v>
      </c>
      <c r="O1309">
        <f>Data[Salary]/Data[Salary in USD]</f>
        <v>0.8228889732877579</v>
      </c>
      <c r="P1309" t="str">
        <f>VLOOKUP(Data[[#This Row],[Experience Level]], Experience[],3,0)</f>
        <v>Intermediate</v>
      </c>
      <c r="Q1309" t="str">
        <f>VLOOKUP(Data[[#This Row],[Employment Type]],Employment[],2,0)</f>
        <v>Full-time</v>
      </c>
      <c r="R1309" t="str">
        <f>IF(Data[[#This Row],[Remote Ratio]]=100,"Remote",IF(Data[[#This Row],[Remote Ratio]]=50,"Hybrid","On-site"))</f>
        <v>Remote</v>
      </c>
    </row>
    <row r="1310" spans="1:18">
      <c r="A1310" s="25">
        <v>2023</v>
      </c>
      <c r="B1310" t="s">
        <v>17</v>
      </c>
      <c r="C1310" t="s">
        <v>12</v>
      </c>
      <c r="D1310" t="s">
        <v>27</v>
      </c>
      <c r="E1310">
        <v>50000</v>
      </c>
      <c r="F1310" t="s">
        <v>58</v>
      </c>
      <c r="G1310">
        <v>60761</v>
      </c>
      <c r="H1310" t="s">
        <v>33</v>
      </c>
      <c r="I1310">
        <v>0</v>
      </c>
      <c r="J1310" t="s">
        <v>33</v>
      </c>
      <c r="K1310" t="s">
        <v>25</v>
      </c>
      <c r="L1310" t="str">
        <f>VLOOKUP(Data[[#This Row],[Employee Residence]],Codes[], 3,0)</f>
        <v xml:space="preserve">United Kingdom of Great Britain </v>
      </c>
      <c r="M1310" t="str">
        <f>VLOOKUP(Data[[#This Row],[Company Location]],Codes[], 3,0)</f>
        <v xml:space="preserve">United Kingdom of Great Britain </v>
      </c>
      <c r="N1310" t="str">
        <f>IF(Data[[#This Row],[Employee Residence]]=Data[[#This Row],[Company Location]],"No","Yes")</f>
        <v>No</v>
      </c>
      <c r="O1310">
        <f>Data[Salary]/Data[Salary in USD]</f>
        <v>0.82289626569674623</v>
      </c>
      <c r="P1310" t="str">
        <f>VLOOKUP(Data[[#This Row],[Experience Level]], Experience[],3,0)</f>
        <v>Intermediate</v>
      </c>
      <c r="Q1310" t="str">
        <f>VLOOKUP(Data[[#This Row],[Employment Type]],Employment[],2,0)</f>
        <v>Full-time</v>
      </c>
      <c r="R1310" t="str">
        <f>IF(Data[[#This Row],[Remote Ratio]]=100,"Remote",IF(Data[[#This Row],[Remote Ratio]]=50,"Hybrid","On-site"))</f>
        <v>On-site</v>
      </c>
    </row>
    <row r="1311" spans="1:18">
      <c r="A1311" s="25">
        <v>2023</v>
      </c>
      <c r="B1311" t="s">
        <v>17</v>
      </c>
      <c r="C1311" t="s">
        <v>12</v>
      </c>
      <c r="D1311" t="s">
        <v>27</v>
      </c>
      <c r="E1311">
        <v>45000</v>
      </c>
      <c r="F1311" t="s">
        <v>58</v>
      </c>
      <c r="G1311">
        <v>54685</v>
      </c>
      <c r="H1311" t="s">
        <v>33</v>
      </c>
      <c r="I1311">
        <v>0</v>
      </c>
      <c r="J1311" t="s">
        <v>33</v>
      </c>
      <c r="K1311" t="s">
        <v>25</v>
      </c>
      <c r="L1311" t="str">
        <f>VLOOKUP(Data[[#This Row],[Employee Residence]],Codes[], 3,0)</f>
        <v xml:space="preserve">United Kingdom of Great Britain </v>
      </c>
      <c r="M1311" t="str">
        <f>VLOOKUP(Data[[#This Row],[Company Location]],Codes[], 3,0)</f>
        <v xml:space="preserve">United Kingdom of Great Britain </v>
      </c>
      <c r="N1311" t="str">
        <f>IF(Data[[#This Row],[Employee Residence]]=Data[[#This Row],[Company Location]],"No","Yes")</f>
        <v>No</v>
      </c>
      <c r="O1311">
        <f>Data[Salary]/Data[Salary in USD]</f>
        <v>0.82289476090335556</v>
      </c>
      <c r="P1311" t="str">
        <f>VLOOKUP(Data[[#This Row],[Experience Level]], Experience[],3,0)</f>
        <v>Intermediate</v>
      </c>
      <c r="Q1311" t="str">
        <f>VLOOKUP(Data[[#This Row],[Employment Type]],Employment[],2,0)</f>
        <v>Full-time</v>
      </c>
      <c r="R1311" t="str">
        <f>IF(Data[[#This Row],[Remote Ratio]]=100,"Remote",IF(Data[[#This Row],[Remote Ratio]]=50,"Hybrid","On-site"))</f>
        <v>On-site</v>
      </c>
    </row>
    <row r="1312" spans="1:18">
      <c r="A1312" s="25">
        <v>2023</v>
      </c>
      <c r="B1312" t="s">
        <v>44</v>
      </c>
      <c r="C1312" t="s">
        <v>12</v>
      </c>
      <c r="D1312" t="s">
        <v>37</v>
      </c>
      <c r="E1312">
        <v>284000</v>
      </c>
      <c r="F1312" t="s">
        <v>20</v>
      </c>
      <c r="G1312">
        <v>284000</v>
      </c>
      <c r="H1312" t="s">
        <v>21</v>
      </c>
      <c r="I1312">
        <v>100</v>
      </c>
      <c r="J1312" t="s">
        <v>21</v>
      </c>
      <c r="K1312" t="s">
        <v>25</v>
      </c>
      <c r="L1312" t="str">
        <f>VLOOKUP(Data[[#This Row],[Employee Residence]],Codes[], 3,0)</f>
        <v xml:space="preserve">United States of America </v>
      </c>
      <c r="M1312" t="str">
        <f>VLOOKUP(Data[[#This Row],[Company Location]],Codes[], 3,0)</f>
        <v xml:space="preserve">United States of America </v>
      </c>
      <c r="N1312" t="str">
        <f>IF(Data[[#This Row],[Employee Residence]]=Data[[#This Row],[Company Location]],"No","Yes")</f>
        <v>No</v>
      </c>
      <c r="O1312">
        <f>Data[Salary]/Data[Salary in USD]</f>
        <v>1</v>
      </c>
      <c r="P1312" t="str">
        <f>VLOOKUP(Data[[#This Row],[Experience Level]], Experience[],3,0)</f>
        <v>Director</v>
      </c>
      <c r="Q1312" t="str">
        <f>VLOOKUP(Data[[#This Row],[Employment Type]],Employment[],2,0)</f>
        <v>Full-time</v>
      </c>
      <c r="R1312" t="str">
        <f>IF(Data[[#This Row],[Remote Ratio]]=100,"Remote",IF(Data[[#This Row],[Remote Ratio]]=50,"Hybrid","On-site"))</f>
        <v>Remote</v>
      </c>
    </row>
    <row r="1313" spans="1:18">
      <c r="A1313" s="25">
        <v>2023</v>
      </c>
      <c r="B1313" t="s">
        <v>44</v>
      </c>
      <c r="C1313" t="s">
        <v>12</v>
      </c>
      <c r="D1313" t="s">
        <v>37</v>
      </c>
      <c r="E1313">
        <v>236000</v>
      </c>
      <c r="F1313" t="s">
        <v>20</v>
      </c>
      <c r="G1313">
        <v>236000</v>
      </c>
      <c r="H1313" t="s">
        <v>21</v>
      </c>
      <c r="I1313">
        <v>100</v>
      </c>
      <c r="J1313" t="s">
        <v>21</v>
      </c>
      <c r="K1313" t="s">
        <v>25</v>
      </c>
      <c r="L1313" t="str">
        <f>VLOOKUP(Data[[#This Row],[Employee Residence]],Codes[], 3,0)</f>
        <v xml:space="preserve">United States of America </v>
      </c>
      <c r="M1313" t="str">
        <f>VLOOKUP(Data[[#This Row],[Company Location]],Codes[], 3,0)</f>
        <v xml:space="preserve">United States of America </v>
      </c>
      <c r="N1313" t="str">
        <f>IF(Data[[#This Row],[Employee Residence]]=Data[[#This Row],[Company Location]],"No","Yes")</f>
        <v>No</v>
      </c>
      <c r="O1313">
        <f>Data[Salary]/Data[Salary in USD]</f>
        <v>1</v>
      </c>
      <c r="P1313" t="str">
        <f>VLOOKUP(Data[[#This Row],[Experience Level]], Experience[],3,0)</f>
        <v>Director</v>
      </c>
      <c r="Q1313" t="str">
        <f>VLOOKUP(Data[[#This Row],[Employment Type]],Employment[],2,0)</f>
        <v>Full-time</v>
      </c>
      <c r="R1313" t="str">
        <f>IF(Data[[#This Row],[Remote Ratio]]=100,"Remote",IF(Data[[#This Row],[Remote Ratio]]=50,"Hybrid","On-site"))</f>
        <v>Remote</v>
      </c>
    </row>
    <row r="1314" spans="1:18">
      <c r="A1314" s="25">
        <v>2023</v>
      </c>
      <c r="B1314" t="s">
        <v>11</v>
      </c>
      <c r="C1314" t="s">
        <v>12</v>
      </c>
      <c r="D1314" t="s">
        <v>52</v>
      </c>
      <c r="E1314">
        <v>248100</v>
      </c>
      <c r="F1314" t="s">
        <v>20</v>
      </c>
      <c r="G1314">
        <v>248100</v>
      </c>
      <c r="H1314" t="s">
        <v>24</v>
      </c>
      <c r="I1314">
        <v>0</v>
      </c>
      <c r="J1314" t="s">
        <v>24</v>
      </c>
      <c r="K1314" t="s">
        <v>25</v>
      </c>
      <c r="L1314" t="str">
        <f>VLOOKUP(Data[[#This Row],[Employee Residence]],Codes[], 3,0)</f>
        <v>Canada</v>
      </c>
      <c r="M1314" t="str">
        <f>VLOOKUP(Data[[#This Row],[Company Location]],Codes[], 3,0)</f>
        <v>Canada</v>
      </c>
      <c r="N1314" t="str">
        <f>IF(Data[[#This Row],[Employee Residence]]=Data[[#This Row],[Company Location]],"No","Yes")</f>
        <v>No</v>
      </c>
      <c r="O1314">
        <f>Data[Salary]/Data[Salary in USD]</f>
        <v>1</v>
      </c>
      <c r="P1314" t="str">
        <f>VLOOKUP(Data[[#This Row],[Experience Level]], Experience[],3,0)</f>
        <v>Expert</v>
      </c>
      <c r="Q1314" t="str">
        <f>VLOOKUP(Data[[#This Row],[Employment Type]],Employment[],2,0)</f>
        <v>Full-time</v>
      </c>
      <c r="R1314" t="str">
        <f>IF(Data[[#This Row],[Remote Ratio]]=100,"Remote",IF(Data[[#This Row],[Remote Ratio]]=50,"Hybrid","On-site"))</f>
        <v>On-site</v>
      </c>
    </row>
    <row r="1315" spans="1:18">
      <c r="A1315" s="25">
        <v>2023</v>
      </c>
      <c r="B1315" t="s">
        <v>11</v>
      </c>
      <c r="C1315" t="s">
        <v>12</v>
      </c>
      <c r="D1315" t="s">
        <v>52</v>
      </c>
      <c r="E1315">
        <v>145900</v>
      </c>
      <c r="F1315" t="s">
        <v>20</v>
      </c>
      <c r="G1315">
        <v>145900</v>
      </c>
      <c r="H1315" t="s">
        <v>24</v>
      </c>
      <c r="I1315">
        <v>0</v>
      </c>
      <c r="J1315" t="s">
        <v>24</v>
      </c>
      <c r="K1315" t="s">
        <v>25</v>
      </c>
      <c r="L1315" t="str">
        <f>VLOOKUP(Data[[#This Row],[Employee Residence]],Codes[], 3,0)</f>
        <v>Canada</v>
      </c>
      <c r="M1315" t="str">
        <f>VLOOKUP(Data[[#This Row],[Company Location]],Codes[], 3,0)</f>
        <v>Canada</v>
      </c>
      <c r="N1315" t="str">
        <f>IF(Data[[#This Row],[Employee Residence]]=Data[[#This Row],[Company Location]],"No","Yes")</f>
        <v>No</v>
      </c>
      <c r="O1315">
        <f>Data[Salary]/Data[Salary in USD]</f>
        <v>1</v>
      </c>
      <c r="P1315" t="str">
        <f>VLOOKUP(Data[[#This Row],[Experience Level]], Experience[],3,0)</f>
        <v>Expert</v>
      </c>
      <c r="Q1315" t="str">
        <f>VLOOKUP(Data[[#This Row],[Employment Type]],Employment[],2,0)</f>
        <v>Full-time</v>
      </c>
      <c r="R1315" t="str">
        <f>IF(Data[[#This Row],[Remote Ratio]]=100,"Remote",IF(Data[[#This Row],[Remote Ratio]]=50,"Hybrid","On-site"))</f>
        <v>On-site</v>
      </c>
    </row>
    <row r="1316" spans="1:18">
      <c r="A1316" s="25">
        <v>2023</v>
      </c>
      <c r="B1316" t="s">
        <v>11</v>
      </c>
      <c r="C1316" t="s">
        <v>12</v>
      </c>
      <c r="D1316" t="s">
        <v>30</v>
      </c>
      <c r="E1316">
        <v>155850</v>
      </c>
      <c r="F1316" t="s">
        <v>20</v>
      </c>
      <c r="G1316">
        <v>155850</v>
      </c>
      <c r="H1316" t="s">
        <v>21</v>
      </c>
      <c r="I1316">
        <v>0</v>
      </c>
      <c r="J1316" t="s">
        <v>21</v>
      </c>
      <c r="K1316" t="s">
        <v>25</v>
      </c>
      <c r="L1316" t="str">
        <f>VLOOKUP(Data[[#This Row],[Employee Residence]],Codes[], 3,0)</f>
        <v xml:space="preserve">United States of America </v>
      </c>
      <c r="M1316" t="str">
        <f>VLOOKUP(Data[[#This Row],[Company Location]],Codes[], 3,0)</f>
        <v xml:space="preserve">United States of America </v>
      </c>
      <c r="N1316" t="str">
        <f>IF(Data[[#This Row],[Employee Residence]]=Data[[#This Row],[Company Location]],"No","Yes")</f>
        <v>No</v>
      </c>
      <c r="O1316">
        <f>Data[Salary]/Data[Salary in USD]</f>
        <v>1</v>
      </c>
      <c r="P1316" t="str">
        <f>VLOOKUP(Data[[#This Row],[Experience Level]], Experience[],3,0)</f>
        <v>Expert</v>
      </c>
      <c r="Q1316" t="str">
        <f>VLOOKUP(Data[[#This Row],[Employment Type]],Employment[],2,0)</f>
        <v>Full-time</v>
      </c>
      <c r="R1316" t="str">
        <f>IF(Data[[#This Row],[Remote Ratio]]=100,"Remote",IF(Data[[#This Row],[Remote Ratio]]=50,"Hybrid","On-site"))</f>
        <v>On-site</v>
      </c>
    </row>
    <row r="1317" spans="1:18">
      <c r="A1317" s="25">
        <v>2023</v>
      </c>
      <c r="B1317" t="s">
        <v>11</v>
      </c>
      <c r="C1317" t="s">
        <v>12</v>
      </c>
      <c r="D1317" t="s">
        <v>30</v>
      </c>
      <c r="E1317">
        <v>102544</v>
      </c>
      <c r="F1317" t="s">
        <v>20</v>
      </c>
      <c r="G1317">
        <v>102544</v>
      </c>
      <c r="H1317" t="s">
        <v>21</v>
      </c>
      <c r="I1317">
        <v>0</v>
      </c>
      <c r="J1317" t="s">
        <v>21</v>
      </c>
      <c r="K1317" t="s">
        <v>25</v>
      </c>
      <c r="L1317" t="str">
        <f>VLOOKUP(Data[[#This Row],[Employee Residence]],Codes[], 3,0)</f>
        <v xml:space="preserve">United States of America </v>
      </c>
      <c r="M1317" t="str">
        <f>VLOOKUP(Data[[#This Row],[Company Location]],Codes[], 3,0)</f>
        <v xml:space="preserve">United States of America </v>
      </c>
      <c r="N1317" t="str">
        <f>IF(Data[[#This Row],[Employee Residence]]=Data[[#This Row],[Company Location]],"No","Yes")</f>
        <v>No</v>
      </c>
      <c r="O1317">
        <f>Data[Salary]/Data[Salary in USD]</f>
        <v>1</v>
      </c>
      <c r="P1317" t="str">
        <f>VLOOKUP(Data[[#This Row],[Experience Level]], Experience[],3,0)</f>
        <v>Expert</v>
      </c>
      <c r="Q1317" t="str">
        <f>VLOOKUP(Data[[#This Row],[Employment Type]],Employment[],2,0)</f>
        <v>Full-time</v>
      </c>
      <c r="R1317" t="str">
        <f>IF(Data[[#This Row],[Remote Ratio]]=100,"Remote",IF(Data[[#This Row],[Remote Ratio]]=50,"Hybrid","On-site"))</f>
        <v>On-site</v>
      </c>
    </row>
    <row r="1318" spans="1:18">
      <c r="A1318" s="25">
        <v>2023</v>
      </c>
      <c r="B1318" t="s">
        <v>17</v>
      </c>
      <c r="C1318" t="s">
        <v>12</v>
      </c>
      <c r="D1318" t="s">
        <v>23</v>
      </c>
      <c r="E1318">
        <v>151410</v>
      </c>
      <c r="F1318" t="s">
        <v>20</v>
      </c>
      <c r="G1318">
        <v>151410</v>
      </c>
      <c r="H1318" t="s">
        <v>21</v>
      </c>
      <c r="I1318">
        <v>100</v>
      </c>
      <c r="J1318" t="s">
        <v>21</v>
      </c>
      <c r="K1318" t="s">
        <v>25</v>
      </c>
      <c r="L1318" t="str">
        <f>VLOOKUP(Data[[#This Row],[Employee Residence]],Codes[], 3,0)</f>
        <v xml:space="preserve">United States of America </v>
      </c>
      <c r="M1318" t="str">
        <f>VLOOKUP(Data[[#This Row],[Company Location]],Codes[], 3,0)</f>
        <v xml:space="preserve">United States of America </v>
      </c>
      <c r="N1318" t="str">
        <f>IF(Data[[#This Row],[Employee Residence]]=Data[[#This Row],[Company Location]],"No","Yes")</f>
        <v>No</v>
      </c>
      <c r="O1318">
        <f>Data[Salary]/Data[Salary in USD]</f>
        <v>1</v>
      </c>
      <c r="P1318" t="str">
        <f>VLOOKUP(Data[[#This Row],[Experience Level]], Experience[],3,0)</f>
        <v>Intermediate</v>
      </c>
      <c r="Q1318" t="str">
        <f>VLOOKUP(Data[[#This Row],[Employment Type]],Employment[],2,0)</f>
        <v>Full-time</v>
      </c>
      <c r="R1318" t="str">
        <f>IF(Data[[#This Row],[Remote Ratio]]=100,"Remote",IF(Data[[#This Row],[Remote Ratio]]=50,"Hybrid","On-site"))</f>
        <v>Remote</v>
      </c>
    </row>
    <row r="1319" spans="1:18">
      <c r="A1319" s="25">
        <v>2023</v>
      </c>
      <c r="B1319" t="s">
        <v>17</v>
      </c>
      <c r="C1319" t="s">
        <v>12</v>
      </c>
      <c r="D1319" t="s">
        <v>23</v>
      </c>
      <c r="E1319">
        <v>115360</v>
      </c>
      <c r="F1319" t="s">
        <v>20</v>
      </c>
      <c r="G1319">
        <v>115360</v>
      </c>
      <c r="H1319" t="s">
        <v>21</v>
      </c>
      <c r="I1319">
        <v>100</v>
      </c>
      <c r="J1319" t="s">
        <v>21</v>
      </c>
      <c r="K1319" t="s">
        <v>25</v>
      </c>
      <c r="L1319" t="str">
        <f>VLOOKUP(Data[[#This Row],[Employee Residence]],Codes[], 3,0)</f>
        <v xml:space="preserve">United States of America </v>
      </c>
      <c r="M1319" t="str">
        <f>VLOOKUP(Data[[#This Row],[Company Location]],Codes[], 3,0)</f>
        <v xml:space="preserve">United States of America </v>
      </c>
      <c r="N1319" t="str">
        <f>IF(Data[[#This Row],[Employee Residence]]=Data[[#This Row],[Company Location]],"No","Yes")</f>
        <v>No</v>
      </c>
      <c r="O1319">
        <f>Data[Salary]/Data[Salary in USD]</f>
        <v>1</v>
      </c>
      <c r="P1319" t="str">
        <f>VLOOKUP(Data[[#This Row],[Experience Level]], Experience[],3,0)</f>
        <v>Intermediate</v>
      </c>
      <c r="Q1319" t="str">
        <f>VLOOKUP(Data[[#This Row],[Employment Type]],Employment[],2,0)</f>
        <v>Full-time</v>
      </c>
      <c r="R1319" t="str">
        <f>IF(Data[[#This Row],[Remote Ratio]]=100,"Remote",IF(Data[[#This Row],[Remote Ratio]]=50,"Hybrid","On-site"))</f>
        <v>Remote</v>
      </c>
    </row>
    <row r="1320" spans="1:18">
      <c r="A1320" s="25">
        <v>2023</v>
      </c>
      <c r="B1320" t="s">
        <v>17</v>
      </c>
      <c r="C1320" t="s">
        <v>12</v>
      </c>
      <c r="D1320" t="s">
        <v>37</v>
      </c>
      <c r="E1320">
        <v>62000</v>
      </c>
      <c r="F1320" t="s">
        <v>14</v>
      </c>
      <c r="G1320">
        <v>66531</v>
      </c>
      <c r="H1320" t="s">
        <v>15</v>
      </c>
      <c r="I1320">
        <v>100</v>
      </c>
      <c r="J1320" t="s">
        <v>15</v>
      </c>
      <c r="K1320" t="s">
        <v>25</v>
      </c>
      <c r="L1320" t="str">
        <f>VLOOKUP(Data[[#This Row],[Employee Residence]],Codes[], 3,0)</f>
        <v>Spain</v>
      </c>
      <c r="M1320" t="str">
        <f>VLOOKUP(Data[[#This Row],[Company Location]],Codes[], 3,0)</f>
        <v>Spain</v>
      </c>
      <c r="N1320" t="str">
        <f>IF(Data[[#This Row],[Employee Residence]]=Data[[#This Row],[Company Location]],"No","Yes")</f>
        <v>No</v>
      </c>
      <c r="O1320">
        <f>Data[Salary]/Data[Salary in USD]</f>
        <v>0.93189640919270711</v>
      </c>
      <c r="P1320" t="str">
        <f>VLOOKUP(Data[[#This Row],[Experience Level]], Experience[],3,0)</f>
        <v>Intermediate</v>
      </c>
      <c r="Q1320" t="str">
        <f>VLOOKUP(Data[[#This Row],[Employment Type]],Employment[],2,0)</f>
        <v>Full-time</v>
      </c>
      <c r="R1320" t="str">
        <f>IF(Data[[#This Row],[Remote Ratio]]=100,"Remote",IF(Data[[#This Row],[Remote Ratio]]=50,"Hybrid","On-site"))</f>
        <v>Remote</v>
      </c>
    </row>
    <row r="1321" spans="1:18">
      <c r="A1321" s="25">
        <v>2023</v>
      </c>
      <c r="B1321" t="s">
        <v>17</v>
      </c>
      <c r="C1321" t="s">
        <v>12</v>
      </c>
      <c r="D1321" t="s">
        <v>37</v>
      </c>
      <c r="E1321">
        <v>55000</v>
      </c>
      <c r="F1321" t="s">
        <v>14</v>
      </c>
      <c r="G1321">
        <v>59020</v>
      </c>
      <c r="H1321" t="s">
        <v>15</v>
      </c>
      <c r="I1321">
        <v>100</v>
      </c>
      <c r="J1321" t="s">
        <v>15</v>
      </c>
      <c r="K1321" t="s">
        <v>25</v>
      </c>
      <c r="L1321" t="str">
        <f>VLOOKUP(Data[[#This Row],[Employee Residence]],Codes[], 3,0)</f>
        <v>Spain</v>
      </c>
      <c r="M1321" t="str">
        <f>VLOOKUP(Data[[#This Row],[Company Location]],Codes[], 3,0)</f>
        <v>Spain</v>
      </c>
      <c r="N1321" t="str">
        <f>IF(Data[[#This Row],[Employee Residence]]=Data[[#This Row],[Company Location]],"No","Yes")</f>
        <v>No</v>
      </c>
      <c r="O1321">
        <f>Data[Salary]/Data[Salary in USD]</f>
        <v>0.93188749576414776</v>
      </c>
      <c r="P1321" t="str">
        <f>VLOOKUP(Data[[#This Row],[Experience Level]], Experience[],3,0)</f>
        <v>Intermediate</v>
      </c>
      <c r="Q1321" t="str">
        <f>VLOOKUP(Data[[#This Row],[Employment Type]],Employment[],2,0)</f>
        <v>Full-time</v>
      </c>
      <c r="R1321" t="str">
        <f>IF(Data[[#This Row],[Remote Ratio]]=100,"Remote",IF(Data[[#This Row],[Remote Ratio]]=50,"Hybrid","On-site"))</f>
        <v>Remote</v>
      </c>
    </row>
    <row r="1322" spans="1:18">
      <c r="A1322" s="25">
        <v>2023</v>
      </c>
      <c r="B1322" t="s">
        <v>11</v>
      </c>
      <c r="C1322" t="s">
        <v>12</v>
      </c>
      <c r="D1322" t="s">
        <v>80</v>
      </c>
      <c r="E1322">
        <v>170000</v>
      </c>
      <c r="F1322" t="s">
        <v>71</v>
      </c>
      <c r="G1322">
        <v>125686</v>
      </c>
      <c r="H1322" t="s">
        <v>24</v>
      </c>
      <c r="I1322">
        <v>50</v>
      </c>
      <c r="J1322" t="s">
        <v>24</v>
      </c>
      <c r="K1322" t="s">
        <v>25</v>
      </c>
      <c r="L1322" t="str">
        <f>VLOOKUP(Data[[#This Row],[Employee Residence]],Codes[], 3,0)</f>
        <v>Canada</v>
      </c>
      <c r="M1322" t="str">
        <f>VLOOKUP(Data[[#This Row],[Company Location]],Codes[], 3,0)</f>
        <v>Canada</v>
      </c>
      <c r="N1322" t="str">
        <f>IF(Data[[#This Row],[Employee Residence]]=Data[[#This Row],[Company Location]],"No","Yes")</f>
        <v>No</v>
      </c>
      <c r="O1322">
        <f>Data[Salary]/Data[Salary in USD]</f>
        <v>1.3525770571105771</v>
      </c>
      <c r="P1322" t="str">
        <f>VLOOKUP(Data[[#This Row],[Experience Level]], Experience[],3,0)</f>
        <v>Expert</v>
      </c>
      <c r="Q1322" t="str">
        <f>VLOOKUP(Data[[#This Row],[Employment Type]],Employment[],2,0)</f>
        <v>Full-time</v>
      </c>
      <c r="R1322" t="str">
        <f>IF(Data[[#This Row],[Remote Ratio]]=100,"Remote",IF(Data[[#This Row],[Remote Ratio]]=50,"Hybrid","On-site"))</f>
        <v>Hybrid</v>
      </c>
    </row>
    <row r="1323" spans="1:18">
      <c r="A1323" s="25">
        <v>2023</v>
      </c>
      <c r="B1323" t="s">
        <v>11</v>
      </c>
      <c r="C1323" t="s">
        <v>12</v>
      </c>
      <c r="D1323" t="s">
        <v>127</v>
      </c>
      <c r="E1323">
        <v>100000</v>
      </c>
      <c r="F1323" t="s">
        <v>20</v>
      </c>
      <c r="G1323">
        <v>100000</v>
      </c>
      <c r="H1323" t="s">
        <v>51</v>
      </c>
      <c r="I1323">
        <v>50</v>
      </c>
      <c r="J1323" t="s">
        <v>51</v>
      </c>
      <c r="K1323" t="s">
        <v>16</v>
      </c>
      <c r="L1323" t="str">
        <f>VLOOKUP(Data[[#This Row],[Employee Residence]],Codes[], 3,0)</f>
        <v>Netherlands, Kingdom of the</v>
      </c>
      <c r="M1323" t="str">
        <f>VLOOKUP(Data[[#This Row],[Company Location]],Codes[], 3,0)</f>
        <v>Netherlands, Kingdom of the</v>
      </c>
      <c r="N1323" t="str">
        <f>IF(Data[[#This Row],[Employee Residence]]=Data[[#This Row],[Company Location]],"No","Yes")</f>
        <v>No</v>
      </c>
      <c r="O1323">
        <f>Data[Salary]/Data[Salary in USD]</f>
        <v>1</v>
      </c>
      <c r="P1323" t="str">
        <f>VLOOKUP(Data[[#This Row],[Experience Level]], Experience[],3,0)</f>
        <v>Expert</v>
      </c>
      <c r="Q1323" t="str">
        <f>VLOOKUP(Data[[#This Row],[Employment Type]],Employment[],2,0)</f>
        <v>Full-time</v>
      </c>
      <c r="R1323" t="str">
        <f>IF(Data[[#This Row],[Remote Ratio]]=100,"Remote",IF(Data[[#This Row],[Remote Ratio]]=50,"Hybrid","On-site"))</f>
        <v>Hybrid</v>
      </c>
    </row>
    <row r="1324" spans="1:18">
      <c r="A1324" s="25">
        <v>2023</v>
      </c>
      <c r="B1324" t="s">
        <v>28</v>
      </c>
      <c r="C1324" t="s">
        <v>12</v>
      </c>
      <c r="D1324" t="s">
        <v>23</v>
      </c>
      <c r="E1324">
        <v>1050000</v>
      </c>
      <c r="F1324" t="s">
        <v>42</v>
      </c>
      <c r="G1324">
        <v>12767</v>
      </c>
      <c r="H1324" t="s">
        <v>43</v>
      </c>
      <c r="I1324">
        <v>50</v>
      </c>
      <c r="J1324" t="s">
        <v>43</v>
      </c>
      <c r="K1324" t="s">
        <v>16</v>
      </c>
      <c r="L1324" t="str">
        <f>VLOOKUP(Data[[#This Row],[Employee Residence]],Codes[], 3,0)</f>
        <v>India</v>
      </c>
      <c r="M1324" t="str">
        <f>VLOOKUP(Data[[#This Row],[Company Location]],Codes[], 3,0)</f>
        <v>India</v>
      </c>
      <c r="N1324" t="str">
        <f>IF(Data[[#This Row],[Employee Residence]]=Data[[#This Row],[Company Location]],"No","Yes")</f>
        <v>No</v>
      </c>
      <c r="O1324">
        <f>Data[Salary]/Data[Salary in USD]</f>
        <v>82.24328346518368</v>
      </c>
      <c r="P1324" t="str">
        <f>VLOOKUP(Data[[#This Row],[Experience Level]], Experience[],3,0)</f>
        <v>Junior</v>
      </c>
      <c r="Q1324" t="str">
        <f>VLOOKUP(Data[[#This Row],[Employment Type]],Employment[],2,0)</f>
        <v>Full-time</v>
      </c>
      <c r="R1324" t="str">
        <f>IF(Data[[#This Row],[Remote Ratio]]=100,"Remote",IF(Data[[#This Row],[Remote Ratio]]=50,"Hybrid","On-site"))</f>
        <v>Hybrid</v>
      </c>
    </row>
    <row r="1325" spans="1:18">
      <c r="A1325" s="25">
        <v>2023</v>
      </c>
      <c r="B1325" t="s">
        <v>11</v>
      </c>
      <c r="C1325" t="s">
        <v>12</v>
      </c>
      <c r="D1325" t="s">
        <v>23</v>
      </c>
      <c r="E1325">
        <v>250000</v>
      </c>
      <c r="F1325" t="s">
        <v>20</v>
      </c>
      <c r="G1325">
        <v>250000</v>
      </c>
      <c r="H1325" t="s">
        <v>21</v>
      </c>
      <c r="I1325">
        <v>0</v>
      </c>
      <c r="J1325" t="s">
        <v>21</v>
      </c>
      <c r="K1325" t="s">
        <v>25</v>
      </c>
      <c r="L1325" t="str">
        <f>VLOOKUP(Data[[#This Row],[Employee Residence]],Codes[], 3,0)</f>
        <v xml:space="preserve">United States of America </v>
      </c>
      <c r="M1325" t="str">
        <f>VLOOKUP(Data[[#This Row],[Company Location]],Codes[], 3,0)</f>
        <v xml:space="preserve">United States of America </v>
      </c>
      <c r="N1325" t="str">
        <f>IF(Data[[#This Row],[Employee Residence]]=Data[[#This Row],[Company Location]],"No","Yes")</f>
        <v>No</v>
      </c>
      <c r="O1325">
        <f>Data[Salary]/Data[Salary in USD]</f>
        <v>1</v>
      </c>
      <c r="P1325" t="str">
        <f>VLOOKUP(Data[[#This Row],[Experience Level]], Experience[],3,0)</f>
        <v>Expert</v>
      </c>
      <c r="Q1325" t="str">
        <f>VLOOKUP(Data[[#This Row],[Employment Type]],Employment[],2,0)</f>
        <v>Full-time</v>
      </c>
      <c r="R1325" t="str">
        <f>IF(Data[[#This Row],[Remote Ratio]]=100,"Remote",IF(Data[[#This Row],[Remote Ratio]]=50,"Hybrid","On-site"))</f>
        <v>On-site</v>
      </c>
    </row>
    <row r="1326" spans="1:18">
      <c r="A1326" s="25">
        <v>2023</v>
      </c>
      <c r="B1326" t="s">
        <v>11</v>
      </c>
      <c r="C1326" t="s">
        <v>12</v>
      </c>
      <c r="D1326" t="s">
        <v>23</v>
      </c>
      <c r="E1326">
        <v>162500</v>
      </c>
      <c r="F1326" t="s">
        <v>20</v>
      </c>
      <c r="G1326">
        <v>162500</v>
      </c>
      <c r="H1326" t="s">
        <v>21</v>
      </c>
      <c r="I1326">
        <v>0</v>
      </c>
      <c r="J1326" t="s">
        <v>21</v>
      </c>
      <c r="K1326" t="s">
        <v>25</v>
      </c>
      <c r="L1326" t="str">
        <f>VLOOKUP(Data[[#This Row],[Employee Residence]],Codes[], 3,0)</f>
        <v xml:space="preserve">United States of America </v>
      </c>
      <c r="M1326" t="str">
        <f>VLOOKUP(Data[[#This Row],[Company Location]],Codes[], 3,0)</f>
        <v xml:space="preserve">United States of America </v>
      </c>
      <c r="N1326" t="str">
        <f>IF(Data[[#This Row],[Employee Residence]]=Data[[#This Row],[Company Location]],"No","Yes")</f>
        <v>No</v>
      </c>
      <c r="O1326">
        <f>Data[Salary]/Data[Salary in USD]</f>
        <v>1</v>
      </c>
      <c r="P1326" t="str">
        <f>VLOOKUP(Data[[#This Row],[Experience Level]], Experience[],3,0)</f>
        <v>Expert</v>
      </c>
      <c r="Q1326" t="str">
        <f>VLOOKUP(Data[[#This Row],[Employment Type]],Employment[],2,0)</f>
        <v>Full-time</v>
      </c>
      <c r="R1326" t="str">
        <f>IF(Data[[#This Row],[Remote Ratio]]=100,"Remote",IF(Data[[#This Row],[Remote Ratio]]=50,"Hybrid","On-site"))</f>
        <v>On-site</v>
      </c>
    </row>
    <row r="1327" spans="1:18">
      <c r="A1327" s="25">
        <v>2023</v>
      </c>
      <c r="B1327" t="s">
        <v>11</v>
      </c>
      <c r="C1327" t="s">
        <v>12</v>
      </c>
      <c r="D1327" t="s">
        <v>23</v>
      </c>
      <c r="E1327">
        <v>185000</v>
      </c>
      <c r="F1327" t="s">
        <v>20</v>
      </c>
      <c r="G1327">
        <v>185000</v>
      </c>
      <c r="H1327" t="s">
        <v>33</v>
      </c>
      <c r="I1327">
        <v>0</v>
      </c>
      <c r="J1327" t="s">
        <v>33</v>
      </c>
      <c r="K1327" t="s">
        <v>25</v>
      </c>
      <c r="L1327" t="str">
        <f>VLOOKUP(Data[[#This Row],[Employee Residence]],Codes[], 3,0)</f>
        <v xml:space="preserve">United Kingdom of Great Britain </v>
      </c>
      <c r="M1327" t="str">
        <f>VLOOKUP(Data[[#This Row],[Company Location]],Codes[], 3,0)</f>
        <v xml:space="preserve">United Kingdom of Great Britain </v>
      </c>
      <c r="N1327" t="str">
        <f>IF(Data[[#This Row],[Employee Residence]]=Data[[#This Row],[Company Location]],"No","Yes")</f>
        <v>No</v>
      </c>
      <c r="O1327">
        <f>Data[Salary]/Data[Salary in USD]</f>
        <v>1</v>
      </c>
      <c r="P1327" t="str">
        <f>VLOOKUP(Data[[#This Row],[Experience Level]], Experience[],3,0)</f>
        <v>Expert</v>
      </c>
      <c r="Q1327" t="str">
        <f>VLOOKUP(Data[[#This Row],[Employment Type]],Employment[],2,0)</f>
        <v>Full-time</v>
      </c>
      <c r="R1327" t="str">
        <f>IF(Data[[#This Row],[Remote Ratio]]=100,"Remote",IF(Data[[#This Row],[Remote Ratio]]=50,"Hybrid","On-site"))</f>
        <v>On-site</v>
      </c>
    </row>
    <row r="1328" spans="1:18">
      <c r="A1328" s="25">
        <v>2023</v>
      </c>
      <c r="B1328" t="s">
        <v>11</v>
      </c>
      <c r="C1328" t="s">
        <v>12</v>
      </c>
      <c r="D1328" t="s">
        <v>23</v>
      </c>
      <c r="E1328">
        <v>120250</v>
      </c>
      <c r="F1328" t="s">
        <v>20</v>
      </c>
      <c r="G1328">
        <v>120250</v>
      </c>
      <c r="H1328" t="s">
        <v>33</v>
      </c>
      <c r="I1328">
        <v>0</v>
      </c>
      <c r="J1328" t="s">
        <v>33</v>
      </c>
      <c r="K1328" t="s">
        <v>25</v>
      </c>
      <c r="L1328" t="str">
        <f>VLOOKUP(Data[[#This Row],[Employee Residence]],Codes[], 3,0)</f>
        <v xml:space="preserve">United Kingdom of Great Britain </v>
      </c>
      <c r="M1328" t="str">
        <f>VLOOKUP(Data[[#This Row],[Company Location]],Codes[], 3,0)</f>
        <v xml:space="preserve">United Kingdom of Great Britain </v>
      </c>
      <c r="N1328" t="str">
        <f>IF(Data[[#This Row],[Employee Residence]]=Data[[#This Row],[Company Location]],"No","Yes")</f>
        <v>No</v>
      </c>
      <c r="O1328">
        <f>Data[Salary]/Data[Salary in USD]</f>
        <v>1</v>
      </c>
      <c r="P1328" t="str">
        <f>VLOOKUP(Data[[#This Row],[Experience Level]], Experience[],3,0)</f>
        <v>Expert</v>
      </c>
      <c r="Q1328" t="str">
        <f>VLOOKUP(Data[[#This Row],[Employment Type]],Employment[],2,0)</f>
        <v>Full-time</v>
      </c>
      <c r="R1328" t="str">
        <f>IF(Data[[#This Row],[Remote Ratio]]=100,"Remote",IF(Data[[#This Row],[Remote Ratio]]=50,"Hybrid","On-site"))</f>
        <v>On-site</v>
      </c>
    </row>
    <row r="1329" spans="1:18">
      <c r="A1329" s="25">
        <v>2023</v>
      </c>
      <c r="B1329" t="s">
        <v>28</v>
      </c>
      <c r="C1329" t="s">
        <v>12</v>
      </c>
      <c r="D1329" t="s">
        <v>37</v>
      </c>
      <c r="E1329">
        <v>25000</v>
      </c>
      <c r="F1329" t="s">
        <v>14</v>
      </c>
      <c r="G1329">
        <v>26827</v>
      </c>
      <c r="H1329" t="s">
        <v>31</v>
      </c>
      <c r="I1329">
        <v>100</v>
      </c>
      <c r="J1329" t="s">
        <v>31</v>
      </c>
      <c r="K1329" t="s">
        <v>16</v>
      </c>
      <c r="L1329" t="str">
        <f>VLOOKUP(Data[[#This Row],[Employee Residence]],Codes[], 3,0)</f>
        <v>Germany</v>
      </c>
      <c r="M1329" t="str">
        <f>VLOOKUP(Data[[#This Row],[Company Location]],Codes[], 3,0)</f>
        <v>Germany</v>
      </c>
      <c r="N1329" t="str">
        <f>IF(Data[[#This Row],[Employee Residence]]=Data[[#This Row],[Company Location]],"No","Yes")</f>
        <v>No</v>
      </c>
      <c r="O1329">
        <f>Data[Salary]/Data[Salary in USD]</f>
        <v>0.93189696947105527</v>
      </c>
      <c r="P1329" t="str">
        <f>VLOOKUP(Data[[#This Row],[Experience Level]], Experience[],3,0)</f>
        <v>Junior</v>
      </c>
      <c r="Q1329" t="str">
        <f>VLOOKUP(Data[[#This Row],[Employment Type]],Employment[],2,0)</f>
        <v>Full-time</v>
      </c>
      <c r="R1329" t="str">
        <f>IF(Data[[#This Row],[Remote Ratio]]=100,"Remote",IF(Data[[#This Row],[Remote Ratio]]=50,"Hybrid","On-site"))</f>
        <v>Remote</v>
      </c>
    </row>
    <row r="1330" spans="1:18">
      <c r="A1330" s="25">
        <v>2023</v>
      </c>
      <c r="B1330" t="s">
        <v>17</v>
      </c>
      <c r="C1330" t="s">
        <v>12</v>
      </c>
      <c r="D1330" t="s">
        <v>52</v>
      </c>
      <c r="E1330">
        <v>85000</v>
      </c>
      <c r="F1330" t="s">
        <v>20</v>
      </c>
      <c r="G1330">
        <v>85000</v>
      </c>
      <c r="H1330" t="s">
        <v>21</v>
      </c>
      <c r="I1330">
        <v>0</v>
      </c>
      <c r="J1330" t="s">
        <v>21</v>
      </c>
      <c r="K1330" t="s">
        <v>25</v>
      </c>
      <c r="L1330" t="str">
        <f>VLOOKUP(Data[[#This Row],[Employee Residence]],Codes[], 3,0)</f>
        <v xml:space="preserve">United States of America </v>
      </c>
      <c r="M1330" t="str">
        <f>VLOOKUP(Data[[#This Row],[Company Location]],Codes[], 3,0)</f>
        <v xml:space="preserve">United States of America </v>
      </c>
      <c r="N1330" t="str">
        <f>IF(Data[[#This Row],[Employee Residence]]=Data[[#This Row],[Company Location]],"No","Yes")</f>
        <v>No</v>
      </c>
      <c r="O1330">
        <f>Data[Salary]/Data[Salary in USD]</f>
        <v>1</v>
      </c>
      <c r="P1330" t="str">
        <f>VLOOKUP(Data[[#This Row],[Experience Level]], Experience[],3,0)</f>
        <v>Intermediate</v>
      </c>
      <c r="Q1330" t="str">
        <f>VLOOKUP(Data[[#This Row],[Employment Type]],Employment[],2,0)</f>
        <v>Full-time</v>
      </c>
      <c r="R1330" t="str">
        <f>IF(Data[[#This Row],[Remote Ratio]]=100,"Remote",IF(Data[[#This Row],[Remote Ratio]]=50,"Hybrid","On-site"))</f>
        <v>On-site</v>
      </c>
    </row>
    <row r="1331" spans="1:18">
      <c r="A1331" s="25">
        <v>2023</v>
      </c>
      <c r="B1331" t="s">
        <v>17</v>
      </c>
      <c r="C1331" t="s">
        <v>12</v>
      </c>
      <c r="D1331" t="s">
        <v>52</v>
      </c>
      <c r="E1331">
        <v>70000</v>
      </c>
      <c r="F1331" t="s">
        <v>20</v>
      </c>
      <c r="G1331">
        <v>70000</v>
      </c>
      <c r="H1331" t="s">
        <v>21</v>
      </c>
      <c r="I1331">
        <v>0</v>
      </c>
      <c r="J1331" t="s">
        <v>21</v>
      </c>
      <c r="K1331" t="s">
        <v>25</v>
      </c>
      <c r="L1331" t="str">
        <f>VLOOKUP(Data[[#This Row],[Employee Residence]],Codes[], 3,0)</f>
        <v xml:space="preserve">United States of America </v>
      </c>
      <c r="M1331" t="str">
        <f>VLOOKUP(Data[[#This Row],[Company Location]],Codes[], 3,0)</f>
        <v xml:space="preserve">United States of America </v>
      </c>
      <c r="N1331" t="str">
        <f>IF(Data[[#This Row],[Employee Residence]]=Data[[#This Row],[Company Location]],"No","Yes")</f>
        <v>No</v>
      </c>
      <c r="O1331">
        <f>Data[Salary]/Data[Salary in USD]</f>
        <v>1</v>
      </c>
      <c r="P1331" t="str">
        <f>VLOOKUP(Data[[#This Row],[Experience Level]], Experience[],3,0)</f>
        <v>Intermediate</v>
      </c>
      <c r="Q1331" t="str">
        <f>VLOOKUP(Data[[#This Row],[Employment Type]],Employment[],2,0)</f>
        <v>Full-time</v>
      </c>
      <c r="R1331" t="str">
        <f>IF(Data[[#This Row],[Remote Ratio]]=100,"Remote",IF(Data[[#This Row],[Remote Ratio]]=50,"Hybrid","On-site"))</f>
        <v>On-site</v>
      </c>
    </row>
    <row r="1332" spans="1:18">
      <c r="A1332" s="25">
        <v>2023</v>
      </c>
      <c r="B1332" t="s">
        <v>11</v>
      </c>
      <c r="C1332" t="s">
        <v>12</v>
      </c>
      <c r="D1332" t="s">
        <v>100</v>
      </c>
      <c r="E1332">
        <v>135000</v>
      </c>
      <c r="F1332" t="s">
        <v>20</v>
      </c>
      <c r="G1332">
        <v>135000</v>
      </c>
      <c r="H1332" t="s">
        <v>21</v>
      </c>
      <c r="I1332">
        <v>100</v>
      </c>
      <c r="J1332" t="s">
        <v>21</v>
      </c>
      <c r="K1332" t="s">
        <v>25</v>
      </c>
      <c r="L1332" t="str">
        <f>VLOOKUP(Data[[#This Row],[Employee Residence]],Codes[], 3,0)</f>
        <v xml:space="preserve">United States of America </v>
      </c>
      <c r="M1332" t="str">
        <f>VLOOKUP(Data[[#This Row],[Company Location]],Codes[], 3,0)</f>
        <v xml:space="preserve">United States of America </v>
      </c>
      <c r="N1332" t="str">
        <f>IF(Data[[#This Row],[Employee Residence]]=Data[[#This Row],[Company Location]],"No","Yes")</f>
        <v>No</v>
      </c>
      <c r="O1332">
        <f>Data[Salary]/Data[Salary in USD]</f>
        <v>1</v>
      </c>
      <c r="P1332" t="str">
        <f>VLOOKUP(Data[[#This Row],[Experience Level]], Experience[],3,0)</f>
        <v>Expert</v>
      </c>
      <c r="Q1332" t="str">
        <f>VLOOKUP(Data[[#This Row],[Employment Type]],Employment[],2,0)</f>
        <v>Full-time</v>
      </c>
      <c r="R1332" t="str">
        <f>IF(Data[[#This Row],[Remote Ratio]]=100,"Remote",IF(Data[[#This Row],[Remote Ratio]]=50,"Hybrid","On-site"))</f>
        <v>Remote</v>
      </c>
    </row>
    <row r="1333" spans="1:18">
      <c r="A1333" s="25">
        <v>2023</v>
      </c>
      <c r="B1333" t="s">
        <v>11</v>
      </c>
      <c r="C1333" t="s">
        <v>12</v>
      </c>
      <c r="D1333" t="s">
        <v>100</v>
      </c>
      <c r="E1333">
        <v>100000</v>
      </c>
      <c r="F1333" t="s">
        <v>20</v>
      </c>
      <c r="G1333">
        <v>100000</v>
      </c>
      <c r="H1333" t="s">
        <v>21</v>
      </c>
      <c r="I1333">
        <v>100</v>
      </c>
      <c r="J1333" t="s">
        <v>21</v>
      </c>
      <c r="K1333" t="s">
        <v>25</v>
      </c>
      <c r="L1333" t="str">
        <f>VLOOKUP(Data[[#This Row],[Employee Residence]],Codes[], 3,0)</f>
        <v xml:space="preserve">United States of America </v>
      </c>
      <c r="M1333" t="str">
        <f>VLOOKUP(Data[[#This Row],[Company Location]],Codes[], 3,0)</f>
        <v xml:space="preserve">United States of America </v>
      </c>
      <c r="N1333" t="str">
        <f>IF(Data[[#This Row],[Employee Residence]]=Data[[#This Row],[Company Location]],"No","Yes")</f>
        <v>No</v>
      </c>
      <c r="O1333">
        <f>Data[Salary]/Data[Salary in USD]</f>
        <v>1</v>
      </c>
      <c r="P1333" t="str">
        <f>VLOOKUP(Data[[#This Row],[Experience Level]], Experience[],3,0)</f>
        <v>Expert</v>
      </c>
      <c r="Q1333" t="str">
        <f>VLOOKUP(Data[[#This Row],[Employment Type]],Employment[],2,0)</f>
        <v>Full-time</v>
      </c>
      <c r="R1333" t="str">
        <f>IF(Data[[#This Row],[Remote Ratio]]=100,"Remote",IF(Data[[#This Row],[Remote Ratio]]=50,"Hybrid","On-site"))</f>
        <v>Remote</v>
      </c>
    </row>
    <row r="1334" spans="1:18">
      <c r="A1334" s="25">
        <v>2023</v>
      </c>
      <c r="B1334" t="s">
        <v>44</v>
      </c>
      <c r="C1334" t="s">
        <v>12</v>
      </c>
      <c r="D1334" t="s">
        <v>55</v>
      </c>
      <c r="E1334">
        <v>155000</v>
      </c>
      <c r="F1334" t="s">
        <v>20</v>
      </c>
      <c r="G1334">
        <v>155000</v>
      </c>
      <c r="H1334" t="s">
        <v>21</v>
      </c>
      <c r="I1334">
        <v>0</v>
      </c>
      <c r="J1334" t="s">
        <v>21</v>
      </c>
      <c r="K1334" t="s">
        <v>25</v>
      </c>
      <c r="L1334" t="str">
        <f>VLOOKUP(Data[[#This Row],[Employee Residence]],Codes[], 3,0)</f>
        <v xml:space="preserve">United States of America </v>
      </c>
      <c r="M1334" t="str">
        <f>VLOOKUP(Data[[#This Row],[Company Location]],Codes[], 3,0)</f>
        <v xml:space="preserve">United States of America </v>
      </c>
      <c r="N1334" t="str">
        <f>IF(Data[[#This Row],[Employee Residence]]=Data[[#This Row],[Company Location]],"No","Yes")</f>
        <v>No</v>
      </c>
      <c r="O1334">
        <f>Data[Salary]/Data[Salary in USD]</f>
        <v>1</v>
      </c>
      <c r="P1334" t="str">
        <f>VLOOKUP(Data[[#This Row],[Experience Level]], Experience[],3,0)</f>
        <v>Director</v>
      </c>
      <c r="Q1334" t="str">
        <f>VLOOKUP(Data[[#This Row],[Employment Type]],Employment[],2,0)</f>
        <v>Full-time</v>
      </c>
      <c r="R1334" t="str">
        <f>IF(Data[[#This Row],[Remote Ratio]]=100,"Remote",IF(Data[[#This Row],[Remote Ratio]]=50,"Hybrid","On-site"))</f>
        <v>On-site</v>
      </c>
    </row>
    <row r="1335" spans="1:18">
      <c r="A1335" s="25">
        <v>2023</v>
      </c>
      <c r="B1335" t="s">
        <v>44</v>
      </c>
      <c r="C1335" t="s">
        <v>12</v>
      </c>
      <c r="D1335" t="s">
        <v>55</v>
      </c>
      <c r="E1335">
        <v>140000</v>
      </c>
      <c r="F1335" t="s">
        <v>20</v>
      </c>
      <c r="G1335">
        <v>140000</v>
      </c>
      <c r="H1335" t="s">
        <v>21</v>
      </c>
      <c r="I1335">
        <v>0</v>
      </c>
      <c r="J1335" t="s">
        <v>21</v>
      </c>
      <c r="K1335" t="s">
        <v>25</v>
      </c>
      <c r="L1335" t="str">
        <f>VLOOKUP(Data[[#This Row],[Employee Residence]],Codes[], 3,0)</f>
        <v xml:space="preserve">United States of America </v>
      </c>
      <c r="M1335" t="str">
        <f>VLOOKUP(Data[[#This Row],[Company Location]],Codes[], 3,0)</f>
        <v xml:space="preserve">United States of America </v>
      </c>
      <c r="N1335" t="str">
        <f>IF(Data[[#This Row],[Employee Residence]]=Data[[#This Row],[Company Location]],"No","Yes")</f>
        <v>No</v>
      </c>
      <c r="O1335">
        <f>Data[Salary]/Data[Salary in USD]</f>
        <v>1</v>
      </c>
      <c r="P1335" t="str">
        <f>VLOOKUP(Data[[#This Row],[Experience Level]], Experience[],3,0)</f>
        <v>Director</v>
      </c>
      <c r="Q1335" t="str">
        <f>VLOOKUP(Data[[#This Row],[Employment Type]],Employment[],2,0)</f>
        <v>Full-time</v>
      </c>
      <c r="R1335" t="str">
        <f>IF(Data[[#This Row],[Remote Ratio]]=100,"Remote",IF(Data[[#This Row],[Remote Ratio]]=50,"Hybrid","On-site"))</f>
        <v>On-site</v>
      </c>
    </row>
    <row r="1336" spans="1:18">
      <c r="A1336" s="25">
        <v>2023</v>
      </c>
      <c r="B1336" t="s">
        <v>11</v>
      </c>
      <c r="C1336" t="s">
        <v>12</v>
      </c>
      <c r="D1336" t="s">
        <v>35</v>
      </c>
      <c r="E1336">
        <v>204500</v>
      </c>
      <c r="F1336" t="s">
        <v>20</v>
      </c>
      <c r="G1336">
        <v>204500</v>
      </c>
      <c r="H1336" t="s">
        <v>21</v>
      </c>
      <c r="I1336">
        <v>0</v>
      </c>
      <c r="J1336" t="s">
        <v>21</v>
      </c>
      <c r="K1336" t="s">
        <v>25</v>
      </c>
      <c r="L1336" t="str">
        <f>VLOOKUP(Data[[#This Row],[Employee Residence]],Codes[], 3,0)</f>
        <v xml:space="preserve">United States of America </v>
      </c>
      <c r="M1336" t="str">
        <f>VLOOKUP(Data[[#This Row],[Company Location]],Codes[], 3,0)</f>
        <v xml:space="preserve">United States of America </v>
      </c>
      <c r="N1336" t="str">
        <f>IF(Data[[#This Row],[Employee Residence]]=Data[[#This Row],[Company Location]],"No","Yes")</f>
        <v>No</v>
      </c>
      <c r="O1336">
        <f>Data[Salary]/Data[Salary in USD]</f>
        <v>1</v>
      </c>
      <c r="P1336" t="str">
        <f>VLOOKUP(Data[[#This Row],[Experience Level]], Experience[],3,0)</f>
        <v>Expert</v>
      </c>
      <c r="Q1336" t="str">
        <f>VLOOKUP(Data[[#This Row],[Employment Type]],Employment[],2,0)</f>
        <v>Full-time</v>
      </c>
      <c r="R1336" t="str">
        <f>IF(Data[[#This Row],[Remote Ratio]]=100,"Remote",IF(Data[[#This Row],[Remote Ratio]]=50,"Hybrid","On-site"))</f>
        <v>On-site</v>
      </c>
    </row>
    <row r="1337" spans="1:18">
      <c r="A1337" s="25">
        <v>2023</v>
      </c>
      <c r="B1337" t="s">
        <v>11</v>
      </c>
      <c r="C1337" t="s">
        <v>12</v>
      </c>
      <c r="D1337" t="s">
        <v>35</v>
      </c>
      <c r="E1337">
        <v>142200</v>
      </c>
      <c r="F1337" t="s">
        <v>20</v>
      </c>
      <c r="G1337">
        <v>142200</v>
      </c>
      <c r="H1337" t="s">
        <v>21</v>
      </c>
      <c r="I1337">
        <v>0</v>
      </c>
      <c r="J1337" t="s">
        <v>21</v>
      </c>
      <c r="K1337" t="s">
        <v>25</v>
      </c>
      <c r="L1337" t="str">
        <f>VLOOKUP(Data[[#This Row],[Employee Residence]],Codes[], 3,0)</f>
        <v xml:space="preserve">United States of America </v>
      </c>
      <c r="M1337" t="str">
        <f>VLOOKUP(Data[[#This Row],[Company Location]],Codes[], 3,0)</f>
        <v xml:space="preserve">United States of America </v>
      </c>
      <c r="N1337" t="str">
        <f>IF(Data[[#This Row],[Employee Residence]]=Data[[#This Row],[Company Location]],"No","Yes")</f>
        <v>No</v>
      </c>
      <c r="O1337">
        <f>Data[Salary]/Data[Salary in USD]</f>
        <v>1</v>
      </c>
      <c r="P1337" t="str">
        <f>VLOOKUP(Data[[#This Row],[Experience Level]], Experience[],3,0)</f>
        <v>Expert</v>
      </c>
      <c r="Q1337" t="str">
        <f>VLOOKUP(Data[[#This Row],[Employment Type]],Employment[],2,0)</f>
        <v>Full-time</v>
      </c>
      <c r="R1337" t="str">
        <f>IF(Data[[#This Row],[Remote Ratio]]=100,"Remote",IF(Data[[#This Row],[Remote Ratio]]=50,"Hybrid","On-site"))</f>
        <v>On-site</v>
      </c>
    </row>
    <row r="1338" spans="1:18">
      <c r="A1338" s="25">
        <v>2023</v>
      </c>
      <c r="B1338" t="s">
        <v>11</v>
      </c>
      <c r="C1338" t="s">
        <v>12</v>
      </c>
      <c r="D1338" t="s">
        <v>37</v>
      </c>
      <c r="E1338">
        <v>226700</v>
      </c>
      <c r="F1338" t="s">
        <v>20</v>
      </c>
      <c r="G1338">
        <v>226700</v>
      </c>
      <c r="H1338" t="s">
        <v>21</v>
      </c>
      <c r="I1338">
        <v>0</v>
      </c>
      <c r="J1338" t="s">
        <v>21</v>
      </c>
      <c r="K1338" t="s">
        <v>25</v>
      </c>
      <c r="L1338" t="str">
        <f>VLOOKUP(Data[[#This Row],[Employee Residence]],Codes[], 3,0)</f>
        <v xml:space="preserve">United States of America </v>
      </c>
      <c r="M1338" t="str">
        <f>VLOOKUP(Data[[#This Row],[Company Location]],Codes[], 3,0)</f>
        <v xml:space="preserve">United States of America </v>
      </c>
      <c r="N1338" t="str">
        <f>IF(Data[[#This Row],[Employee Residence]]=Data[[#This Row],[Company Location]],"No","Yes")</f>
        <v>No</v>
      </c>
      <c r="O1338">
        <f>Data[Salary]/Data[Salary in USD]</f>
        <v>1</v>
      </c>
      <c r="P1338" t="str">
        <f>VLOOKUP(Data[[#This Row],[Experience Level]], Experience[],3,0)</f>
        <v>Expert</v>
      </c>
      <c r="Q1338" t="str">
        <f>VLOOKUP(Data[[#This Row],[Employment Type]],Employment[],2,0)</f>
        <v>Full-time</v>
      </c>
      <c r="R1338" t="str">
        <f>IF(Data[[#This Row],[Remote Ratio]]=100,"Remote",IF(Data[[#This Row],[Remote Ratio]]=50,"Hybrid","On-site"))</f>
        <v>On-site</v>
      </c>
    </row>
    <row r="1339" spans="1:18">
      <c r="A1339" s="25">
        <v>2023</v>
      </c>
      <c r="B1339" t="s">
        <v>11</v>
      </c>
      <c r="C1339" t="s">
        <v>12</v>
      </c>
      <c r="D1339" t="s">
        <v>37</v>
      </c>
      <c r="E1339">
        <v>133300</v>
      </c>
      <c r="F1339" t="s">
        <v>20</v>
      </c>
      <c r="G1339">
        <v>133300</v>
      </c>
      <c r="H1339" t="s">
        <v>21</v>
      </c>
      <c r="I1339">
        <v>0</v>
      </c>
      <c r="J1339" t="s">
        <v>21</v>
      </c>
      <c r="K1339" t="s">
        <v>25</v>
      </c>
      <c r="L1339" t="str">
        <f>VLOOKUP(Data[[#This Row],[Employee Residence]],Codes[], 3,0)</f>
        <v xml:space="preserve">United States of America </v>
      </c>
      <c r="M1339" t="str">
        <f>VLOOKUP(Data[[#This Row],[Company Location]],Codes[], 3,0)</f>
        <v xml:space="preserve">United States of America </v>
      </c>
      <c r="N1339" t="str">
        <f>IF(Data[[#This Row],[Employee Residence]]=Data[[#This Row],[Company Location]],"No","Yes")</f>
        <v>No</v>
      </c>
      <c r="O1339">
        <f>Data[Salary]/Data[Salary in USD]</f>
        <v>1</v>
      </c>
      <c r="P1339" t="str">
        <f>VLOOKUP(Data[[#This Row],[Experience Level]], Experience[],3,0)</f>
        <v>Expert</v>
      </c>
      <c r="Q1339" t="str">
        <f>VLOOKUP(Data[[#This Row],[Employment Type]],Employment[],2,0)</f>
        <v>Full-time</v>
      </c>
      <c r="R1339" t="str">
        <f>IF(Data[[#This Row],[Remote Ratio]]=100,"Remote",IF(Data[[#This Row],[Remote Ratio]]=50,"Hybrid","On-site"))</f>
        <v>On-site</v>
      </c>
    </row>
    <row r="1340" spans="1:18">
      <c r="A1340" s="25">
        <v>2023</v>
      </c>
      <c r="B1340" t="s">
        <v>11</v>
      </c>
      <c r="C1340" t="s">
        <v>12</v>
      </c>
      <c r="D1340" t="s">
        <v>23</v>
      </c>
      <c r="E1340">
        <v>225000</v>
      </c>
      <c r="F1340" t="s">
        <v>20</v>
      </c>
      <c r="G1340">
        <v>225000</v>
      </c>
      <c r="H1340" t="s">
        <v>21</v>
      </c>
      <c r="I1340">
        <v>100</v>
      </c>
      <c r="J1340" t="s">
        <v>21</v>
      </c>
      <c r="K1340" t="s">
        <v>25</v>
      </c>
      <c r="L1340" t="str">
        <f>VLOOKUP(Data[[#This Row],[Employee Residence]],Codes[], 3,0)</f>
        <v xml:space="preserve">United States of America </v>
      </c>
      <c r="M1340" t="str">
        <f>VLOOKUP(Data[[#This Row],[Company Location]],Codes[], 3,0)</f>
        <v xml:space="preserve">United States of America </v>
      </c>
      <c r="N1340" t="str">
        <f>IF(Data[[#This Row],[Employee Residence]]=Data[[#This Row],[Company Location]],"No","Yes")</f>
        <v>No</v>
      </c>
      <c r="O1340">
        <f>Data[Salary]/Data[Salary in USD]</f>
        <v>1</v>
      </c>
      <c r="P1340" t="str">
        <f>VLOOKUP(Data[[#This Row],[Experience Level]], Experience[],3,0)</f>
        <v>Expert</v>
      </c>
      <c r="Q1340" t="str">
        <f>VLOOKUP(Data[[#This Row],[Employment Type]],Employment[],2,0)</f>
        <v>Full-time</v>
      </c>
      <c r="R1340" t="str">
        <f>IF(Data[[#This Row],[Remote Ratio]]=100,"Remote",IF(Data[[#This Row],[Remote Ratio]]=50,"Hybrid","On-site"))</f>
        <v>Remote</v>
      </c>
    </row>
    <row r="1341" spans="1:18">
      <c r="A1341" s="25">
        <v>2023</v>
      </c>
      <c r="B1341" t="s">
        <v>11</v>
      </c>
      <c r="C1341" t="s">
        <v>12</v>
      </c>
      <c r="D1341" t="s">
        <v>23</v>
      </c>
      <c r="E1341">
        <v>156400</v>
      </c>
      <c r="F1341" t="s">
        <v>20</v>
      </c>
      <c r="G1341">
        <v>156400</v>
      </c>
      <c r="H1341" t="s">
        <v>21</v>
      </c>
      <c r="I1341">
        <v>100</v>
      </c>
      <c r="J1341" t="s">
        <v>21</v>
      </c>
      <c r="K1341" t="s">
        <v>25</v>
      </c>
      <c r="L1341" t="str">
        <f>VLOOKUP(Data[[#This Row],[Employee Residence]],Codes[], 3,0)</f>
        <v xml:space="preserve">United States of America </v>
      </c>
      <c r="M1341" t="str">
        <f>VLOOKUP(Data[[#This Row],[Company Location]],Codes[], 3,0)</f>
        <v xml:space="preserve">United States of America </v>
      </c>
      <c r="N1341" t="str">
        <f>IF(Data[[#This Row],[Employee Residence]]=Data[[#This Row],[Company Location]],"No","Yes")</f>
        <v>No</v>
      </c>
      <c r="O1341">
        <f>Data[Salary]/Data[Salary in USD]</f>
        <v>1</v>
      </c>
      <c r="P1341" t="str">
        <f>VLOOKUP(Data[[#This Row],[Experience Level]], Experience[],3,0)</f>
        <v>Expert</v>
      </c>
      <c r="Q1341" t="str">
        <f>VLOOKUP(Data[[#This Row],[Employment Type]],Employment[],2,0)</f>
        <v>Full-time</v>
      </c>
      <c r="R1341" t="str">
        <f>IF(Data[[#This Row],[Remote Ratio]]=100,"Remote",IF(Data[[#This Row],[Remote Ratio]]=50,"Hybrid","On-site"))</f>
        <v>Remote</v>
      </c>
    </row>
    <row r="1342" spans="1:18">
      <c r="A1342" s="25">
        <v>2023</v>
      </c>
      <c r="B1342" t="s">
        <v>11</v>
      </c>
      <c r="C1342" t="s">
        <v>12</v>
      </c>
      <c r="D1342" t="s">
        <v>37</v>
      </c>
      <c r="E1342">
        <v>163800</v>
      </c>
      <c r="F1342" t="s">
        <v>20</v>
      </c>
      <c r="G1342">
        <v>163800</v>
      </c>
      <c r="H1342" t="s">
        <v>21</v>
      </c>
      <c r="I1342">
        <v>0</v>
      </c>
      <c r="J1342" t="s">
        <v>21</v>
      </c>
      <c r="K1342" t="s">
        <v>25</v>
      </c>
      <c r="L1342" t="str">
        <f>VLOOKUP(Data[[#This Row],[Employee Residence]],Codes[], 3,0)</f>
        <v xml:space="preserve">United States of America </v>
      </c>
      <c r="M1342" t="str">
        <f>VLOOKUP(Data[[#This Row],[Company Location]],Codes[], 3,0)</f>
        <v xml:space="preserve">United States of America </v>
      </c>
      <c r="N1342" t="str">
        <f>IF(Data[[#This Row],[Employee Residence]]=Data[[#This Row],[Company Location]],"No","Yes")</f>
        <v>No</v>
      </c>
      <c r="O1342">
        <f>Data[Salary]/Data[Salary in USD]</f>
        <v>1</v>
      </c>
      <c r="P1342" t="str">
        <f>VLOOKUP(Data[[#This Row],[Experience Level]], Experience[],3,0)</f>
        <v>Expert</v>
      </c>
      <c r="Q1342" t="str">
        <f>VLOOKUP(Data[[#This Row],[Employment Type]],Employment[],2,0)</f>
        <v>Full-time</v>
      </c>
      <c r="R1342" t="str">
        <f>IF(Data[[#This Row],[Remote Ratio]]=100,"Remote",IF(Data[[#This Row],[Remote Ratio]]=50,"Hybrid","On-site"))</f>
        <v>On-site</v>
      </c>
    </row>
    <row r="1343" spans="1:18">
      <c r="A1343" s="25">
        <v>2023</v>
      </c>
      <c r="B1343" t="s">
        <v>11</v>
      </c>
      <c r="C1343" t="s">
        <v>12</v>
      </c>
      <c r="D1343" t="s">
        <v>37</v>
      </c>
      <c r="E1343">
        <v>126000</v>
      </c>
      <c r="F1343" t="s">
        <v>20</v>
      </c>
      <c r="G1343">
        <v>126000</v>
      </c>
      <c r="H1343" t="s">
        <v>21</v>
      </c>
      <c r="I1343">
        <v>0</v>
      </c>
      <c r="J1343" t="s">
        <v>21</v>
      </c>
      <c r="K1343" t="s">
        <v>25</v>
      </c>
      <c r="L1343" t="str">
        <f>VLOOKUP(Data[[#This Row],[Employee Residence]],Codes[], 3,0)</f>
        <v xml:space="preserve">United States of America </v>
      </c>
      <c r="M1343" t="str">
        <f>VLOOKUP(Data[[#This Row],[Company Location]],Codes[], 3,0)</f>
        <v xml:space="preserve">United States of America </v>
      </c>
      <c r="N1343" t="str">
        <f>IF(Data[[#This Row],[Employee Residence]]=Data[[#This Row],[Company Location]],"No","Yes")</f>
        <v>No</v>
      </c>
      <c r="O1343">
        <f>Data[Salary]/Data[Salary in USD]</f>
        <v>1</v>
      </c>
      <c r="P1343" t="str">
        <f>VLOOKUP(Data[[#This Row],[Experience Level]], Experience[],3,0)</f>
        <v>Expert</v>
      </c>
      <c r="Q1343" t="str">
        <f>VLOOKUP(Data[[#This Row],[Employment Type]],Employment[],2,0)</f>
        <v>Full-time</v>
      </c>
      <c r="R1343" t="str">
        <f>IF(Data[[#This Row],[Remote Ratio]]=100,"Remote",IF(Data[[#This Row],[Remote Ratio]]=50,"Hybrid","On-site"))</f>
        <v>On-site</v>
      </c>
    </row>
    <row r="1344" spans="1:18">
      <c r="A1344" s="25">
        <v>2023</v>
      </c>
      <c r="B1344" t="s">
        <v>11</v>
      </c>
      <c r="C1344" t="s">
        <v>12</v>
      </c>
      <c r="D1344" t="s">
        <v>35</v>
      </c>
      <c r="E1344">
        <v>163800</v>
      </c>
      <c r="F1344" t="s">
        <v>20</v>
      </c>
      <c r="G1344">
        <v>163800</v>
      </c>
      <c r="H1344" t="s">
        <v>21</v>
      </c>
      <c r="I1344">
        <v>0</v>
      </c>
      <c r="J1344" t="s">
        <v>21</v>
      </c>
      <c r="K1344" t="s">
        <v>25</v>
      </c>
      <c r="L1344" t="str">
        <f>VLOOKUP(Data[[#This Row],[Employee Residence]],Codes[], 3,0)</f>
        <v xml:space="preserve">United States of America </v>
      </c>
      <c r="M1344" t="str">
        <f>VLOOKUP(Data[[#This Row],[Company Location]],Codes[], 3,0)</f>
        <v xml:space="preserve">United States of America </v>
      </c>
      <c r="N1344" t="str">
        <f>IF(Data[[#This Row],[Employee Residence]]=Data[[#This Row],[Company Location]],"No","Yes")</f>
        <v>No</v>
      </c>
      <c r="O1344">
        <f>Data[Salary]/Data[Salary in USD]</f>
        <v>1</v>
      </c>
      <c r="P1344" t="str">
        <f>VLOOKUP(Data[[#This Row],[Experience Level]], Experience[],3,0)</f>
        <v>Expert</v>
      </c>
      <c r="Q1344" t="str">
        <f>VLOOKUP(Data[[#This Row],[Employment Type]],Employment[],2,0)</f>
        <v>Full-time</v>
      </c>
      <c r="R1344" t="str">
        <f>IF(Data[[#This Row],[Remote Ratio]]=100,"Remote",IF(Data[[#This Row],[Remote Ratio]]=50,"Hybrid","On-site"))</f>
        <v>On-site</v>
      </c>
    </row>
    <row r="1345" spans="1:18">
      <c r="A1345" s="25">
        <v>2023</v>
      </c>
      <c r="B1345" t="s">
        <v>11</v>
      </c>
      <c r="C1345" t="s">
        <v>12</v>
      </c>
      <c r="D1345" t="s">
        <v>35</v>
      </c>
      <c r="E1345">
        <v>126000</v>
      </c>
      <c r="F1345" t="s">
        <v>20</v>
      </c>
      <c r="G1345">
        <v>126000</v>
      </c>
      <c r="H1345" t="s">
        <v>21</v>
      </c>
      <c r="I1345">
        <v>0</v>
      </c>
      <c r="J1345" t="s">
        <v>21</v>
      </c>
      <c r="K1345" t="s">
        <v>25</v>
      </c>
      <c r="L1345" t="str">
        <f>VLOOKUP(Data[[#This Row],[Employee Residence]],Codes[], 3,0)</f>
        <v xml:space="preserve">United States of America </v>
      </c>
      <c r="M1345" t="str">
        <f>VLOOKUP(Data[[#This Row],[Company Location]],Codes[], 3,0)</f>
        <v xml:space="preserve">United States of America </v>
      </c>
      <c r="N1345" t="str">
        <f>IF(Data[[#This Row],[Employee Residence]]=Data[[#This Row],[Company Location]],"No","Yes")</f>
        <v>No</v>
      </c>
      <c r="O1345">
        <f>Data[Salary]/Data[Salary in USD]</f>
        <v>1</v>
      </c>
      <c r="P1345" t="str">
        <f>VLOOKUP(Data[[#This Row],[Experience Level]], Experience[],3,0)</f>
        <v>Expert</v>
      </c>
      <c r="Q1345" t="str">
        <f>VLOOKUP(Data[[#This Row],[Employment Type]],Employment[],2,0)</f>
        <v>Full-time</v>
      </c>
      <c r="R1345" t="str">
        <f>IF(Data[[#This Row],[Remote Ratio]]=100,"Remote",IF(Data[[#This Row],[Remote Ratio]]=50,"Hybrid","On-site"))</f>
        <v>On-site</v>
      </c>
    </row>
    <row r="1346" spans="1:18">
      <c r="A1346" s="25">
        <v>2023</v>
      </c>
      <c r="B1346" t="s">
        <v>11</v>
      </c>
      <c r="C1346" t="s">
        <v>12</v>
      </c>
      <c r="D1346" t="s">
        <v>19</v>
      </c>
      <c r="E1346">
        <v>220000</v>
      </c>
      <c r="F1346" t="s">
        <v>20</v>
      </c>
      <c r="G1346">
        <v>220000</v>
      </c>
      <c r="H1346" t="s">
        <v>21</v>
      </c>
      <c r="I1346">
        <v>0</v>
      </c>
      <c r="J1346" t="s">
        <v>21</v>
      </c>
      <c r="K1346" t="s">
        <v>25</v>
      </c>
      <c r="L1346" t="str">
        <f>VLOOKUP(Data[[#This Row],[Employee Residence]],Codes[], 3,0)</f>
        <v xml:space="preserve">United States of America </v>
      </c>
      <c r="M1346" t="str">
        <f>VLOOKUP(Data[[#This Row],[Company Location]],Codes[], 3,0)</f>
        <v xml:space="preserve">United States of America </v>
      </c>
      <c r="N1346" t="str">
        <f>IF(Data[[#This Row],[Employee Residence]]=Data[[#This Row],[Company Location]],"No","Yes")</f>
        <v>No</v>
      </c>
      <c r="O1346">
        <f>Data[Salary]/Data[Salary in USD]</f>
        <v>1</v>
      </c>
      <c r="P1346" t="str">
        <f>VLOOKUP(Data[[#This Row],[Experience Level]], Experience[],3,0)</f>
        <v>Expert</v>
      </c>
      <c r="Q1346" t="str">
        <f>VLOOKUP(Data[[#This Row],[Employment Type]],Employment[],2,0)</f>
        <v>Full-time</v>
      </c>
      <c r="R1346" t="str">
        <f>IF(Data[[#This Row],[Remote Ratio]]=100,"Remote",IF(Data[[#This Row],[Remote Ratio]]=50,"Hybrid","On-site"))</f>
        <v>On-site</v>
      </c>
    </row>
    <row r="1347" spans="1:18">
      <c r="A1347" s="25">
        <v>2023</v>
      </c>
      <c r="B1347" t="s">
        <v>11</v>
      </c>
      <c r="C1347" t="s">
        <v>12</v>
      </c>
      <c r="D1347" t="s">
        <v>19</v>
      </c>
      <c r="E1347">
        <v>150000</v>
      </c>
      <c r="F1347" t="s">
        <v>20</v>
      </c>
      <c r="G1347">
        <v>150000</v>
      </c>
      <c r="H1347" t="s">
        <v>21</v>
      </c>
      <c r="I1347">
        <v>0</v>
      </c>
      <c r="J1347" t="s">
        <v>21</v>
      </c>
      <c r="K1347" t="s">
        <v>25</v>
      </c>
      <c r="L1347" t="str">
        <f>VLOOKUP(Data[[#This Row],[Employee Residence]],Codes[], 3,0)</f>
        <v xml:space="preserve">United States of America </v>
      </c>
      <c r="M1347" t="str">
        <f>VLOOKUP(Data[[#This Row],[Company Location]],Codes[], 3,0)</f>
        <v xml:space="preserve">United States of America </v>
      </c>
      <c r="N1347" t="str">
        <f>IF(Data[[#This Row],[Employee Residence]]=Data[[#This Row],[Company Location]],"No","Yes")</f>
        <v>No</v>
      </c>
      <c r="O1347">
        <f>Data[Salary]/Data[Salary in USD]</f>
        <v>1</v>
      </c>
      <c r="P1347" t="str">
        <f>VLOOKUP(Data[[#This Row],[Experience Level]], Experience[],3,0)</f>
        <v>Expert</v>
      </c>
      <c r="Q1347" t="str">
        <f>VLOOKUP(Data[[#This Row],[Employment Type]],Employment[],2,0)</f>
        <v>Full-time</v>
      </c>
      <c r="R1347" t="str">
        <f>IF(Data[[#This Row],[Remote Ratio]]=100,"Remote",IF(Data[[#This Row],[Remote Ratio]]=50,"Hybrid","On-site"))</f>
        <v>On-site</v>
      </c>
    </row>
    <row r="1348" spans="1:18">
      <c r="A1348" s="25">
        <v>2023</v>
      </c>
      <c r="B1348" t="s">
        <v>11</v>
      </c>
      <c r="C1348" t="s">
        <v>12</v>
      </c>
      <c r="D1348" t="s">
        <v>37</v>
      </c>
      <c r="E1348">
        <v>145000</v>
      </c>
      <c r="F1348" t="s">
        <v>20</v>
      </c>
      <c r="G1348">
        <v>145000</v>
      </c>
      <c r="H1348" t="s">
        <v>21</v>
      </c>
      <c r="I1348">
        <v>0</v>
      </c>
      <c r="J1348" t="s">
        <v>21</v>
      </c>
      <c r="K1348" t="s">
        <v>25</v>
      </c>
      <c r="L1348" t="str">
        <f>VLOOKUP(Data[[#This Row],[Employee Residence]],Codes[], 3,0)</f>
        <v xml:space="preserve">United States of America </v>
      </c>
      <c r="M1348" t="str">
        <f>VLOOKUP(Data[[#This Row],[Company Location]],Codes[], 3,0)</f>
        <v xml:space="preserve">United States of America </v>
      </c>
      <c r="N1348" t="str">
        <f>IF(Data[[#This Row],[Employee Residence]]=Data[[#This Row],[Company Location]],"No","Yes")</f>
        <v>No</v>
      </c>
      <c r="O1348">
        <f>Data[Salary]/Data[Salary in USD]</f>
        <v>1</v>
      </c>
      <c r="P1348" t="str">
        <f>VLOOKUP(Data[[#This Row],[Experience Level]], Experience[],3,0)</f>
        <v>Expert</v>
      </c>
      <c r="Q1348" t="str">
        <f>VLOOKUP(Data[[#This Row],[Employment Type]],Employment[],2,0)</f>
        <v>Full-time</v>
      </c>
      <c r="R1348" t="str">
        <f>IF(Data[[#This Row],[Remote Ratio]]=100,"Remote",IF(Data[[#This Row],[Remote Ratio]]=50,"Hybrid","On-site"))</f>
        <v>On-site</v>
      </c>
    </row>
    <row r="1349" spans="1:18">
      <c r="A1349" s="25">
        <v>2023</v>
      </c>
      <c r="B1349" t="s">
        <v>11</v>
      </c>
      <c r="C1349" t="s">
        <v>12</v>
      </c>
      <c r="D1349" t="s">
        <v>37</v>
      </c>
      <c r="E1349">
        <v>115000</v>
      </c>
      <c r="F1349" t="s">
        <v>20</v>
      </c>
      <c r="G1349">
        <v>115000</v>
      </c>
      <c r="H1349" t="s">
        <v>21</v>
      </c>
      <c r="I1349">
        <v>0</v>
      </c>
      <c r="J1349" t="s">
        <v>21</v>
      </c>
      <c r="K1349" t="s">
        <v>25</v>
      </c>
      <c r="L1349" t="str">
        <f>VLOOKUP(Data[[#This Row],[Employee Residence]],Codes[], 3,0)</f>
        <v xml:space="preserve">United States of America </v>
      </c>
      <c r="M1349" t="str">
        <f>VLOOKUP(Data[[#This Row],[Company Location]],Codes[], 3,0)</f>
        <v xml:space="preserve">United States of America </v>
      </c>
      <c r="N1349" t="str">
        <f>IF(Data[[#This Row],[Employee Residence]]=Data[[#This Row],[Company Location]],"No","Yes")</f>
        <v>No</v>
      </c>
      <c r="O1349">
        <f>Data[Salary]/Data[Salary in USD]</f>
        <v>1</v>
      </c>
      <c r="P1349" t="str">
        <f>VLOOKUP(Data[[#This Row],[Experience Level]], Experience[],3,0)</f>
        <v>Expert</v>
      </c>
      <c r="Q1349" t="str">
        <f>VLOOKUP(Data[[#This Row],[Employment Type]],Employment[],2,0)</f>
        <v>Full-time</v>
      </c>
      <c r="R1349" t="str">
        <f>IF(Data[[#This Row],[Remote Ratio]]=100,"Remote",IF(Data[[#This Row],[Remote Ratio]]=50,"Hybrid","On-site"))</f>
        <v>On-site</v>
      </c>
    </row>
    <row r="1350" spans="1:18">
      <c r="A1350" s="25">
        <v>2023</v>
      </c>
      <c r="B1350" t="s">
        <v>11</v>
      </c>
      <c r="C1350" t="s">
        <v>12</v>
      </c>
      <c r="D1350" t="s">
        <v>55</v>
      </c>
      <c r="E1350">
        <v>204500</v>
      </c>
      <c r="F1350" t="s">
        <v>20</v>
      </c>
      <c r="G1350">
        <v>204500</v>
      </c>
      <c r="H1350" t="s">
        <v>21</v>
      </c>
      <c r="I1350">
        <v>0</v>
      </c>
      <c r="J1350" t="s">
        <v>21</v>
      </c>
      <c r="K1350" t="s">
        <v>25</v>
      </c>
      <c r="L1350" t="str">
        <f>VLOOKUP(Data[[#This Row],[Employee Residence]],Codes[], 3,0)</f>
        <v xml:space="preserve">United States of America </v>
      </c>
      <c r="M1350" t="str">
        <f>VLOOKUP(Data[[#This Row],[Company Location]],Codes[], 3,0)</f>
        <v xml:space="preserve">United States of America </v>
      </c>
      <c r="N1350" t="str">
        <f>IF(Data[[#This Row],[Employee Residence]]=Data[[#This Row],[Company Location]],"No","Yes")</f>
        <v>No</v>
      </c>
      <c r="O1350">
        <f>Data[Salary]/Data[Salary in USD]</f>
        <v>1</v>
      </c>
      <c r="P1350" t="str">
        <f>VLOOKUP(Data[[#This Row],[Experience Level]], Experience[],3,0)</f>
        <v>Expert</v>
      </c>
      <c r="Q1350" t="str">
        <f>VLOOKUP(Data[[#This Row],[Employment Type]],Employment[],2,0)</f>
        <v>Full-time</v>
      </c>
      <c r="R1350" t="str">
        <f>IF(Data[[#This Row],[Remote Ratio]]=100,"Remote",IF(Data[[#This Row],[Remote Ratio]]=50,"Hybrid","On-site"))</f>
        <v>On-site</v>
      </c>
    </row>
    <row r="1351" spans="1:18">
      <c r="A1351" s="25">
        <v>2023</v>
      </c>
      <c r="B1351" t="s">
        <v>11</v>
      </c>
      <c r="C1351" t="s">
        <v>12</v>
      </c>
      <c r="D1351" t="s">
        <v>55</v>
      </c>
      <c r="E1351">
        <v>138900</v>
      </c>
      <c r="F1351" t="s">
        <v>20</v>
      </c>
      <c r="G1351">
        <v>138900</v>
      </c>
      <c r="H1351" t="s">
        <v>21</v>
      </c>
      <c r="I1351">
        <v>0</v>
      </c>
      <c r="J1351" t="s">
        <v>21</v>
      </c>
      <c r="K1351" t="s">
        <v>25</v>
      </c>
      <c r="L1351" t="str">
        <f>VLOOKUP(Data[[#This Row],[Employee Residence]],Codes[], 3,0)</f>
        <v xml:space="preserve">United States of America </v>
      </c>
      <c r="M1351" t="str">
        <f>VLOOKUP(Data[[#This Row],[Company Location]],Codes[], 3,0)</f>
        <v xml:space="preserve">United States of America </v>
      </c>
      <c r="N1351" t="str">
        <f>IF(Data[[#This Row],[Employee Residence]]=Data[[#This Row],[Company Location]],"No","Yes")</f>
        <v>No</v>
      </c>
      <c r="O1351">
        <f>Data[Salary]/Data[Salary in USD]</f>
        <v>1</v>
      </c>
      <c r="P1351" t="str">
        <f>VLOOKUP(Data[[#This Row],[Experience Level]], Experience[],3,0)</f>
        <v>Expert</v>
      </c>
      <c r="Q1351" t="str">
        <f>VLOOKUP(Data[[#This Row],[Employment Type]],Employment[],2,0)</f>
        <v>Full-time</v>
      </c>
      <c r="R1351" t="str">
        <f>IF(Data[[#This Row],[Remote Ratio]]=100,"Remote",IF(Data[[#This Row],[Remote Ratio]]=50,"Hybrid","On-site"))</f>
        <v>On-site</v>
      </c>
    </row>
    <row r="1352" spans="1:18">
      <c r="A1352" s="25">
        <v>2023</v>
      </c>
      <c r="B1352" t="s">
        <v>17</v>
      </c>
      <c r="C1352" t="s">
        <v>12</v>
      </c>
      <c r="D1352" t="s">
        <v>37</v>
      </c>
      <c r="E1352">
        <v>162500</v>
      </c>
      <c r="F1352" t="s">
        <v>20</v>
      </c>
      <c r="G1352">
        <v>162500</v>
      </c>
      <c r="H1352" t="s">
        <v>21</v>
      </c>
      <c r="I1352">
        <v>0</v>
      </c>
      <c r="J1352" t="s">
        <v>21</v>
      </c>
      <c r="K1352" t="s">
        <v>25</v>
      </c>
      <c r="L1352" t="str">
        <f>VLOOKUP(Data[[#This Row],[Employee Residence]],Codes[], 3,0)</f>
        <v xml:space="preserve">United States of America </v>
      </c>
      <c r="M1352" t="str">
        <f>VLOOKUP(Data[[#This Row],[Company Location]],Codes[], 3,0)</f>
        <v xml:space="preserve">United States of America </v>
      </c>
      <c r="N1352" t="str">
        <f>IF(Data[[#This Row],[Employee Residence]]=Data[[#This Row],[Company Location]],"No","Yes")</f>
        <v>No</v>
      </c>
      <c r="O1352">
        <f>Data[Salary]/Data[Salary in USD]</f>
        <v>1</v>
      </c>
      <c r="P1352" t="str">
        <f>VLOOKUP(Data[[#This Row],[Experience Level]], Experience[],3,0)</f>
        <v>Intermediate</v>
      </c>
      <c r="Q1352" t="str">
        <f>VLOOKUP(Data[[#This Row],[Employment Type]],Employment[],2,0)</f>
        <v>Full-time</v>
      </c>
      <c r="R1352" t="str">
        <f>IF(Data[[#This Row],[Remote Ratio]]=100,"Remote",IF(Data[[#This Row],[Remote Ratio]]=50,"Hybrid","On-site"))</f>
        <v>On-site</v>
      </c>
    </row>
    <row r="1353" spans="1:18">
      <c r="A1353" s="25">
        <v>2023</v>
      </c>
      <c r="B1353" t="s">
        <v>17</v>
      </c>
      <c r="C1353" t="s">
        <v>12</v>
      </c>
      <c r="D1353" t="s">
        <v>37</v>
      </c>
      <c r="E1353">
        <v>130000</v>
      </c>
      <c r="F1353" t="s">
        <v>20</v>
      </c>
      <c r="G1353">
        <v>130000</v>
      </c>
      <c r="H1353" t="s">
        <v>21</v>
      </c>
      <c r="I1353">
        <v>0</v>
      </c>
      <c r="J1353" t="s">
        <v>21</v>
      </c>
      <c r="K1353" t="s">
        <v>25</v>
      </c>
      <c r="L1353" t="str">
        <f>VLOOKUP(Data[[#This Row],[Employee Residence]],Codes[], 3,0)</f>
        <v xml:space="preserve">United States of America </v>
      </c>
      <c r="M1353" t="str">
        <f>VLOOKUP(Data[[#This Row],[Company Location]],Codes[], 3,0)</f>
        <v xml:space="preserve">United States of America </v>
      </c>
      <c r="N1353" t="str">
        <f>IF(Data[[#This Row],[Employee Residence]]=Data[[#This Row],[Company Location]],"No","Yes")</f>
        <v>No</v>
      </c>
      <c r="O1353">
        <f>Data[Salary]/Data[Salary in USD]</f>
        <v>1</v>
      </c>
      <c r="P1353" t="str">
        <f>VLOOKUP(Data[[#This Row],[Experience Level]], Experience[],3,0)</f>
        <v>Intermediate</v>
      </c>
      <c r="Q1353" t="str">
        <f>VLOOKUP(Data[[#This Row],[Employment Type]],Employment[],2,0)</f>
        <v>Full-time</v>
      </c>
      <c r="R1353" t="str">
        <f>IF(Data[[#This Row],[Remote Ratio]]=100,"Remote",IF(Data[[#This Row],[Remote Ratio]]=50,"Hybrid","On-site"))</f>
        <v>On-site</v>
      </c>
    </row>
    <row r="1354" spans="1:18">
      <c r="A1354" s="25">
        <v>2023</v>
      </c>
      <c r="B1354" t="s">
        <v>11</v>
      </c>
      <c r="C1354" t="s">
        <v>12</v>
      </c>
      <c r="D1354" t="s">
        <v>37</v>
      </c>
      <c r="E1354">
        <v>150000</v>
      </c>
      <c r="F1354" t="s">
        <v>20</v>
      </c>
      <c r="G1354">
        <v>150000</v>
      </c>
      <c r="H1354" t="s">
        <v>21</v>
      </c>
      <c r="I1354">
        <v>100</v>
      </c>
      <c r="J1354" t="s">
        <v>21</v>
      </c>
      <c r="K1354" t="s">
        <v>25</v>
      </c>
      <c r="L1354" t="str">
        <f>VLOOKUP(Data[[#This Row],[Employee Residence]],Codes[], 3,0)</f>
        <v xml:space="preserve">United States of America </v>
      </c>
      <c r="M1354" t="str">
        <f>VLOOKUP(Data[[#This Row],[Company Location]],Codes[], 3,0)</f>
        <v xml:space="preserve">United States of America </v>
      </c>
      <c r="N1354" t="str">
        <f>IF(Data[[#This Row],[Employee Residence]]=Data[[#This Row],[Company Location]],"No","Yes")</f>
        <v>No</v>
      </c>
      <c r="O1354">
        <f>Data[Salary]/Data[Salary in USD]</f>
        <v>1</v>
      </c>
      <c r="P1354" t="str">
        <f>VLOOKUP(Data[[#This Row],[Experience Level]], Experience[],3,0)</f>
        <v>Expert</v>
      </c>
      <c r="Q1354" t="str">
        <f>VLOOKUP(Data[[#This Row],[Employment Type]],Employment[],2,0)</f>
        <v>Full-time</v>
      </c>
      <c r="R1354" t="str">
        <f>IF(Data[[#This Row],[Remote Ratio]]=100,"Remote",IF(Data[[#This Row],[Remote Ratio]]=50,"Hybrid","On-site"))</f>
        <v>Remote</v>
      </c>
    </row>
    <row r="1355" spans="1:18">
      <c r="A1355" s="25">
        <v>2023</v>
      </c>
      <c r="B1355" t="s">
        <v>11</v>
      </c>
      <c r="C1355" t="s">
        <v>12</v>
      </c>
      <c r="D1355" t="s">
        <v>37</v>
      </c>
      <c r="E1355">
        <v>107000</v>
      </c>
      <c r="F1355" t="s">
        <v>20</v>
      </c>
      <c r="G1355">
        <v>107000</v>
      </c>
      <c r="H1355" t="s">
        <v>21</v>
      </c>
      <c r="I1355">
        <v>100</v>
      </c>
      <c r="J1355" t="s">
        <v>21</v>
      </c>
      <c r="K1355" t="s">
        <v>25</v>
      </c>
      <c r="L1355" t="str">
        <f>VLOOKUP(Data[[#This Row],[Employee Residence]],Codes[], 3,0)</f>
        <v xml:space="preserve">United States of America </v>
      </c>
      <c r="M1355" t="str">
        <f>VLOOKUP(Data[[#This Row],[Company Location]],Codes[], 3,0)</f>
        <v xml:space="preserve">United States of America </v>
      </c>
      <c r="N1355" t="str">
        <f>IF(Data[[#This Row],[Employee Residence]]=Data[[#This Row],[Company Location]],"No","Yes")</f>
        <v>No</v>
      </c>
      <c r="O1355">
        <f>Data[Salary]/Data[Salary in USD]</f>
        <v>1</v>
      </c>
      <c r="P1355" t="str">
        <f>VLOOKUP(Data[[#This Row],[Experience Level]], Experience[],3,0)</f>
        <v>Expert</v>
      </c>
      <c r="Q1355" t="str">
        <f>VLOOKUP(Data[[#This Row],[Employment Type]],Employment[],2,0)</f>
        <v>Full-time</v>
      </c>
      <c r="R1355" t="str">
        <f>IF(Data[[#This Row],[Remote Ratio]]=100,"Remote",IF(Data[[#This Row],[Remote Ratio]]=50,"Hybrid","On-site"))</f>
        <v>Remote</v>
      </c>
    </row>
    <row r="1356" spans="1:18">
      <c r="A1356" s="25">
        <v>2023</v>
      </c>
      <c r="B1356" t="s">
        <v>44</v>
      </c>
      <c r="C1356" t="s">
        <v>12</v>
      </c>
      <c r="D1356" t="s">
        <v>37</v>
      </c>
      <c r="E1356">
        <v>175000</v>
      </c>
      <c r="F1356" t="s">
        <v>20</v>
      </c>
      <c r="G1356">
        <v>175000</v>
      </c>
      <c r="H1356" t="s">
        <v>21</v>
      </c>
      <c r="I1356">
        <v>0</v>
      </c>
      <c r="J1356" t="s">
        <v>21</v>
      </c>
      <c r="K1356" t="s">
        <v>25</v>
      </c>
      <c r="L1356" t="str">
        <f>VLOOKUP(Data[[#This Row],[Employee Residence]],Codes[], 3,0)</f>
        <v xml:space="preserve">United States of America </v>
      </c>
      <c r="M1356" t="str">
        <f>VLOOKUP(Data[[#This Row],[Company Location]],Codes[], 3,0)</f>
        <v xml:space="preserve">United States of America </v>
      </c>
      <c r="N1356" t="str">
        <f>IF(Data[[#This Row],[Employee Residence]]=Data[[#This Row],[Company Location]],"No","Yes")</f>
        <v>No</v>
      </c>
      <c r="O1356">
        <f>Data[Salary]/Data[Salary in USD]</f>
        <v>1</v>
      </c>
      <c r="P1356" t="str">
        <f>VLOOKUP(Data[[#This Row],[Experience Level]], Experience[],3,0)</f>
        <v>Director</v>
      </c>
      <c r="Q1356" t="str">
        <f>VLOOKUP(Data[[#This Row],[Employment Type]],Employment[],2,0)</f>
        <v>Full-time</v>
      </c>
      <c r="R1356" t="str">
        <f>IF(Data[[#This Row],[Remote Ratio]]=100,"Remote",IF(Data[[#This Row],[Remote Ratio]]=50,"Hybrid","On-site"))</f>
        <v>On-site</v>
      </c>
    </row>
    <row r="1357" spans="1:18">
      <c r="A1357" s="25">
        <v>2023</v>
      </c>
      <c r="B1357" t="s">
        <v>44</v>
      </c>
      <c r="C1357" t="s">
        <v>12</v>
      </c>
      <c r="D1357" t="s">
        <v>37</v>
      </c>
      <c r="E1357">
        <v>110000</v>
      </c>
      <c r="F1357" t="s">
        <v>20</v>
      </c>
      <c r="G1357">
        <v>110000</v>
      </c>
      <c r="H1357" t="s">
        <v>21</v>
      </c>
      <c r="I1357">
        <v>0</v>
      </c>
      <c r="J1357" t="s">
        <v>21</v>
      </c>
      <c r="K1357" t="s">
        <v>25</v>
      </c>
      <c r="L1357" t="str">
        <f>VLOOKUP(Data[[#This Row],[Employee Residence]],Codes[], 3,0)</f>
        <v xml:space="preserve">United States of America </v>
      </c>
      <c r="M1357" t="str">
        <f>VLOOKUP(Data[[#This Row],[Company Location]],Codes[], 3,0)</f>
        <v xml:space="preserve">United States of America </v>
      </c>
      <c r="N1357" t="str">
        <f>IF(Data[[#This Row],[Employee Residence]]=Data[[#This Row],[Company Location]],"No","Yes")</f>
        <v>No</v>
      </c>
      <c r="O1357">
        <f>Data[Salary]/Data[Salary in USD]</f>
        <v>1</v>
      </c>
      <c r="P1357" t="str">
        <f>VLOOKUP(Data[[#This Row],[Experience Level]], Experience[],3,0)</f>
        <v>Director</v>
      </c>
      <c r="Q1357" t="str">
        <f>VLOOKUP(Data[[#This Row],[Employment Type]],Employment[],2,0)</f>
        <v>Full-time</v>
      </c>
      <c r="R1357" t="str">
        <f>IF(Data[[#This Row],[Remote Ratio]]=100,"Remote",IF(Data[[#This Row],[Remote Ratio]]=50,"Hybrid","On-site"))</f>
        <v>On-site</v>
      </c>
    </row>
    <row r="1358" spans="1:18">
      <c r="A1358" s="25">
        <v>2023</v>
      </c>
      <c r="B1358" t="s">
        <v>11</v>
      </c>
      <c r="C1358" t="s">
        <v>12</v>
      </c>
      <c r="D1358" t="s">
        <v>37</v>
      </c>
      <c r="E1358">
        <v>226700</v>
      </c>
      <c r="F1358" t="s">
        <v>20</v>
      </c>
      <c r="G1358">
        <v>226700</v>
      </c>
      <c r="H1358" t="s">
        <v>21</v>
      </c>
      <c r="I1358">
        <v>0</v>
      </c>
      <c r="J1358" t="s">
        <v>21</v>
      </c>
      <c r="K1358" t="s">
        <v>25</v>
      </c>
      <c r="L1358" t="str">
        <f>VLOOKUP(Data[[#This Row],[Employee Residence]],Codes[], 3,0)</f>
        <v xml:space="preserve">United States of America </v>
      </c>
      <c r="M1358" t="str">
        <f>VLOOKUP(Data[[#This Row],[Company Location]],Codes[], 3,0)</f>
        <v xml:space="preserve">United States of America </v>
      </c>
      <c r="N1358" t="str">
        <f>IF(Data[[#This Row],[Employee Residence]]=Data[[#This Row],[Company Location]],"No","Yes")</f>
        <v>No</v>
      </c>
      <c r="O1358">
        <f>Data[Salary]/Data[Salary in USD]</f>
        <v>1</v>
      </c>
      <c r="P1358" t="str">
        <f>VLOOKUP(Data[[#This Row],[Experience Level]], Experience[],3,0)</f>
        <v>Expert</v>
      </c>
      <c r="Q1358" t="str">
        <f>VLOOKUP(Data[[#This Row],[Employment Type]],Employment[],2,0)</f>
        <v>Full-time</v>
      </c>
      <c r="R1358" t="str">
        <f>IF(Data[[#This Row],[Remote Ratio]]=100,"Remote",IF(Data[[#This Row],[Remote Ratio]]=50,"Hybrid","On-site"))</f>
        <v>On-site</v>
      </c>
    </row>
    <row r="1359" spans="1:18">
      <c r="A1359" s="25">
        <v>2023</v>
      </c>
      <c r="B1359" t="s">
        <v>11</v>
      </c>
      <c r="C1359" t="s">
        <v>12</v>
      </c>
      <c r="D1359" t="s">
        <v>37</v>
      </c>
      <c r="E1359">
        <v>133300</v>
      </c>
      <c r="F1359" t="s">
        <v>20</v>
      </c>
      <c r="G1359">
        <v>133300</v>
      </c>
      <c r="H1359" t="s">
        <v>21</v>
      </c>
      <c r="I1359">
        <v>0</v>
      </c>
      <c r="J1359" t="s">
        <v>21</v>
      </c>
      <c r="K1359" t="s">
        <v>25</v>
      </c>
      <c r="L1359" t="str">
        <f>VLOOKUP(Data[[#This Row],[Employee Residence]],Codes[], 3,0)</f>
        <v xml:space="preserve">United States of America </v>
      </c>
      <c r="M1359" t="str">
        <f>VLOOKUP(Data[[#This Row],[Company Location]],Codes[], 3,0)</f>
        <v xml:space="preserve">United States of America </v>
      </c>
      <c r="N1359" t="str">
        <f>IF(Data[[#This Row],[Employee Residence]]=Data[[#This Row],[Company Location]],"No","Yes")</f>
        <v>No</v>
      </c>
      <c r="O1359">
        <f>Data[Salary]/Data[Salary in USD]</f>
        <v>1</v>
      </c>
      <c r="P1359" t="str">
        <f>VLOOKUP(Data[[#This Row],[Experience Level]], Experience[],3,0)</f>
        <v>Expert</v>
      </c>
      <c r="Q1359" t="str">
        <f>VLOOKUP(Data[[#This Row],[Employment Type]],Employment[],2,0)</f>
        <v>Full-time</v>
      </c>
      <c r="R1359" t="str">
        <f>IF(Data[[#This Row],[Remote Ratio]]=100,"Remote",IF(Data[[#This Row],[Remote Ratio]]=50,"Hybrid","On-site"))</f>
        <v>On-site</v>
      </c>
    </row>
    <row r="1360" spans="1:18">
      <c r="A1360" s="25">
        <v>2023</v>
      </c>
      <c r="B1360" t="s">
        <v>11</v>
      </c>
      <c r="C1360" t="s">
        <v>12</v>
      </c>
      <c r="D1360" t="s">
        <v>37</v>
      </c>
      <c r="E1360">
        <v>252000</v>
      </c>
      <c r="F1360" t="s">
        <v>20</v>
      </c>
      <c r="G1360">
        <v>252000</v>
      </c>
      <c r="H1360" t="s">
        <v>21</v>
      </c>
      <c r="I1360">
        <v>0</v>
      </c>
      <c r="J1360" t="s">
        <v>21</v>
      </c>
      <c r="K1360" t="s">
        <v>25</v>
      </c>
      <c r="L1360" t="str">
        <f>VLOOKUP(Data[[#This Row],[Employee Residence]],Codes[], 3,0)</f>
        <v xml:space="preserve">United States of America </v>
      </c>
      <c r="M1360" t="str">
        <f>VLOOKUP(Data[[#This Row],[Company Location]],Codes[], 3,0)</f>
        <v xml:space="preserve">United States of America </v>
      </c>
      <c r="N1360" t="str">
        <f>IF(Data[[#This Row],[Employee Residence]]=Data[[#This Row],[Company Location]],"No","Yes")</f>
        <v>No</v>
      </c>
      <c r="O1360">
        <f>Data[Salary]/Data[Salary in USD]</f>
        <v>1</v>
      </c>
      <c r="P1360" t="str">
        <f>VLOOKUP(Data[[#This Row],[Experience Level]], Experience[],3,0)</f>
        <v>Expert</v>
      </c>
      <c r="Q1360" t="str">
        <f>VLOOKUP(Data[[#This Row],[Employment Type]],Employment[],2,0)</f>
        <v>Full-time</v>
      </c>
      <c r="R1360" t="str">
        <f>IF(Data[[#This Row],[Remote Ratio]]=100,"Remote",IF(Data[[#This Row],[Remote Ratio]]=50,"Hybrid","On-site"))</f>
        <v>On-site</v>
      </c>
    </row>
    <row r="1361" spans="1:18">
      <c r="A1361" s="25">
        <v>2023</v>
      </c>
      <c r="B1361" t="s">
        <v>11</v>
      </c>
      <c r="C1361" t="s">
        <v>12</v>
      </c>
      <c r="D1361" t="s">
        <v>37</v>
      </c>
      <c r="E1361">
        <v>129000</v>
      </c>
      <c r="F1361" t="s">
        <v>20</v>
      </c>
      <c r="G1361">
        <v>129000</v>
      </c>
      <c r="H1361" t="s">
        <v>21</v>
      </c>
      <c r="I1361">
        <v>0</v>
      </c>
      <c r="J1361" t="s">
        <v>21</v>
      </c>
      <c r="K1361" t="s">
        <v>25</v>
      </c>
      <c r="L1361" t="str">
        <f>VLOOKUP(Data[[#This Row],[Employee Residence]],Codes[], 3,0)</f>
        <v xml:space="preserve">United States of America </v>
      </c>
      <c r="M1361" t="str">
        <f>VLOOKUP(Data[[#This Row],[Company Location]],Codes[], 3,0)</f>
        <v xml:space="preserve">United States of America </v>
      </c>
      <c r="N1361" t="str">
        <f>IF(Data[[#This Row],[Employee Residence]]=Data[[#This Row],[Company Location]],"No","Yes")</f>
        <v>No</v>
      </c>
      <c r="O1361">
        <f>Data[Salary]/Data[Salary in USD]</f>
        <v>1</v>
      </c>
      <c r="P1361" t="str">
        <f>VLOOKUP(Data[[#This Row],[Experience Level]], Experience[],3,0)</f>
        <v>Expert</v>
      </c>
      <c r="Q1361" t="str">
        <f>VLOOKUP(Data[[#This Row],[Employment Type]],Employment[],2,0)</f>
        <v>Full-time</v>
      </c>
      <c r="R1361" t="str">
        <f>IF(Data[[#This Row],[Remote Ratio]]=100,"Remote",IF(Data[[#This Row],[Remote Ratio]]=50,"Hybrid","On-site"))</f>
        <v>On-site</v>
      </c>
    </row>
    <row r="1362" spans="1:18">
      <c r="A1362" s="25">
        <v>2023</v>
      </c>
      <c r="B1362" t="s">
        <v>11</v>
      </c>
      <c r="C1362" t="s">
        <v>12</v>
      </c>
      <c r="D1362" t="s">
        <v>35</v>
      </c>
      <c r="E1362">
        <v>150000</v>
      </c>
      <c r="F1362" t="s">
        <v>20</v>
      </c>
      <c r="G1362">
        <v>150000</v>
      </c>
      <c r="H1362" t="s">
        <v>21</v>
      </c>
      <c r="I1362">
        <v>0</v>
      </c>
      <c r="J1362" t="s">
        <v>21</v>
      </c>
      <c r="K1362" t="s">
        <v>25</v>
      </c>
      <c r="L1362" t="str">
        <f>VLOOKUP(Data[[#This Row],[Employee Residence]],Codes[], 3,0)</f>
        <v xml:space="preserve">United States of America </v>
      </c>
      <c r="M1362" t="str">
        <f>VLOOKUP(Data[[#This Row],[Company Location]],Codes[], 3,0)</f>
        <v xml:space="preserve">United States of America </v>
      </c>
      <c r="N1362" t="str">
        <f>IF(Data[[#This Row],[Employee Residence]]=Data[[#This Row],[Company Location]],"No","Yes")</f>
        <v>No</v>
      </c>
      <c r="O1362">
        <f>Data[Salary]/Data[Salary in USD]</f>
        <v>1</v>
      </c>
      <c r="P1362" t="str">
        <f>VLOOKUP(Data[[#This Row],[Experience Level]], Experience[],3,0)</f>
        <v>Expert</v>
      </c>
      <c r="Q1362" t="str">
        <f>VLOOKUP(Data[[#This Row],[Employment Type]],Employment[],2,0)</f>
        <v>Full-time</v>
      </c>
      <c r="R1362" t="str">
        <f>IF(Data[[#This Row],[Remote Ratio]]=100,"Remote",IF(Data[[#This Row],[Remote Ratio]]=50,"Hybrid","On-site"))</f>
        <v>On-site</v>
      </c>
    </row>
    <row r="1363" spans="1:18">
      <c r="A1363" s="25">
        <v>2023</v>
      </c>
      <c r="B1363" t="s">
        <v>11</v>
      </c>
      <c r="C1363" t="s">
        <v>12</v>
      </c>
      <c r="D1363" t="s">
        <v>35</v>
      </c>
      <c r="E1363">
        <v>125000</v>
      </c>
      <c r="F1363" t="s">
        <v>20</v>
      </c>
      <c r="G1363">
        <v>125000</v>
      </c>
      <c r="H1363" t="s">
        <v>21</v>
      </c>
      <c r="I1363">
        <v>0</v>
      </c>
      <c r="J1363" t="s">
        <v>21</v>
      </c>
      <c r="K1363" t="s">
        <v>25</v>
      </c>
      <c r="L1363" t="str">
        <f>VLOOKUP(Data[[#This Row],[Employee Residence]],Codes[], 3,0)</f>
        <v xml:space="preserve">United States of America </v>
      </c>
      <c r="M1363" t="str">
        <f>VLOOKUP(Data[[#This Row],[Company Location]],Codes[], 3,0)</f>
        <v xml:space="preserve">United States of America </v>
      </c>
      <c r="N1363" t="str">
        <f>IF(Data[[#This Row],[Employee Residence]]=Data[[#This Row],[Company Location]],"No","Yes")</f>
        <v>No</v>
      </c>
      <c r="O1363">
        <f>Data[Salary]/Data[Salary in USD]</f>
        <v>1</v>
      </c>
      <c r="P1363" t="str">
        <f>VLOOKUP(Data[[#This Row],[Experience Level]], Experience[],3,0)</f>
        <v>Expert</v>
      </c>
      <c r="Q1363" t="str">
        <f>VLOOKUP(Data[[#This Row],[Employment Type]],Employment[],2,0)</f>
        <v>Full-time</v>
      </c>
      <c r="R1363" t="str">
        <f>IF(Data[[#This Row],[Remote Ratio]]=100,"Remote",IF(Data[[#This Row],[Remote Ratio]]=50,"Hybrid","On-site"))</f>
        <v>On-site</v>
      </c>
    </row>
    <row r="1364" spans="1:18">
      <c r="A1364" s="25">
        <v>2023</v>
      </c>
      <c r="B1364" t="s">
        <v>11</v>
      </c>
      <c r="C1364" t="s">
        <v>12</v>
      </c>
      <c r="D1364" t="s">
        <v>37</v>
      </c>
      <c r="E1364">
        <v>252000</v>
      </c>
      <c r="F1364" t="s">
        <v>20</v>
      </c>
      <c r="G1364">
        <v>252000</v>
      </c>
      <c r="H1364" t="s">
        <v>21</v>
      </c>
      <c r="I1364">
        <v>0</v>
      </c>
      <c r="J1364" t="s">
        <v>21</v>
      </c>
      <c r="K1364" t="s">
        <v>25</v>
      </c>
      <c r="L1364" t="str">
        <f>VLOOKUP(Data[[#This Row],[Employee Residence]],Codes[], 3,0)</f>
        <v xml:space="preserve">United States of America </v>
      </c>
      <c r="M1364" t="str">
        <f>VLOOKUP(Data[[#This Row],[Company Location]],Codes[], 3,0)</f>
        <v xml:space="preserve">United States of America </v>
      </c>
      <c r="N1364" t="str">
        <f>IF(Data[[#This Row],[Employee Residence]]=Data[[#This Row],[Company Location]],"No","Yes")</f>
        <v>No</v>
      </c>
      <c r="O1364">
        <f>Data[Salary]/Data[Salary in USD]</f>
        <v>1</v>
      </c>
      <c r="P1364" t="str">
        <f>VLOOKUP(Data[[#This Row],[Experience Level]], Experience[],3,0)</f>
        <v>Expert</v>
      </c>
      <c r="Q1364" t="str">
        <f>VLOOKUP(Data[[#This Row],[Employment Type]],Employment[],2,0)</f>
        <v>Full-time</v>
      </c>
      <c r="R1364" t="str">
        <f>IF(Data[[#This Row],[Remote Ratio]]=100,"Remote",IF(Data[[#This Row],[Remote Ratio]]=50,"Hybrid","On-site"))</f>
        <v>On-site</v>
      </c>
    </row>
    <row r="1365" spans="1:18">
      <c r="A1365" s="25">
        <v>2023</v>
      </c>
      <c r="B1365" t="s">
        <v>11</v>
      </c>
      <c r="C1365" t="s">
        <v>12</v>
      </c>
      <c r="D1365" t="s">
        <v>37</v>
      </c>
      <c r="E1365">
        <v>129000</v>
      </c>
      <c r="F1365" t="s">
        <v>20</v>
      </c>
      <c r="G1365">
        <v>129000</v>
      </c>
      <c r="H1365" t="s">
        <v>21</v>
      </c>
      <c r="I1365">
        <v>0</v>
      </c>
      <c r="J1365" t="s">
        <v>21</v>
      </c>
      <c r="K1365" t="s">
        <v>25</v>
      </c>
      <c r="L1365" t="str">
        <f>VLOOKUP(Data[[#This Row],[Employee Residence]],Codes[], 3,0)</f>
        <v xml:space="preserve">United States of America </v>
      </c>
      <c r="M1365" t="str">
        <f>VLOOKUP(Data[[#This Row],[Company Location]],Codes[], 3,0)</f>
        <v xml:space="preserve">United States of America </v>
      </c>
      <c r="N1365" t="str">
        <f>IF(Data[[#This Row],[Employee Residence]]=Data[[#This Row],[Company Location]],"No","Yes")</f>
        <v>No</v>
      </c>
      <c r="O1365">
        <f>Data[Salary]/Data[Salary in USD]</f>
        <v>1</v>
      </c>
      <c r="P1365" t="str">
        <f>VLOOKUP(Data[[#This Row],[Experience Level]], Experience[],3,0)</f>
        <v>Expert</v>
      </c>
      <c r="Q1365" t="str">
        <f>VLOOKUP(Data[[#This Row],[Employment Type]],Employment[],2,0)</f>
        <v>Full-time</v>
      </c>
      <c r="R1365" t="str">
        <f>IF(Data[[#This Row],[Remote Ratio]]=100,"Remote",IF(Data[[#This Row],[Remote Ratio]]=50,"Hybrid","On-site"))</f>
        <v>On-site</v>
      </c>
    </row>
    <row r="1366" spans="1:18">
      <c r="A1366" s="25">
        <v>2023</v>
      </c>
      <c r="B1366" t="s">
        <v>11</v>
      </c>
      <c r="C1366" t="s">
        <v>12</v>
      </c>
      <c r="D1366" t="s">
        <v>23</v>
      </c>
      <c r="E1366">
        <v>225000</v>
      </c>
      <c r="F1366" t="s">
        <v>20</v>
      </c>
      <c r="G1366">
        <v>225000</v>
      </c>
      <c r="H1366" t="s">
        <v>21</v>
      </c>
      <c r="I1366">
        <v>0</v>
      </c>
      <c r="J1366" t="s">
        <v>21</v>
      </c>
      <c r="K1366" t="s">
        <v>25</v>
      </c>
      <c r="L1366" t="str">
        <f>VLOOKUP(Data[[#This Row],[Employee Residence]],Codes[], 3,0)</f>
        <v xml:space="preserve">United States of America </v>
      </c>
      <c r="M1366" t="str">
        <f>VLOOKUP(Data[[#This Row],[Company Location]],Codes[], 3,0)</f>
        <v xml:space="preserve">United States of America </v>
      </c>
      <c r="N1366" t="str">
        <f>IF(Data[[#This Row],[Employee Residence]]=Data[[#This Row],[Company Location]],"No","Yes")</f>
        <v>No</v>
      </c>
      <c r="O1366">
        <f>Data[Salary]/Data[Salary in USD]</f>
        <v>1</v>
      </c>
      <c r="P1366" t="str">
        <f>VLOOKUP(Data[[#This Row],[Experience Level]], Experience[],3,0)</f>
        <v>Expert</v>
      </c>
      <c r="Q1366" t="str">
        <f>VLOOKUP(Data[[#This Row],[Employment Type]],Employment[],2,0)</f>
        <v>Full-time</v>
      </c>
      <c r="R1366" t="str">
        <f>IF(Data[[#This Row],[Remote Ratio]]=100,"Remote",IF(Data[[#This Row],[Remote Ratio]]=50,"Hybrid","On-site"))</f>
        <v>On-site</v>
      </c>
    </row>
    <row r="1367" spans="1:18">
      <c r="A1367" s="25">
        <v>2023</v>
      </c>
      <c r="B1367" t="s">
        <v>11</v>
      </c>
      <c r="C1367" t="s">
        <v>12</v>
      </c>
      <c r="D1367" t="s">
        <v>23</v>
      </c>
      <c r="E1367">
        <v>156400</v>
      </c>
      <c r="F1367" t="s">
        <v>20</v>
      </c>
      <c r="G1367">
        <v>156400</v>
      </c>
      <c r="H1367" t="s">
        <v>21</v>
      </c>
      <c r="I1367">
        <v>0</v>
      </c>
      <c r="J1367" t="s">
        <v>21</v>
      </c>
      <c r="K1367" t="s">
        <v>25</v>
      </c>
      <c r="L1367" t="str">
        <f>VLOOKUP(Data[[#This Row],[Employee Residence]],Codes[], 3,0)</f>
        <v xml:space="preserve">United States of America </v>
      </c>
      <c r="M1367" t="str">
        <f>VLOOKUP(Data[[#This Row],[Company Location]],Codes[], 3,0)</f>
        <v xml:space="preserve">United States of America </v>
      </c>
      <c r="N1367" t="str">
        <f>IF(Data[[#This Row],[Employee Residence]]=Data[[#This Row],[Company Location]],"No","Yes")</f>
        <v>No</v>
      </c>
      <c r="O1367">
        <f>Data[Salary]/Data[Salary in USD]</f>
        <v>1</v>
      </c>
      <c r="P1367" t="str">
        <f>VLOOKUP(Data[[#This Row],[Experience Level]], Experience[],3,0)</f>
        <v>Expert</v>
      </c>
      <c r="Q1367" t="str">
        <f>VLOOKUP(Data[[#This Row],[Employment Type]],Employment[],2,0)</f>
        <v>Full-time</v>
      </c>
      <c r="R1367" t="str">
        <f>IF(Data[[#This Row],[Remote Ratio]]=100,"Remote",IF(Data[[#This Row],[Remote Ratio]]=50,"Hybrid","On-site"))</f>
        <v>On-site</v>
      </c>
    </row>
    <row r="1368" spans="1:18">
      <c r="A1368" s="25">
        <v>2023</v>
      </c>
      <c r="B1368" t="s">
        <v>17</v>
      </c>
      <c r="C1368" t="s">
        <v>12</v>
      </c>
      <c r="D1368" t="s">
        <v>35</v>
      </c>
      <c r="E1368">
        <v>110000</v>
      </c>
      <c r="F1368" t="s">
        <v>20</v>
      </c>
      <c r="G1368">
        <v>110000</v>
      </c>
      <c r="H1368" t="s">
        <v>21</v>
      </c>
      <c r="I1368">
        <v>100</v>
      </c>
      <c r="J1368" t="s">
        <v>21</v>
      </c>
      <c r="K1368" t="s">
        <v>16</v>
      </c>
      <c r="L1368" t="str">
        <f>VLOOKUP(Data[[#This Row],[Employee Residence]],Codes[], 3,0)</f>
        <v xml:space="preserve">United States of America </v>
      </c>
      <c r="M1368" t="str">
        <f>VLOOKUP(Data[[#This Row],[Company Location]],Codes[], 3,0)</f>
        <v xml:space="preserve">United States of America </v>
      </c>
      <c r="N1368" t="str">
        <f>IF(Data[[#This Row],[Employee Residence]]=Data[[#This Row],[Company Location]],"No","Yes")</f>
        <v>No</v>
      </c>
      <c r="O1368">
        <f>Data[Salary]/Data[Salary in USD]</f>
        <v>1</v>
      </c>
      <c r="P1368" t="str">
        <f>VLOOKUP(Data[[#This Row],[Experience Level]], Experience[],3,0)</f>
        <v>Intermediate</v>
      </c>
      <c r="Q1368" t="str">
        <f>VLOOKUP(Data[[#This Row],[Employment Type]],Employment[],2,0)</f>
        <v>Full-time</v>
      </c>
      <c r="R1368" t="str">
        <f>IF(Data[[#This Row],[Remote Ratio]]=100,"Remote",IF(Data[[#This Row],[Remote Ratio]]=50,"Hybrid","On-site"))</f>
        <v>Remote</v>
      </c>
    </row>
    <row r="1369" spans="1:18">
      <c r="A1369" s="25">
        <v>2023</v>
      </c>
      <c r="B1369" t="s">
        <v>11</v>
      </c>
      <c r="C1369" t="s">
        <v>12</v>
      </c>
      <c r="D1369" t="s">
        <v>37</v>
      </c>
      <c r="E1369">
        <v>265000</v>
      </c>
      <c r="F1369" t="s">
        <v>20</v>
      </c>
      <c r="G1369">
        <v>265000</v>
      </c>
      <c r="H1369" t="s">
        <v>21</v>
      </c>
      <c r="I1369">
        <v>100</v>
      </c>
      <c r="J1369" t="s">
        <v>21</v>
      </c>
      <c r="K1369" t="s">
        <v>25</v>
      </c>
      <c r="L1369" t="str">
        <f>VLOOKUP(Data[[#This Row],[Employee Residence]],Codes[], 3,0)</f>
        <v xml:space="preserve">United States of America </v>
      </c>
      <c r="M1369" t="str">
        <f>VLOOKUP(Data[[#This Row],[Company Location]],Codes[], 3,0)</f>
        <v xml:space="preserve">United States of America </v>
      </c>
      <c r="N1369" t="str">
        <f>IF(Data[[#This Row],[Employee Residence]]=Data[[#This Row],[Company Location]],"No","Yes")</f>
        <v>No</v>
      </c>
      <c r="O1369">
        <f>Data[Salary]/Data[Salary in USD]</f>
        <v>1</v>
      </c>
      <c r="P1369" t="str">
        <f>VLOOKUP(Data[[#This Row],[Experience Level]], Experience[],3,0)</f>
        <v>Expert</v>
      </c>
      <c r="Q1369" t="str">
        <f>VLOOKUP(Data[[#This Row],[Employment Type]],Employment[],2,0)</f>
        <v>Full-time</v>
      </c>
      <c r="R1369" t="str">
        <f>IF(Data[[#This Row],[Remote Ratio]]=100,"Remote",IF(Data[[#This Row],[Remote Ratio]]=50,"Hybrid","On-site"))</f>
        <v>Remote</v>
      </c>
    </row>
    <row r="1370" spans="1:18">
      <c r="A1370" s="25">
        <v>2023</v>
      </c>
      <c r="B1370" t="s">
        <v>11</v>
      </c>
      <c r="C1370" t="s">
        <v>12</v>
      </c>
      <c r="D1370" t="s">
        <v>37</v>
      </c>
      <c r="E1370">
        <v>182750</v>
      </c>
      <c r="F1370" t="s">
        <v>20</v>
      </c>
      <c r="G1370">
        <v>182750</v>
      </c>
      <c r="H1370" t="s">
        <v>21</v>
      </c>
      <c r="I1370">
        <v>100</v>
      </c>
      <c r="J1370" t="s">
        <v>21</v>
      </c>
      <c r="K1370" t="s">
        <v>25</v>
      </c>
      <c r="L1370" t="str">
        <f>VLOOKUP(Data[[#This Row],[Employee Residence]],Codes[], 3,0)</f>
        <v xml:space="preserve">United States of America </v>
      </c>
      <c r="M1370" t="str">
        <f>VLOOKUP(Data[[#This Row],[Company Location]],Codes[], 3,0)</f>
        <v xml:space="preserve">United States of America </v>
      </c>
      <c r="N1370" t="str">
        <f>IF(Data[[#This Row],[Employee Residence]]=Data[[#This Row],[Company Location]],"No","Yes")</f>
        <v>No</v>
      </c>
      <c r="O1370">
        <f>Data[Salary]/Data[Salary in USD]</f>
        <v>1</v>
      </c>
      <c r="P1370" t="str">
        <f>VLOOKUP(Data[[#This Row],[Experience Level]], Experience[],3,0)</f>
        <v>Expert</v>
      </c>
      <c r="Q1370" t="str">
        <f>VLOOKUP(Data[[#This Row],[Employment Type]],Employment[],2,0)</f>
        <v>Full-time</v>
      </c>
      <c r="R1370" t="str">
        <f>IF(Data[[#This Row],[Remote Ratio]]=100,"Remote",IF(Data[[#This Row],[Remote Ratio]]=50,"Hybrid","On-site"))</f>
        <v>Remote</v>
      </c>
    </row>
    <row r="1371" spans="1:18">
      <c r="A1371" s="25">
        <v>2023</v>
      </c>
      <c r="B1371" t="s">
        <v>17</v>
      </c>
      <c r="C1371" t="s">
        <v>12</v>
      </c>
      <c r="D1371" t="s">
        <v>27</v>
      </c>
      <c r="E1371">
        <v>130000</v>
      </c>
      <c r="F1371" t="s">
        <v>20</v>
      </c>
      <c r="G1371">
        <v>130000</v>
      </c>
      <c r="H1371" t="s">
        <v>21</v>
      </c>
      <c r="I1371">
        <v>0</v>
      </c>
      <c r="J1371" t="s">
        <v>21</v>
      </c>
      <c r="K1371" t="s">
        <v>25</v>
      </c>
      <c r="L1371" t="str">
        <f>VLOOKUP(Data[[#This Row],[Employee Residence]],Codes[], 3,0)</f>
        <v xml:space="preserve">United States of America </v>
      </c>
      <c r="M1371" t="str">
        <f>VLOOKUP(Data[[#This Row],[Company Location]],Codes[], 3,0)</f>
        <v xml:space="preserve">United States of America </v>
      </c>
      <c r="N1371" t="str">
        <f>IF(Data[[#This Row],[Employee Residence]]=Data[[#This Row],[Company Location]],"No","Yes")</f>
        <v>No</v>
      </c>
      <c r="O1371">
        <f>Data[Salary]/Data[Salary in USD]</f>
        <v>1</v>
      </c>
      <c r="P1371" t="str">
        <f>VLOOKUP(Data[[#This Row],[Experience Level]], Experience[],3,0)</f>
        <v>Intermediate</v>
      </c>
      <c r="Q1371" t="str">
        <f>VLOOKUP(Data[[#This Row],[Employment Type]],Employment[],2,0)</f>
        <v>Full-time</v>
      </c>
      <c r="R1371" t="str">
        <f>IF(Data[[#This Row],[Remote Ratio]]=100,"Remote",IF(Data[[#This Row],[Remote Ratio]]=50,"Hybrid","On-site"))</f>
        <v>On-site</v>
      </c>
    </row>
    <row r="1372" spans="1:18">
      <c r="A1372" s="25">
        <v>2023</v>
      </c>
      <c r="B1372" t="s">
        <v>17</v>
      </c>
      <c r="C1372" t="s">
        <v>12</v>
      </c>
      <c r="D1372" t="s">
        <v>27</v>
      </c>
      <c r="E1372">
        <v>100000</v>
      </c>
      <c r="F1372" t="s">
        <v>20</v>
      </c>
      <c r="G1372">
        <v>100000</v>
      </c>
      <c r="H1372" t="s">
        <v>21</v>
      </c>
      <c r="I1372">
        <v>0</v>
      </c>
      <c r="J1372" t="s">
        <v>21</v>
      </c>
      <c r="K1372" t="s">
        <v>25</v>
      </c>
      <c r="L1372" t="str">
        <f>VLOOKUP(Data[[#This Row],[Employee Residence]],Codes[], 3,0)</f>
        <v xml:space="preserve">United States of America </v>
      </c>
      <c r="M1372" t="str">
        <f>VLOOKUP(Data[[#This Row],[Company Location]],Codes[], 3,0)</f>
        <v xml:space="preserve">United States of America </v>
      </c>
      <c r="N1372" t="str">
        <f>IF(Data[[#This Row],[Employee Residence]]=Data[[#This Row],[Company Location]],"No","Yes")</f>
        <v>No</v>
      </c>
      <c r="O1372">
        <f>Data[Salary]/Data[Salary in USD]</f>
        <v>1</v>
      </c>
      <c r="P1372" t="str">
        <f>VLOOKUP(Data[[#This Row],[Experience Level]], Experience[],3,0)</f>
        <v>Intermediate</v>
      </c>
      <c r="Q1372" t="str">
        <f>VLOOKUP(Data[[#This Row],[Employment Type]],Employment[],2,0)</f>
        <v>Full-time</v>
      </c>
      <c r="R1372" t="str">
        <f>IF(Data[[#This Row],[Remote Ratio]]=100,"Remote",IF(Data[[#This Row],[Remote Ratio]]=50,"Hybrid","On-site"))</f>
        <v>On-site</v>
      </c>
    </row>
    <row r="1373" spans="1:18">
      <c r="A1373" s="25">
        <v>2023</v>
      </c>
      <c r="B1373" t="s">
        <v>11</v>
      </c>
      <c r="C1373" t="s">
        <v>12</v>
      </c>
      <c r="D1373" t="s">
        <v>27</v>
      </c>
      <c r="E1373">
        <v>153600</v>
      </c>
      <c r="F1373" t="s">
        <v>20</v>
      </c>
      <c r="G1373">
        <v>153600</v>
      </c>
      <c r="H1373" t="s">
        <v>21</v>
      </c>
      <c r="I1373">
        <v>0</v>
      </c>
      <c r="J1373" t="s">
        <v>21</v>
      </c>
      <c r="K1373" t="s">
        <v>25</v>
      </c>
      <c r="L1373" t="str">
        <f>VLOOKUP(Data[[#This Row],[Employee Residence]],Codes[], 3,0)</f>
        <v xml:space="preserve">United States of America </v>
      </c>
      <c r="M1373" t="str">
        <f>VLOOKUP(Data[[#This Row],[Company Location]],Codes[], 3,0)</f>
        <v xml:space="preserve">United States of America </v>
      </c>
      <c r="N1373" t="str">
        <f>IF(Data[[#This Row],[Employee Residence]]=Data[[#This Row],[Company Location]],"No","Yes")</f>
        <v>No</v>
      </c>
      <c r="O1373">
        <f>Data[Salary]/Data[Salary in USD]</f>
        <v>1</v>
      </c>
      <c r="P1373" t="str">
        <f>VLOOKUP(Data[[#This Row],[Experience Level]], Experience[],3,0)</f>
        <v>Expert</v>
      </c>
      <c r="Q1373" t="str">
        <f>VLOOKUP(Data[[#This Row],[Employment Type]],Employment[],2,0)</f>
        <v>Full-time</v>
      </c>
      <c r="R1373" t="str">
        <f>IF(Data[[#This Row],[Remote Ratio]]=100,"Remote",IF(Data[[#This Row],[Remote Ratio]]=50,"Hybrid","On-site"))</f>
        <v>On-site</v>
      </c>
    </row>
    <row r="1374" spans="1:18">
      <c r="A1374" s="25">
        <v>2023</v>
      </c>
      <c r="B1374" t="s">
        <v>11</v>
      </c>
      <c r="C1374" t="s">
        <v>12</v>
      </c>
      <c r="D1374" t="s">
        <v>27</v>
      </c>
      <c r="E1374">
        <v>106800</v>
      </c>
      <c r="F1374" t="s">
        <v>20</v>
      </c>
      <c r="G1374">
        <v>106800</v>
      </c>
      <c r="H1374" t="s">
        <v>21</v>
      </c>
      <c r="I1374">
        <v>0</v>
      </c>
      <c r="J1374" t="s">
        <v>21</v>
      </c>
      <c r="K1374" t="s">
        <v>25</v>
      </c>
      <c r="L1374" t="str">
        <f>VLOOKUP(Data[[#This Row],[Employee Residence]],Codes[], 3,0)</f>
        <v xml:space="preserve">United States of America </v>
      </c>
      <c r="M1374" t="str">
        <f>VLOOKUP(Data[[#This Row],[Company Location]],Codes[], 3,0)</f>
        <v xml:space="preserve">United States of America </v>
      </c>
      <c r="N1374" t="str">
        <f>IF(Data[[#This Row],[Employee Residence]]=Data[[#This Row],[Company Location]],"No","Yes")</f>
        <v>No</v>
      </c>
      <c r="O1374">
        <f>Data[Salary]/Data[Salary in USD]</f>
        <v>1</v>
      </c>
      <c r="P1374" t="str">
        <f>VLOOKUP(Data[[#This Row],[Experience Level]], Experience[],3,0)</f>
        <v>Expert</v>
      </c>
      <c r="Q1374" t="str">
        <f>VLOOKUP(Data[[#This Row],[Employment Type]],Employment[],2,0)</f>
        <v>Full-time</v>
      </c>
      <c r="R1374" t="str">
        <f>IF(Data[[#This Row],[Remote Ratio]]=100,"Remote",IF(Data[[#This Row],[Remote Ratio]]=50,"Hybrid","On-site"))</f>
        <v>On-site</v>
      </c>
    </row>
    <row r="1375" spans="1:18">
      <c r="A1375" s="25">
        <v>2023</v>
      </c>
      <c r="B1375" t="s">
        <v>11</v>
      </c>
      <c r="C1375" t="s">
        <v>12</v>
      </c>
      <c r="D1375" t="s">
        <v>37</v>
      </c>
      <c r="E1375">
        <v>137500</v>
      </c>
      <c r="F1375" t="s">
        <v>20</v>
      </c>
      <c r="G1375">
        <v>137500</v>
      </c>
      <c r="H1375" t="s">
        <v>21</v>
      </c>
      <c r="I1375">
        <v>0</v>
      </c>
      <c r="J1375" t="s">
        <v>21</v>
      </c>
      <c r="K1375" t="s">
        <v>25</v>
      </c>
      <c r="L1375" t="str">
        <f>VLOOKUP(Data[[#This Row],[Employee Residence]],Codes[], 3,0)</f>
        <v xml:space="preserve">United States of America </v>
      </c>
      <c r="M1375" t="str">
        <f>VLOOKUP(Data[[#This Row],[Company Location]],Codes[], 3,0)</f>
        <v xml:space="preserve">United States of America </v>
      </c>
      <c r="N1375" t="str">
        <f>IF(Data[[#This Row],[Employee Residence]]=Data[[#This Row],[Company Location]],"No","Yes")</f>
        <v>No</v>
      </c>
      <c r="O1375">
        <f>Data[Salary]/Data[Salary in USD]</f>
        <v>1</v>
      </c>
      <c r="P1375" t="str">
        <f>VLOOKUP(Data[[#This Row],[Experience Level]], Experience[],3,0)</f>
        <v>Expert</v>
      </c>
      <c r="Q1375" t="str">
        <f>VLOOKUP(Data[[#This Row],[Employment Type]],Employment[],2,0)</f>
        <v>Full-time</v>
      </c>
      <c r="R1375" t="str">
        <f>IF(Data[[#This Row],[Remote Ratio]]=100,"Remote",IF(Data[[#This Row],[Remote Ratio]]=50,"Hybrid","On-site"))</f>
        <v>On-site</v>
      </c>
    </row>
    <row r="1376" spans="1:18">
      <c r="A1376" s="25">
        <v>2023</v>
      </c>
      <c r="B1376" t="s">
        <v>11</v>
      </c>
      <c r="C1376" t="s">
        <v>12</v>
      </c>
      <c r="D1376" t="s">
        <v>37</v>
      </c>
      <c r="E1376">
        <v>81500</v>
      </c>
      <c r="F1376" t="s">
        <v>20</v>
      </c>
      <c r="G1376">
        <v>81500</v>
      </c>
      <c r="H1376" t="s">
        <v>21</v>
      </c>
      <c r="I1376">
        <v>0</v>
      </c>
      <c r="J1376" t="s">
        <v>21</v>
      </c>
      <c r="K1376" t="s">
        <v>25</v>
      </c>
      <c r="L1376" t="str">
        <f>VLOOKUP(Data[[#This Row],[Employee Residence]],Codes[], 3,0)</f>
        <v xml:space="preserve">United States of America </v>
      </c>
      <c r="M1376" t="str">
        <f>VLOOKUP(Data[[#This Row],[Company Location]],Codes[], 3,0)</f>
        <v xml:space="preserve">United States of America </v>
      </c>
      <c r="N1376" t="str">
        <f>IF(Data[[#This Row],[Employee Residence]]=Data[[#This Row],[Company Location]],"No","Yes")</f>
        <v>No</v>
      </c>
      <c r="O1376">
        <f>Data[Salary]/Data[Salary in USD]</f>
        <v>1</v>
      </c>
      <c r="P1376" t="str">
        <f>VLOOKUP(Data[[#This Row],[Experience Level]], Experience[],3,0)</f>
        <v>Expert</v>
      </c>
      <c r="Q1376" t="str">
        <f>VLOOKUP(Data[[#This Row],[Employment Type]],Employment[],2,0)</f>
        <v>Full-time</v>
      </c>
      <c r="R1376" t="str">
        <f>IF(Data[[#This Row],[Remote Ratio]]=100,"Remote",IF(Data[[#This Row],[Remote Ratio]]=50,"Hybrid","On-site"))</f>
        <v>On-site</v>
      </c>
    </row>
    <row r="1377" spans="1:18">
      <c r="A1377" s="25">
        <v>2023</v>
      </c>
      <c r="B1377" t="s">
        <v>44</v>
      </c>
      <c r="C1377" t="s">
        <v>12</v>
      </c>
      <c r="D1377" t="s">
        <v>115</v>
      </c>
      <c r="E1377">
        <v>314100</v>
      </c>
      <c r="F1377" t="s">
        <v>20</v>
      </c>
      <c r="G1377">
        <v>314100</v>
      </c>
      <c r="H1377" t="s">
        <v>21</v>
      </c>
      <c r="I1377">
        <v>0</v>
      </c>
      <c r="J1377" t="s">
        <v>21</v>
      </c>
      <c r="K1377" t="s">
        <v>25</v>
      </c>
      <c r="L1377" t="str">
        <f>VLOOKUP(Data[[#This Row],[Employee Residence]],Codes[], 3,0)</f>
        <v xml:space="preserve">United States of America </v>
      </c>
      <c r="M1377" t="str">
        <f>VLOOKUP(Data[[#This Row],[Company Location]],Codes[], 3,0)</f>
        <v xml:space="preserve">United States of America </v>
      </c>
      <c r="N1377" t="str">
        <f>IF(Data[[#This Row],[Employee Residence]]=Data[[#This Row],[Company Location]],"No","Yes")</f>
        <v>No</v>
      </c>
      <c r="O1377">
        <f>Data[Salary]/Data[Salary in USD]</f>
        <v>1</v>
      </c>
      <c r="P1377" t="str">
        <f>VLOOKUP(Data[[#This Row],[Experience Level]], Experience[],3,0)</f>
        <v>Director</v>
      </c>
      <c r="Q1377" t="str">
        <f>VLOOKUP(Data[[#This Row],[Employment Type]],Employment[],2,0)</f>
        <v>Full-time</v>
      </c>
      <c r="R1377" t="str">
        <f>IF(Data[[#This Row],[Remote Ratio]]=100,"Remote",IF(Data[[#This Row],[Remote Ratio]]=50,"Hybrid","On-site"))</f>
        <v>On-site</v>
      </c>
    </row>
    <row r="1378" spans="1:18">
      <c r="A1378" s="25">
        <v>2023</v>
      </c>
      <c r="B1378" t="s">
        <v>44</v>
      </c>
      <c r="C1378" t="s">
        <v>12</v>
      </c>
      <c r="D1378" t="s">
        <v>115</v>
      </c>
      <c r="E1378">
        <v>195800</v>
      </c>
      <c r="F1378" t="s">
        <v>20</v>
      </c>
      <c r="G1378">
        <v>195800</v>
      </c>
      <c r="H1378" t="s">
        <v>21</v>
      </c>
      <c r="I1378">
        <v>0</v>
      </c>
      <c r="J1378" t="s">
        <v>21</v>
      </c>
      <c r="K1378" t="s">
        <v>25</v>
      </c>
      <c r="L1378" t="str">
        <f>VLOOKUP(Data[[#This Row],[Employee Residence]],Codes[], 3,0)</f>
        <v xml:space="preserve">United States of America </v>
      </c>
      <c r="M1378" t="str">
        <f>VLOOKUP(Data[[#This Row],[Company Location]],Codes[], 3,0)</f>
        <v xml:space="preserve">United States of America </v>
      </c>
      <c r="N1378" t="str">
        <f>IF(Data[[#This Row],[Employee Residence]]=Data[[#This Row],[Company Location]],"No","Yes")</f>
        <v>No</v>
      </c>
      <c r="O1378">
        <f>Data[Salary]/Data[Salary in USD]</f>
        <v>1</v>
      </c>
      <c r="P1378" t="str">
        <f>VLOOKUP(Data[[#This Row],[Experience Level]], Experience[],3,0)</f>
        <v>Director</v>
      </c>
      <c r="Q1378" t="str">
        <f>VLOOKUP(Data[[#This Row],[Employment Type]],Employment[],2,0)</f>
        <v>Full-time</v>
      </c>
      <c r="R1378" t="str">
        <f>IF(Data[[#This Row],[Remote Ratio]]=100,"Remote",IF(Data[[#This Row],[Remote Ratio]]=50,"Hybrid","On-site"))</f>
        <v>On-site</v>
      </c>
    </row>
    <row r="1379" spans="1:18">
      <c r="A1379" s="25">
        <v>2023</v>
      </c>
      <c r="B1379" t="s">
        <v>11</v>
      </c>
      <c r="C1379" t="s">
        <v>12</v>
      </c>
      <c r="D1379" t="s">
        <v>26</v>
      </c>
      <c r="E1379">
        <v>205000</v>
      </c>
      <c r="F1379" t="s">
        <v>20</v>
      </c>
      <c r="G1379">
        <v>205000</v>
      </c>
      <c r="H1379" t="s">
        <v>21</v>
      </c>
      <c r="I1379">
        <v>0</v>
      </c>
      <c r="J1379" t="s">
        <v>21</v>
      </c>
      <c r="K1379" t="s">
        <v>25</v>
      </c>
      <c r="L1379" t="str">
        <f>VLOOKUP(Data[[#This Row],[Employee Residence]],Codes[], 3,0)</f>
        <v xml:space="preserve">United States of America </v>
      </c>
      <c r="M1379" t="str">
        <f>VLOOKUP(Data[[#This Row],[Company Location]],Codes[], 3,0)</f>
        <v xml:space="preserve">United States of America </v>
      </c>
      <c r="N1379" t="str">
        <f>IF(Data[[#This Row],[Employee Residence]]=Data[[#This Row],[Company Location]],"No","Yes")</f>
        <v>No</v>
      </c>
      <c r="O1379">
        <f>Data[Salary]/Data[Salary in USD]</f>
        <v>1</v>
      </c>
      <c r="P1379" t="str">
        <f>VLOOKUP(Data[[#This Row],[Experience Level]], Experience[],3,0)</f>
        <v>Expert</v>
      </c>
      <c r="Q1379" t="str">
        <f>VLOOKUP(Data[[#This Row],[Employment Type]],Employment[],2,0)</f>
        <v>Full-time</v>
      </c>
      <c r="R1379" t="str">
        <f>IF(Data[[#This Row],[Remote Ratio]]=100,"Remote",IF(Data[[#This Row],[Remote Ratio]]=50,"Hybrid","On-site"))</f>
        <v>On-site</v>
      </c>
    </row>
    <row r="1380" spans="1:18">
      <c r="A1380" s="25">
        <v>2023</v>
      </c>
      <c r="B1380" t="s">
        <v>11</v>
      </c>
      <c r="C1380" t="s">
        <v>12</v>
      </c>
      <c r="D1380" t="s">
        <v>26</v>
      </c>
      <c r="E1380">
        <v>180000</v>
      </c>
      <c r="F1380" t="s">
        <v>20</v>
      </c>
      <c r="G1380">
        <v>180000</v>
      </c>
      <c r="H1380" t="s">
        <v>21</v>
      </c>
      <c r="I1380">
        <v>0</v>
      </c>
      <c r="J1380" t="s">
        <v>21</v>
      </c>
      <c r="K1380" t="s">
        <v>25</v>
      </c>
      <c r="L1380" t="str">
        <f>VLOOKUP(Data[[#This Row],[Employee Residence]],Codes[], 3,0)</f>
        <v xml:space="preserve">United States of America </v>
      </c>
      <c r="M1380" t="str">
        <f>VLOOKUP(Data[[#This Row],[Company Location]],Codes[], 3,0)</f>
        <v xml:space="preserve">United States of America </v>
      </c>
      <c r="N1380" t="str">
        <f>IF(Data[[#This Row],[Employee Residence]]=Data[[#This Row],[Company Location]],"No","Yes")</f>
        <v>No</v>
      </c>
      <c r="O1380">
        <f>Data[Salary]/Data[Salary in USD]</f>
        <v>1</v>
      </c>
      <c r="P1380" t="str">
        <f>VLOOKUP(Data[[#This Row],[Experience Level]], Experience[],3,0)</f>
        <v>Expert</v>
      </c>
      <c r="Q1380" t="str">
        <f>VLOOKUP(Data[[#This Row],[Employment Type]],Employment[],2,0)</f>
        <v>Full-time</v>
      </c>
      <c r="R1380" t="str">
        <f>IF(Data[[#This Row],[Remote Ratio]]=100,"Remote",IF(Data[[#This Row],[Remote Ratio]]=50,"Hybrid","On-site"))</f>
        <v>On-site</v>
      </c>
    </row>
    <row r="1381" spans="1:18">
      <c r="A1381" s="25">
        <v>2023</v>
      </c>
      <c r="B1381" t="s">
        <v>11</v>
      </c>
      <c r="C1381" t="s">
        <v>12</v>
      </c>
      <c r="D1381" t="s">
        <v>23</v>
      </c>
      <c r="E1381">
        <v>165000</v>
      </c>
      <c r="F1381" t="s">
        <v>20</v>
      </c>
      <c r="G1381">
        <v>165000</v>
      </c>
      <c r="H1381" t="s">
        <v>21</v>
      </c>
      <c r="I1381">
        <v>100</v>
      </c>
      <c r="J1381" t="s">
        <v>21</v>
      </c>
      <c r="K1381" t="s">
        <v>25</v>
      </c>
      <c r="L1381" t="str">
        <f>VLOOKUP(Data[[#This Row],[Employee Residence]],Codes[], 3,0)</f>
        <v xml:space="preserve">United States of America </v>
      </c>
      <c r="M1381" t="str">
        <f>VLOOKUP(Data[[#This Row],[Company Location]],Codes[], 3,0)</f>
        <v xml:space="preserve">United States of America </v>
      </c>
      <c r="N1381" t="str">
        <f>IF(Data[[#This Row],[Employee Residence]]=Data[[#This Row],[Company Location]],"No","Yes")</f>
        <v>No</v>
      </c>
      <c r="O1381">
        <f>Data[Salary]/Data[Salary in USD]</f>
        <v>1</v>
      </c>
      <c r="P1381" t="str">
        <f>VLOOKUP(Data[[#This Row],[Experience Level]], Experience[],3,0)</f>
        <v>Expert</v>
      </c>
      <c r="Q1381" t="str">
        <f>VLOOKUP(Data[[#This Row],[Employment Type]],Employment[],2,0)</f>
        <v>Full-time</v>
      </c>
      <c r="R1381" t="str">
        <f>IF(Data[[#This Row],[Remote Ratio]]=100,"Remote",IF(Data[[#This Row],[Remote Ratio]]=50,"Hybrid","On-site"))</f>
        <v>Remote</v>
      </c>
    </row>
    <row r="1382" spans="1:18">
      <c r="A1382" s="25">
        <v>2023</v>
      </c>
      <c r="B1382" t="s">
        <v>11</v>
      </c>
      <c r="C1382" t="s">
        <v>12</v>
      </c>
      <c r="D1382" t="s">
        <v>23</v>
      </c>
      <c r="E1382">
        <v>144000</v>
      </c>
      <c r="F1382" t="s">
        <v>20</v>
      </c>
      <c r="G1382">
        <v>144000</v>
      </c>
      <c r="H1382" t="s">
        <v>21</v>
      </c>
      <c r="I1382">
        <v>100</v>
      </c>
      <c r="J1382" t="s">
        <v>21</v>
      </c>
      <c r="K1382" t="s">
        <v>25</v>
      </c>
      <c r="L1382" t="str">
        <f>VLOOKUP(Data[[#This Row],[Employee Residence]],Codes[], 3,0)</f>
        <v xml:space="preserve">United States of America </v>
      </c>
      <c r="M1382" t="str">
        <f>VLOOKUP(Data[[#This Row],[Company Location]],Codes[], 3,0)</f>
        <v xml:space="preserve">United States of America </v>
      </c>
      <c r="N1382" t="str">
        <f>IF(Data[[#This Row],[Employee Residence]]=Data[[#This Row],[Company Location]],"No","Yes")</f>
        <v>No</v>
      </c>
      <c r="O1382">
        <f>Data[Salary]/Data[Salary in USD]</f>
        <v>1</v>
      </c>
      <c r="P1382" t="str">
        <f>VLOOKUP(Data[[#This Row],[Experience Level]], Experience[],3,0)</f>
        <v>Expert</v>
      </c>
      <c r="Q1382" t="str">
        <f>VLOOKUP(Data[[#This Row],[Employment Type]],Employment[],2,0)</f>
        <v>Full-time</v>
      </c>
      <c r="R1382" t="str">
        <f>IF(Data[[#This Row],[Remote Ratio]]=100,"Remote",IF(Data[[#This Row],[Remote Ratio]]=50,"Hybrid","On-site"))</f>
        <v>Remote</v>
      </c>
    </row>
    <row r="1383" spans="1:18">
      <c r="A1383" s="25">
        <v>2023</v>
      </c>
      <c r="B1383" t="s">
        <v>28</v>
      </c>
      <c r="C1383" t="s">
        <v>12</v>
      </c>
      <c r="D1383" t="s">
        <v>100</v>
      </c>
      <c r="E1383">
        <v>160000</v>
      </c>
      <c r="F1383" t="s">
        <v>20</v>
      </c>
      <c r="G1383">
        <v>160000</v>
      </c>
      <c r="H1383" t="s">
        <v>21</v>
      </c>
      <c r="I1383">
        <v>0</v>
      </c>
      <c r="J1383" t="s">
        <v>21</v>
      </c>
      <c r="K1383" t="s">
        <v>25</v>
      </c>
      <c r="L1383" t="str">
        <f>VLOOKUP(Data[[#This Row],[Employee Residence]],Codes[], 3,0)</f>
        <v xml:space="preserve">United States of America </v>
      </c>
      <c r="M1383" t="str">
        <f>VLOOKUP(Data[[#This Row],[Company Location]],Codes[], 3,0)</f>
        <v xml:space="preserve">United States of America </v>
      </c>
      <c r="N1383" t="str">
        <f>IF(Data[[#This Row],[Employee Residence]]=Data[[#This Row],[Company Location]],"No","Yes")</f>
        <v>No</v>
      </c>
      <c r="O1383">
        <f>Data[Salary]/Data[Salary in USD]</f>
        <v>1</v>
      </c>
      <c r="P1383" t="str">
        <f>VLOOKUP(Data[[#This Row],[Experience Level]], Experience[],3,0)</f>
        <v>Junior</v>
      </c>
      <c r="Q1383" t="str">
        <f>VLOOKUP(Data[[#This Row],[Employment Type]],Employment[],2,0)</f>
        <v>Full-time</v>
      </c>
      <c r="R1383" t="str">
        <f>IF(Data[[#This Row],[Remote Ratio]]=100,"Remote",IF(Data[[#This Row],[Remote Ratio]]=50,"Hybrid","On-site"))</f>
        <v>On-site</v>
      </c>
    </row>
    <row r="1384" spans="1:18">
      <c r="A1384" s="25">
        <v>2023</v>
      </c>
      <c r="B1384" t="s">
        <v>28</v>
      </c>
      <c r="C1384" t="s">
        <v>12</v>
      </c>
      <c r="D1384" t="s">
        <v>100</v>
      </c>
      <c r="E1384">
        <v>100000</v>
      </c>
      <c r="F1384" t="s">
        <v>20</v>
      </c>
      <c r="G1384">
        <v>100000</v>
      </c>
      <c r="H1384" t="s">
        <v>21</v>
      </c>
      <c r="I1384">
        <v>0</v>
      </c>
      <c r="J1384" t="s">
        <v>21</v>
      </c>
      <c r="K1384" t="s">
        <v>25</v>
      </c>
      <c r="L1384" t="str">
        <f>VLOOKUP(Data[[#This Row],[Employee Residence]],Codes[], 3,0)</f>
        <v xml:space="preserve">United States of America </v>
      </c>
      <c r="M1384" t="str">
        <f>VLOOKUP(Data[[#This Row],[Company Location]],Codes[], 3,0)</f>
        <v xml:space="preserve">United States of America </v>
      </c>
      <c r="N1384" t="str">
        <f>IF(Data[[#This Row],[Employee Residence]]=Data[[#This Row],[Company Location]],"No","Yes")</f>
        <v>No</v>
      </c>
      <c r="O1384">
        <f>Data[Salary]/Data[Salary in USD]</f>
        <v>1</v>
      </c>
      <c r="P1384" t="str">
        <f>VLOOKUP(Data[[#This Row],[Experience Level]], Experience[],3,0)</f>
        <v>Junior</v>
      </c>
      <c r="Q1384" t="str">
        <f>VLOOKUP(Data[[#This Row],[Employment Type]],Employment[],2,0)</f>
        <v>Full-time</v>
      </c>
      <c r="R1384" t="str">
        <f>IF(Data[[#This Row],[Remote Ratio]]=100,"Remote",IF(Data[[#This Row],[Remote Ratio]]=50,"Hybrid","On-site"))</f>
        <v>On-site</v>
      </c>
    </row>
    <row r="1385" spans="1:18">
      <c r="A1385" s="25">
        <v>2023</v>
      </c>
      <c r="B1385" t="s">
        <v>44</v>
      </c>
      <c r="C1385" t="s">
        <v>12</v>
      </c>
      <c r="D1385" t="s">
        <v>37</v>
      </c>
      <c r="E1385">
        <v>200000</v>
      </c>
      <c r="F1385" t="s">
        <v>20</v>
      </c>
      <c r="G1385">
        <v>200000</v>
      </c>
      <c r="H1385" t="s">
        <v>21</v>
      </c>
      <c r="I1385">
        <v>0</v>
      </c>
      <c r="J1385" t="s">
        <v>21</v>
      </c>
      <c r="K1385" t="s">
        <v>25</v>
      </c>
      <c r="L1385" t="str">
        <f>VLOOKUP(Data[[#This Row],[Employee Residence]],Codes[], 3,0)</f>
        <v xml:space="preserve">United States of America </v>
      </c>
      <c r="M1385" t="str">
        <f>VLOOKUP(Data[[#This Row],[Company Location]],Codes[], 3,0)</f>
        <v xml:space="preserve">United States of America </v>
      </c>
      <c r="N1385" t="str">
        <f>IF(Data[[#This Row],[Employee Residence]]=Data[[#This Row],[Company Location]],"No","Yes")</f>
        <v>No</v>
      </c>
      <c r="O1385">
        <f>Data[Salary]/Data[Salary in USD]</f>
        <v>1</v>
      </c>
      <c r="P1385" t="str">
        <f>VLOOKUP(Data[[#This Row],[Experience Level]], Experience[],3,0)</f>
        <v>Director</v>
      </c>
      <c r="Q1385" t="str">
        <f>VLOOKUP(Data[[#This Row],[Employment Type]],Employment[],2,0)</f>
        <v>Full-time</v>
      </c>
      <c r="R1385" t="str">
        <f>IF(Data[[#This Row],[Remote Ratio]]=100,"Remote",IF(Data[[#This Row],[Remote Ratio]]=50,"Hybrid","On-site"))</f>
        <v>On-site</v>
      </c>
    </row>
    <row r="1386" spans="1:18">
      <c r="A1386" s="25">
        <v>2023</v>
      </c>
      <c r="B1386" t="s">
        <v>44</v>
      </c>
      <c r="C1386" t="s">
        <v>12</v>
      </c>
      <c r="D1386" t="s">
        <v>37</v>
      </c>
      <c r="E1386">
        <v>145000</v>
      </c>
      <c r="F1386" t="s">
        <v>20</v>
      </c>
      <c r="G1386">
        <v>145000</v>
      </c>
      <c r="H1386" t="s">
        <v>21</v>
      </c>
      <c r="I1386">
        <v>0</v>
      </c>
      <c r="J1386" t="s">
        <v>21</v>
      </c>
      <c r="K1386" t="s">
        <v>25</v>
      </c>
      <c r="L1386" t="str">
        <f>VLOOKUP(Data[[#This Row],[Employee Residence]],Codes[], 3,0)</f>
        <v xml:space="preserve">United States of America </v>
      </c>
      <c r="M1386" t="str">
        <f>VLOOKUP(Data[[#This Row],[Company Location]],Codes[], 3,0)</f>
        <v xml:space="preserve">United States of America </v>
      </c>
      <c r="N1386" t="str">
        <f>IF(Data[[#This Row],[Employee Residence]]=Data[[#This Row],[Company Location]],"No","Yes")</f>
        <v>No</v>
      </c>
      <c r="O1386">
        <f>Data[Salary]/Data[Salary in USD]</f>
        <v>1</v>
      </c>
      <c r="P1386" t="str">
        <f>VLOOKUP(Data[[#This Row],[Experience Level]], Experience[],3,0)</f>
        <v>Director</v>
      </c>
      <c r="Q1386" t="str">
        <f>VLOOKUP(Data[[#This Row],[Employment Type]],Employment[],2,0)</f>
        <v>Full-time</v>
      </c>
      <c r="R1386" t="str">
        <f>IF(Data[[#This Row],[Remote Ratio]]=100,"Remote",IF(Data[[#This Row],[Remote Ratio]]=50,"Hybrid","On-site"))</f>
        <v>On-site</v>
      </c>
    </row>
    <row r="1387" spans="1:18">
      <c r="A1387" s="25">
        <v>2023</v>
      </c>
      <c r="B1387" t="s">
        <v>17</v>
      </c>
      <c r="C1387" t="s">
        <v>12</v>
      </c>
      <c r="D1387" t="s">
        <v>27</v>
      </c>
      <c r="E1387">
        <v>150000</v>
      </c>
      <c r="F1387" t="s">
        <v>20</v>
      </c>
      <c r="G1387">
        <v>150000</v>
      </c>
      <c r="H1387" t="s">
        <v>21</v>
      </c>
      <c r="I1387">
        <v>0</v>
      </c>
      <c r="J1387" t="s">
        <v>21</v>
      </c>
      <c r="K1387" t="s">
        <v>25</v>
      </c>
      <c r="L1387" t="str">
        <f>VLOOKUP(Data[[#This Row],[Employee Residence]],Codes[], 3,0)</f>
        <v xml:space="preserve">United States of America </v>
      </c>
      <c r="M1387" t="str">
        <f>VLOOKUP(Data[[#This Row],[Company Location]],Codes[], 3,0)</f>
        <v xml:space="preserve">United States of America </v>
      </c>
      <c r="N1387" t="str">
        <f>IF(Data[[#This Row],[Employee Residence]]=Data[[#This Row],[Company Location]],"No","Yes")</f>
        <v>No</v>
      </c>
      <c r="O1387">
        <f>Data[Salary]/Data[Salary in USD]</f>
        <v>1</v>
      </c>
      <c r="P1387" t="str">
        <f>VLOOKUP(Data[[#This Row],[Experience Level]], Experience[],3,0)</f>
        <v>Intermediate</v>
      </c>
      <c r="Q1387" t="str">
        <f>VLOOKUP(Data[[#This Row],[Employment Type]],Employment[],2,0)</f>
        <v>Full-time</v>
      </c>
      <c r="R1387" t="str">
        <f>IF(Data[[#This Row],[Remote Ratio]]=100,"Remote",IF(Data[[#This Row],[Remote Ratio]]=50,"Hybrid","On-site"))</f>
        <v>On-site</v>
      </c>
    </row>
    <row r="1388" spans="1:18">
      <c r="A1388" s="25">
        <v>2023</v>
      </c>
      <c r="B1388" t="s">
        <v>17</v>
      </c>
      <c r="C1388" t="s">
        <v>12</v>
      </c>
      <c r="D1388" t="s">
        <v>27</v>
      </c>
      <c r="E1388">
        <v>100000</v>
      </c>
      <c r="F1388" t="s">
        <v>20</v>
      </c>
      <c r="G1388">
        <v>100000</v>
      </c>
      <c r="H1388" t="s">
        <v>21</v>
      </c>
      <c r="I1388">
        <v>0</v>
      </c>
      <c r="J1388" t="s">
        <v>21</v>
      </c>
      <c r="K1388" t="s">
        <v>25</v>
      </c>
      <c r="L1388" t="str">
        <f>VLOOKUP(Data[[#This Row],[Employee Residence]],Codes[], 3,0)</f>
        <v xml:space="preserve">United States of America </v>
      </c>
      <c r="M1388" t="str">
        <f>VLOOKUP(Data[[#This Row],[Company Location]],Codes[], 3,0)</f>
        <v xml:space="preserve">United States of America </v>
      </c>
      <c r="N1388" t="str">
        <f>IF(Data[[#This Row],[Employee Residence]]=Data[[#This Row],[Company Location]],"No","Yes")</f>
        <v>No</v>
      </c>
      <c r="O1388">
        <f>Data[Salary]/Data[Salary in USD]</f>
        <v>1</v>
      </c>
      <c r="P1388" t="str">
        <f>VLOOKUP(Data[[#This Row],[Experience Level]], Experience[],3,0)</f>
        <v>Intermediate</v>
      </c>
      <c r="Q1388" t="str">
        <f>VLOOKUP(Data[[#This Row],[Employment Type]],Employment[],2,0)</f>
        <v>Full-time</v>
      </c>
      <c r="R1388" t="str">
        <f>IF(Data[[#This Row],[Remote Ratio]]=100,"Remote",IF(Data[[#This Row],[Remote Ratio]]=50,"Hybrid","On-site"))</f>
        <v>On-site</v>
      </c>
    </row>
    <row r="1389" spans="1:18">
      <c r="A1389" s="25">
        <v>2023</v>
      </c>
      <c r="B1389" t="s">
        <v>11</v>
      </c>
      <c r="C1389" t="s">
        <v>12</v>
      </c>
      <c r="D1389" t="s">
        <v>70</v>
      </c>
      <c r="E1389">
        <v>199000</v>
      </c>
      <c r="F1389" t="s">
        <v>20</v>
      </c>
      <c r="G1389">
        <v>199000</v>
      </c>
      <c r="H1389" t="s">
        <v>21</v>
      </c>
      <c r="I1389">
        <v>0</v>
      </c>
      <c r="J1389" t="s">
        <v>21</v>
      </c>
      <c r="K1389" t="s">
        <v>25</v>
      </c>
      <c r="L1389" t="str">
        <f>VLOOKUP(Data[[#This Row],[Employee Residence]],Codes[], 3,0)</f>
        <v xml:space="preserve">United States of America </v>
      </c>
      <c r="M1389" t="str">
        <f>VLOOKUP(Data[[#This Row],[Company Location]],Codes[], 3,0)</f>
        <v xml:space="preserve">United States of America </v>
      </c>
      <c r="N1389" t="str">
        <f>IF(Data[[#This Row],[Employee Residence]]=Data[[#This Row],[Company Location]],"No","Yes")</f>
        <v>No</v>
      </c>
      <c r="O1389">
        <f>Data[Salary]/Data[Salary in USD]</f>
        <v>1</v>
      </c>
      <c r="P1389" t="str">
        <f>VLOOKUP(Data[[#This Row],[Experience Level]], Experience[],3,0)</f>
        <v>Expert</v>
      </c>
      <c r="Q1389" t="str">
        <f>VLOOKUP(Data[[#This Row],[Employment Type]],Employment[],2,0)</f>
        <v>Full-time</v>
      </c>
      <c r="R1389" t="str">
        <f>IF(Data[[#This Row],[Remote Ratio]]=100,"Remote",IF(Data[[#This Row],[Remote Ratio]]=50,"Hybrid","On-site"))</f>
        <v>On-site</v>
      </c>
    </row>
    <row r="1390" spans="1:18">
      <c r="A1390" s="25">
        <v>2023</v>
      </c>
      <c r="B1390" t="s">
        <v>11</v>
      </c>
      <c r="C1390" t="s">
        <v>12</v>
      </c>
      <c r="D1390" t="s">
        <v>70</v>
      </c>
      <c r="E1390">
        <v>112000</v>
      </c>
      <c r="F1390" t="s">
        <v>20</v>
      </c>
      <c r="G1390">
        <v>112000</v>
      </c>
      <c r="H1390" t="s">
        <v>21</v>
      </c>
      <c r="I1390">
        <v>0</v>
      </c>
      <c r="J1390" t="s">
        <v>21</v>
      </c>
      <c r="K1390" t="s">
        <v>25</v>
      </c>
      <c r="L1390" t="str">
        <f>VLOOKUP(Data[[#This Row],[Employee Residence]],Codes[], 3,0)</f>
        <v xml:space="preserve">United States of America </v>
      </c>
      <c r="M1390" t="str">
        <f>VLOOKUP(Data[[#This Row],[Company Location]],Codes[], 3,0)</f>
        <v xml:space="preserve">United States of America </v>
      </c>
      <c r="N1390" t="str">
        <f>IF(Data[[#This Row],[Employee Residence]]=Data[[#This Row],[Company Location]],"No","Yes")</f>
        <v>No</v>
      </c>
      <c r="O1390">
        <f>Data[Salary]/Data[Salary in USD]</f>
        <v>1</v>
      </c>
      <c r="P1390" t="str">
        <f>VLOOKUP(Data[[#This Row],[Experience Level]], Experience[],3,0)</f>
        <v>Expert</v>
      </c>
      <c r="Q1390" t="str">
        <f>VLOOKUP(Data[[#This Row],[Employment Type]],Employment[],2,0)</f>
        <v>Full-time</v>
      </c>
      <c r="R1390" t="str">
        <f>IF(Data[[#This Row],[Remote Ratio]]=100,"Remote",IF(Data[[#This Row],[Remote Ratio]]=50,"Hybrid","On-site"))</f>
        <v>On-site</v>
      </c>
    </row>
    <row r="1391" spans="1:18">
      <c r="A1391" s="25">
        <v>2023</v>
      </c>
      <c r="B1391" t="s">
        <v>11</v>
      </c>
      <c r="C1391" t="s">
        <v>12</v>
      </c>
      <c r="D1391" t="s">
        <v>23</v>
      </c>
      <c r="E1391">
        <v>105000</v>
      </c>
      <c r="F1391" t="s">
        <v>20</v>
      </c>
      <c r="G1391">
        <v>105000</v>
      </c>
      <c r="H1391" t="s">
        <v>21</v>
      </c>
      <c r="I1391">
        <v>0</v>
      </c>
      <c r="J1391" t="s">
        <v>21</v>
      </c>
      <c r="K1391" t="s">
        <v>25</v>
      </c>
      <c r="L1391" t="str">
        <f>VLOOKUP(Data[[#This Row],[Employee Residence]],Codes[], 3,0)</f>
        <v xml:space="preserve">United States of America </v>
      </c>
      <c r="M1391" t="str">
        <f>VLOOKUP(Data[[#This Row],[Company Location]],Codes[], 3,0)</f>
        <v xml:space="preserve">United States of America </v>
      </c>
      <c r="N1391" t="str">
        <f>IF(Data[[#This Row],[Employee Residence]]=Data[[#This Row],[Company Location]],"No","Yes")</f>
        <v>No</v>
      </c>
      <c r="O1391">
        <f>Data[Salary]/Data[Salary in USD]</f>
        <v>1</v>
      </c>
      <c r="P1391" t="str">
        <f>VLOOKUP(Data[[#This Row],[Experience Level]], Experience[],3,0)</f>
        <v>Expert</v>
      </c>
      <c r="Q1391" t="str">
        <f>VLOOKUP(Data[[#This Row],[Employment Type]],Employment[],2,0)</f>
        <v>Full-time</v>
      </c>
      <c r="R1391" t="str">
        <f>IF(Data[[#This Row],[Remote Ratio]]=100,"Remote",IF(Data[[#This Row],[Remote Ratio]]=50,"Hybrid","On-site"))</f>
        <v>On-site</v>
      </c>
    </row>
    <row r="1392" spans="1:18">
      <c r="A1392" s="25">
        <v>2023</v>
      </c>
      <c r="B1392" t="s">
        <v>11</v>
      </c>
      <c r="C1392" t="s">
        <v>12</v>
      </c>
      <c r="D1392" t="s">
        <v>23</v>
      </c>
      <c r="E1392">
        <v>70000</v>
      </c>
      <c r="F1392" t="s">
        <v>20</v>
      </c>
      <c r="G1392">
        <v>70000</v>
      </c>
      <c r="H1392" t="s">
        <v>21</v>
      </c>
      <c r="I1392">
        <v>0</v>
      </c>
      <c r="J1392" t="s">
        <v>21</v>
      </c>
      <c r="K1392" t="s">
        <v>25</v>
      </c>
      <c r="L1392" t="str">
        <f>VLOOKUP(Data[[#This Row],[Employee Residence]],Codes[], 3,0)</f>
        <v xml:space="preserve">United States of America </v>
      </c>
      <c r="M1392" t="str">
        <f>VLOOKUP(Data[[#This Row],[Company Location]],Codes[], 3,0)</f>
        <v xml:space="preserve">United States of America </v>
      </c>
      <c r="N1392" t="str">
        <f>IF(Data[[#This Row],[Employee Residence]]=Data[[#This Row],[Company Location]],"No","Yes")</f>
        <v>No</v>
      </c>
      <c r="O1392">
        <f>Data[Salary]/Data[Salary in USD]</f>
        <v>1</v>
      </c>
      <c r="P1392" t="str">
        <f>VLOOKUP(Data[[#This Row],[Experience Level]], Experience[],3,0)</f>
        <v>Expert</v>
      </c>
      <c r="Q1392" t="str">
        <f>VLOOKUP(Data[[#This Row],[Employment Type]],Employment[],2,0)</f>
        <v>Full-time</v>
      </c>
      <c r="R1392" t="str">
        <f>IF(Data[[#This Row],[Remote Ratio]]=100,"Remote",IF(Data[[#This Row],[Remote Ratio]]=50,"Hybrid","On-site"))</f>
        <v>On-site</v>
      </c>
    </row>
    <row r="1393" spans="1:18">
      <c r="A1393" s="25">
        <v>2023</v>
      </c>
      <c r="B1393" t="s">
        <v>28</v>
      </c>
      <c r="C1393" t="s">
        <v>12</v>
      </c>
      <c r="D1393" t="s">
        <v>75</v>
      </c>
      <c r="E1393">
        <v>130000</v>
      </c>
      <c r="F1393" t="s">
        <v>20</v>
      </c>
      <c r="G1393">
        <v>130000</v>
      </c>
      <c r="H1393" t="s">
        <v>11</v>
      </c>
      <c r="I1393">
        <v>100</v>
      </c>
      <c r="J1393" t="s">
        <v>11</v>
      </c>
      <c r="K1393" t="s">
        <v>22</v>
      </c>
      <c r="L1393" t="str">
        <f>VLOOKUP(Data[[#This Row],[Employee Residence]],Codes[], 3,0)</f>
        <v>Sweden</v>
      </c>
      <c r="M1393" t="str">
        <f>VLOOKUP(Data[[#This Row],[Company Location]],Codes[], 3,0)</f>
        <v>Sweden</v>
      </c>
      <c r="N1393" t="str">
        <f>IF(Data[[#This Row],[Employee Residence]]=Data[[#This Row],[Company Location]],"No","Yes")</f>
        <v>No</v>
      </c>
      <c r="O1393">
        <f>Data[Salary]/Data[Salary in USD]</f>
        <v>1</v>
      </c>
      <c r="P1393" t="str">
        <f>VLOOKUP(Data[[#This Row],[Experience Level]], Experience[],3,0)</f>
        <v>Junior</v>
      </c>
      <c r="Q1393" t="str">
        <f>VLOOKUP(Data[[#This Row],[Employment Type]],Employment[],2,0)</f>
        <v>Full-time</v>
      </c>
      <c r="R1393" t="str">
        <f>IF(Data[[#This Row],[Remote Ratio]]=100,"Remote",IF(Data[[#This Row],[Remote Ratio]]=50,"Hybrid","On-site"))</f>
        <v>Remote</v>
      </c>
    </row>
    <row r="1394" spans="1:18">
      <c r="A1394" s="25">
        <v>2023</v>
      </c>
      <c r="B1394" t="s">
        <v>11</v>
      </c>
      <c r="C1394" t="s">
        <v>12</v>
      </c>
      <c r="D1394" t="s">
        <v>27</v>
      </c>
      <c r="E1394">
        <v>180180</v>
      </c>
      <c r="F1394" t="s">
        <v>20</v>
      </c>
      <c r="G1394">
        <v>180180</v>
      </c>
      <c r="H1394" t="s">
        <v>21</v>
      </c>
      <c r="I1394">
        <v>0</v>
      </c>
      <c r="J1394" t="s">
        <v>21</v>
      </c>
      <c r="K1394" t="s">
        <v>25</v>
      </c>
      <c r="L1394" t="str">
        <f>VLOOKUP(Data[[#This Row],[Employee Residence]],Codes[], 3,0)</f>
        <v xml:space="preserve">United States of America </v>
      </c>
      <c r="M1394" t="str">
        <f>VLOOKUP(Data[[#This Row],[Company Location]],Codes[], 3,0)</f>
        <v xml:space="preserve">United States of America </v>
      </c>
      <c r="N1394" t="str">
        <f>IF(Data[[#This Row],[Employee Residence]]=Data[[#This Row],[Company Location]],"No","Yes")</f>
        <v>No</v>
      </c>
      <c r="O1394">
        <f>Data[Salary]/Data[Salary in USD]</f>
        <v>1</v>
      </c>
      <c r="P1394" t="str">
        <f>VLOOKUP(Data[[#This Row],[Experience Level]], Experience[],3,0)</f>
        <v>Expert</v>
      </c>
      <c r="Q1394" t="str">
        <f>VLOOKUP(Data[[#This Row],[Employment Type]],Employment[],2,0)</f>
        <v>Full-time</v>
      </c>
      <c r="R1394" t="str">
        <f>IF(Data[[#This Row],[Remote Ratio]]=100,"Remote",IF(Data[[#This Row],[Remote Ratio]]=50,"Hybrid","On-site"))</f>
        <v>On-site</v>
      </c>
    </row>
    <row r="1395" spans="1:18">
      <c r="A1395" s="25">
        <v>2023</v>
      </c>
      <c r="B1395" t="s">
        <v>11</v>
      </c>
      <c r="C1395" t="s">
        <v>12</v>
      </c>
      <c r="D1395" t="s">
        <v>27</v>
      </c>
      <c r="E1395">
        <v>106020</v>
      </c>
      <c r="F1395" t="s">
        <v>20</v>
      </c>
      <c r="G1395">
        <v>106020</v>
      </c>
      <c r="H1395" t="s">
        <v>21</v>
      </c>
      <c r="I1395">
        <v>0</v>
      </c>
      <c r="J1395" t="s">
        <v>21</v>
      </c>
      <c r="K1395" t="s">
        <v>25</v>
      </c>
      <c r="L1395" t="str">
        <f>VLOOKUP(Data[[#This Row],[Employee Residence]],Codes[], 3,0)</f>
        <v xml:space="preserve">United States of America </v>
      </c>
      <c r="M1395" t="str">
        <f>VLOOKUP(Data[[#This Row],[Company Location]],Codes[], 3,0)</f>
        <v xml:space="preserve">United States of America </v>
      </c>
      <c r="N1395" t="str">
        <f>IF(Data[[#This Row],[Employee Residence]]=Data[[#This Row],[Company Location]],"No","Yes")</f>
        <v>No</v>
      </c>
      <c r="O1395">
        <f>Data[Salary]/Data[Salary in USD]</f>
        <v>1</v>
      </c>
      <c r="P1395" t="str">
        <f>VLOOKUP(Data[[#This Row],[Experience Level]], Experience[],3,0)</f>
        <v>Expert</v>
      </c>
      <c r="Q1395" t="str">
        <f>VLOOKUP(Data[[#This Row],[Employment Type]],Employment[],2,0)</f>
        <v>Full-time</v>
      </c>
      <c r="R1395" t="str">
        <f>IF(Data[[#This Row],[Remote Ratio]]=100,"Remote",IF(Data[[#This Row],[Remote Ratio]]=50,"Hybrid","On-site"))</f>
        <v>On-site</v>
      </c>
    </row>
    <row r="1396" spans="1:18">
      <c r="A1396" s="25">
        <v>2023</v>
      </c>
      <c r="B1396" t="s">
        <v>28</v>
      </c>
      <c r="C1396" t="s">
        <v>12</v>
      </c>
      <c r="D1396" t="s">
        <v>37</v>
      </c>
      <c r="E1396">
        <v>160000</v>
      </c>
      <c r="F1396" t="s">
        <v>20</v>
      </c>
      <c r="G1396">
        <v>160000</v>
      </c>
      <c r="H1396" t="s">
        <v>21</v>
      </c>
      <c r="I1396">
        <v>0</v>
      </c>
      <c r="J1396" t="s">
        <v>21</v>
      </c>
      <c r="K1396" t="s">
        <v>25</v>
      </c>
      <c r="L1396" t="str">
        <f>VLOOKUP(Data[[#This Row],[Employee Residence]],Codes[], 3,0)</f>
        <v xml:space="preserve">United States of America </v>
      </c>
      <c r="M1396" t="str">
        <f>VLOOKUP(Data[[#This Row],[Company Location]],Codes[], 3,0)</f>
        <v xml:space="preserve">United States of America </v>
      </c>
      <c r="N1396" t="str">
        <f>IF(Data[[#This Row],[Employee Residence]]=Data[[#This Row],[Company Location]],"No","Yes")</f>
        <v>No</v>
      </c>
      <c r="O1396">
        <f>Data[Salary]/Data[Salary in USD]</f>
        <v>1</v>
      </c>
      <c r="P1396" t="str">
        <f>VLOOKUP(Data[[#This Row],[Experience Level]], Experience[],3,0)</f>
        <v>Junior</v>
      </c>
      <c r="Q1396" t="str">
        <f>VLOOKUP(Data[[#This Row],[Employment Type]],Employment[],2,0)</f>
        <v>Full-time</v>
      </c>
      <c r="R1396" t="str">
        <f>IF(Data[[#This Row],[Remote Ratio]]=100,"Remote",IF(Data[[#This Row],[Remote Ratio]]=50,"Hybrid","On-site"))</f>
        <v>On-site</v>
      </c>
    </row>
    <row r="1397" spans="1:18">
      <c r="A1397" s="25">
        <v>2023</v>
      </c>
      <c r="B1397" t="s">
        <v>28</v>
      </c>
      <c r="C1397" t="s">
        <v>12</v>
      </c>
      <c r="D1397" t="s">
        <v>37</v>
      </c>
      <c r="E1397">
        <v>135000</v>
      </c>
      <c r="F1397" t="s">
        <v>20</v>
      </c>
      <c r="G1397">
        <v>135000</v>
      </c>
      <c r="H1397" t="s">
        <v>21</v>
      </c>
      <c r="I1397">
        <v>0</v>
      </c>
      <c r="J1397" t="s">
        <v>21</v>
      </c>
      <c r="K1397" t="s">
        <v>25</v>
      </c>
      <c r="L1397" t="str">
        <f>VLOOKUP(Data[[#This Row],[Employee Residence]],Codes[], 3,0)</f>
        <v xml:space="preserve">United States of America </v>
      </c>
      <c r="M1397" t="str">
        <f>VLOOKUP(Data[[#This Row],[Company Location]],Codes[], 3,0)</f>
        <v xml:space="preserve">United States of America </v>
      </c>
      <c r="N1397" t="str">
        <f>IF(Data[[#This Row],[Employee Residence]]=Data[[#This Row],[Company Location]],"No","Yes")</f>
        <v>No</v>
      </c>
      <c r="O1397">
        <f>Data[Salary]/Data[Salary in USD]</f>
        <v>1</v>
      </c>
      <c r="P1397" t="str">
        <f>VLOOKUP(Data[[#This Row],[Experience Level]], Experience[],3,0)</f>
        <v>Junior</v>
      </c>
      <c r="Q1397" t="str">
        <f>VLOOKUP(Data[[#This Row],[Employment Type]],Employment[],2,0)</f>
        <v>Full-time</v>
      </c>
      <c r="R1397" t="str">
        <f>IF(Data[[#This Row],[Remote Ratio]]=100,"Remote",IF(Data[[#This Row],[Remote Ratio]]=50,"Hybrid","On-site"))</f>
        <v>On-site</v>
      </c>
    </row>
    <row r="1398" spans="1:18">
      <c r="A1398" s="25">
        <v>2023</v>
      </c>
      <c r="B1398" t="s">
        <v>11</v>
      </c>
      <c r="C1398" t="s">
        <v>12</v>
      </c>
      <c r="D1398" t="s">
        <v>23</v>
      </c>
      <c r="E1398">
        <v>183000</v>
      </c>
      <c r="F1398" t="s">
        <v>20</v>
      </c>
      <c r="G1398">
        <v>183000</v>
      </c>
      <c r="H1398" t="s">
        <v>21</v>
      </c>
      <c r="I1398">
        <v>0</v>
      </c>
      <c r="J1398" t="s">
        <v>21</v>
      </c>
      <c r="K1398" t="s">
        <v>25</v>
      </c>
      <c r="L1398" t="str">
        <f>VLOOKUP(Data[[#This Row],[Employee Residence]],Codes[], 3,0)</f>
        <v xml:space="preserve">United States of America </v>
      </c>
      <c r="M1398" t="str">
        <f>VLOOKUP(Data[[#This Row],[Company Location]],Codes[], 3,0)</f>
        <v xml:space="preserve">United States of America </v>
      </c>
      <c r="N1398" t="str">
        <f>IF(Data[[#This Row],[Employee Residence]]=Data[[#This Row],[Company Location]],"No","Yes")</f>
        <v>No</v>
      </c>
      <c r="O1398">
        <f>Data[Salary]/Data[Salary in USD]</f>
        <v>1</v>
      </c>
      <c r="P1398" t="str">
        <f>VLOOKUP(Data[[#This Row],[Experience Level]], Experience[],3,0)</f>
        <v>Expert</v>
      </c>
      <c r="Q1398" t="str">
        <f>VLOOKUP(Data[[#This Row],[Employment Type]],Employment[],2,0)</f>
        <v>Full-time</v>
      </c>
      <c r="R1398" t="str">
        <f>IF(Data[[#This Row],[Remote Ratio]]=100,"Remote",IF(Data[[#This Row],[Remote Ratio]]=50,"Hybrid","On-site"))</f>
        <v>On-site</v>
      </c>
    </row>
    <row r="1399" spans="1:18">
      <c r="A1399" s="25">
        <v>2023</v>
      </c>
      <c r="B1399" t="s">
        <v>11</v>
      </c>
      <c r="C1399" t="s">
        <v>12</v>
      </c>
      <c r="D1399" t="s">
        <v>23</v>
      </c>
      <c r="E1399">
        <v>134000</v>
      </c>
      <c r="F1399" t="s">
        <v>20</v>
      </c>
      <c r="G1399">
        <v>134000</v>
      </c>
      <c r="H1399" t="s">
        <v>21</v>
      </c>
      <c r="I1399">
        <v>0</v>
      </c>
      <c r="J1399" t="s">
        <v>21</v>
      </c>
      <c r="K1399" t="s">
        <v>25</v>
      </c>
      <c r="L1399" t="str">
        <f>VLOOKUP(Data[[#This Row],[Employee Residence]],Codes[], 3,0)</f>
        <v xml:space="preserve">United States of America </v>
      </c>
      <c r="M1399" t="str">
        <f>VLOOKUP(Data[[#This Row],[Company Location]],Codes[], 3,0)</f>
        <v xml:space="preserve">United States of America </v>
      </c>
      <c r="N1399" t="str">
        <f>IF(Data[[#This Row],[Employee Residence]]=Data[[#This Row],[Company Location]],"No","Yes")</f>
        <v>No</v>
      </c>
      <c r="O1399">
        <f>Data[Salary]/Data[Salary in USD]</f>
        <v>1</v>
      </c>
      <c r="P1399" t="str">
        <f>VLOOKUP(Data[[#This Row],[Experience Level]], Experience[],3,0)</f>
        <v>Expert</v>
      </c>
      <c r="Q1399" t="str">
        <f>VLOOKUP(Data[[#This Row],[Employment Type]],Employment[],2,0)</f>
        <v>Full-time</v>
      </c>
      <c r="R1399" t="str">
        <f>IF(Data[[#This Row],[Remote Ratio]]=100,"Remote",IF(Data[[#This Row],[Remote Ratio]]=50,"Hybrid","On-site"))</f>
        <v>On-site</v>
      </c>
    </row>
    <row r="1400" spans="1:18">
      <c r="A1400" s="25">
        <v>2023</v>
      </c>
      <c r="B1400" t="s">
        <v>11</v>
      </c>
      <c r="C1400" t="s">
        <v>12</v>
      </c>
      <c r="D1400" t="s">
        <v>35</v>
      </c>
      <c r="E1400">
        <v>220000</v>
      </c>
      <c r="F1400" t="s">
        <v>20</v>
      </c>
      <c r="G1400">
        <v>220000</v>
      </c>
      <c r="H1400" t="s">
        <v>21</v>
      </c>
      <c r="I1400">
        <v>0</v>
      </c>
      <c r="J1400" t="s">
        <v>21</v>
      </c>
      <c r="K1400" t="s">
        <v>25</v>
      </c>
      <c r="L1400" t="str">
        <f>VLOOKUP(Data[[#This Row],[Employee Residence]],Codes[], 3,0)</f>
        <v xml:space="preserve">United States of America </v>
      </c>
      <c r="M1400" t="str">
        <f>VLOOKUP(Data[[#This Row],[Company Location]],Codes[], 3,0)</f>
        <v xml:space="preserve">United States of America </v>
      </c>
      <c r="N1400" t="str">
        <f>IF(Data[[#This Row],[Employee Residence]]=Data[[#This Row],[Company Location]],"No","Yes")</f>
        <v>No</v>
      </c>
      <c r="O1400">
        <f>Data[Salary]/Data[Salary in USD]</f>
        <v>1</v>
      </c>
      <c r="P1400" t="str">
        <f>VLOOKUP(Data[[#This Row],[Experience Level]], Experience[],3,0)</f>
        <v>Expert</v>
      </c>
      <c r="Q1400" t="str">
        <f>VLOOKUP(Data[[#This Row],[Employment Type]],Employment[],2,0)</f>
        <v>Full-time</v>
      </c>
      <c r="R1400" t="str">
        <f>IF(Data[[#This Row],[Remote Ratio]]=100,"Remote",IF(Data[[#This Row],[Remote Ratio]]=50,"Hybrid","On-site"))</f>
        <v>On-site</v>
      </c>
    </row>
    <row r="1401" spans="1:18">
      <c r="A1401" s="25">
        <v>2023</v>
      </c>
      <c r="B1401" t="s">
        <v>11</v>
      </c>
      <c r="C1401" t="s">
        <v>12</v>
      </c>
      <c r="D1401" t="s">
        <v>35</v>
      </c>
      <c r="E1401">
        <v>150000</v>
      </c>
      <c r="F1401" t="s">
        <v>20</v>
      </c>
      <c r="G1401">
        <v>150000</v>
      </c>
      <c r="H1401" t="s">
        <v>21</v>
      </c>
      <c r="I1401">
        <v>0</v>
      </c>
      <c r="J1401" t="s">
        <v>21</v>
      </c>
      <c r="K1401" t="s">
        <v>25</v>
      </c>
      <c r="L1401" t="str">
        <f>VLOOKUP(Data[[#This Row],[Employee Residence]],Codes[], 3,0)</f>
        <v xml:space="preserve">United States of America </v>
      </c>
      <c r="M1401" t="str">
        <f>VLOOKUP(Data[[#This Row],[Company Location]],Codes[], 3,0)</f>
        <v xml:space="preserve">United States of America </v>
      </c>
      <c r="N1401" t="str">
        <f>IF(Data[[#This Row],[Employee Residence]]=Data[[#This Row],[Company Location]],"No","Yes")</f>
        <v>No</v>
      </c>
      <c r="O1401">
        <f>Data[Salary]/Data[Salary in USD]</f>
        <v>1</v>
      </c>
      <c r="P1401" t="str">
        <f>VLOOKUP(Data[[#This Row],[Experience Level]], Experience[],3,0)</f>
        <v>Expert</v>
      </c>
      <c r="Q1401" t="str">
        <f>VLOOKUP(Data[[#This Row],[Employment Type]],Employment[],2,0)</f>
        <v>Full-time</v>
      </c>
      <c r="R1401" t="str">
        <f>IF(Data[[#This Row],[Remote Ratio]]=100,"Remote",IF(Data[[#This Row],[Remote Ratio]]=50,"Hybrid","On-site"))</f>
        <v>On-site</v>
      </c>
    </row>
    <row r="1402" spans="1:18">
      <c r="A1402" s="25">
        <v>2023</v>
      </c>
      <c r="B1402" t="s">
        <v>11</v>
      </c>
      <c r="C1402" t="s">
        <v>12</v>
      </c>
      <c r="D1402" t="s">
        <v>26</v>
      </c>
      <c r="E1402">
        <v>350000</v>
      </c>
      <c r="F1402" t="s">
        <v>20</v>
      </c>
      <c r="G1402">
        <v>350000</v>
      </c>
      <c r="H1402" t="s">
        <v>21</v>
      </c>
      <c r="I1402">
        <v>0</v>
      </c>
      <c r="J1402" t="s">
        <v>21</v>
      </c>
      <c r="K1402" t="s">
        <v>16</v>
      </c>
      <c r="L1402" t="str">
        <f>VLOOKUP(Data[[#This Row],[Employee Residence]],Codes[], 3,0)</f>
        <v xml:space="preserve">United States of America </v>
      </c>
      <c r="M1402" t="str">
        <f>VLOOKUP(Data[[#This Row],[Company Location]],Codes[], 3,0)</f>
        <v xml:space="preserve">United States of America </v>
      </c>
      <c r="N1402" t="str">
        <f>IF(Data[[#This Row],[Employee Residence]]=Data[[#This Row],[Company Location]],"No","Yes")</f>
        <v>No</v>
      </c>
      <c r="O1402">
        <f>Data[Salary]/Data[Salary in USD]</f>
        <v>1</v>
      </c>
      <c r="P1402" t="str">
        <f>VLOOKUP(Data[[#This Row],[Experience Level]], Experience[],3,0)</f>
        <v>Expert</v>
      </c>
      <c r="Q1402" t="str">
        <f>VLOOKUP(Data[[#This Row],[Employment Type]],Employment[],2,0)</f>
        <v>Full-time</v>
      </c>
      <c r="R1402" t="str">
        <f>IF(Data[[#This Row],[Remote Ratio]]=100,"Remote",IF(Data[[#This Row],[Remote Ratio]]=50,"Hybrid","On-site"))</f>
        <v>On-site</v>
      </c>
    </row>
    <row r="1403" spans="1:18">
      <c r="A1403" s="25">
        <v>2023</v>
      </c>
      <c r="B1403" t="s">
        <v>11</v>
      </c>
      <c r="C1403" t="s">
        <v>12</v>
      </c>
      <c r="D1403" t="s">
        <v>26</v>
      </c>
      <c r="E1403">
        <v>262500</v>
      </c>
      <c r="F1403" t="s">
        <v>20</v>
      </c>
      <c r="G1403">
        <v>262500</v>
      </c>
      <c r="H1403" t="s">
        <v>21</v>
      </c>
      <c r="I1403">
        <v>0</v>
      </c>
      <c r="J1403" t="s">
        <v>21</v>
      </c>
      <c r="K1403" t="s">
        <v>16</v>
      </c>
      <c r="L1403" t="str">
        <f>VLOOKUP(Data[[#This Row],[Employee Residence]],Codes[], 3,0)</f>
        <v xml:space="preserve">United States of America </v>
      </c>
      <c r="M1403" t="str">
        <f>VLOOKUP(Data[[#This Row],[Company Location]],Codes[], 3,0)</f>
        <v xml:space="preserve">United States of America </v>
      </c>
      <c r="N1403" t="str">
        <f>IF(Data[[#This Row],[Employee Residence]]=Data[[#This Row],[Company Location]],"No","Yes")</f>
        <v>No</v>
      </c>
      <c r="O1403">
        <f>Data[Salary]/Data[Salary in USD]</f>
        <v>1</v>
      </c>
      <c r="P1403" t="str">
        <f>VLOOKUP(Data[[#This Row],[Experience Level]], Experience[],3,0)</f>
        <v>Expert</v>
      </c>
      <c r="Q1403" t="str">
        <f>VLOOKUP(Data[[#This Row],[Employment Type]],Employment[],2,0)</f>
        <v>Full-time</v>
      </c>
      <c r="R1403" t="str">
        <f>IF(Data[[#This Row],[Remote Ratio]]=100,"Remote",IF(Data[[#This Row],[Remote Ratio]]=50,"Hybrid","On-site"))</f>
        <v>On-site</v>
      </c>
    </row>
    <row r="1404" spans="1:18">
      <c r="A1404" s="25">
        <v>2023</v>
      </c>
      <c r="B1404" t="s">
        <v>11</v>
      </c>
      <c r="C1404" t="s">
        <v>12</v>
      </c>
      <c r="D1404" t="s">
        <v>27</v>
      </c>
      <c r="E1404">
        <v>122000</v>
      </c>
      <c r="F1404" t="s">
        <v>20</v>
      </c>
      <c r="G1404">
        <v>122000</v>
      </c>
      <c r="H1404" t="s">
        <v>21</v>
      </c>
      <c r="I1404">
        <v>0</v>
      </c>
      <c r="J1404" t="s">
        <v>21</v>
      </c>
      <c r="K1404" t="s">
        <v>25</v>
      </c>
      <c r="L1404" t="str">
        <f>VLOOKUP(Data[[#This Row],[Employee Residence]],Codes[], 3,0)</f>
        <v xml:space="preserve">United States of America </v>
      </c>
      <c r="M1404" t="str">
        <f>VLOOKUP(Data[[#This Row],[Company Location]],Codes[], 3,0)</f>
        <v xml:space="preserve">United States of America </v>
      </c>
      <c r="N1404" t="str">
        <f>IF(Data[[#This Row],[Employee Residence]]=Data[[#This Row],[Company Location]],"No","Yes")</f>
        <v>No</v>
      </c>
      <c r="O1404">
        <f>Data[Salary]/Data[Salary in USD]</f>
        <v>1</v>
      </c>
      <c r="P1404" t="str">
        <f>VLOOKUP(Data[[#This Row],[Experience Level]], Experience[],3,0)</f>
        <v>Expert</v>
      </c>
      <c r="Q1404" t="str">
        <f>VLOOKUP(Data[[#This Row],[Employment Type]],Employment[],2,0)</f>
        <v>Full-time</v>
      </c>
      <c r="R1404" t="str">
        <f>IF(Data[[#This Row],[Remote Ratio]]=100,"Remote",IF(Data[[#This Row],[Remote Ratio]]=50,"Hybrid","On-site"))</f>
        <v>On-site</v>
      </c>
    </row>
    <row r="1405" spans="1:18">
      <c r="A1405" s="25">
        <v>2023</v>
      </c>
      <c r="B1405" t="s">
        <v>11</v>
      </c>
      <c r="C1405" t="s">
        <v>12</v>
      </c>
      <c r="D1405" t="s">
        <v>27</v>
      </c>
      <c r="E1405">
        <v>94000</v>
      </c>
      <c r="F1405" t="s">
        <v>20</v>
      </c>
      <c r="G1405">
        <v>94000</v>
      </c>
      <c r="H1405" t="s">
        <v>21</v>
      </c>
      <c r="I1405">
        <v>0</v>
      </c>
      <c r="J1405" t="s">
        <v>21</v>
      </c>
      <c r="K1405" t="s">
        <v>25</v>
      </c>
      <c r="L1405" t="str">
        <f>VLOOKUP(Data[[#This Row],[Employee Residence]],Codes[], 3,0)</f>
        <v xml:space="preserve">United States of America </v>
      </c>
      <c r="M1405" t="str">
        <f>VLOOKUP(Data[[#This Row],[Company Location]],Codes[], 3,0)</f>
        <v xml:space="preserve">United States of America </v>
      </c>
      <c r="N1405" t="str">
        <f>IF(Data[[#This Row],[Employee Residence]]=Data[[#This Row],[Company Location]],"No","Yes")</f>
        <v>No</v>
      </c>
      <c r="O1405">
        <f>Data[Salary]/Data[Salary in USD]</f>
        <v>1</v>
      </c>
      <c r="P1405" t="str">
        <f>VLOOKUP(Data[[#This Row],[Experience Level]], Experience[],3,0)</f>
        <v>Expert</v>
      </c>
      <c r="Q1405" t="str">
        <f>VLOOKUP(Data[[#This Row],[Employment Type]],Employment[],2,0)</f>
        <v>Full-time</v>
      </c>
      <c r="R1405" t="str">
        <f>IF(Data[[#This Row],[Remote Ratio]]=100,"Remote",IF(Data[[#This Row],[Remote Ratio]]=50,"Hybrid","On-site"))</f>
        <v>On-site</v>
      </c>
    </row>
    <row r="1406" spans="1:18">
      <c r="A1406" s="25">
        <v>2023</v>
      </c>
      <c r="B1406" t="s">
        <v>11</v>
      </c>
      <c r="C1406" t="s">
        <v>12</v>
      </c>
      <c r="D1406" t="s">
        <v>35</v>
      </c>
      <c r="E1406">
        <v>276000</v>
      </c>
      <c r="F1406" t="s">
        <v>20</v>
      </c>
      <c r="G1406">
        <v>276000</v>
      </c>
      <c r="H1406" t="s">
        <v>21</v>
      </c>
      <c r="I1406">
        <v>0</v>
      </c>
      <c r="J1406" t="s">
        <v>21</v>
      </c>
      <c r="K1406" t="s">
        <v>25</v>
      </c>
      <c r="L1406" t="str">
        <f>VLOOKUP(Data[[#This Row],[Employee Residence]],Codes[], 3,0)</f>
        <v xml:space="preserve">United States of America </v>
      </c>
      <c r="M1406" t="str">
        <f>VLOOKUP(Data[[#This Row],[Company Location]],Codes[], 3,0)</f>
        <v xml:space="preserve">United States of America </v>
      </c>
      <c r="N1406" t="str">
        <f>IF(Data[[#This Row],[Employee Residence]]=Data[[#This Row],[Company Location]],"No","Yes")</f>
        <v>No</v>
      </c>
      <c r="O1406">
        <f>Data[Salary]/Data[Salary in USD]</f>
        <v>1</v>
      </c>
      <c r="P1406" t="str">
        <f>VLOOKUP(Data[[#This Row],[Experience Level]], Experience[],3,0)</f>
        <v>Expert</v>
      </c>
      <c r="Q1406" t="str">
        <f>VLOOKUP(Data[[#This Row],[Employment Type]],Employment[],2,0)</f>
        <v>Full-time</v>
      </c>
      <c r="R1406" t="str">
        <f>IF(Data[[#This Row],[Remote Ratio]]=100,"Remote",IF(Data[[#This Row],[Remote Ratio]]=50,"Hybrid","On-site"))</f>
        <v>On-site</v>
      </c>
    </row>
    <row r="1407" spans="1:18">
      <c r="A1407" s="25">
        <v>2023</v>
      </c>
      <c r="B1407" t="s">
        <v>11</v>
      </c>
      <c r="C1407" t="s">
        <v>12</v>
      </c>
      <c r="D1407" t="s">
        <v>35</v>
      </c>
      <c r="E1407">
        <v>184000</v>
      </c>
      <c r="F1407" t="s">
        <v>20</v>
      </c>
      <c r="G1407">
        <v>184000</v>
      </c>
      <c r="H1407" t="s">
        <v>21</v>
      </c>
      <c r="I1407">
        <v>0</v>
      </c>
      <c r="J1407" t="s">
        <v>21</v>
      </c>
      <c r="K1407" t="s">
        <v>25</v>
      </c>
      <c r="L1407" t="str">
        <f>VLOOKUP(Data[[#This Row],[Employee Residence]],Codes[], 3,0)</f>
        <v xml:space="preserve">United States of America </v>
      </c>
      <c r="M1407" t="str">
        <f>VLOOKUP(Data[[#This Row],[Company Location]],Codes[], 3,0)</f>
        <v xml:space="preserve">United States of America </v>
      </c>
      <c r="N1407" t="str">
        <f>IF(Data[[#This Row],[Employee Residence]]=Data[[#This Row],[Company Location]],"No","Yes")</f>
        <v>No</v>
      </c>
      <c r="O1407">
        <f>Data[Salary]/Data[Salary in USD]</f>
        <v>1</v>
      </c>
      <c r="P1407" t="str">
        <f>VLOOKUP(Data[[#This Row],[Experience Level]], Experience[],3,0)</f>
        <v>Expert</v>
      </c>
      <c r="Q1407" t="str">
        <f>VLOOKUP(Data[[#This Row],[Employment Type]],Employment[],2,0)</f>
        <v>Full-time</v>
      </c>
      <c r="R1407" t="str">
        <f>IF(Data[[#This Row],[Remote Ratio]]=100,"Remote",IF(Data[[#This Row],[Remote Ratio]]=50,"Hybrid","On-site"))</f>
        <v>On-site</v>
      </c>
    </row>
    <row r="1408" spans="1:18">
      <c r="A1408" s="25">
        <v>2023</v>
      </c>
      <c r="B1408" t="s">
        <v>44</v>
      </c>
      <c r="C1408" t="s">
        <v>12</v>
      </c>
      <c r="D1408" t="s">
        <v>37</v>
      </c>
      <c r="E1408">
        <v>310000</v>
      </c>
      <c r="F1408" t="s">
        <v>20</v>
      </c>
      <c r="G1408">
        <v>310000</v>
      </c>
      <c r="H1408" t="s">
        <v>21</v>
      </c>
      <c r="I1408">
        <v>100</v>
      </c>
      <c r="J1408" t="s">
        <v>21</v>
      </c>
      <c r="K1408" t="s">
        <v>25</v>
      </c>
      <c r="L1408" t="str">
        <f>VLOOKUP(Data[[#This Row],[Employee Residence]],Codes[], 3,0)</f>
        <v xml:space="preserve">United States of America </v>
      </c>
      <c r="M1408" t="str">
        <f>VLOOKUP(Data[[#This Row],[Company Location]],Codes[], 3,0)</f>
        <v xml:space="preserve">United States of America </v>
      </c>
      <c r="N1408" t="str">
        <f>IF(Data[[#This Row],[Employee Residence]]=Data[[#This Row],[Company Location]],"No","Yes")</f>
        <v>No</v>
      </c>
      <c r="O1408">
        <f>Data[Salary]/Data[Salary in USD]</f>
        <v>1</v>
      </c>
      <c r="P1408" t="str">
        <f>VLOOKUP(Data[[#This Row],[Experience Level]], Experience[],3,0)</f>
        <v>Director</v>
      </c>
      <c r="Q1408" t="str">
        <f>VLOOKUP(Data[[#This Row],[Employment Type]],Employment[],2,0)</f>
        <v>Full-time</v>
      </c>
      <c r="R1408" t="str">
        <f>IF(Data[[#This Row],[Remote Ratio]]=100,"Remote",IF(Data[[#This Row],[Remote Ratio]]=50,"Hybrid","On-site"))</f>
        <v>Remote</v>
      </c>
    </row>
    <row r="1409" spans="1:18">
      <c r="A1409" s="25">
        <v>2023</v>
      </c>
      <c r="B1409" t="s">
        <v>44</v>
      </c>
      <c r="C1409" t="s">
        <v>12</v>
      </c>
      <c r="D1409" t="s">
        <v>37</v>
      </c>
      <c r="E1409">
        <v>239000</v>
      </c>
      <c r="F1409" t="s">
        <v>20</v>
      </c>
      <c r="G1409">
        <v>239000</v>
      </c>
      <c r="H1409" t="s">
        <v>21</v>
      </c>
      <c r="I1409">
        <v>100</v>
      </c>
      <c r="J1409" t="s">
        <v>21</v>
      </c>
      <c r="K1409" t="s">
        <v>25</v>
      </c>
      <c r="L1409" t="str">
        <f>VLOOKUP(Data[[#This Row],[Employee Residence]],Codes[], 3,0)</f>
        <v xml:space="preserve">United States of America </v>
      </c>
      <c r="M1409" t="str">
        <f>VLOOKUP(Data[[#This Row],[Company Location]],Codes[], 3,0)</f>
        <v xml:space="preserve">United States of America </v>
      </c>
      <c r="N1409" t="str">
        <f>IF(Data[[#This Row],[Employee Residence]]=Data[[#This Row],[Company Location]],"No","Yes")</f>
        <v>No</v>
      </c>
      <c r="O1409">
        <f>Data[Salary]/Data[Salary in USD]</f>
        <v>1</v>
      </c>
      <c r="P1409" t="str">
        <f>VLOOKUP(Data[[#This Row],[Experience Level]], Experience[],3,0)</f>
        <v>Director</v>
      </c>
      <c r="Q1409" t="str">
        <f>VLOOKUP(Data[[#This Row],[Employment Type]],Employment[],2,0)</f>
        <v>Full-time</v>
      </c>
      <c r="R1409" t="str">
        <f>IF(Data[[#This Row],[Remote Ratio]]=100,"Remote",IF(Data[[#This Row],[Remote Ratio]]=50,"Hybrid","On-site"))</f>
        <v>Remote</v>
      </c>
    </row>
    <row r="1410" spans="1:18">
      <c r="A1410" s="25">
        <v>2023</v>
      </c>
      <c r="B1410" t="s">
        <v>11</v>
      </c>
      <c r="C1410" t="s">
        <v>12</v>
      </c>
      <c r="D1410" t="s">
        <v>23</v>
      </c>
      <c r="E1410">
        <v>225000</v>
      </c>
      <c r="F1410" t="s">
        <v>20</v>
      </c>
      <c r="G1410">
        <v>225000</v>
      </c>
      <c r="H1410" t="s">
        <v>21</v>
      </c>
      <c r="I1410">
        <v>100</v>
      </c>
      <c r="J1410" t="s">
        <v>21</v>
      </c>
      <c r="K1410" t="s">
        <v>25</v>
      </c>
      <c r="L1410" t="str">
        <f>VLOOKUP(Data[[#This Row],[Employee Residence]],Codes[], 3,0)</f>
        <v xml:space="preserve">United States of America </v>
      </c>
      <c r="M1410" t="str">
        <f>VLOOKUP(Data[[#This Row],[Company Location]],Codes[], 3,0)</f>
        <v xml:space="preserve">United States of America </v>
      </c>
      <c r="N1410" t="str">
        <f>IF(Data[[#This Row],[Employee Residence]]=Data[[#This Row],[Company Location]],"No","Yes")</f>
        <v>No</v>
      </c>
      <c r="O1410">
        <f>Data[Salary]/Data[Salary in USD]</f>
        <v>1</v>
      </c>
      <c r="P1410" t="str">
        <f>VLOOKUP(Data[[#This Row],[Experience Level]], Experience[],3,0)</f>
        <v>Expert</v>
      </c>
      <c r="Q1410" t="str">
        <f>VLOOKUP(Data[[#This Row],[Employment Type]],Employment[],2,0)</f>
        <v>Full-time</v>
      </c>
      <c r="R1410" t="str">
        <f>IF(Data[[#This Row],[Remote Ratio]]=100,"Remote",IF(Data[[#This Row],[Remote Ratio]]=50,"Hybrid","On-site"))</f>
        <v>Remote</v>
      </c>
    </row>
    <row r="1411" spans="1:18">
      <c r="A1411" s="25">
        <v>2023</v>
      </c>
      <c r="B1411" t="s">
        <v>11</v>
      </c>
      <c r="C1411" t="s">
        <v>12</v>
      </c>
      <c r="D1411" t="s">
        <v>23</v>
      </c>
      <c r="E1411">
        <v>156400</v>
      </c>
      <c r="F1411" t="s">
        <v>20</v>
      </c>
      <c r="G1411">
        <v>156400</v>
      </c>
      <c r="H1411" t="s">
        <v>21</v>
      </c>
      <c r="I1411">
        <v>100</v>
      </c>
      <c r="J1411" t="s">
        <v>21</v>
      </c>
      <c r="K1411" t="s">
        <v>25</v>
      </c>
      <c r="L1411" t="str">
        <f>VLOOKUP(Data[[#This Row],[Employee Residence]],Codes[], 3,0)</f>
        <v xml:space="preserve">United States of America </v>
      </c>
      <c r="M1411" t="str">
        <f>VLOOKUP(Data[[#This Row],[Company Location]],Codes[], 3,0)</f>
        <v xml:space="preserve">United States of America </v>
      </c>
      <c r="N1411" t="str">
        <f>IF(Data[[#This Row],[Employee Residence]]=Data[[#This Row],[Company Location]],"No","Yes")</f>
        <v>No</v>
      </c>
      <c r="O1411">
        <f>Data[Salary]/Data[Salary in USD]</f>
        <v>1</v>
      </c>
      <c r="P1411" t="str">
        <f>VLOOKUP(Data[[#This Row],[Experience Level]], Experience[],3,0)</f>
        <v>Expert</v>
      </c>
      <c r="Q1411" t="str">
        <f>VLOOKUP(Data[[#This Row],[Employment Type]],Employment[],2,0)</f>
        <v>Full-time</v>
      </c>
      <c r="R1411" t="str">
        <f>IF(Data[[#This Row],[Remote Ratio]]=100,"Remote",IF(Data[[#This Row],[Remote Ratio]]=50,"Hybrid","On-site"))</f>
        <v>Remote</v>
      </c>
    </row>
    <row r="1412" spans="1:18">
      <c r="A1412" s="25">
        <v>2023</v>
      </c>
      <c r="B1412" t="s">
        <v>17</v>
      </c>
      <c r="C1412" t="s">
        <v>12</v>
      </c>
      <c r="D1412" t="s">
        <v>35</v>
      </c>
      <c r="E1412">
        <v>180000</v>
      </c>
      <c r="F1412" t="s">
        <v>20</v>
      </c>
      <c r="G1412">
        <v>180000</v>
      </c>
      <c r="H1412" t="s">
        <v>21</v>
      </c>
      <c r="I1412">
        <v>100</v>
      </c>
      <c r="J1412" t="s">
        <v>21</v>
      </c>
      <c r="K1412" t="s">
        <v>25</v>
      </c>
      <c r="L1412" t="str">
        <f>VLOOKUP(Data[[#This Row],[Employee Residence]],Codes[], 3,0)</f>
        <v xml:space="preserve">United States of America </v>
      </c>
      <c r="M1412" t="str">
        <f>VLOOKUP(Data[[#This Row],[Company Location]],Codes[], 3,0)</f>
        <v xml:space="preserve">United States of America </v>
      </c>
      <c r="N1412" t="str">
        <f>IF(Data[[#This Row],[Employee Residence]]=Data[[#This Row],[Company Location]],"No","Yes")</f>
        <v>No</v>
      </c>
      <c r="O1412">
        <f>Data[Salary]/Data[Salary in USD]</f>
        <v>1</v>
      </c>
      <c r="P1412" t="str">
        <f>VLOOKUP(Data[[#This Row],[Experience Level]], Experience[],3,0)</f>
        <v>Intermediate</v>
      </c>
      <c r="Q1412" t="str">
        <f>VLOOKUP(Data[[#This Row],[Employment Type]],Employment[],2,0)</f>
        <v>Full-time</v>
      </c>
      <c r="R1412" t="str">
        <f>IF(Data[[#This Row],[Remote Ratio]]=100,"Remote",IF(Data[[#This Row],[Remote Ratio]]=50,"Hybrid","On-site"))</f>
        <v>Remote</v>
      </c>
    </row>
    <row r="1413" spans="1:18">
      <c r="A1413" s="25">
        <v>2023</v>
      </c>
      <c r="B1413" t="s">
        <v>17</v>
      </c>
      <c r="C1413" t="s">
        <v>12</v>
      </c>
      <c r="D1413" t="s">
        <v>35</v>
      </c>
      <c r="E1413">
        <v>150000</v>
      </c>
      <c r="F1413" t="s">
        <v>20</v>
      </c>
      <c r="G1413">
        <v>150000</v>
      </c>
      <c r="H1413" t="s">
        <v>21</v>
      </c>
      <c r="I1413">
        <v>100</v>
      </c>
      <c r="J1413" t="s">
        <v>21</v>
      </c>
      <c r="K1413" t="s">
        <v>25</v>
      </c>
      <c r="L1413" t="str">
        <f>VLOOKUP(Data[[#This Row],[Employee Residence]],Codes[], 3,0)</f>
        <v xml:space="preserve">United States of America </v>
      </c>
      <c r="M1413" t="str">
        <f>VLOOKUP(Data[[#This Row],[Company Location]],Codes[], 3,0)</f>
        <v xml:space="preserve">United States of America </v>
      </c>
      <c r="N1413" t="str">
        <f>IF(Data[[#This Row],[Employee Residence]]=Data[[#This Row],[Company Location]],"No","Yes")</f>
        <v>No</v>
      </c>
      <c r="O1413">
        <f>Data[Salary]/Data[Salary in USD]</f>
        <v>1</v>
      </c>
      <c r="P1413" t="str">
        <f>VLOOKUP(Data[[#This Row],[Experience Level]], Experience[],3,0)</f>
        <v>Intermediate</v>
      </c>
      <c r="Q1413" t="str">
        <f>VLOOKUP(Data[[#This Row],[Employment Type]],Employment[],2,0)</f>
        <v>Full-time</v>
      </c>
      <c r="R1413" t="str">
        <f>IF(Data[[#This Row],[Remote Ratio]]=100,"Remote",IF(Data[[#This Row],[Remote Ratio]]=50,"Hybrid","On-site"))</f>
        <v>Remote</v>
      </c>
    </row>
    <row r="1414" spans="1:18">
      <c r="A1414" s="25">
        <v>2023</v>
      </c>
      <c r="B1414" t="s">
        <v>11</v>
      </c>
      <c r="C1414" t="s">
        <v>12</v>
      </c>
      <c r="D1414" t="s">
        <v>23</v>
      </c>
      <c r="E1414">
        <v>228000</v>
      </c>
      <c r="F1414" t="s">
        <v>20</v>
      </c>
      <c r="G1414">
        <v>228000</v>
      </c>
      <c r="H1414" t="s">
        <v>21</v>
      </c>
      <c r="I1414">
        <v>0</v>
      </c>
      <c r="J1414" t="s">
        <v>21</v>
      </c>
      <c r="K1414" t="s">
        <v>25</v>
      </c>
      <c r="L1414" t="str">
        <f>VLOOKUP(Data[[#This Row],[Employee Residence]],Codes[], 3,0)</f>
        <v xml:space="preserve">United States of America </v>
      </c>
      <c r="M1414" t="str">
        <f>VLOOKUP(Data[[#This Row],[Company Location]],Codes[], 3,0)</f>
        <v xml:space="preserve">United States of America </v>
      </c>
      <c r="N1414" t="str">
        <f>IF(Data[[#This Row],[Employee Residence]]=Data[[#This Row],[Company Location]],"No","Yes")</f>
        <v>No</v>
      </c>
      <c r="O1414">
        <f>Data[Salary]/Data[Salary in USD]</f>
        <v>1</v>
      </c>
      <c r="P1414" t="str">
        <f>VLOOKUP(Data[[#This Row],[Experience Level]], Experience[],3,0)</f>
        <v>Expert</v>
      </c>
      <c r="Q1414" t="str">
        <f>VLOOKUP(Data[[#This Row],[Employment Type]],Employment[],2,0)</f>
        <v>Full-time</v>
      </c>
      <c r="R1414" t="str">
        <f>IF(Data[[#This Row],[Remote Ratio]]=100,"Remote",IF(Data[[#This Row],[Remote Ratio]]=50,"Hybrid","On-site"))</f>
        <v>On-site</v>
      </c>
    </row>
    <row r="1415" spans="1:18">
      <c r="A1415" s="25">
        <v>2023</v>
      </c>
      <c r="B1415" t="s">
        <v>11</v>
      </c>
      <c r="C1415" t="s">
        <v>12</v>
      </c>
      <c r="D1415" t="s">
        <v>23</v>
      </c>
      <c r="E1415">
        <v>152000</v>
      </c>
      <c r="F1415" t="s">
        <v>20</v>
      </c>
      <c r="G1415">
        <v>152000</v>
      </c>
      <c r="H1415" t="s">
        <v>21</v>
      </c>
      <c r="I1415">
        <v>0</v>
      </c>
      <c r="J1415" t="s">
        <v>21</v>
      </c>
      <c r="K1415" t="s">
        <v>25</v>
      </c>
      <c r="L1415" t="str">
        <f>VLOOKUP(Data[[#This Row],[Employee Residence]],Codes[], 3,0)</f>
        <v xml:space="preserve">United States of America </v>
      </c>
      <c r="M1415" t="str">
        <f>VLOOKUP(Data[[#This Row],[Company Location]],Codes[], 3,0)</f>
        <v xml:space="preserve">United States of America </v>
      </c>
      <c r="N1415" t="str">
        <f>IF(Data[[#This Row],[Employee Residence]]=Data[[#This Row],[Company Location]],"No","Yes")</f>
        <v>No</v>
      </c>
      <c r="O1415">
        <f>Data[Salary]/Data[Salary in USD]</f>
        <v>1</v>
      </c>
      <c r="P1415" t="str">
        <f>VLOOKUP(Data[[#This Row],[Experience Level]], Experience[],3,0)</f>
        <v>Expert</v>
      </c>
      <c r="Q1415" t="str">
        <f>VLOOKUP(Data[[#This Row],[Employment Type]],Employment[],2,0)</f>
        <v>Full-time</v>
      </c>
      <c r="R1415" t="str">
        <f>IF(Data[[#This Row],[Remote Ratio]]=100,"Remote",IF(Data[[#This Row],[Remote Ratio]]=50,"Hybrid","On-site"))</f>
        <v>On-site</v>
      </c>
    </row>
    <row r="1416" spans="1:18">
      <c r="A1416" s="25">
        <v>2023</v>
      </c>
      <c r="B1416" t="s">
        <v>11</v>
      </c>
      <c r="C1416" t="s">
        <v>12</v>
      </c>
      <c r="D1416" t="s">
        <v>23</v>
      </c>
      <c r="E1416">
        <v>209450</v>
      </c>
      <c r="F1416" t="s">
        <v>20</v>
      </c>
      <c r="G1416">
        <v>209450</v>
      </c>
      <c r="H1416" t="s">
        <v>21</v>
      </c>
      <c r="I1416">
        <v>100</v>
      </c>
      <c r="J1416" t="s">
        <v>21</v>
      </c>
      <c r="K1416" t="s">
        <v>25</v>
      </c>
      <c r="L1416" t="str">
        <f>VLOOKUP(Data[[#This Row],[Employee Residence]],Codes[], 3,0)</f>
        <v xml:space="preserve">United States of America </v>
      </c>
      <c r="M1416" t="str">
        <f>VLOOKUP(Data[[#This Row],[Company Location]],Codes[], 3,0)</f>
        <v xml:space="preserve">United States of America </v>
      </c>
      <c r="N1416" t="str">
        <f>IF(Data[[#This Row],[Employee Residence]]=Data[[#This Row],[Company Location]],"No","Yes")</f>
        <v>No</v>
      </c>
      <c r="O1416">
        <f>Data[Salary]/Data[Salary in USD]</f>
        <v>1</v>
      </c>
      <c r="P1416" t="str">
        <f>VLOOKUP(Data[[#This Row],[Experience Level]], Experience[],3,0)</f>
        <v>Expert</v>
      </c>
      <c r="Q1416" t="str">
        <f>VLOOKUP(Data[[#This Row],[Employment Type]],Employment[],2,0)</f>
        <v>Full-time</v>
      </c>
      <c r="R1416" t="str">
        <f>IF(Data[[#This Row],[Remote Ratio]]=100,"Remote",IF(Data[[#This Row],[Remote Ratio]]=50,"Hybrid","On-site"))</f>
        <v>Remote</v>
      </c>
    </row>
    <row r="1417" spans="1:18">
      <c r="A1417" s="25">
        <v>2023</v>
      </c>
      <c r="B1417" t="s">
        <v>11</v>
      </c>
      <c r="C1417" t="s">
        <v>12</v>
      </c>
      <c r="D1417" t="s">
        <v>23</v>
      </c>
      <c r="E1417">
        <v>158677</v>
      </c>
      <c r="F1417" t="s">
        <v>20</v>
      </c>
      <c r="G1417">
        <v>158677</v>
      </c>
      <c r="H1417" t="s">
        <v>21</v>
      </c>
      <c r="I1417">
        <v>100</v>
      </c>
      <c r="J1417" t="s">
        <v>21</v>
      </c>
      <c r="K1417" t="s">
        <v>25</v>
      </c>
      <c r="L1417" t="str">
        <f>VLOOKUP(Data[[#This Row],[Employee Residence]],Codes[], 3,0)</f>
        <v xml:space="preserve">United States of America </v>
      </c>
      <c r="M1417" t="str">
        <f>VLOOKUP(Data[[#This Row],[Company Location]],Codes[], 3,0)</f>
        <v xml:space="preserve">United States of America </v>
      </c>
      <c r="N1417" t="str">
        <f>IF(Data[[#This Row],[Employee Residence]]=Data[[#This Row],[Company Location]],"No","Yes")</f>
        <v>No</v>
      </c>
      <c r="O1417">
        <f>Data[Salary]/Data[Salary in USD]</f>
        <v>1</v>
      </c>
      <c r="P1417" t="str">
        <f>VLOOKUP(Data[[#This Row],[Experience Level]], Experience[],3,0)</f>
        <v>Expert</v>
      </c>
      <c r="Q1417" t="str">
        <f>VLOOKUP(Data[[#This Row],[Employment Type]],Employment[],2,0)</f>
        <v>Full-time</v>
      </c>
      <c r="R1417" t="str">
        <f>IF(Data[[#This Row],[Remote Ratio]]=100,"Remote",IF(Data[[#This Row],[Remote Ratio]]=50,"Hybrid","On-site"))</f>
        <v>Remote</v>
      </c>
    </row>
    <row r="1418" spans="1:18">
      <c r="A1418" s="25">
        <v>2023</v>
      </c>
      <c r="B1418" t="s">
        <v>11</v>
      </c>
      <c r="C1418" t="s">
        <v>12</v>
      </c>
      <c r="D1418" t="s">
        <v>27</v>
      </c>
      <c r="E1418">
        <v>175000</v>
      </c>
      <c r="F1418" t="s">
        <v>20</v>
      </c>
      <c r="G1418">
        <v>175000</v>
      </c>
      <c r="H1418" t="s">
        <v>21</v>
      </c>
      <c r="I1418">
        <v>0</v>
      </c>
      <c r="J1418" t="s">
        <v>21</v>
      </c>
      <c r="K1418" t="s">
        <v>25</v>
      </c>
      <c r="L1418" t="str">
        <f>VLOOKUP(Data[[#This Row],[Employee Residence]],Codes[], 3,0)</f>
        <v xml:space="preserve">United States of America </v>
      </c>
      <c r="M1418" t="str">
        <f>VLOOKUP(Data[[#This Row],[Company Location]],Codes[], 3,0)</f>
        <v xml:space="preserve">United States of America </v>
      </c>
      <c r="N1418" t="str">
        <f>IF(Data[[#This Row],[Employee Residence]]=Data[[#This Row],[Company Location]],"No","Yes")</f>
        <v>No</v>
      </c>
      <c r="O1418">
        <f>Data[Salary]/Data[Salary in USD]</f>
        <v>1</v>
      </c>
      <c r="P1418" t="str">
        <f>VLOOKUP(Data[[#This Row],[Experience Level]], Experience[],3,0)</f>
        <v>Expert</v>
      </c>
      <c r="Q1418" t="str">
        <f>VLOOKUP(Data[[#This Row],[Employment Type]],Employment[],2,0)</f>
        <v>Full-time</v>
      </c>
      <c r="R1418" t="str">
        <f>IF(Data[[#This Row],[Remote Ratio]]=100,"Remote",IF(Data[[#This Row],[Remote Ratio]]=50,"Hybrid","On-site"))</f>
        <v>On-site</v>
      </c>
    </row>
    <row r="1419" spans="1:18">
      <c r="A1419" s="25">
        <v>2023</v>
      </c>
      <c r="B1419" t="s">
        <v>11</v>
      </c>
      <c r="C1419" t="s">
        <v>12</v>
      </c>
      <c r="D1419" t="s">
        <v>27</v>
      </c>
      <c r="E1419">
        <v>145000</v>
      </c>
      <c r="F1419" t="s">
        <v>20</v>
      </c>
      <c r="G1419">
        <v>145000</v>
      </c>
      <c r="H1419" t="s">
        <v>21</v>
      </c>
      <c r="I1419">
        <v>0</v>
      </c>
      <c r="J1419" t="s">
        <v>21</v>
      </c>
      <c r="K1419" t="s">
        <v>25</v>
      </c>
      <c r="L1419" t="str">
        <f>VLOOKUP(Data[[#This Row],[Employee Residence]],Codes[], 3,0)</f>
        <v xml:space="preserve">United States of America </v>
      </c>
      <c r="M1419" t="str">
        <f>VLOOKUP(Data[[#This Row],[Company Location]],Codes[], 3,0)</f>
        <v xml:space="preserve">United States of America </v>
      </c>
      <c r="N1419" t="str">
        <f>IF(Data[[#This Row],[Employee Residence]]=Data[[#This Row],[Company Location]],"No","Yes")</f>
        <v>No</v>
      </c>
      <c r="O1419">
        <f>Data[Salary]/Data[Salary in USD]</f>
        <v>1</v>
      </c>
      <c r="P1419" t="str">
        <f>VLOOKUP(Data[[#This Row],[Experience Level]], Experience[],3,0)</f>
        <v>Expert</v>
      </c>
      <c r="Q1419" t="str">
        <f>VLOOKUP(Data[[#This Row],[Employment Type]],Employment[],2,0)</f>
        <v>Full-time</v>
      </c>
      <c r="R1419" t="str">
        <f>IF(Data[[#This Row],[Remote Ratio]]=100,"Remote",IF(Data[[#This Row],[Remote Ratio]]=50,"Hybrid","On-site"))</f>
        <v>On-site</v>
      </c>
    </row>
    <row r="1420" spans="1:18">
      <c r="A1420" s="25">
        <v>2023</v>
      </c>
      <c r="B1420" t="s">
        <v>11</v>
      </c>
      <c r="C1420" t="s">
        <v>12</v>
      </c>
      <c r="D1420" t="s">
        <v>37</v>
      </c>
      <c r="E1420">
        <v>240000</v>
      </c>
      <c r="F1420" t="s">
        <v>20</v>
      </c>
      <c r="G1420">
        <v>240000</v>
      </c>
      <c r="H1420" t="s">
        <v>21</v>
      </c>
      <c r="I1420">
        <v>0</v>
      </c>
      <c r="J1420" t="s">
        <v>21</v>
      </c>
      <c r="K1420" t="s">
        <v>25</v>
      </c>
      <c r="L1420" t="str">
        <f>VLOOKUP(Data[[#This Row],[Employee Residence]],Codes[], 3,0)</f>
        <v xml:space="preserve">United States of America </v>
      </c>
      <c r="M1420" t="str">
        <f>VLOOKUP(Data[[#This Row],[Company Location]],Codes[], 3,0)</f>
        <v xml:space="preserve">United States of America </v>
      </c>
      <c r="N1420" t="str">
        <f>IF(Data[[#This Row],[Employee Residence]]=Data[[#This Row],[Company Location]],"No","Yes")</f>
        <v>No</v>
      </c>
      <c r="O1420">
        <f>Data[Salary]/Data[Salary in USD]</f>
        <v>1</v>
      </c>
      <c r="P1420" t="str">
        <f>VLOOKUP(Data[[#This Row],[Experience Level]], Experience[],3,0)</f>
        <v>Expert</v>
      </c>
      <c r="Q1420" t="str">
        <f>VLOOKUP(Data[[#This Row],[Employment Type]],Employment[],2,0)</f>
        <v>Full-time</v>
      </c>
      <c r="R1420" t="str">
        <f>IF(Data[[#This Row],[Remote Ratio]]=100,"Remote",IF(Data[[#This Row],[Remote Ratio]]=50,"Hybrid","On-site"))</f>
        <v>On-site</v>
      </c>
    </row>
    <row r="1421" spans="1:18">
      <c r="A1421" s="25">
        <v>2023</v>
      </c>
      <c r="B1421" t="s">
        <v>11</v>
      </c>
      <c r="C1421" t="s">
        <v>12</v>
      </c>
      <c r="D1421" t="s">
        <v>37</v>
      </c>
      <c r="E1421">
        <v>170000</v>
      </c>
      <c r="F1421" t="s">
        <v>20</v>
      </c>
      <c r="G1421">
        <v>170000</v>
      </c>
      <c r="H1421" t="s">
        <v>21</v>
      </c>
      <c r="I1421">
        <v>0</v>
      </c>
      <c r="J1421" t="s">
        <v>21</v>
      </c>
      <c r="K1421" t="s">
        <v>25</v>
      </c>
      <c r="L1421" t="str">
        <f>VLOOKUP(Data[[#This Row],[Employee Residence]],Codes[], 3,0)</f>
        <v xml:space="preserve">United States of America </v>
      </c>
      <c r="M1421" t="str">
        <f>VLOOKUP(Data[[#This Row],[Company Location]],Codes[], 3,0)</f>
        <v xml:space="preserve">United States of America </v>
      </c>
      <c r="N1421" t="str">
        <f>IF(Data[[#This Row],[Employee Residence]]=Data[[#This Row],[Company Location]],"No","Yes")</f>
        <v>No</v>
      </c>
      <c r="O1421">
        <f>Data[Salary]/Data[Salary in USD]</f>
        <v>1</v>
      </c>
      <c r="P1421" t="str">
        <f>VLOOKUP(Data[[#This Row],[Experience Level]], Experience[],3,0)</f>
        <v>Expert</v>
      </c>
      <c r="Q1421" t="str">
        <f>VLOOKUP(Data[[#This Row],[Employment Type]],Employment[],2,0)</f>
        <v>Full-time</v>
      </c>
      <c r="R1421" t="str">
        <f>IF(Data[[#This Row],[Remote Ratio]]=100,"Remote",IF(Data[[#This Row],[Remote Ratio]]=50,"Hybrid","On-site"))</f>
        <v>On-site</v>
      </c>
    </row>
    <row r="1422" spans="1:18">
      <c r="A1422" s="25">
        <v>2023</v>
      </c>
      <c r="B1422" t="s">
        <v>17</v>
      </c>
      <c r="C1422" t="s">
        <v>12</v>
      </c>
      <c r="D1422" t="s">
        <v>27</v>
      </c>
      <c r="E1422">
        <v>103200</v>
      </c>
      <c r="F1422" t="s">
        <v>20</v>
      </c>
      <c r="G1422">
        <v>103200</v>
      </c>
      <c r="H1422" t="s">
        <v>21</v>
      </c>
      <c r="I1422">
        <v>0</v>
      </c>
      <c r="J1422" t="s">
        <v>21</v>
      </c>
      <c r="K1422" t="s">
        <v>25</v>
      </c>
      <c r="L1422" t="str">
        <f>VLOOKUP(Data[[#This Row],[Employee Residence]],Codes[], 3,0)</f>
        <v xml:space="preserve">United States of America </v>
      </c>
      <c r="M1422" t="str">
        <f>VLOOKUP(Data[[#This Row],[Company Location]],Codes[], 3,0)</f>
        <v xml:space="preserve">United States of America </v>
      </c>
      <c r="N1422" t="str">
        <f>IF(Data[[#This Row],[Employee Residence]]=Data[[#This Row],[Company Location]],"No","Yes")</f>
        <v>No</v>
      </c>
      <c r="O1422">
        <f>Data[Salary]/Data[Salary in USD]</f>
        <v>1</v>
      </c>
      <c r="P1422" t="str">
        <f>VLOOKUP(Data[[#This Row],[Experience Level]], Experience[],3,0)</f>
        <v>Intermediate</v>
      </c>
      <c r="Q1422" t="str">
        <f>VLOOKUP(Data[[#This Row],[Employment Type]],Employment[],2,0)</f>
        <v>Full-time</v>
      </c>
      <c r="R1422" t="str">
        <f>IF(Data[[#This Row],[Remote Ratio]]=100,"Remote",IF(Data[[#This Row],[Remote Ratio]]=50,"Hybrid","On-site"))</f>
        <v>On-site</v>
      </c>
    </row>
    <row r="1423" spans="1:18">
      <c r="A1423" s="25">
        <v>2023</v>
      </c>
      <c r="B1423" t="s">
        <v>17</v>
      </c>
      <c r="C1423" t="s">
        <v>12</v>
      </c>
      <c r="D1423" t="s">
        <v>27</v>
      </c>
      <c r="E1423">
        <v>61200</v>
      </c>
      <c r="F1423" t="s">
        <v>20</v>
      </c>
      <c r="G1423">
        <v>61200</v>
      </c>
      <c r="H1423" t="s">
        <v>21</v>
      </c>
      <c r="I1423">
        <v>0</v>
      </c>
      <c r="J1423" t="s">
        <v>21</v>
      </c>
      <c r="K1423" t="s">
        <v>25</v>
      </c>
      <c r="L1423" t="str">
        <f>VLOOKUP(Data[[#This Row],[Employee Residence]],Codes[], 3,0)</f>
        <v xml:space="preserve">United States of America </v>
      </c>
      <c r="M1423" t="str">
        <f>VLOOKUP(Data[[#This Row],[Company Location]],Codes[], 3,0)</f>
        <v xml:space="preserve">United States of America </v>
      </c>
      <c r="N1423" t="str">
        <f>IF(Data[[#This Row],[Employee Residence]]=Data[[#This Row],[Company Location]],"No","Yes")</f>
        <v>No</v>
      </c>
      <c r="O1423">
        <f>Data[Salary]/Data[Salary in USD]</f>
        <v>1</v>
      </c>
      <c r="P1423" t="str">
        <f>VLOOKUP(Data[[#This Row],[Experience Level]], Experience[],3,0)</f>
        <v>Intermediate</v>
      </c>
      <c r="Q1423" t="str">
        <f>VLOOKUP(Data[[#This Row],[Employment Type]],Employment[],2,0)</f>
        <v>Full-time</v>
      </c>
      <c r="R1423" t="str">
        <f>IF(Data[[#This Row],[Remote Ratio]]=100,"Remote",IF(Data[[#This Row],[Remote Ratio]]=50,"Hybrid","On-site"))</f>
        <v>On-site</v>
      </c>
    </row>
    <row r="1424" spans="1:18">
      <c r="A1424" s="25">
        <v>2023</v>
      </c>
      <c r="B1424" t="s">
        <v>11</v>
      </c>
      <c r="C1424" t="s">
        <v>12</v>
      </c>
      <c r="D1424" t="s">
        <v>23</v>
      </c>
      <c r="E1424">
        <v>59000</v>
      </c>
      <c r="F1424" t="s">
        <v>14</v>
      </c>
      <c r="G1424">
        <v>63312</v>
      </c>
      <c r="H1424" t="s">
        <v>129</v>
      </c>
      <c r="I1424">
        <v>50</v>
      </c>
      <c r="J1424" t="s">
        <v>130</v>
      </c>
      <c r="K1424" t="s">
        <v>16</v>
      </c>
      <c r="L1424" t="str">
        <f>VLOOKUP(Data[[#This Row],[Employee Residence]],Codes[], 3,0)</f>
        <v>Cyprus</v>
      </c>
      <c r="M1424" t="str">
        <f>VLOOKUP(Data[[#This Row],[Company Location]],Codes[], 3,0)</f>
        <v>Estonia</v>
      </c>
      <c r="N1424" t="str">
        <f>IF(Data[[#This Row],[Employee Residence]]=Data[[#This Row],[Company Location]],"No","Yes")</f>
        <v>Yes</v>
      </c>
      <c r="O1424">
        <f>Data[Salary]/Data[Salary in USD]</f>
        <v>0.93189284811726059</v>
      </c>
      <c r="P1424" t="str">
        <f>VLOOKUP(Data[[#This Row],[Experience Level]], Experience[],3,0)</f>
        <v>Expert</v>
      </c>
      <c r="Q1424" t="str">
        <f>VLOOKUP(Data[[#This Row],[Employment Type]],Employment[],2,0)</f>
        <v>Full-time</v>
      </c>
      <c r="R1424" t="str">
        <f>IF(Data[[#This Row],[Remote Ratio]]=100,"Remote",IF(Data[[#This Row],[Remote Ratio]]=50,"Hybrid","On-site"))</f>
        <v>Hybrid</v>
      </c>
    </row>
    <row r="1425" spans="1:18">
      <c r="A1425" s="25">
        <v>2023</v>
      </c>
      <c r="B1425" t="s">
        <v>11</v>
      </c>
      <c r="C1425" t="s">
        <v>12</v>
      </c>
      <c r="D1425" t="s">
        <v>23</v>
      </c>
      <c r="E1425">
        <v>237000</v>
      </c>
      <c r="F1425" t="s">
        <v>20</v>
      </c>
      <c r="G1425">
        <v>237000</v>
      </c>
      <c r="H1425" t="s">
        <v>21</v>
      </c>
      <c r="I1425">
        <v>100</v>
      </c>
      <c r="J1425" t="s">
        <v>21</v>
      </c>
      <c r="K1425" t="s">
        <v>25</v>
      </c>
      <c r="L1425" t="str">
        <f>VLOOKUP(Data[[#This Row],[Employee Residence]],Codes[], 3,0)</f>
        <v xml:space="preserve">United States of America </v>
      </c>
      <c r="M1425" t="str">
        <f>VLOOKUP(Data[[#This Row],[Company Location]],Codes[], 3,0)</f>
        <v xml:space="preserve">United States of America </v>
      </c>
      <c r="N1425" t="str">
        <f>IF(Data[[#This Row],[Employee Residence]]=Data[[#This Row],[Company Location]],"No","Yes")</f>
        <v>No</v>
      </c>
      <c r="O1425">
        <f>Data[Salary]/Data[Salary in USD]</f>
        <v>1</v>
      </c>
      <c r="P1425" t="str">
        <f>VLOOKUP(Data[[#This Row],[Experience Level]], Experience[],3,0)</f>
        <v>Expert</v>
      </c>
      <c r="Q1425" t="str">
        <f>VLOOKUP(Data[[#This Row],[Employment Type]],Employment[],2,0)</f>
        <v>Full-time</v>
      </c>
      <c r="R1425" t="str">
        <f>IF(Data[[#This Row],[Remote Ratio]]=100,"Remote",IF(Data[[#This Row],[Remote Ratio]]=50,"Hybrid","On-site"))</f>
        <v>Remote</v>
      </c>
    </row>
    <row r="1426" spans="1:18">
      <c r="A1426" s="25">
        <v>2023</v>
      </c>
      <c r="B1426" t="s">
        <v>11</v>
      </c>
      <c r="C1426" t="s">
        <v>12</v>
      </c>
      <c r="D1426" t="s">
        <v>23</v>
      </c>
      <c r="E1426">
        <v>145000</v>
      </c>
      <c r="F1426" t="s">
        <v>20</v>
      </c>
      <c r="G1426">
        <v>145000</v>
      </c>
      <c r="H1426" t="s">
        <v>21</v>
      </c>
      <c r="I1426">
        <v>100</v>
      </c>
      <c r="J1426" t="s">
        <v>21</v>
      </c>
      <c r="K1426" t="s">
        <v>25</v>
      </c>
      <c r="L1426" t="str">
        <f>VLOOKUP(Data[[#This Row],[Employee Residence]],Codes[], 3,0)</f>
        <v xml:space="preserve">United States of America </v>
      </c>
      <c r="M1426" t="str">
        <f>VLOOKUP(Data[[#This Row],[Company Location]],Codes[], 3,0)</f>
        <v xml:space="preserve">United States of America </v>
      </c>
      <c r="N1426" t="str">
        <f>IF(Data[[#This Row],[Employee Residence]]=Data[[#This Row],[Company Location]],"No","Yes")</f>
        <v>No</v>
      </c>
      <c r="O1426">
        <f>Data[Salary]/Data[Salary in USD]</f>
        <v>1</v>
      </c>
      <c r="P1426" t="str">
        <f>VLOOKUP(Data[[#This Row],[Experience Level]], Experience[],3,0)</f>
        <v>Expert</v>
      </c>
      <c r="Q1426" t="str">
        <f>VLOOKUP(Data[[#This Row],[Employment Type]],Employment[],2,0)</f>
        <v>Full-time</v>
      </c>
      <c r="R1426" t="str">
        <f>IF(Data[[#This Row],[Remote Ratio]]=100,"Remote",IF(Data[[#This Row],[Remote Ratio]]=50,"Hybrid","On-site"))</f>
        <v>Remote</v>
      </c>
    </row>
    <row r="1427" spans="1:18">
      <c r="A1427" s="25">
        <v>2023</v>
      </c>
      <c r="B1427" t="s">
        <v>11</v>
      </c>
      <c r="C1427" t="s">
        <v>12</v>
      </c>
      <c r="D1427" t="s">
        <v>23</v>
      </c>
      <c r="E1427">
        <v>240000</v>
      </c>
      <c r="F1427" t="s">
        <v>20</v>
      </c>
      <c r="G1427">
        <v>240000</v>
      </c>
      <c r="H1427" t="s">
        <v>21</v>
      </c>
      <c r="I1427">
        <v>100</v>
      </c>
      <c r="J1427" t="s">
        <v>21</v>
      </c>
      <c r="K1427" t="s">
        <v>25</v>
      </c>
      <c r="L1427" t="str">
        <f>VLOOKUP(Data[[#This Row],[Employee Residence]],Codes[], 3,0)</f>
        <v xml:space="preserve">United States of America </v>
      </c>
      <c r="M1427" t="str">
        <f>VLOOKUP(Data[[#This Row],[Company Location]],Codes[], 3,0)</f>
        <v xml:space="preserve">United States of America </v>
      </c>
      <c r="N1427" t="str">
        <f>IF(Data[[#This Row],[Employee Residence]]=Data[[#This Row],[Company Location]],"No","Yes")</f>
        <v>No</v>
      </c>
      <c r="O1427">
        <f>Data[Salary]/Data[Salary in USD]</f>
        <v>1</v>
      </c>
      <c r="P1427" t="str">
        <f>VLOOKUP(Data[[#This Row],[Experience Level]], Experience[],3,0)</f>
        <v>Expert</v>
      </c>
      <c r="Q1427" t="str">
        <f>VLOOKUP(Data[[#This Row],[Employment Type]],Employment[],2,0)</f>
        <v>Full-time</v>
      </c>
      <c r="R1427" t="str">
        <f>IF(Data[[#This Row],[Remote Ratio]]=100,"Remote",IF(Data[[#This Row],[Remote Ratio]]=50,"Hybrid","On-site"))</f>
        <v>Remote</v>
      </c>
    </row>
    <row r="1428" spans="1:18">
      <c r="A1428" s="25">
        <v>2023</v>
      </c>
      <c r="B1428" t="s">
        <v>11</v>
      </c>
      <c r="C1428" t="s">
        <v>12</v>
      </c>
      <c r="D1428" t="s">
        <v>23</v>
      </c>
      <c r="E1428">
        <v>139000</v>
      </c>
      <c r="F1428" t="s">
        <v>20</v>
      </c>
      <c r="G1428">
        <v>139000</v>
      </c>
      <c r="H1428" t="s">
        <v>21</v>
      </c>
      <c r="I1428">
        <v>100</v>
      </c>
      <c r="J1428" t="s">
        <v>21</v>
      </c>
      <c r="K1428" t="s">
        <v>25</v>
      </c>
      <c r="L1428" t="str">
        <f>VLOOKUP(Data[[#This Row],[Employee Residence]],Codes[], 3,0)</f>
        <v xml:space="preserve">United States of America </v>
      </c>
      <c r="M1428" t="str">
        <f>VLOOKUP(Data[[#This Row],[Company Location]],Codes[], 3,0)</f>
        <v xml:space="preserve">United States of America </v>
      </c>
      <c r="N1428" t="str">
        <f>IF(Data[[#This Row],[Employee Residence]]=Data[[#This Row],[Company Location]],"No","Yes")</f>
        <v>No</v>
      </c>
      <c r="O1428">
        <f>Data[Salary]/Data[Salary in USD]</f>
        <v>1</v>
      </c>
      <c r="P1428" t="str">
        <f>VLOOKUP(Data[[#This Row],[Experience Level]], Experience[],3,0)</f>
        <v>Expert</v>
      </c>
      <c r="Q1428" t="str">
        <f>VLOOKUP(Data[[#This Row],[Employment Type]],Employment[],2,0)</f>
        <v>Full-time</v>
      </c>
      <c r="R1428" t="str">
        <f>IF(Data[[#This Row],[Remote Ratio]]=100,"Remote",IF(Data[[#This Row],[Remote Ratio]]=50,"Hybrid","On-site"))</f>
        <v>Remote</v>
      </c>
    </row>
    <row r="1429" spans="1:18">
      <c r="A1429" s="25">
        <v>2023</v>
      </c>
      <c r="B1429" t="s">
        <v>11</v>
      </c>
      <c r="C1429" t="s">
        <v>12</v>
      </c>
      <c r="D1429" t="s">
        <v>45</v>
      </c>
      <c r="E1429">
        <v>174500</v>
      </c>
      <c r="F1429" t="s">
        <v>20</v>
      </c>
      <c r="G1429">
        <v>174500</v>
      </c>
      <c r="H1429" t="s">
        <v>21</v>
      </c>
      <c r="I1429">
        <v>0</v>
      </c>
      <c r="J1429" t="s">
        <v>21</v>
      </c>
      <c r="K1429" t="s">
        <v>25</v>
      </c>
      <c r="L1429" t="str">
        <f>VLOOKUP(Data[[#This Row],[Employee Residence]],Codes[], 3,0)</f>
        <v xml:space="preserve">United States of America </v>
      </c>
      <c r="M1429" t="str">
        <f>VLOOKUP(Data[[#This Row],[Company Location]],Codes[], 3,0)</f>
        <v xml:space="preserve">United States of America </v>
      </c>
      <c r="N1429" t="str">
        <f>IF(Data[[#This Row],[Employee Residence]]=Data[[#This Row],[Company Location]],"No","Yes")</f>
        <v>No</v>
      </c>
      <c r="O1429">
        <f>Data[Salary]/Data[Salary in USD]</f>
        <v>1</v>
      </c>
      <c r="P1429" t="str">
        <f>VLOOKUP(Data[[#This Row],[Experience Level]], Experience[],3,0)</f>
        <v>Expert</v>
      </c>
      <c r="Q1429" t="str">
        <f>VLOOKUP(Data[[#This Row],[Employment Type]],Employment[],2,0)</f>
        <v>Full-time</v>
      </c>
      <c r="R1429" t="str">
        <f>IF(Data[[#This Row],[Remote Ratio]]=100,"Remote",IF(Data[[#This Row],[Remote Ratio]]=50,"Hybrid","On-site"))</f>
        <v>On-site</v>
      </c>
    </row>
    <row r="1430" spans="1:18">
      <c r="A1430" s="25">
        <v>2023</v>
      </c>
      <c r="B1430" t="s">
        <v>11</v>
      </c>
      <c r="C1430" t="s">
        <v>12</v>
      </c>
      <c r="D1430" t="s">
        <v>45</v>
      </c>
      <c r="E1430">
        <v>113000</v>
      </c>
      <c r="F1430" t="s">
        <v>20</v>
      </c>
      <c r="G1430">
        <v>113000</v>
      </c>
      <c r="H1430" t="s">
        <v>21</v>
      </c>
      <c r="I1430">
        <v>0</v>
      </c>
      <c r="J1430" t="s">
        <v>21</v>
      </c>
      <c r="K1430" t="s">
        <v>25</v>
      </c>
      <c r="L1430" t="str">
        <f>VLOOKUP(Data[[#This Row],[Employee Residence]],Codes[], 3,0)</f>
        <v xml:space="preserve">United States of America </v>
      </c>
      <c r="M1430" t="str">
        <f>VLOOKUP(Data[[#This Row],[Company Location]],Codes[], 3,0)</f>
        <v xml:space="preserve">United States of America </v>
      </c>
      <c r="N1430" t="str">
        <f>IF(Data[[#This Row],[Employee Residence]]=Data[[#This Row],[Company Location]],"No","Yes")</f>
        <v>No</v>
      </c>
      <c r="O1430">
        <f>Data[Salary]/Data[Salary in USD]</f>
        <v>1</v>
      </c>
      <c r="P1430" t="str">
        <f>VLOOKUP(Data[[#This Row],[Experience Level]], Experience[],3,0)</f>
        <v>Expert</v>
      </c>
      <c r="Q1430" t="str">
        <f>VLOOKUP(Data[[#This Row],[Employment Type]],Employment[],2,0)</f>
        <v>Full-time</v>
      </c>
      <c r="R1430" t="str">
        <f>IF(Data[[#This Row],[Remote Ratio]]=100,"Remote",IF(Data[[#This Row],[Remote Ratio]]=50,"Hybrid","On-site"))</f>
        <v>On-site</v>
      </c>
    </row>
    <row r="1431" spans="1:18">
      <c r="A1431" s="25">
        <v>2023</v>
      </c>
      <c r="B1431" t="s">
        <v>11</v>
      </c>
      <c r="C1431" t="s">
        <v>12</v>
      </c>
      <c r="D1431" t="s">
        <v>27</v>
      </c>
      <c r="E1431">
        <v>130000</v>
      </c>
      <c r="F1431" t="s">
        <v>20</v>
      </c>
      <c r="G1431">
        <v>130000</v>
      </c>
      <c r="H1431" t="s">
        <v>21</v>
      </c>
      <c r="I1431">
        <v>100</v>
      </c>
      <c r="J1431" t="s">
        <v>21</v>
      </c>
      <c r="K1431" t="s">
        <v>25</v>
      </c>
      <c r="L1431" t="str">
        <f>VLOOKUP(Data[[#This Row],[Employee Residence]],Codes[], 3,0)</f>
        <v xml:space="preserve">United States of America </v>
      </c>
      <c r="M1431" t="str">
        <f>VLOOKUP(Data[[#This Row],[Company Location]],Codes[], 3,0)</f>
        <v xml:space="preserve">United States of America </v>
      </c>
      <c r="N1431" t="str">
        <f>IF(Data[[#This Row],[Employee Residence]]=Data[[#This Row],[Company Location]],"No","Yes")</f>
        <v>No</v>
      </c>
      <c r="O1431">
        <f>Data[Salary]/Data[Salary in USD]</f>
        <v>1</v>
      </c>
      <c r="P1431" t="str">
        <f>VLOOKUP(Data[[#This Row],[Experience Level]], Experience[],3,0)</f>
        <v>Expert</v>
      </c>
      <c r="Q1431" t="str">
        <f>VLOOKUP(Data[[#This Row],[Employment Type]],Employment[],2,0)</f>
        <v>Full-time</v>
      </c>
      <c r="R1431" t="str">
        <f>IF(Data[[#This Row],[Remote Ratio]]=100,"Remote",IF(Data[[#This Row],[Remote Ratio]]=50,"Hybrid","On-site"))</f>
        <v>Remote</v>
      </c>
    </row>
    <row r="1432" spans="1:18">
      <c r="A1432" s="25">
        <v>2023</v>
      </c>
      <c r="B1432" t="s">
        <v>11</v>
      </c>
      <c r="C1432" t="s">
        <v>12</v>
      </c>
      <c r="D1432" t="s">
        <v>27</v>
      </c>
      <c r="E1432">
        <v>87000</v>
      </c>
      <c r="F1432" t="s">
        <v>20</v>
      </c>
      <c r="G1432">
        <v>87000</v>
      </c>
      <c r="H1432" t="s">
        <v>21</v>
      </c>
      <c r="I1432">
        <v>100</v>
      </c>
      <c r="J1432" t="s">
        <v>21</v>
      </c>
      <c r="K1432" t="s">
        <v>25</v>
      </c>
      <c r="L1432" t="str">
        <f>VLOOKUP(Data[[#This Row],[Employee Residence]],Codes[], 3,0)</f>
        <v xml:space="preserve">United States of America </v>
      </c>
      <c r="M1432" t="str">
        <f>VLOOKUP(Data[[#This Row],[Company Location]],Codes[], 3,0)</f>
        <v xml:space="preserve">United States of America </v>
      </c>
      <c r="N1432" t="str">
        <f>IF(Data[[#This Row],[Employee Residence]]=Data[[#This Row],[Company Location]],"No","Yes")</f>
        <v>No</v>
      </c>
      <c r="O1432">
        <f>Data[Salary]/Data[Salary in USD]</f>
        <v>1</v>
      </c>
      <c r="P1432" t="str">
        <f>VLOOKUP(Data[[#This Row],[Experience Level]], Experience[],3,0)</f>
        <v>Expert</v>
      </c>
      <c r="Q1432" t="str">
        <f>VLOOKUP(Data[[#This Row],[Employment Type]],Employment[],2,0)</f>
        <v>Full-time</v>
      </c>
      <c r="R1432" t="str">
        <f>IF(Data[[#This Row],[Remote Ratio]]=100,"Remote",IF(Data[[#This Row],[Remote Ratio]]=50,"Hybrid","On-site"))</f>
        <v>Remote</v>
      </c>
    </row>
    <row r="1433" spans="1:18">
      <c r="A1433" s="25">
        <v>2023</v>
      </c>
      <c r="B1433" t="s">
        <v>11</v>
      </c>
      <c r="C1433" t="s">
        <v>12</v>
      </c>
      <c r="D1433" t="s">
        <v>27</v>
      </c>
      <c r="E1433">
        <v>160000</v>
      </c>
      <c r="F1433" t="s">
        <v>20</v>
      </c>
      <c r="G1433">
        <v>160000</v>
      </c>
      <c r="H1433" t="s">
        <v>21</v>
      </c>
      <c r="I1433">
        <v>100</v>
      </c>
      <c r="J1433" t="s">
        <v>21</v>
      </c>
      <c r="K1433" t="s">
        <v>25</v>
      </c>
      <c r="L1433" t="str">
        <f>VLOOKUP(Data[[#This Row],[Employee Residence]],Codes[], 3,0)</f>
        <v xml:space="preserve">United States of America </v>
      </c>
      <c r="M1433" t="str">
        <f>VLOOKUP(Data[[#This Row],[Company Location]],Codes[], 3,0)</f>
        <v xml:space="preserve">United States of America </v>
      </c>
      <c r="N1433" t="str">
        <f>IF(Data[[#This Row],[Employee Residence]]=Data[[#This Row],[Company Location]],"No","Yes")</f>
        <v>No</v>
      </c>
      <c r="O1433">
        <f>Data[Salary]/Data[Salary in USD]</f>
        <v>1</v>
      </c>
      <c r="P1433" t="str">
        <f>VLOOKUP(Data[[#This Row],[Experience Level]], Experience[],3,0)</f>
        <v>Expert</v>
      </c>
      <c r="Q1433" t="str">
        <f>VLOOKUP(Data[[#This Row],[Employment Type]],Employment[],2,0)</f>
        <v>Full-time</v>
      </c>
      <c r="R1433" t="str">
        <f>IF(Data[[#This Row],[Remote Ratio]]=100,"Remote",IF(Data[[#This Row],[Remote Ratio]]=50,"Hybrid","On-site"))</f>
        <v>Remote</v>
      </c>
    </row>
    <row r="1434" spans="1:18">
      <c r="A1434" s="25">
        <v>2023</v>
      </c>
      <c r="B1434" t="s">
        <v>11</v>
      </c>
      <c r="C1434" t="s">
        <v>12</v>
      </c>
      <c r="D1434" t="s">
        <v>27</v>
      </c>
      <c r="E1434">
        <v>108000</v>
      </c>
      <c r="F1434" t="s">
        <v>20</v>
      </c>
      <c r="G1434">
        <v>108000</v>
      </c>
      <c r="H1434" t="s">
        <v>21</v>
      </c>
      <c r="I1434">
        <v>100</v>
      </c>
      <c r="J1434" t="s">
        <v>21</v>
      </c>
      <c r="K1434" t="s">
        <v>25</v>
      </c>
      <c r="L1434" t="str">
        <f>VLOOKUP(Data[[#This Row],[Employee Residence]],Codes[], 3,0)</f>
        <v xml:space="preserve">United States of America </v>
      </c>
      <c r="M1434" t="str">
        <f>VLOOKUP(Data[[#This Row],[Company Location]],Codes[], 3,0)</f>
        <v xml:space="preserve">United States of America </v>
      </c>
      <c r="N1434" t="str">
        <f>IF(Data[[#This Row],[Employee Residence]]=Data[[#This Row],[Company Location]],"No","Yes")</f>
        <v>No</v>
      </c>
      <c r="O1434">
        <f>Data[Salary]/Data[Salary in USD]</f>
        <v>1</v>
      </c>
      <c r="P1434" t="str">
        <f>VLOOKUP(Data[[#This Row],[Experience Level]], Experience[],3,0)</f>
        <v>Expert</v>
      </c>
      <c r="Q1434" t="str">
        <f>VLOOKUP(Data[[#This Row],[Employment Type]],Employment[],2,0)</f>
        <v>Full-time</v>
      </c>
      <c r="R1434" t="str">
        <f>IF(Data[[#This Row],[Remote Ratio]]=100,"Remote",IF(Data[[#This Row],[Remote Ratio]]=50,"Hybrid","On-site"))</f>
        <v>Remote</v>
      </c>
    </row>
    <row r="1435" spans="1:18">
      <c r="A1435" s="25">
        <v>2023</v>
      </c>
      <c r="B1435" t="s">
        <v>11</v>
      </c>
      <c r="C1435" t="s">
        <v>12</v>
      </c>
      <c r="D1435" t="s">
        <v>37</v>
      </c>
      <c r="E1435">
        <v>165000</v>
      </c>
      <c r="F1435" t="s">
        <v>20</v>
      </c>
      <c r="G1435">
        <v>165000</v>
      </c>
      <c r="H1435" t="s">
        <v>21</v>
      </c>
      <c r="I1435">
        <v>100</v>
      </c>
      <c r="J1435" t="s">
        <v>21</v>
      </c>
      <c r="K1435" t="s">
        <v>25</v>
      </c>
      <c r="L1435" t="str">
        <f>VLOOKUP(Data[[#This Row],[Employee Residence]],Codes[], 3,0)</f>
        <v xml:space="preserve">United States of America </v>
      </c>
      <c r="M1435" t="str">
        <f>VLOOKUP(Data[[#This Row],[Company Location]],Codes[], 3,0)</f>
        <v xml:space="preserve">United States of America </v>
      </c>
      <c r="N1435" t="str">
        <f>IF(Data[[#This Row],[Employee Residence]]=Data[[#This Row],[Company Location]],"No","Yes")</f>
        <v>No</v>
      </c>
      <c r="O1435">
        <f>Data[Salary]/Data[Salary in USD]</f>
        <v>1</v>
      </c>
      <c r="P1435" t="str">
        <f>VLOOKUP(Data[[#This Row],[Experience Level]], Experience[],3,0)</f>
        <v>Expert</v>
      </c>
      <c r="Q1435" t="str">
        <f>VLOOKUP(Data[[#This Row],[Employment Type]],Employment[],2,0)</f>
        <v>Full-time</v>
      </c>
      <c r="R1435" t="str">
        <f>IF(Data[[#This Row],[Remote Ratio]]=100,"Remote",IF(Data[[#This Row],[Remote Ratio]]=50,"Hybrid","On-site"))</f>
        <v>Remote</v>
      </c>
    </row>
    <row r="1436" spans="1:18">
      <c r="A1436" s="25">
        <v>2023</v>
      </c>
      <c r="B1436" t="s">
        <v>11</v>
      </c>
      <c r="C1436" t="s">
        <v>12</v>
      </c>
      <c r="D1436" t="s">
        <v>37</v>
      </c>
      <c r="E1436">
        <v>107250</v>
      </c>
      <c r="F1436" t="s">
        <v>20</v>
      </c>
      <c r="G1436">
        <v>107250</v>
      </c>
      <c r="H1436" t="s">
        <v>21</v>
      </c>
      <c r="I1436">
        <v>100</v>
      </c>
      <c r="J1436" t="s">
        <v>21</v>
      </c>
      <c r="K1436" t="s">
        <v>25</v>
      </c>
      <c r="L1436" t="str">
        <f>VLOOKUP(Data[[#This Row],[Employee Residence]],Codes[], 3,0)</f>
        <v xml:space="preserve">United States of America </v>
      </c>
      <c r="M1436" t="str">
        <f>VLOOKUP(Data[[#This Row],[Company Location]],Codes[], 3,0)</f>
        <v xml:space="preserve">United States of America </v>
      </c>
      <c r="N1436" t="str">
        <f>IF(Data[[#This Row],[Employee Residence]]=Data[[#This Row],[Company Location]],"No","Yes")</f>
        <v>No</v>
      </c>
      <c r="O1436">
        <f>Data[Salary]/Data[Salary in USD]</f>
        <v>1</v>
      </c>
      <c r="P1436" t="str">
        <f>VLOOKUP(Data[[#This Row],[Experience Level]], Experience[],3,0)</f>
        <v>Expert</v>
      </c>
      <c r="Q1436" t="str">
        <f>VLOOKUP(Data[[#This Row],[Employment Type]],Employment[],2,0)</f>
        <v>Full-time</v>
      </c>
      <c r="R1436" t="str">
        <f>IF(Data[[#This Row],[Remote Ratio]]=100,"Remote",IF(Data[[#This Row],[Remote Ratio]]=50,"Hybrid","On-site"))</f>
        <v>Remote</v>
      </c>
    </row>
    <row r="1437" spans="1:18">
      <c r="A1437" s="25">
        <v>2023</v>
      </c>
      <c r="B1437" t="s">
        <v>11</v>
      </c>
      <c r="C1437" t="s">
        <v>12</v>
      </c>
      <c r="D1437" t="s">
        <v>37</v>
      </c>
      <c r="E1437">
        <v>300000</v>
      </c>
      <c r="F1437" t="s">
        <v>20</v>
      </c>
      <c r="G1437">
        <v>300000</v>
      </c>
      <c r="H1437" t="s">
        <v>21</v>
      </c>
      <c r="I1437">
        <v>0</v>
      </c>
      <c r="J1437" t="s">
        <v>21</v>
      </c>
      <c r="K1437" t="s">
        <v>25</v>
      </c>
      <c r="L1437" t="str">
        <f>VLOOKUP(Data[[#This Row],[Employee Residence]],Codes[], 3,0)</f>
        <v xml:space="preserve">United States of America </v>
      </c>
      <c r="M1437" t="str">
        <f>VLOOKUP(Data[[#This Row],[Company Location]],Codes[], 3,0)</f>
        <v xml:space="preserve">United States of America </v>
      </c>
      <c r="N1437" t="str">
        <f>IF(Data[[#This Row],[Employee Residence]]=Data[[#This Row],[Company Location]],"No","Yes")</f>
        <v>No</v>
      </c>
      <c r="O1437">
        <f>Data[Salary]/Data[Salary in USD]</f>
        <v>1</v>
      </c>
      <c r="P1437" t="str">
        <f>VLOOKUP(Data[[#This Row],[Experience Level]], Experience[],3,0)</f>
        <v>Expert</v>
      </c>
      <c r="Q1437" t="str">
        <f>VLOOKUP(Data[[#This Row],[Employment Type]],Employment[],2,0)</f>
        <v>Full-time</v>
      </c>
      <c r="R1437" t="str">
        <f>IF(Data[[#This Row],[Remote Ratio]]=100,"Remote",IF(Data[[#This Row],[Remote Ratio]]=50,"Hybrid","On-site"))</f>
        <v>On-site</v>
      </c>
    </row>
    <row r="1438" spans="1:18">
      <c r="A1438" s="25">
        <v>2023</v>
      </c>
      <c r="B1438" t="s">
        <v>11</v>
      </c>
      <c r="C1438" t="s">
        <v>12</v>
      </c>
      <c r="D1438" t="s">
        <v>37</v>
      </c>
      <c r="E1438">
        <v>119000</v>
      </c>
      <c r="F1438" t="s">
        <v>20</v>
      </c>
      <c r="G1438">
        <v>119000</v>
      </c>
      <c r="H1438" t="s">
        <v>21</v>
      </c>
      <c r="I1438">
        <v>0</v>
      </c>
      <c r="J1438" t="s">
        <v>21</v>
      </c>
      <c r="K1438" t="s">
        <v>25</v>
      </c>
      <c r="L1438" t="str">
        <f>VLOOKUP(Data[[#This Row],[Employee Residence]],Codes[], 3,0)</f>
        <v xml:space="preserve">United States of America </v>
      </c>
      <c r="M1438" t="str">
        <f>VLOOKUP(Data[[#This Row],[Company Location]],Codes[], 3,0)</f>
        <v xml:space="preserve">United States of America </v>
      </c>
      <c r="N1438" t="str">
        <f>IF(Data[[#This Row],[Employee Residence]]=Data[[#This Row],[Company Location]],"No","Yes")</f>
        <v>No</v>
      </c>
      <c r="O1438">
        <f>Data[Salary]/Data[Salary in USD]</f>
        <v>1</v>
      </c>
      <c r="P1438" t="str">
        <f>VLOOKUP(Data[[#This Row],[Experience Level]], Experience[],3,0)</f>
        <v>Expert</v>
      </c>
      <c r="Q1438" t="str">
        <f>VLOOKUP(Data[[#This Row],[Employment Type]],Employment[],2,0)</f>
        <v>Full-time</v>
      </c>
      <c r="R1438" t="str">
        <f>IF(Data[[#This Row],[Remote Ratio]]=100,"Remote",IF(Data[[#This Row],[Remote Ratio]]=50,"Hybrid","On-site"))</f>
        <v>On-site</v>
      </c>
    </row>
    <row r="1439" spans="1:18">
      <c r="A1439" s="25">
        <v>2023</v>
      </c>
      <c r="B1439" t="s">
        <v>11</v>
      </c>
      <c r="C1439" t="s">
        <v>12</v>
      </c>
      <c r="D1439" t="s">
        <v>23</v>
      </c>
      <c r="E1439">
        <v>285800</v>
      </c>
      <c r="F1439" t="s">
        <v>20</v>
      </c>
      <c r="G1439">
        <v>285800</v>
      </c>
      <c r="H1439" t="s">
        <v>21</v>
      </c>
      <c r="I1439">
        <v>100</v>
      </c>
      <c r="J1439" t="s">
        <v>21</v>
      </c>
      <c r="K1439" t="s">
        <v>25</v>
      </c>
      <c r="L1439" t="str">
        <f>VLOOKUP(Data[[#This Row],[Employee Residence]],Codes[], 3,0)</f>
        <v xml:space="preserve">United States of America </v>
      </c>
      <c r="M1439" t="str">
        <f>VLOOKUP(Data[[#This Row],[Company Location]],Codes[], 3,0)</f>
        <v xml:space="preserve">United States of America </v>
      </c>
      <c r="N1439" t="str">
        <f>IF(Data[[#This Row],[Employee Residence]]=Data[[#This Row],[Company Location]],"No","Yes")</f>
        <v>No</v>
      </c>
      <c r="O1439">
        <f>Data[Salary]/Data[Salary in USD]</f>
        <v>1</v>
      </c>
      <c r="P1439" t="str">
        <f>VLOOKUP(Data[[#This Row],[Experience Level]], Experience[],3,0)</f>
        <v>Expert</v>
      </c>
      <c r="Q1439" t="str">
        <f>VLOOKUP(Data[[#This Row],[Employment Type]],Employment[],2,0)</f>
        <v>Full-time</v>
      </c>
      <c r="R1439" t="str">
        <f>IF(Data[[#This Row],[Remote Ratio]]=100,"Remote",IF(Data[[#This Row],[Remote Ratio]]=50,"Hybrid","On-site"))</f>
        <v>Remote</v>
      </c>
    </row>
    <row r="1440" spans="1:18">
      <c r="A1440" s="25">
        <v>2023</v>
      </c>
      <c r="B1440" t="s">
        <v>11</v>
      </c>
      <c r="C1440" t="s">
        <v>12</v>
      </c>
      <c r="D1440" t="s">
        <v>23</v>
      </c>
      <c r="E1440">
        <v>154600</v>
      </c>
      <c r="F1440" t="s">
        <v>20</v>
      </c>
      <c r="G1440">
        <v>154600</v>
      </c>
      <c r="H1440" t="s">
        <v>21</v>
      </c>
      <c r="I1440">
        <v>100</v>
      </c>
      <c r="J1440" t="s">
        <v>21</v>
      </c>
      <c r="K1440" t="s">
        <v>25</v>
      </c>
      <c r="L1440" t="str">
        <f>VLOOKUP(Data[[#This Row],[Employee Residence]],Codes[], 3,0)</f>
        <v xml:space="preserve">United States of America </v>
      </c>
      <c r="M1440" t="str">
        <f>VLOOKUP(Data[[#This Row],[Company Location]],Codes[], 3,0)</f>
        <v xml:space="preserve">United States of America </v>
      </c>
      <c r="N1440" t="str">
        <f>IF(Data[[#This Row],[Employee Residence]]=Data[[#This Row],[Company Location]],"No","Yes")</f>
        <v>No</v>
      </c>
      <c r="O1440">
        <f>Data[Salary]/Data[Salary in USD]</f>
        <v>1</v>
      </c>
      <c r="P1440" t="str">
        <f>VLOOKUP(Data[[#This Row],[Experience Level]], Experience[],3,0)</f>
        <v>Expert</v>
      </c>
      <c r="Q1440" t="str">
        <f>VLOOKUP(Data[[#This Row],[Employment Type]],Employment[],2,0)</f>
        <v>Full-time</v>
      </c>
      <c r="R1440" t="str">
        <f>IF(Data[[#This Row],[Remote Ratio]]=100,"Remote",IF(Data[[#This Row],[Remote Ratio]]=50,"Hybrid","On-site"))</f>
        <v>Remote</v>
      </c>
    </row>
    <row r="1441" spans="1:18">
      <c r="A1441" s="25">
        <v>2023</v>
      </c>
      <c r="B1441" t="s">
        <v>17</v>
      </c>
      <c r="C1441" t="s">
        <v>12</v>
      </c>
      <c r="D1441" t="s">
        <v>115</v>
      </c>
      <c r="E1441">
        <v>5000000</v>
      </c>
      <c r="F1441" t="s">
        <v>42</v>
      </c>
      <c r="G1441">
        <v>60795</v>
      </c>
      <c r="H1441" t="s">
        <v>43</v>
      </c>
      <c r="I1441">
        <v>50</v>
      </c>
      <c r="J1441" t="s">
        <v>43</v>
      </c>
      <c r="K1441" t="s">
        <v>16</v>
      </c>
      <c r="L1441" t="str">
        <f>VLOOKUP(Data[[#This Row],[Employee Residence]],Codes[], 3,0)</f>
        <v>India</v>
      </c>
      <c r="M1441" t="str">
        <f>VLOOKUP(Data[[#This Row],[Company Location]],Codes[], 3,0)</f>
        <v>India</v>
      </c>
      <c r="N1441" t="str">
        <f>IF(Data[[#This Row],[Employee Residence]]=Data[[#This Row],[Company Location]],"No","Yes")</f>
        <v>No</v>
      </c>
      <c r="O1441">
        <f>Data[Salary]/Data[Salary in USD]</f>
        <v>82.243605559667742</v>
      </c>
      <c r="P1441" t="str">
        <f>VLOOKUP(Data[[#This Row],[Experience Level]], Experience[],3,0)</f>
        <v>Intermediate</v>
      </c>
      <c r="Q1441" t="str">
        <f>VLOOKUP(Data[[#This Row],[Employment Type]],Employment[],2,0)</f>
        <v>Full-time</v>
      </c>
      <c r="R1441" t="str">
        <f>IF(Data[[#This Row],[Remote Ratio]]=100,"Remote",IF(Data[[#This Row],[Remote Ratio]]=50,"Hybrid","On-site"))</f>
        <v>Hybrid</v>
      </c>
    </row>
    <row r="1442" spans="1:18">
      <c r="A1442" s="25">
        <v>2023</v>
      </c>
      <c r="B1442" t="s">
        <v>28</v>
      </c>
      <c r="C1442" t="s">
        <v>12</v>
      </c>
      <c r="D1442" t="s">
        <v>27</v>
      </c>
      <c r="E1442">
        <v>30000</v>
      </c>
      <c r="F1442" t="s">
        <v>20</v>
      </c>
      <c r="G1442">
        <v>30000</v>
      </c>
      <c r="H1442" t="s">
        <v>131</v>
      </c>
      <c r="I1442">
        <v>100</v>
      </c>
      <c r="J1442" t="s">
        <v>21</v>
      </c>
      <c r="K1442" t="s">
        <v>22</v>
      </c>
      <c r="L1442" t="str">
        <f>VLOOKUP(Data[[#This Row],[Employee Residence]],Codes[], 3,0)</f>
        <v>Argentina</v>
      </c>
      <c r="M1442" t="str">
        <f>VLOOKUP(Data[[#This Row],[Company Location]],Codes[], 3,0)</f>
        <v xml:space="preserve">United States of America </v>
      </c>
      <c r="N1442" t="str">
        <f>IF(Data[[#This Row],[Employee Residence]]=Data[[#This Row],[Company Location]],"No","Yes")</f>
        <v>Yes</v>
      </c>
      <c r="O1442">
        <f>Data[Salary]/Data[Salary in USD]</f>
        <v>1</v>
      </c>
      <c r="P1442" t="str">
        <f>VLOOKUP(Data[[#This Row],[Experience Level]], Experience[],3,0)</f>
        <v>Junior</v>
      </c>
      <c r="Q1442" t="str">
        <f>VLOOKUP(Data[[#This Row],[Employment Type]],Employment[],2,0)</f>
        <v>Full-time</v>
      </c>
      <c r="R1442" t="str">
        <f>IF(Data[[#This Row],[Remote Ratio]]=100,"Remote",IF(Data[[#This Row],[Remote Ratio]]=50,"Hybrid","On-site"))</f>
        <v>Remote</v>
      </c>
    </row>
    <row r="1443" spans="1:18">
      <c r="A1443" s="25">
        <v>2023</v>
      </c>
      <c r="B1443" t="s">
        <v>17</v>
      </c>
      <c r="C1443" t="s">
        <v>12</v>
      </c>
      <c r="D1443" t="s">
        <v>69</v>
      </c>
      <c r="E1443">
        <v>220000</v>
      </c>
      <c r="F1443" t="s">
        <v>20</v>
      </c>
      <c r="G1443">
        <v>220000</v>
      </c>
      <c r="H1443" t="s">
        <v>21</v>
      </c>
      <c r="I1443">
        <v>0</v>
      </c>
      <c r="J1443" t="s">
        <v>21</v>
      </c>
      <c r="K1443" t="s">
        <v>25</v>
      </c>
      <c r="L1443" t="str">
        <f>VLOOKUP(Data[[#This Row],[Employee Residence]],Codes[], 3,0)</f>
        <v xml:space="preserve">United States of America </v>
      </c>
      <c r="M1443" t="str">
        <f>VLOOKUP(Data[[#This Row],[Company Location]],Codes[], 3,0)</f>
        <v xml:space="preserve">United States of America </v>
      </c>
      <c r="N1443" t="str">
        <f>IF(Data[[#This Row],[Employee Residence]]=Data[[#This Row],[Company Location]],"No","Yes")</f>
        <v>No</v>
      </c>
      <c r="O1443">
        <f>Data[Salary]/Data[Salary in USD]</f>
        <v>1</v>
      </c>
      <c r="P1443" t="str">
        <f>VLOOKUP(Data[[#This Row],[Experience Level]], Experience[],3,0)</f>
        <v>Intermediate</v>
      </c>
      <c r="Q1443" t="str">
        <f>VLOOKUP(Data[[#This Row],[Employment Type]],Employment[],2,0)</f>
        <v>Full-time</v>
      </c>
      <c r="R1443" t="str">
        <f>IF(Data[[#This Row],[Remote Ratio]]=100,"Remote",IF(Data[[#This Row],[Remote Ratio]]=50,"Hybrid","On-site"))</f>
        <v>On-site</v>
      </c>
    </row>
    <row r="1444" spans="1:18">
      <c r="A1444" s="25">
        <v>2023</v>
      </c>
      <c r="B1444" t="s">
        <v>17</v>
      </c>
      <c r="C1444" t="s">
        <v>12</v>
      </c>
      <c r="D1444" t="s">
        <v>69</v>
      </c>
      <c r="E1444">
        <v>195000</v>
      </c>
      <c r="F1444" t="s">
        <v>20</v>
      </c>
      <c r="G1444">
        <v>195000</v>
      </c>
      <c r="H1444" t="s">
        <v>21</v>
      </c>
      <c r="I1444">
        <v>0</v>
      </c>
      <c r="J1444" t="s">
        <v>21</v>
      </c>
      <c r="K1444" t="s">
        <v>25</v>
      </c>
      <c r="L1444" t="str">
        <f>VLOOKUP(Data[[#This Row],[Employee Residence]],Codes[], 3,0)</f>
        <v xml:space="preserve">United States of America </v>
      </c>
      <c r="M1444" t="str">
        <f>VLOOKUP(Data[[#This Row],[Company Location]],Codes[], 3,0)</f>
        <v xml:space="preserve">United States of America </v>
      </c>
      <c r="N1444" t="str">
        <f>IF(Data[[#This Row],[Employee Residence]]=Data[[#This Row],[Company Location]],"No","Yes")</f>
        <v>No</v>
      </c>
      <c r="O1444">
        <f>Data[Salary]/Data[Salary in USD]</f>
        <v>1</v>
      </c>
      <c r="P1444" t="str">
        <f>VLOOKUP(Data[[#This Row],[Experience Level]], Experience[],3,0)</f>
        <v>Intermediate</v>
      </c>
      <c r="Q1444" t="str">
        <f>VLOOKUP(Data[[#This Row],[Employment Type]],Employment[],2,0)</f>
        <v>Full-time</v>
      </c>
      <c r="R1444" t="str">
        <f>IF(Data[[#This Row],[Remote Ratio]]=100,"Remote",IF(Data[[#This Row],[Remote Ratio]]=50,"Hybrid","On-site"))</f>
        <v>On-site</v>
      </c>
    </row>
    <row r="1445" spans="1:18">
      <c r="A1445" s="25">
        <v>2023</v>
      </c>
      <c r="B1445" t="s">
        <v>11</v>
      </c>
      <c r="C1445" t="s">
        <v>12</v>
      </c>
      <c r="D1445" t="s">
        <v>70</v>
      </c>
      <c r="E1445">
        <v>168400</v>
      </c>
      <c r="F1445" t="s">
        <v>20</v>
      </c>
      <c r="G1445">
        <v>168400</v>
      </c>
      <c r="H1445" t="s">
        <v>21</v>
      </c>
      <c r="I1445">
        <v>0</v>
      </c>
      <c r="J1445" t="s">
        <v>21</v>
      </c>
      <c r="K1445" t="s">
        <v>25</v>
      </c>
      <c r="L1445" t="str">
        <f>VLOOKUP(Data[[#This Row],[Employee Residence]],Codes[], 3,0)</f>
        <v xml:space="preserve">United States of America </v>
      </c>
      <c r="M1445" t="str">
        <f>VLOOKUP(Data[[#This Row],[Company Location]],Codes[], 3,0)</f>
        <v xml:space="preserve">United States of America </v>
      </c>
      <c r="N1445" t="str">
        <f>IF(Data[[#This Row],[Employee Residence]]=Data[[#This Row],[Company Location]],"No","Yes")</f>
        <v>No</v>
      </c>
      <c r="O1445">
        <f>Data[Salary]/Data[Salary in USD]</f>
        <v>1</v>
      </c>
      <c r="P1445" t="str">
        <f>VLOOKUP(Data[[#This Row],[Experience Level]], Experience[],3,0)</f>
        <v>Expert</v>
      </c>
      <c r="Q1445" t="str">
        <f>VLOOKUP(Data[[#This Row],[Employment Type]],Employment[],2,0)</f>
        <v>Full-time</v>
      </c>
      <c r="R1445" t="str">
        <f>IF(Data[[#This Row],[Remote Ratio]]=100,"Remote",IF(Data[[#This Row],[Remote Ratio]]=50,"Hybrid","On-site"))</f>
        <v>On-site</v>
      </c>
    </row>
    <row r="1446" spans="1:18">
      <c r="A1446" s="25">
        <v>2023</v>
      </c>
      <c r="B1446" t="s">
        <v>11</v>
      </c>
      <c r="C1446" t="s">
        <v>12</v>
      </c>
      <c r="D1446" t="s">
        <v>70</v>
      </c>
      <c r="E1446">
        <v>105200</v>
      </c>
      <c r="F1446" t="s">
        <v>20</v>
      </c>
      <c r="G1446">
        <v>105200</v>
      </c>
      <c r="H1446" t="s">
        <v>21</v>
      </c>
      <c r="I1446">
        <v>0</v>
      </c>
      <c r="J1446" t="s">
        <v>21</v>
      </c>
      <c r="K1446" t="s">
        <v>25</v>
      </c>
      <c r="L1446" t="str">
        <f>VLOOKUP(Data[[#This Row],[Employee Residence]],Codes[], 3,0)</f>
        <v xml:space="preserve">United States of America </v>
      </c>
      <c r="M1446" t="str">
        <f>VLOOKUP(Data[[#This Row],[Company Location]],Codes[], 3,0)</f>
        <v xml:space="preserve">United States of America </v>
      </c>
      <c r="N1446" t="str">
        <f>IF(Data[[#This Row],[Employee Residence]]=Data[[#This Row],[Company Location]],"No","Yes")</f>
        <v>No</v>
      </c>
      <c r="O1446">
        <f>Data[Salary]/Data[Salary in USD]</f>
        <v>1</v>
      </c>
      <c r="P1446" t="str">
        <f>VLOOKUP(Data[[#This Row],[Experience Level]], Experience[],3,0)</f>
        <v>Expert</v>
      </c>
      <c r="Q1446" t="str">
        <f>VLOOKUP(Data[[#This Row],[Employment Type]],Employment[],2,0)</f>
        <v>Full-time</v>
      </c>
      <c r="R1446" t="str">
        <f>IF(Data[[#This Row],[Remote Ratio]]=100,"Remote",IF(Data[[#This Row],[Remote Ratio]]=50,"Hybrid","On-site"))</f>
        <v>On-site</v>
      </c>
    </row>
    <row r="1447" spans="1:18">
      <c r="A1447" s="25">
        <v>2023</v>
      </c>
      <c r="B1447" t="s">
        <v>17</v>
      </c>
      <c r="C1447" t="s">
        <v>12</v>
      </c>
      <c r="D1447" t="s">
        <v>27</v>
      </c>
      <c r="E1447">
        <v>206000</v>
      </c>
      <c r="F1447" t="s">
        <v>20</v>
      </c>
      <c r="G1447">
        <v>206000</v>
      </c>
      <c r="H1447" t="s">
        <v>21</v>
      </c>
      <c r="I1447">
        <v>0</v>
      </c>
      <c r="J1447" t="s">
        <v>21</v>
      </c>
      <c r="K1447" t="s">
        <v>25</v>
      </c>
      <c r="L1447" t="str">
        <f>VLOOKUP(Data[[#This Row],[Employee Residence]],Codes[], 3,0)</f>
        <v xml:space="preserve">United States of America </v>
      </c>
      <c r="M1447" t="str">
        <f>VLOOKUP(Data[[#This Row],[Company Location]],Codes[], 3,0)</f>
        <v xml:space="preserve">United States of America </v>
      </c>
      <c r="N1447" t="str">
        <f>IF(Data[[#This Row],[Employee Residence]]=Data[[#This Row],[Company Location]],"No","Yes")</f>
        <v>No</v>
      </c>
      <c r="O1447">
        <f>Data[Salary]/Data[Salary in USD]</f>
        <v>1</v>
      </c>
      <c r="P1447" t="str">
        <f>VLOOKUP(Data[[#This Row],[Experience Level]], Experience[],3,0)</f>
        <v>Intermediate</v>
      </c>
      <c r="Q1447" t="str">
        <f>VLOOKUP(Data[[#This Row],[Employment Type]],Employment[],2,0)</f>
        <v>Full-time</v>
      </c>
      <c r="R1447" t="str">
        <f>IF(Data[[#This Row],[Remote Ratio]]=100,"Remote",IF(Data[[#This Row],[Remote Ratio]]=50,"Hybrid","On-site"))</f>
        <v>On-site</v>
      </c>
    </row>
    <row r="1448" spans="1:18">
      <c r="A1448" s="25">
        <v>2023</v>
      </c>
      <c r="B1448" t="s">
        <v>17</v>
      </c>
      <c r="C1448" t="s">
        <v>12</v>
      </c>
      <c r="D1448" t="s">
        <v>27</v>
      </c>
      <c r="E1448">
        <v>160000</v>
      </c>
      <c r="F1448" t="s">
        <v>20</v>
      </c>
      <c r="G1448">
        <v>160000</v>
      </c>
      <c r="H1448" t="s">
        <v>21</v>
      </c>
      <c r="I1448">
        <v>0</v>
      </c>
      <c r="J1448" t="s">
        <v>21</v>
      </c>
      <c r="K1448" t="s">
        <v>25</v>
      </c>
      <c r="L1448" t="str">
        <f>VLOOKUP(Data[[#This Row],[Employee Residence]],Codes[], 3,0)</f>
        <v xml:space="preserve">United States of America </v>
      </c>
      <c r="M1448" t="str">
        <f>VLOOKUP(Data[[#This Row],[Company Location]],Codes[], 3,0)</f>
        <v xml:space="preserve">United States of America </v>
      </c>
      <c r="N1448" t="str">
        <f>IF(Data[[#This Row],[Employee Residence]]=Data[[#This Row],[Company Location]],"No","Yes")</f>
        <v>No</v>
      </c>
      <c r="O1448">
        <f>Data[Salary]/Data[Salary in USD]</f>
        <v>1</v>
      </c>
      <c r="P1448" t="str">
        <f>VLOOKUP(Data[[#This Row],[Experience Level]], Experience[],3,0)</f>
        <v>Intermediate</v>
      </c>
      <c r="Q1448" t="str">
        <f>VLOOKUP(Data[[#This Row],[Employment Type]],Employment[],2,0)</f>
        <v>Full-time</v>
      </c>
      <c r="R1448" t="str">
        <f>IF(Data[[#This Row],[Remote Ratio]]=100,"Remote",IF(Data[[#This Row],[Remote Ratio]]=50,"Hybrid","On-site"))</f>
        <v>On-site</v>
      </c>
    </row>
    <row r="1449" spans="1:18">
      <c r="A1449" s="25">
        <v>2023</v>
      </c>
      <c r="B1449" t="s">
        <v>11</v>
      </c>
      <c r="C1449" t="s">
        <v>12</v>
      </c>
      <c r="D1449" t="s">
        <v>32</v>
      </c>
      <c r="E1449">
        <v>200000</v>
      </c>
      <c r="F1449" t="s">
        <v>20</v>
      </c>
      <c r="G1449">
        <v>200000</v>
      </c>
      <c r="H1449" t="s">
        <v>21</v>
      </c>
      <c r="I1449">
        <v>100</v>
      </c>
      <c r="J1449" t="s">
        <v>21</v>
      </c>
      <c r="K1449" t="s">
        <v>25</v>
      </c>
      <c r="L1449" t="str">
        <f>VLOOKUP(Data[[#This Row],[Employee Residence]],Codes[], 3,0)</f>
        <v xml:space="preserve">United States of America </v>
      </c>
      <c r="M1449" t="str">
        <f>VLOOKUP(Data[[#This Row],[Company Location]],Codes[], 3,0)</f>
        <v xml:space="preserve">United States of America </v>
      </c>
      <c r="N1449" t="str">
        <f>IF(Data[[#This Row],[Employee Residence]]=Data[[#This Row],[Company Location]],"No","Yes")</f>
        <v>No</v>
      </c>
      <c r="O1449">
        <f>Data[Salary]/Data[Salary in USD]</f>
        <v>1</v>
      </c>
      <c r="P1449" t="str">
        <f>VLOOKUP(Data[[#This Row],[Experience Level]], Experience[],3,0)</f>
        <v>Expert</v>
      </c>
      <c r="Q1449" t="str">
        <f>VLOOKUP(Data[[#This Row],[Employment Type]],Employment[],2,0)</f>
        <v>Full-time</v>
      </c>
      <c r="R1449" t="str">
        <f>IF(Data[[#This Row],[Remote Ratio]]=100,"Remote",IF(Data[[#This Row],[Remote Ratio]]=50,"Hybrid","On-site"))</f>
        <v>Remote</v>
      </c>
    </row>
    <row r="1450" spans="1:18">
      <c r="A1450" s="25">
        <v>2023</v>
      </c>
      <c r="B1450" t="s">
        <v>11</v>
      </c>
      <c r="C1450" t="s">
        <v>12</v>
      </c>
      <c r="D1450" t="s">
        <v>32</v>
      </c>
      <c r="E1450">
        <v>175000</v>
      </c>
      <c r="F1450" t="s">
        <v>20</v>
      </c>
      <c r="G1450">
        <v>175000</v>
      </c>
      <c r="H1450" t="s">
        <v>21</v>
      </c>
      <c r="I1450">
        <v>100</v>
      </c>
      <c r="J1450" t="s">
        <v>21</v>
      </c>
      <c r="K1450" t="s">
        <v>25</v>
      </c>
      <c r="L1450" t="str">
        <f>VLOOKUP(Data[[#This Row],[Employee Residence]],Codes[], 3,0)</f>
        <v xml:space="preserve">United States of America </v>
      </c>
      <c r="M1450" t="str">
        <f>VLOOKUP(Data[[#This Row],[Company Location]],Codes[], 3,0)</f>
        <v xml:space="preserve">United States of America </v>
      </c>
      <c r="N1450" t="str">
        <f>IF(Data[[#This Row],[Employee Residence]]=Data[[#This Row],[Company Location]],"No","Yes")</f>
        <v>No</v>
      </c>
      <c r="O1450">
        <f>Data[Salary]/Data[Salary in USD]</f>
        <v>1</v>
      </c>
      <c r="P1450" t="str">
        <f>VLOOKUP(Data[[#This Row],[Experience Level]], Experience[],3,0)</f>
        <v>Expert</v>
      </c>
      <c r="Q1450" t="str">
        <f>VLOOKUP(Data[[#This Row],[Employment Type]],Employment[],2,0)</f>
        <v>Full-time</v>
      </c>
      <c r="R1450" t="str">
        <f>IF(Data[[#This Row],[Remote Ratio]]=100,"Remote",IF(Data[[#This Row],[Remote Ratio]]=50,"Hybrid","On-site"))</f>
        <v>Remote</v>
      </c>
    </row>
    <row r="1451" spans="1:18">
      <c r="A1451" s="25">
        <v>2023</v>
      </c>
      <c r="B1451" t="s">
        <v>11</v>
      </c>
      <c r="C1451" t="s">
        <v>12</v>
      </c>
      <c r="D1451" t="s">
        <v>32</v>
      </c>
      <c r="E1451">
        <v>231250</v>
      </c>
      <c r="F1451" t="s">
        <v>20</v>
      </c>
      <c r="G1451">
        <v>231250</v>
      </c>
      <c r="H1451" t="s">
        <v>21</v>
      </c>
      <c r="I1451">
        <v>100</v>
      </c>
      <c r="J1451" t="s">
        <v>21</v>
      </c>
      <c r="K1451" t="s">
        <v>25</v>
      </c>
      <c r="L1451" t="str">
        <f>VLOOKUP(Data[[#This Row],[Employee Residence]],Codes[], 3,0)</f>
        <v xml:space="preserve">United States of America </v>
      </c>
      <c r="M1451" t="str">
        <f>VLOOKUP(Data[[#This Row],[Company Location]],Codes[], 3,0)</f>
        <v xml:space="preserve">United States of America </v>
      </c>
      <c r="N1451" t="str">
        <f>IF(Data[[#This Row],[Employee Residence]]=Data[[#This Row],[Company Location]],"No","Yes")</f>
        <v>No</v>
      </c>
      <c r="O1451">
        <f>Data[Salary]/Data[Salary in USD]</f>
        <v>1</v>
      </c>
      <c r="P1451" t="str">
        <f>VLOOKUP(Data[[#This Row],[Experience Level]], Experience[],3,0)</f>
        <v>Expert</v>
      </c>
      <c r="Q1451" t="str">
        <f>VLOOKUP(Data[[#This Row],[Employment Type]],Employment[],2,0)</f>
        <v>Full-time</v>
      </c>
      <c r="R1451" t="str">
        <f>IF(Data[[#This Row],[Remote Ratio]]=100,"Remote",IF(Data[[#This Row],[Remote Ratio]]=50,"Hybrid","On-site"))</f>
        <v>Remote</v>
      </c>
    </row>
    <row r="1452" spans="1:18">
      <c r="A1452" s="25">
        <v>2023</v>
      </c>
      <c r="B1452" t="s">
        <v>11</v>
      </c>
      <c r="C1452" t="s">
        <v>12</v>
      </c>
      <c r="D1452" t="s">
        <v>32</v>
      </c>
      <c r="E1452">
        <v>138750</v>
      </c>
      <c r="F1452" t="s">
        <v>20</v>
      </c>
      <c r="G1452">
        <v>138750</v>
      </c>
      <c r="H1452" t="s">
        <v>21</v>
      </c>
      <c r="I1452">
        <v>100</v>
      </c>
      <c r="J1452" t="s">
        <v>21</v>
      </c>
      <c r="K1452" t="s">
        <v>25</v>
      </c>
      <c r="L1452" t="str">
        <f>VLOOKUP(Data[[#This Row],[Employee Residence]],Codes[], 3,0)</f>
        <v xml:space="preserve">United States of America </v>
      </c>
      <c r="M1452" t="str">
        <f>VLOOKUP(Data[[#This Row],[Company Location]],Codes[], 3,0)</f>
        <v xml:space="preserve">United States of America </v>
      </c>
      <c r="N1452" t="str">
        <f>IF(Data[[#This Row],[Employee Residence]]=Data[[#This Row],[Company Location]],"No","Yes")</f>
        <v>No</v>
      </c>
      <c r="O1452">
        <f>Data[Salary]/Data[Salary in USD]</f>
        <v>1</v>
      </c>
      <c r="P1452" t="str">
        <f>VLOOKUP(Data[[#This Row],[Experience Level]], Experience[],3,0)</f>
        <v>Expert</v>
      </c>
      <c r="Q1452" t="str">
        <f>VLOOKUP(Data[[#This Row],[Employment Type]],Employment[],2,0)</f>
        <v>Full-time</v>
      </c>
      <c r="R1452" t="str">
        <f>IF(Data[[#This Row],[Remote Ratio]]=100,"Remote",IF(Data[[#This Row],[Remote Ratio]]=50,"Hybrid","On-site"))</f>
        <v>Remote</v>
      </c>
    </row>
    <row r="1453" spans="1:18">
      <c r="A1453" s="25">
        <v>2023</v>
      </c>
      <c r="B1453" t="s">
        <v>11</v>
      </c>
      <c r="C1453" t="s">
        <v>12</v>
      </c>
      <c r="D1453" t="s">
        <v>37</v>
      </c>
      <c r="E1453">
        <v>153000</v>
      </c>
      <c r="F1453" t="s">
        <v>20</v>
      </c>
      <c r="G1453">
        <v>153000</v>
      </c>
      <c r="H1453" t="s">
        <v>24</v>
      </c>
      <c r="I1453">
        <v>100</v>
      </c>
      <c r="J1453" t="s">
        <v>24</v>
      </c>
      <c r="K1453" t="s">
        <v>25</v>
      </c>
      <c r="L1453" t="str">
        <f>VLOOKUP(Data[[#This Row],[Employee Residence]],Codes[], 3,0)</f>
        <v>Canada</v>
      </c>
      <c r="M1453" t="str">
        <f>VLOOKUP(Data[[#This Row],[Company Location]],Codes[], 3,0)</f>
        <v>Canada</v>
      </c>
      <c r="N1453" t="str">
        <f>IF(Data[[#This Row],[Employee Residence]]=Data[[#This Row],[Company Location]],"No","Yes")</f>
        <v>No</v>
      </c>
      <c r="O1453">
        <f>Data[Salary]/Data[Salary in USD]</f>
        <v>1</v>
      </c>
      <c r="P1453" t="str">
        <f>VLOOKUP(Data[[#This Row],[Experience Level]], Experience[],3,0)</f>
        <v>Expert</v>
      </c>
      <c r="Q1453" t="str">
        <f>VLOOKUP(Data[[#This Row],[Employment Type]],Employment[],2,0)</f>
        <v>Full-time</v>
      </c>
      <c r="R1453" t="str">
        <f>IF(Data[[#This Row],[Remote Ratio]]=100,"Remote",IF(Data[[#This Row],[Remote Ratio]]=50,"Hybrid","On-site"))</f>
        <v>Remote</v>
      </c>
    </row>
    <row r="1454" spans="1:18">
      <c r="A1454" s="25">
        <v>2023</v>
      </c>
      <c r="B1454" t="s">
        <v>11</v>
      </c>
      <c r="C1454" t="s">
        <v>12</v>
      </c>
      <c r="D1454" t="s">
        <v>37</v>
      </c>
      <c r="E1454">
        <v>94000</v>
      </c>
      <c r="F1454" t="s">
        <v>20</v>
      </c>
      <c r="G1454">
        <v>94000</v>
      </c>
      <c r="H1454" t="s">
        <v>24</v>
      </c>
      <c r="I1454">
        <v>100</v>
      </c>
      <c r="J1454" t="s">
        <v>24</v>
      </c>
      <c r="K1454" t="s">
        <v>25</v>
      </c>
      <c r="L1454" t="str">
        <f>VLOOKUP(Data[[#This Row],[Employee Residence]],Codes[], 3,0)</f>
        <v>Canada</v>
      </c>
      <c r="M1454" t="str">
        <f>VLOOKUP(Data[[#This Row],[Company Location]],Codes[], 3,0)</f>
        <v>Canada</v>
      </c>
      <c r="N1454" t="str">
        <f>IF(Data[[#This Row],[Employee Residence]]=Data[[#This Row],[Company Location]],"No","Yes")</f>
        <v>No</v>
      </c>
      <c r="O1454">
        <f>Data[Salary]/Data[Salary in USD]</f>
        <v>1</v>
      </c>
      <c r="P1454" t="str">
        <f>VLOOKUP(Data[[#This Row],[Experience Level]], Experience[],3,0)</f>
        <v>Expert</v>
      </c>
      <c r="Q1454" t="str">
        <f>VLOOKUP(Data[[#This Row],[Employment Type]],Employment[],2,0)</f>
        <v>Full-time</v>
      </c>
      <c r="R1454" t="str">
        <f>IF(Data[[#This Row],[Remote Ratio]]=100,"Remote",IF(Data[[#This Row],[Remote Ratio]]=50,"Hybrid","On-site"))</f>
        <v>Remote</v>
      </c>
    </row>
    <row r="1455" spans="1:18">
      <c r="A1455" s="25">
        <v>2023</v>
      </c>
      <c r="B1455" t="s">
        <v>11</v>
      </c>
      <c r="C1455" t="s">
        <v>12</v>
      </c>
      <c r="D1455" t="s">
        <v>37</v>
      </c>
      <c r="E1455">
        <v>240500</v>
      </c>
      <c r="F1455" t="s">
        <v>20</v>
      </c>
      <c r="G1455">
        <v>240500</v>
      </c>
      <c r="H1455" t="s">
        <v>21</v>
      </c>
      <c r="I1455">
        <v>0</v>
      </c>
      <c r="J1455" t="s">
        <v>21</v>
      </c>
      <c r="K1455" t="s">
        <v>16</v>
      </c>
      <c r="L1455" t="str">
        <f>VLOOKUP(Data[[#This Row],[Employee Residence]],Codes[], 3,0)</f>
        <v xml:space="preserve">United States of America </v>
      </c>
      <c r="M1455" t="str">
        <f>VLOOKUP(Data[[#This Row],[Company Location]],Codes[], 3,0)</f>
        <v xml:space="preserve">United States of America </v>
      </c>
      <c r="N1455" t="str">
        <f>IF(Data[[#This Row],[Employee Residence]]=Data[[#This Row],[Company Location]],"No","Yes")</f>
        <v>No</v>
      </c>
      <c r="O1455">
        <f>Data[Salary]/Data[Salary in USD]</f>
        <v>1</v>
      </c>
      <c r="P1455" t="str">
        <f>VLOOKUP(Data[[#This Row],[Experience Level]], Experience[],3,0)</f>
        <v>Expert</v>
      </c>
      <c r="Q1455" t="str">
        <f>VLOOKUP(Data[[#This Row],[Employment Type]],Employment[],2,0)</f>
        <v>Full-time</v>
      </c>
      <c r="R1455" t="str">
        <f>IF(Data[[#This Row],[Remote Ratio]]=100,"Remote",IF(Data[[#This Row],[Remote Ratio]]=50,"Hybrid","On-site"))</f>
        <v>On-site</v>
      </c>
    </row>
    <row r="1456" spans="1:18">
      <c r="A1456" s="25">
        <v>2023</v>
      </c>
      <c r="B1456" t="s">
        <v>11</v>
      </c>
      <c r="C1456" t="s">
        <v>12</v>
      </c>
      <c r="D1456" t="s">
        <v>37</v>
      </c>
      <c r="E1456">
        <v>123700</v>
      </c>
      <c r="F1456" t="s">
        <v>20</v>
      </c>
      <c r="G1456">
        <v>123700</v>
      </c>
      <c r="H1456" t="s">
        <v>21</v>
      </c>
      <c r="I1456">
        <v>0</v>
      </c>
      <c r="J1456" t="s">
        <v>21</v>
      </c>
      <c r="K1456" t="s">
        <v>16</v>
      </c>
      <c r="L1456" t="str">
        <f>VLOOKUP(Data[[#This Row],[Employee Residence]],Codes[], 3,0)</f>
        <v xml:space="preserve">United States of America </v>
      </c>
      <c r="M1456" t="str">
        <f>VLOOKUP(Data[[#This Row],[Company Location]],Codes[], 3,0)</f>
        <v xml:space="preserve">United States of America </v>
      </c>
      <c r="N1456" t="str">
        <f>IF(Data[[#This Row],[Employee Residence]]=Data[[#This Row],[Company Location]],"No","Yes")</f>
        <v>No</v>
      </c>
      <c r="O1456">
        <f>Data[Salary]/Data[Salary in USD]</f>
        <v>1</v>
      </c>
      <c r="P1456" t="str">
        <f>VLOOKUP(Data[[#This Row],[Experience Level]], Experience[],3,0)</f>
        <v>Expert</v>
      </c>
      <c r="Q1456" t="str">
        <f>VLOOKUP(Data[[#This Row],[Employment Type]],Employment[],2,0)</f>
        <v>Full-time</v>
      </c>
      <c r="R1456" t="str">
        <f>IF(Data[[#This Row],[Remote Ratio]]=100,"Remote",IF(Data[[#This Row],[Remote Ratio]]=50,"Hybrid","On-site"))</f>
        <v>On-site</v>
      </c>
    </row>
    <row r="1457" spans="1:18">
      <c r="A1457" s="25">
        <v>2023</v>
      </c>
      <c r="B1457" t="s">
        <v>11</v>
      </c>
      <c r="C1457" t="s">
        <v>12</v>
      </c>
      <c r="D1457" t="s">
        <v>37</v>
      </c>
      <c r="E1457">
        <v>160000</v>
      </c>
      <c r="F1457" t="s">
        <v>20</v>
      </c>
      <c r="G1457">
        <v>160000</v>
      </c>
      <c r="H1457" t="s">
        <v>21</v>
      </c>
      <c r="I1457">
        <v>100</v>
      </c>
      <c r="J1457" t="s">
        <v>21</v>
      </c>
      <c r="K1457" t="s">
        <v>25</v>
      </c>
      <c r="L1457" t="str">
        <f>VLOOKUP(Data[[#This Row],[Employee Residence]],Codes[], 3,0)</f>
        <v xml:space="preserve">United States of America </v>
      </c>
      <c r="M1457" t="str">
        <f>VLOOKUP(Data[[#This Row],[Company Location]],Codes[], 3,0)</f>
        <v xml:space="preserve">United States of America </v>
      </c>
      <c r="N1457" t="str">
        <f>IF(Data[[#This Row],[Employee Residence]]=Data[[#This Row],[Company Location]],"No","Yes")</f>
        <v>No</v>
      </c>
      <c r="O1457">
        <f>Data[Salary]/Data[Salary in USD]</f>
        <v>1</v>
      </c>
      <c r="P1457" t="str">
        <f>VLOOKUP(Data[[#This Row],[Experience Level]], Experience[],3,0)</f>
        <v>Expert</v>
      </c>
      <c r="Q1457" t="str">
        <f>VLOOKUP(Data[[#This Row],[Employment Type]],Employment[],2,0)</f>
        <v>Full-time</v>
      </c>
      <c r="R1457" t="str">
        <f>IF(Data[[#This Row],[Remote Ratio]]=100,"Remote",IF(Data[[#This Row],[Remote Ratio]]=50,"Hybrid","On-site"))</f>
        <v>Remote</v>
      </c>
    </row>
    <row r="1458" spans="1:18">
      <c r="A1458" s="25">
        <v>2023</v>
      </c>
      <c r="B1458" t="s">
        <v>11</v>
      </c>
      <c r="C1458" t="s">
        <v>12</v>
      </c>
      <c r="D1458" t="s">
        <v>37</v>
      </c>
      <c r="E1458">
        <v>90000</v>
      </c>
      <c r="F1458" t="s">
        <v>20</v>
      </c>
      <c r="G1458">
        <v>90000</v>
      </c>
      <c r="H1458" t="s">
        <v>21</v>
      </c>
      <c r="I1458">
        <v>100</v>
      </c>
      <c r="J1458" t="s">
        <v>21</v>
      </c>
      <c r="K1458" t="s">
        <v>25</v>
      </c>
      <c r="L1458" t="str">
        <f>VLOOKUP(Data[[#This Row],[Employee Residence]],Codes[], 3,0)</f>
        <v xml:space="preserve">United States of America </v>
      </c>
      <c r="M1458" t="str">
        <f>VLOOKUP(Data[[#This Row],[Company Location]],Codes[], 3,0)</f>
        <v xml:space="preserve">United States of America </v>
      </c>
      <c r="N1458" t="str">
        <f>IF(Data[[#This Row],[Employee Residence]]=Data[[#This Row],[Company Location]],"No","Yes")</f>
        <v>No</v>
      </c>
      <c r="O1458">
        <f>Data[Salary]/Data[Salary in USD]</f>
        <v>1</v>
      </c>
      <c r="P1458" t="str">
        <f>VLOOKUP(Data[[#This Row],[Experience Level]], Experience[],3,0)</f>
        <v>Expert</v>
      </c>
      <c r="Q1458" t="str">
        <f>VLOOKUP(Data[[#This Row],[Employment Type]],Employment[],2,0)</f>
        <v>Full-time</v>
      </c>
      <c r="R1458" t="str">
        <f>IF(Data[[#This Row],[Remote Ratio]]=100,"Remote",IF(Data[[#This Row],[Remote Ratio]]=50,"Hybrid","On-site"))</f>
        <v>Remote</v>
      </c>
    </row>
    <row r="1459" spans="1:18">
      <c r="A1459" s="25">
        <v>2023</v>
      </c>
      <c r="B1459" t="s">
        <v>28</v>
      </c>
      <c r="C1459" t="s">
        <v>12</v>
      </c>
      <c r="D1459" t="s">
        <v>23</v>
      </c>
      <c r="E1459">
        <v>124234</v>
      </c>
      <c r="F1459" t="s">
        <v>20</v>
      </c>
      <c r="G1459">
        <v>124234</v>
      </c>
      <c r="H1459" t="s">
        <v>21</v>
      </c>
      <c r="I1459">
        <v>0</v>
      </c>
      <c r="J1459" t="s">
        <v>21</v>
      </c>
      <c r="K1459" t="s">
        <v>25</v>
      </c>
      <c r="L1459" t="str">
        <f>VLOOKUP(Data[[#This Row],[Employee Residence]],Codes[], 3,0)</f>
        <v xml:space="preserve">United States of America </v>
      </c>
      <c r="M1459" t="str">
        <f>VLOOKUP(Data[[#This Row],[Company Location]],Codes[], 3,0)</f>
        <v xml:space="preserve">United States of America </v>
      </c>
      <c r="N1459" t="str">
        <f>IF(Data[[#This Row],[Employee Residence]]=Data[[#This Row],[Company Location]],"No","Yes")</f>
        <v>No</v>
      </c>
      <c r="O1459">
        <f>Data[Salary]/Data[Salary in USD]</f>
        <v>1</v>
      </c>
      <c r="P1459" t="str">
        <f>VLOOKUP(Data[[#This Row],[Experience Level]], Experience[],3,0)</f>
        <v>Junior</v>
      </c>
      <c r="Q1459" t="str">
        <f>VLOOKUP(Data[[#This Row],[Employment Type]],Employment[],2,0)</f>
        <v>Full-time</v>
      </c>
      <c r="R1459" t="str">
        <f>IF(Data[[#This Row],[Remote Ratio]]=100,"Remote",IF(Data[[#This Row],[Remote Ratio]]=50,"Hybrid","On-site"))</f>
        <v>On-site</v>
      </c>
    </row>
    <row r="1460" spans="1:18">
      <c r="A1460" s="25">
        <v>2023</v>
      </c>
      <c r="B1460" t="s">
        <v>28</v>
      </c>
      <c r="C1460" t="s">
        <v>12</v>
      </c>
      <c r="D1460" t="s">
        <v>23</v>
      </c>
      <c r="E1460">
        <v>74540</v>
      </c>
      <c r="F1460" t="s">
        <v>20</v>
      </c>
      <c r="G1460">
        <v>74540</v>
      </c>
      <c r="H1460" t="s">
        <v>21</v>
      </c>
      <c r="I1460">
        <v>0</v>
      </c>
      <c r="J1460" t="s">
        <v>21</v>
      </c>
      <c r="K1460" t="s">
        <v>25</v>
      </c>
      <c r="L1460" t="str">
        <f>VLOOKUP(Data[[#This Row],[Employee Residence]],Codes[], 3,0)</f>
        <v xml:space="preserve">United States of America </v>
      </c>
      <c r="M1460" t="str">
        <f>VLOOKUP(Data[[#This Row],[Company Location]],Codes[], 3,0)</f>
        <v xml:space="preserve">United States of America </v>
      </c>
      <c r="N1460" t="str">
        <f>IF(Data[[#This Row],[Employee Residence]]=Data[[#This Row],[Company Location]],"No","Yes")</f>
        <v>No</v>
      </c>
      <c r="O1460">
        <f>Data[Salary]/Data[Salary in USD]</f>
        <v>1</v>
      </c>
      <c r="P1460" t="str">
        <f>VLOOKUP(Data[[#This Row],[Experience Level]], Experience[],3,0)</f>
        <v>Junior</v>
      </c>
      <c r="Q1460" t="str">
        <f>VLOOKUP(Data[[#This Row],[Employment Type]],Employment[],2,0)</f>
        <v>Full-time</v>
      </c>
      <c r="R1460" t="str">
        <f>IF(Data[[#This Row],[Remote Ratio]]=100,"Remote",IF(Data[[#This Row],[Remote Ratio]]=50,"Hybrid","On-site"))</f>
        <v>On-site</v>
      </c>
    </row>
    <row r="1461" spans="1:18">
      <c r="A1461" s="25">
        <v>2023</v>
      </c>
      <c r="B1461" t="s">
        <v>17</v>
      </c>
      <c r="C1461" t="s">
        <v>12</v>
      </c>
      <c r="D1461" t="s">
        <v>27</v>
      </c>
      <c r="E1461">
        <v>109000</v>
      </c>
      <c r="F1461" t="s">
        <v>20</v>
      </c>
      <c r="G1461">
        <v>109000</v>
      </c>
      <c r="H1461" t="s">
        <v>21</v>
      </c>
      <c r="I1461">
        <v>0</v>
      </c>
      <c r="J1461" t="s">
        <v>21</v>
      </c>
      <c r="K1461" t="s">
        <v>25</v>
      </c>
      <c r="L1461" t="str">
        <f>VLOOKUP(Data[[#This Row],[Employee Residence]],Codes[], 3,0)</f>
        <v xml:space="preserve">United States of America </v>
      </c>
      <c r="M1461" t="str">
        <f>VLOOKUP(Data[[#This Row],[Company Location]],Codes[], 3,0)</f>
        <v xml:space="preserve">United States of America </v>
      </c>
      <c r="N1461" t="str">
        <f>IF(Data[[#This Row],[Employee Residence]]=Data[[#This Row],[Company Location]],"No","Yes")</f>
        <v>No</v>
      </c>
      <c r="O1461">
        <f>Data[Salary]/Data[Salary in USD]</f>
        <v>1</v>
      </c>
      <c r="P1461" t="str">
        <f>VLOOKUP(Data[[#This Row],[Experience Level]], Experience[],3,0)</f>
        <v>Intermediate</v>
      </c>
      <c r="Q1461" t="str">
        <f>VLOOKUP(Data[[#This Row],[Employment Type]],Employment[],2,0)</f>
        <v>Full-time</v>
      </c>
      <c r="R1461" t="str">
        <f>IF(Data[[#This Row],[Remote Ratio]]=100,"Remote",IF(Data[[#This Row],[Remote Ratio]]=50,"Hybrid","On-site"))</f>
        <v>On-site</v>
      </c>
    </row>
    <row r="1462" spans="1:18">
      <c r="A1462" s="25">
        <v>2023</v>
      </c>
      <c r="B1462" t="s">
        <v>17</v>
      </c>
      <c r="C1462" t="s">
        <v>12</v>
      </c>
      <c r="D1462" t="s">
        <v>27</v>
      </c>
      <c r="E1462">
        <v>79000</v>
      </c>
      <c r="F1462" t="s">
        <v>20</v>
      </c>
      <c r="G1462">
        <v>79000</v>
      </c>
      <c r="H1462" t="s">
        <v>21</v>
      </c>
      <c r="I1462">
        <v>0</v>
      </c>
      <c r="J1462" t="s">
        <v>21</v>
      </c>
      <c r="K1462" t="s">
        <v>25</v>
      </c>
      <c r="L1462" t="str">
        <f>VLOOKUP(Data[[#This Row],[Employee Residence]],Codes[], 3,0)</f>
        <v xml:space="preserve">United States of America </v>
      </c>
      <c r="M1462" t="str">
        <f>VLOOKUP(Data[[#This Row],[Company Location]],Codes[], 3,0)</f>
        <v xml:space="preserve">United States of America </v>
      </c>
      <c r="N1462" t="str">
        <f>IF(Data[[#This Row],[Employee Residence]]=Data[[#This Row],[Company Location]],"No","Yes")</f>
        <v>No</v>
      </c>
      <c r="O1462">
        <f>Data[Salary]/Data[Salary in USD]</f>
        <v>1</v>
      </c>
      <c r="P1462" t="str">
        <f>VLOOKUP(Data[[#This Row],[Experience Level]], Experience[],3,0)</f>
        <v>Intermediate</v>
      </c>
      <c r="Q1462" t="str">
        <f>VLOOKUP(Data[[#This Row],[Employment Type]],Employment[],2,0)</f>
        <v>Full-time</v>
      </c>
      <c r="R1462" t="str">
        <f>IF(Data[[#This Row],[Remote Ratio]]=100,"Remote",IF(Data[[#This Row],[Remote Ratio]]=50,"Hybrid","On-site"))</f>
        <v>On-site</v>
      </c>
    </row>
    <row r="1463" spans="1:18">
      <c r="A1463" s="25">
        <v>2023</v>
      </c>
      <c r="B1463" t="s">
        <v>17</v>
      </c>
      <c r="C1463" t="s">
        <v>12</v>
      </c>
      <c r="D1463" t="s">
        <v>35</v>
      </c>
      <c r="E1463">
        <v>50000</v>
      </c>
      <c r="F1463" t="s">
        <v>20</v>
      </c>
      <c r="G1463">
        <v>50000</v>
      </c>
      <c r="H1463" t="s">
        <v>132</v>
      </c>
      <c r="I1463">
        <v>0</v>
      </c>
      <c r="J1463" t="s">
        <v>132</v>
      </c>
      <c r="K1463" t="s">
        <v>22</v>
      </c>
      <c r="L1463" t="str">
        <f>VLOOKUP(Data[[#This Row],[Employee Residence]],Codes[], 3,0)</f>
        <v>Armenia</v>
      </c>
      <c r="M1463" t="str">
        <f>VLOOKUP(Data[[#This Row],[Company Location]],Codes[], 3,0)</f>
        <v>Armenia</v>
      </c>
      <c r="N1463" t="str">
        <f>IF(Data[[#This Row],[Employee Residence]]=Data[[#This Row],[Company Location]],"No","Yes")</f>
        <v>No</v>
      </c>
      <c r="O1463">
        <f>Data[Salary]/Data[Salary in USD]</f>
        <v>1</v>
      </c>
      <c r="P1463" t="str">
        <f>VLOOKUP(Data[[#This Row],[Experience Level]], Experience[],3,0)</f>
        <v>Intermediate</v>
      </c>
      <c r="Q1463" t="str">
        <f>VLOOKUP(Data[[#This Row],[Employment Type]],Employment[],2,0)</f>
        <v>Full-time</v>
      </c>
      <c r="R1463" t="str">
        <f>IF(Data[[#This Row],[Remote Ratio]]=100,"Remote",IF(Data[[#This Row],[Remote Ratio]]=50,"Hybrid","On-site"))</f>
        <v>On-site</v>
      </c>
    </row>
    <row r="1464" spans="1:18">
      <c r="A1464" s="25">
        <v>2023</v>
      </c>
      <c r="B1464" t="s">
        <v>11</v>
      </c>
      <c r="C1464" t="s">
        <v>12</v>
      </c>
      <c r="D1464" t="s">
        <v>23</v>
      </c>
      <c r="E1464">
        <v>275300</v>
      </c>
      <c r="F1464" t="s">
        <v>20</v>
      </c>
      <c r="G1464">
        <v>275300</v>
      </c>
      <c r="H1464" t="s">
        <v>21</v>
      </c>
      <c r="I1464">
        <v>100</v>
      </c>
      <c r="J1464" t="s">
        <v>21</v>
      </c>
      <c r="K1464" t="s">
        <v>25</v>
      </c>
      <c r="L1464" t="str">
        <f>VLOOKUP(Data[[#This Row],[Employee Residence]],Codes[], 3,0)</f>
        <v xml:space="preserve">United States of America </v>
      </c>
      <c r="M1464" t="str">
        <f>VLOOKUP(Data[[#This Row],[Company Location]],Codes[], 3,0)</f>
        <v xml:space="preserve">United States of America </v>
      </c>
      <c r="N1464" t="str">
        <f>IF(Data[[#This Row],[Employee Residence]]=Data[[#This Row],[Company Location]],"No","Yes")</f>
        <v>No</v>
      </c>
      <c r="O1464">
        <f>Data[Salary]/Data[Salary in USD]</f>
        <v>1</v>
      </c>
      <c r="P1464" t="str">
        <f>VLOOKUP(Data[[#This Row],[Experience Level]], Experience[],3,0)</f>
        <v>Expert</v>
      </c>
      <c r="Q1464" t="str">
        <f>VLOOKUP(Data[[#This Row],[Employment Type]],Employment[],2,0)</f>
        <v>Full-time</v>
      </c>
      <c r="R1464" t="str">
        <f>IF(Data[[#This Row],[Remote Ratio]]=100,"Remote",IF(Data[[#This Row],[Remote Ratio]]=50,"Hybrid","On-site"))</f>
        <v>Remote</v>
      </c>
    </row>
    <row r="1465" spans="1:18">
      <c r="A1465" s="25">
        <v>2023</v>
      </c>
      <c r="B1465" t="s">
        <v>11</v>
      </c>
      <c r="C1465" t="s">
        <v>12</v>
      </c>
      <c r="D1465" t="s">
        <v>23</v>
      </c>
      <c r="E1465">
        <v>183500</v>
      </c>
      <c r="F1465" t="s">
        <v>20</v>
      </c>
      <c r="G1465">
        <v>183500</v>
      </c>
      <c r="H1465" t="s">
        <v>21</v>
      </c>
      <c r="I1465">
        <v>100</v>
      </c>
      <c r="J1465" t="s">
        <v>21</v>
      </c>
      <c r="K1465" t="s">
        <v>25</v>
      </c>
      <c r="L1465" t="str">
        <f>VLOOKUP(Data[[#This Row],[Employee Residence]],Codes[], 3,0)</f>
        <v xml:space="preserve">United States of America </v>
      </c>
      <c r="M1465" t="str">
        <f>VLOOKUP(Data[[#This Row],[Company Location]],Codes[], 3,0)</f>
        <v xml:space="preserve">United States of America </v>
      </c>
      <c r="N1465" t="str">
        <f>IF(Data[[#This Row],[Employee Residence]]=Data[[#This Row],[Company Location]],"No","Yes")</f>
        <v>No</v>
      </c>
      <c r="O1465">
        <f>Data[Salary]/Data[Salary in USD]</f>
        <v>1</v>
      </c>
      <c r="P1465" t="str">
        <f>VLOOKUP(Data[[#This Row],[Experience Level]], Experience[],3,0)</f>
        <v>Expert</v>
      </c>
      <c r="Q1465" t="str">
        <f>VLOOKUP(Data[[#This Row],[Employment Type]],Employment[],2,0)</f>
        <v>Full-time</v>
      </c>
      <c r="R1465" t="str">
        <f>IF(Data[[#This Row],[Remote Ratio]]=100,"Remote",IF(Data[[#This Row],[Remote Ratio]]=50,"Hybrid","On-site"))</f>
        <v>Remote</v>
      </c>
    </row>
    <row r="1466" spans="1:18">
      <c r="A1466" s="25">
        <v>2023</v>
      </c>
      <c r="B1466" t="s">
        <v>11</v>
      </c>
      <c r="C1466" t="s">
        <v>12</v>
      </c>
      <c r="D1466" t="s">
        <v>23</v>
      </c>
      <c r="E1466">
        <v>275300</v>
      </c>
      <c r="F1466" t="s">
        <v>20</v>
      </c>
      <c r="G1466">
        <v>275300</v>
      </c>
      <c r="H1466" t="s">
        <v>21</v>
      </c>
      <c r="I1466">
        <v>100</v>
      </c>
      <c r="J1466" t="s">
        <v>21</v>
      </c>
      <c r="K1466" t="s">
        <v>25</v>
      </c>
      <c r="L1466" t="str">
        <f>VLOOKUP(Data[[#This Row],[Employee Residence]],Codes[], 3,0)</f>
        <v xml:space="preserve">United States of America </v>
      </c>
      <c r="M1466" t="str">
        <f>VLOOKUP(Data[[#This Row],[Company Location]],Codes[], 3,0)</f>
        <v xml:space="preserve">United States of America </v>
      </c>
      <c r="N1466" t="str">
        <f>IF(Data[[#This Row],[Employee Residence]]=Data[[#This Row],[Company Location]],"No","Yes")</f>
        <v>No</v>
      </c>
      <c r="O1466">
        <f>Data[Salary]/Data[Salary in USD]</f>
        <v>1</v>
      </c>
      <c r="P1466" t="str">
        <f>VLOOKUP(Data[[#This Row],[Experience Level]], Experience[],3,0)</f>
        <v>Expert</v>
      </c>
      <c r="Q1466" t="str">
        <f>VLOOKUP(Data[[#This Row],[Employment Type]],Employment[],2,0)</f>
        <v>Full-time</v>
      </c>
      <c r="R1466" t="str">
        <f>IF(Data[[#This Row],[Remote Ratio]]=100,"Remote",IF(Data[[#This Row],[Remote Ratio]]=50,"Hybrid","On-site"))</f>
        <v>Remote</v>
      </c>
    </row>
    <row r="1467" spans="1:18">
      <c r="A1467" s="25">
        <v>2023</v>
      </c>
      <c r="B1467" t="s">
        <v>11</v>
      </c>
      <c r="C1467" t="s">
        <v>12</v>
      </c>
      <c r="D1467" t="s">
        <v>23</v>
      </c>
      <c r="E1467">
        <v>183500</v>
      </c>
      <c r="F1467" t="s">
        <v>20</v>
      </c>
      <c r="G1467">
        <v>183500</v>
      </c>
      <c r="H1467" t="s">
        <v>21</v>
      </c>
      <c r="I1467">
        <v>100</v>
      </c>
      <c r="J1467" t="s">
        <v>21</v>
      </c>
      <c r="K1467" t="s">
        <v>25</v>
      </c>
      <c r="L1467" t="str">
        <f>VLOOKUP(Data[[#This Row],[Employee Residence]],Codes[], 3,0)</f>
        <v xml:space="preserve">United States of America </v>
      </c>
      <c r="M1467" t="str">
        <f>VLOOKUP(Data[[#This Row],[Company Location]],Codes[], 3,0)</f>
        <v xml:space="preserve">United States of America </v>
      </c>
      <c r="N1467" t="str">
        <f>IF(Data[[#This Row],[Employee Residence]]=Data[[#This Row],[Company Location]],"No","Yes")</f>
        <v>No</v>
      </c>
      <c r="O1467">
        <f>Data[Salary]/Data[Salary in USD]</f>
        <v>1</v>
      </c>
      <c r="P1467" t="str">
        <f>VLOOKUP(Data[[#This Row],[Experience Level]], Experience[],3,0)</f>
        <v>Expert</v>
      </c>
      <c r="Q1467" t="str">
        <f>VLOOKUP(Data[[#This Row],[Employment Type]],Employment[],2,0)</f>
        <v>Full-time</v>
      </c>
      <c r="R1467" t="str">
        <f>IF(Data[[#This Row],[Remote Ratio]]=100,"Remote",IF(Data[[#This Row],[Remote Ratio]]=50,"Hybrid","On-site"))</f>
        <v>Remote</v>
      </c>
    </row>
    <row r="1468" spans="1:18">
      <c r="A1468" s="25">
        <v>2023</v>
      </c>
      <c r="B1468" t="s">
        <v>11</v>
      </c>
      <c r="C1468" t="s">
        <v>12</v>
      </c>
      <c r="D1468" t="s">
        <v>27</v>
      </c>
      <c r="E1468">
        <v>160000</v>
      </c>
      <c r="F1468" t="s">
        <v>20</v>
      </c>
      <c r="G1468">
        <v>160000</v>
      </c>
      <c r="H1468" t="s">
        <v>21</v>
      </c>
      <c r="I1468">
        <v>100</v>
      </c>
      <c r="J1468" t="s">
        <v>21</v>
      </c>
      <c r="K1468" t="s">
        <v>25</v>
      </c>
      <c r="L1468" t="str">
        <f>VLOOKUP(Data[[#This Row],[Employee Residence]],Codes[], 3,0)</f>
        <v xml:space="preserve">United States of America </v>
      </c>
      <c r="M1468" t="str">
        <f>VLOOKUP(Data[[#This Row],[Company Location]],Codes[], 3,0)</f>
        <v xml:space="preserve">United States of America </v>
      </c>
      <c r="N1468" t="str">
        <f>IF(Data[[#This Row],[Employee Residence]]=Data[[#This Row],[Company Location]],"No","Yes")</f>
        <v>No</v>
      </c>
      <c r="O1468">
        <f>Data[Salary]/Data[Salary in USD]</f>
        <v>1</v>
      </c>
      <c r="P1468" t="str">
        <f>VLOOKUP(Data[[#This Row],[Experience Level]], Experience[],3,0)</f>
        <v>Expert</v>
      </c>
      <c r="Q1468" t="str">
        <f>VLOOKUP(Data[[#This Row],[Employment Type]],Employment[],2,0)</f>
        <v>Full-time</v>
      </c>
      <c r="R1468" t="str">
        <f>IF(Data[[#This Row],[Remote Ratio]]=100,"Remote",IF(Data[[#This Row],[Remote Ratio]]=50,"Hybrid","On-site"))</f>
        <v>Remote</v>
      </c>
    </row>
    <row r="1469" spans="1:18">
      <c r="A1469" s="25">
        <v>2023</v>
      </c>
      <c r="B1469" t="s">
        <v>11</v>
      </c>
      <c r="C1469" t="s">
        <v>12</v>
      </c>
      <c r="D1469" t="s">
        <v>27</v>
      </c>
      <c r="E1469">
        <v>125600</v>
      </c>
      <c r="F1469" t="s">
        <v>20</v>
      </c>
      <c r="G1469">
        <v>125600</v>
      </c>
      <c r="H1469" t="s">
        <v>21</v>
      </c>
      <c r="I1469">
        <v>100</v>
      </c>
      <c r="J1469" t="s">
        <v>21</v>
      </c>
      <c r="K1469" t="s">
        <v>25</v>
      </c>
      <c r="L1469" t="str">
        <f>VLOOKUP(Data[[#This Row],[Employee Residence]],Codes[], 3,0)</f>
        <v xml:space="preserve">United States of America </v>
      </c>
      <c r="M1469" t="str">
        <f>VLOOKUP(Data[[#This Row],[Company Location]],Codes[], 3,0)</f>
        <v xml:space="preserve">United States of America </v>
      </c>
      <c r="N1469" t="str">
        <f>IF(Data[[#This Row],[Employee Residence]]=Data[[#This Row],[Company Location]],"No","Yes")</f>
        <v>No</v>
      </c>
      <c r="O1469">
        <f>Data[Salary]/Data[Salary in USD]</f>
        <v>1</v>
      </c>
      <c r="P1469" t="str">
        <f>VLOOKUP(Data[[#This Row],[Experience Level]], Experience[],3,0)</f>
        <v>Expert</v>
      </c>
      <c r="Q1469" t="str">
        <f>VLOOKUP(Data[[#This Row],[Employment Type]],Employment[],2,0)</f>
        <v>Full-time</v>
      </c>
      <c r="R1469" t="str">
        <f>IF(Data[[#This Row],[Remote Ratio]]=100,"Remote",IF(Data[[#This Row],[Remote Ratio]]=50,"Hybrid","On-site"))</f>
        <v>Remote</v>
      </c>
    </row>
    <row r="1470" spans="1:18">
      <c r="A1470" s="25">
        <v>2023</v>
      </c>
      <c r="B1470" t="s">
        <v>11</v>
      </c>
      <c r="C1470" t="s">
        <v>12</v>
      </c>
      <c r="D1470" t="s">
        <v>37</v>
      </c>
      <c r="E1470">
        <v>170000</v>
      </c>
      <c r="F1470" t="s">
        <v>20</v>
      </c>
      <c r="G1470">
        <v>170000</v>
      </c>
      <c r="H1470" t="s">
        <v>21</v>
      </c>
      <c r="I1470">
        <v>0</v>
      </c>
      <c r="J1470" t="s">
        <v>21</v>
      </c>
      <c r="K1470" t="s">
        <v>25</v>
      </c>
      <c r="L1470" t="str">
        <f>VLOOKUP(Data[[#This Row],[Employee Residence]],Codes[], 3,0)</f>
        <v xml:space="preserve">United States of America </v>
      </c>
      <c r="M1470" t="str">
        <f>VLOOKUP(Data[[#This Row],[Company Location]],Codes[], 3,0)</f>
        <v xml:space="preserve">United States of America </v>
      </c>
      <c r="N1470" t="str">
        <f>IF(Data[[#This Row],[Employee Residence]]=Data[[#This Row],[Company Location]],"No","Yes")</f>
        <v>No</v>
      </c>
      <c r="O1470">
        <f>Data[Salary]/Data[Salary in USD]</f>
        <v>1</v>
      </c>
      <c r="P1470" t="str">
        <f>VLOOKUP(Data[[#This Row],[Experience Level]], Experience[],3,0)</f>
        <v>Expert</v>
      </c>
      <c r="Q1470" t="str">
        <f>VLOOKUP(Data[[#This Row],[Employment Type]],Employment[],2,0)</f>
        <v>Full-time</v>
      </c>
      <c r="R1470" t="str">
        <f>IF(Data[[#This Row],[Remote Ratio]]=100,"Remote",IF(Data[[#This Row],[Remote Ratio]]=50,"Hybrid","On-site"))</f>
        <v>On-site</v>
      </c>
    </row>
    <row r="1471" spans="1:18">
      <c r="A1471" s="25">
        <v>2023</v>
      </c>
      <c r="B1471" t="s">
        <v>11</v>
      </c>
      <c r="C1471" t="s">
        <v>12</v>
      </c>
      <c r="D1471" t="s">
        <v>37</v>
      </c>
      <c r="E1471">
        <v>120000</v>
      </c>
      <c r="F1471" t="s">
        <v>20</v>
      </c>
      <c r="G1471">
        <v>120000</v>
      </c>
      <c r="H1471" t="s">
        <v>21</v>
      </c>
      <c r="I1471">
        <v>0</v>
      </c>
      <c r="J1471" t="s">
        <v>21</v>
      </c>
      <c r="K1471" t="s">
        <v>25</v>
      </c>
      <c r="L1471" t="str">
        <f>VLOOKUP(Data[[#This Row],[Employee Residence]],Codes[], 3,0)</f>
        <v xml:space="preserve">United States of America </v>
      </c>
      <c r="M1471" t="str">
        <f>VLOOKUP(Data[[#This Row],[Company Location]],Codes[], 3,0)</f>
        <v xml:space="preserve">United States of America </v>
      </c>
      <c r="N1471" t="str">
        <f>IF(Data[[#This Row],[Employee Residence]]=Data[[#This Row],[Company Location]],"No","Yes")</f>
        <v>No</v>
      </c>
      <c r="O1471">
        <f>Data[Salary]/Data[Salary in USD]</f>
        <v>1</v>
      </c>
      <c r="P1471" t="str">
        <f>VLOOKUP(Data[[#This Row],[Experience Level]], Experience[],3,0)</f>
        <v>Expert</v>
      </c>
      <c r="Q1471" t="str">
        <f>VLOOKUP(Data[[#This Row],[Employment Type]],Employment[],2,0)</f>
        <v>Full-time</v>
      </c>
      <c r="R1471" t="str">
        <f>IF(Data[[#This Row],[Remote Ratio]]=100,"Remote",IF(Data[[#This Row],[Remote Ratio]]=50,"Hybrid","On-site"))</f>
        <v>On-site</v>
      </c>
    </row>
    <row r="1472" spans="1:18">
      <c r="A1472" s="25">
        <v>2023</v>
      </c>
      <c r="B1472" t="s">
        <v>11</v>
      </c>
      <c r="C1472" t="s">
        <v>12</v>
      </c>
      <c r="D1472" t="s">
        <v>37</v>
      </c>
      <c r="E1472">
        <v>225000</v>
      </c>
      <c r="F1472" t="s">
        <v>20</v>
      </c>
      <c r="G1472">
        <v>225000</v>
      </c>
      <c r="H1472" t="s">
        <v>21</v>
      </c>
      <c r="I1472">
        <v>0</v>
      </c>
      <c r="J1472" t="s">
        <v>21</v>
      </c>
      <c r="K1472" t="s">
        <v>25</v>
      </c>
      <c r="L1472" t="str">
        <f>VLOOKUP(Data[[#This Row],[Employee Residence]],Codes[], 3,0)</f>
        <v xml:space="preserve">United States of America </v>
      </c>
      <c r="M1472" t="str">
        <f>VLOOKUP(Data[[#This Row],[Company Location]],Codes[], 3,0)</f>
        <v xml:space="preserve">United States of America </v>
      </c>
      <c r="N1472" t="str">
        <f>IF(Data[[#This Row],[Employee Residence]]=Data[[#This Row],[Company Location]],"No","Yes")</f>
        <v>No</v>
      </c>
      <c r="O1472">
        <f>Data[Salary]/Data[Salary in USD]</f>
        <v>1</v>
      </c>
      <c r="P1472" t="str">
        <f>VLOOKUP(Data[[#This Row],[Experience Level]], Experience[],3,0)</f>
        <v>Expert</v>
      </c>
      <c r="Q1472" t="str">
        <f>VLOOKUP(Data[[#This Row],[Employment Type]],Employment[],2,0)</f>
        <v>Full-time</v>
      </c>
      <c r="R1472" t="str">
        <f>IF(Data[[#This Row],[Remote Ratio]]=100,"Remote",IF(Data[[#This Row],[Remote Ratio]]=50,"Hybrid","On-site"))</f>
        <v>On-site</v>
      </c>
    </row>
    <row r="1473" spans="1:18">
      <c r="A1473" s="25">
        <v>2023</v>
      </c>
      <c r="B1473" t="s">
        <v>11</v>
      </c>
      <c r="C1473" t="s">
        <v>12</v>
      </c>
      <c r="D1473" t="s">
        <v>37</v>
      </c>
      <c r="E1473">
        <v>140000</v>
      </c>
      <c r="F1473" t="s">
        <v>20</v>
      </c>
      <c r="G1473">
        <v>140000</v>
      </c>
      <c r="H1473" t="s">
        <v>21</v>
      </c>
      <c r="I1473">
        <v>0</v>
      </c>
      <c r="J1473" t="s">
        <v>21</v>
      </c>
      <c r="K1473" t="s">
        <v>25</v>
      </c>
      <c r="L1473" t="str">
        <f>VLOOKUP(Data[[#This Row],[Employee Residence]],Codes[], 3,0)</f>
        <v xml:space="preserve">United States of America </v>
      </c>
      <c r="M1473" t="str">
        <f>VLOOKUP(Data[[#This Row],[Company Location]],Codes[], 3,0)</f>
        <v xml:space="preserve">United States of America </v>
      </c>
      <c r="N1473" t="str">
        <f>IF(Data[[#This Row],[Employee Residence]]=Data[[#This Row],[Company Location]],"No","Yes")</f>
        <v>No</v>
      </c>
      <c r="O1473">
        <f>Data[Salary]/Data[Salary in USD]</f>
        <v>1</v>
      </c>
      <c r="P1473" t="str">
        <f>VLOOKUP(Data[[#This Row],[Experience Level]], Experience[],3,0)</f>
        <v>Expert</v>
      </c>
      <c r="Q1473" t="str">
        <f>VLOOKUP(Data[[#This Row],[Employment Type]],Employment[],2,0)</f>
        <v>Full-time</v>
      </c>
      <c r="R1473" t="str">
        <f>IF(Data[[#This Row],[Remote Ratio]]=100,"Remote",IF(Data[[#This Row],[Remote Ratio]]=50,"Hybrid","On-site"))</f>
        <v>On-site</v>
      </c>
    </row>
    <row r="1474" spans="1:18">
      <c r="A1474" s="25">
        <v>2023</v>
      </c>
      <c r="B1474" t="s">
        <v>11</v>
      </c>
      <c r="C1474" t="s">
        <v>12</v>
      </c>
      <c r="D1474" t="s">
        <v>27</v>
      </c>
      <c r="E1474">
        <v>141290</v>
      </c>
      <c r="F1474" t="s">
        <v>20</v>
      </c>
      <c r="G1474">
        <v>141290</v>
      </c>
      <c r="H1474" t="s">
        <v>21</v>
      </c>
      <c r="I1474">
        <v>0</v>
      </c>
      <c r="J1474" t="s">
        <v>21</v>
      </c>
      <c r="K1474" t="s">
        <v>25</v>
      </c>
      <c r="L1474" t="str">
        <f>VLOOKUP(Data[[#This Row],[Employee Residence]],Codes[], 3,0)</f>
        <v xml:space="preserve">United States of America </v>
      </c>
      <c r="M1474" t="str">
        <f>VLOOKUP(Data[[#This Row],[Company Location]],Codes[], 3,0)</f>
        <v xml:space="preserve">United States of America </v>
      </c>
      <c r="N1474" t="str">
        <f>IF(Data[[#This Row],[Employee Residence]]=Data[[#This Row],[Company Location]],"No","Yes")</f>
        <v>No</v>
      </c>
      <c r="O1474">
        <f>Data[Salary]/Data[Salary in USD]</f>
        <v>1</v>
      </c>
      <c r="P1474" t="str">
        <f>VLOOKUP(Data[[#This Row],[Experience Level]], Experience[],3,0)</f>
        <v>Expert</v>
      </c>
      <c r="Q1474" t="str">
        <f>VLOOKUP(Data[[#This Row],[Employment Type]],Employment[],2,0)</f>
        <v>Full-time</v>
      </c>
      <c r="R1474" t="str">
        <f>IF(Data[[#This Row],[Remote Ratio]]=100,"Remote",IF(Data[[#This Row],[Remote Ratio]]=50,"Hybrid","On-site"))</f>
        <v>On-site</v>
      </c>
    </row>
    <row r="1475" spans="1:18">
      <c r="A1475" s="25">
        <v>2023</v>
      </c>
      <c r="B1475" t="s">
        <v>11</v>
      </c>
      <c r="C1475" t="s">
        <v>12</v>
      </c>
      <c r="D1475" t="s">
        <v>27</v>
      </c>
      <c r="E1475">
        <v>74178</v>
      </c>
      <c r="F1475" t="s">
        <v>20</v>
      </c>
      <c r="G1475">
        <v>74178</v>
      </c>
      <c r="H1475" t="s">
        <v>21</v>
      </c>
      <c r="I1475">
        <v>0</v>
      </c>
      <c r="J1475" t="s">
        <v>21</v>
      </c>
      <c r="K1475" t="s">
        <v>25</v>
      </c>
      <c r="L1475" t="str">
        <f>VLOOKUP(Data[[#This Row],[Employee Residence]],Codes[], 3,0)</f>
        <v xml:space="preserve">United States of America </v>
      </c>
      <c r="M1475" t="str">
        <f>VLOOKUP(Data[[#This Row],[Company Location]],Codes[], 3,0)</f>
        <v xml:space="preserve">United States of America </v>
      </c>
      <c r="N1475" t="str">
        <f>IF(Data[[#This Row],[Employee Residence]]=Data[[#This Row],[Company Location]],"No","Yes")</f>
        <v>No</v>
      </c>
      <c r="O1475">
        <f>Data[Salary]/Data[Salary in USD]</f>
        <v>1</v>
      </c>
      <c r="P1475" t="str">
        <f>VLOOKUP(Data[[#This Row],[Experience Level]], Experience[],3,0)</f>
        <v>Expert</v>
      </c>
      <c r="Q1475" t="str">
        <f>VLOOKUP(Data[[#This Row],[Employment Type]],Employment[],2,0)</f>
        <v>Full-time</v>
      </c>
      <c r="R1475" t="str">
        <f>IF(Data[[#This Row],[Remote Ratio]]=100,"Remote",IF(Data[[#This Row],[Remote Ratio]]=50,"Hybrid","On-site"))</f>
        <v>On-site</v>
      </c>
    </row>
    <row r="1476" spans="1:18">
      <c r="A1476" s="25">
        <v>2023</v>
      </c>
      <c r="B1476" t="s">
        <v>11</v>
      </c>
      <c r="C1476" t="s">
        <v>12</v>
      </c>
      <c r="D1476" t="s">
        <v>23</v>
      </c>
      <c r="E1476">
        <v>150000</v>
      </c>
      <c r="F1476" t="s">
        <v>20</v>
      </c>
      <c r="G1476">
        <v>150000</v>
      </c>
      <c r="H1476" t="s">
        <v>21</v>
      </c>
      <c r="I1476">
        <v>0</v>
      </c>
      <c r="J1476" t="s">
        <v>21</v>
      </c>
      <c r="K1476" t="s">
        <v>25</v>
      </c>
      <c r="L1476" t="str">
        <f>VLOOKUP(Data[[#This Row],[Employee Residence]],Codes[], 3,0)</f>
        <v xml:space="preserve">United States of America </v>
      </c>
      <c r="M1476" t="str">
        <f>VLOOKUP(Data[[#This Row],[Company Location]],Codes[], 3,0)</f>
        <v xml:space="preserve">United States of America </v>
      </c>
      <c r="N1476" t="str">
        <f>IF(Data[[#This Row],[Employee Residence]]=Data[[#This Row],[Company Location]],"No","Yes")</f>
        <v>No</v>
      </c>
      <c r="O1476">
        <f>Data[Salary]/Data[Salary in USD]</f>
        <v>1</v>
      </c>
      <c r="P1476" t="str">
        <f>VLOOKUP(Data[[#This Row],[Experience Level]], Experience[],3,0)</f>
        <v>Expert</v>
      </c>
      <c r="Q1476" t="str">
        <f>VLOOKUP(Data[[#This Row],[Employment Type]],Employment[],2,0)</f>
        <v>Full-time</v>
      </c>
      <c r="R1476" t="str">
        <f>IF(Data[[#This Row],[Remote Ratio]]=100,"Remote",IF(Data[[#This Row],[Remote Ratio]]=50,"Hybrid","On-site"))</f>
        <v>On-site</v>
      </c>
    </row>
    <row r="1477" spans="1:18">
      <c r="A1477" s="25">
        <v>2023</v>
      </c>
      <c r="B1477" t="s">
        <v>11</v>
      </c>
      <c r="C1477" t="s">
        <v>12</v>
      </c>
      <c r="D1477" t="s">
        <v>23</v>
      </c>
      <c r="E1477">
        <v>120000</v>
      </c>
      <c r="F1477" t="s">
        <v>20</v>
      </c>
      <c r="G1477">
        <v>120000</v>
      </c>
      <c r="H1477" t="s">
        <v>21</v>
      </c>
      <c r="I1477">
        <v>0</v>
      </c>
      <c r="J1477" t="s">
        <v>21</v>
      </c>
      <c r="K1477" t="s">
        <v>25</v>
      </c>
      <c r="L1477" t="str">
        <f>VLOOKUP(Data[[#This Row],[Employee Residence]],Codes[], 3,0)</f>
        <v xml:space="preserve">United States of America </v>
      </c>
      <c r="M1477" t="str">
        <f>VLOOKUP(Data[[#This Row],[Company Location]],Codes[], 3,0)</f>
        <v xml:space="preserve">United States of America </v>
      </c>
      <c r="N1477" t="str">
        <f>IF(Data[[#This Row],[Employee Residence]]=Data[[#This Row],[Company Location]],"No","Yes")</f>
        <v>No</v>
      </c>
      <c r="O1477">
        <f>Data[Salary]/Data[Salary in USD]</f>
        <v>1</v>
      </c>
      <c r="P1477" t="str">
        <f>VLOOKUP(Data[[#This Row],[Experience Level]], Experience[],3,0)</f>
        <v>Expert</v>
      </c>
      <c r="Q1477" t="str">
        <f>VLOOKUP(Data[[#This Row],[Employment Type]],Employment[],2,0)</f>
        <v>Full-time</v>
      </c>
      <c r="R1477" t="str">
        <f>IF(Data[[#This Row],[Remote Ratio]]=100,"Remote",IF(Data[[#This Row],[Remote Ratio]]=50,"Hybrid","On-site"))</f>
        <v>On-site</v>
      </c>
    </row>
    <row r="1478" spans="1:18">
      <c r="A1478" s="25">
        <v>2023</v>
      </c>
      <c r="B1478" t="s">
        <v>11</v>
      </c>
      <c r="C1478" t="s">
        <v>12</v>
      </c>
      <c r="D1478" t="s">
        <v>37</v>
      </c>
      <c r="E1478">
        <v>85000</v>
      </c>
      <c r="F1478" t="s">
        <v>20</v>
      </c>
      <c r="G1478">
        <v>85000</v>
      </c>
      <c r="H1478" t="s">
        <v>21</v>
      </c>
      <c r="I1478">
        <v>100</v>
      </c>
      <c r="J1478" t="s">
        <v>21</v>
      </c>
      <c r="K1478" t="s">
        <v>25</v>
      </c>
      <c r="L1478" t="str">
        <f>VLOOKUP(Data[[#This Row],[Employee Residence]],Codes[], 3,0)</f>
        <v xml:space="preserve">United States of America </v>
      </c>
      <c r="M1478" t="str">
        <f>VLOOKUP(Data[[#This Row],[Company Location]],Codes[], 3,0)</f>
        <v xml:space="preserve">United States of America </v>
      </c>
      <c r="N1478" t="str">
        <f>IF(Data[[#This Row],[Employee Residence]]=Data[[#This Row],[Company Location]],"No","Yes")</f>
        <v>No</v>
      </c>
      <c r="O1478">
        <f>Data[Salary]/Data[Salary in USD]</f>
        <v>1</v>
      </c>
      <c r="P1478" t="str">
        <f>VLOOKUP(Data[[#This Row],[Experience Level]], Experience[],3,0)</f>
        <v>Expert</v>
      </c>
      <c r="Q1478" t="str">
        <f>VLOOKUP(Data[[#This Row],[Employment Type]],Employment[],2,0)</f>
        <v>Full-time</v>
      </c>
      <c r="R1478" t="str">
        <f>IF(Data[[#This Row],[Remote Ratio]]=100,"Remote",IF(Data[[#This Row],[Remote Ratio]]=50,"Hybrid","On-site"))</f>
        <v>Remote</v>
      </c>
    </row>
    <row r="1479" spans="1:18">
      <c r="A1479" s="25">
        <v>2023</v>
      </c>
      <c r="B1479" t="s">
        <v>11</v>
      </c>
      <c r="C1479" t="s">
        <v>12</v>
      </c>
      <c r="D1479" t="s">
        <v>37</v>
      </c>
      <c r="E1479">
        <v>75000</v>
      </c>
      <c r="F1479" t="s">
        <v>20</v>
      </c>
      <c r="G1479">
        <v>75000</v>
      </c>
      <c r="H1479" t="s">
        <v>21</v>
      </c>
      <c r="I1479">
        <v>100</v>
      </c>
      <c r="J1479" t="s">
        <v>21</v>
      </c>
      <c r="K1479" t="s">
        <v>25</v>
      </c>
      <c r="L1479" t="str">
        <f>VLOOKUP(Data[[#This Row],[Employee Residence]],Codes[], 3,0)</f>
        <v xml:space="preserve">United States of America </v>
      </c>
      <c r="M1479" t="str">
        <f>VLOOKUP(Data[[#This Row],[Company Location]],Codes[], 3,0)</f>
        <v xml:space="preserve">United States of America </v>
      </c>
      <c r="N1479" t="str">
        <f>IF(Data[[#This Row],[Employee Residence]]=Data[[#This Row],[Company Location]],"No","Yes")</f>
        <v>No</v>
      </c>
      <c r="O1479">
        <f>Data[Salary]/Data[Salary in USD]</f>
        <v>1</v>
      </c>
      <c r="P1479" t="str">
        <f>VLOOKUP(Data[[#This Row],[Experience Level]], Experience[],3,0)</f>
        <v>Expert</v>
      </c>
      <c r="Q1479" t="str">
        <f>VLOOKUP(Data[[#This Row],[Employment Type]],Employment[],2,0)</f>
        <v>Full-time</v>
      </c>
      <c r="R1479" t="str">
        <f>IF(Data[[#This Row],[Remote Ratio]]=100,"Remote",IF(Data[[#This Row],[Remote Ratio]]=50,"Hybrid","On-site"))</f>
        <v>Remote</v>
      </c>
    </row>
    <row r="1480" spans="1:18">
      <c r="A1480" s="25">
        <v>2023</v>
      </c>
      <c r="B1480" t="s">
        <v>11</v>
      </c>
      <c r="C1480" t="s">
        <v>12</v>
      </c>
      <c r="D1480" t="s">
        <v>37</v>
      </c>
      <c r="E1480">
        <v>220000</v>
      </c>
      <c r="F1480" t="s">
        <v>20</v>
      </c>
      <c r="G1480">
        <v>220000</v>
      </c>
      <c r="H1480" t="s">
        <v>21</v>
      </c>
      <c r="I1480">
        <v>0</v>
      </c>
      <c r="J1480" t="s">
        <v>21</v>
      </c>
      <c r="K1480" t="s">
        <v>25</v>
      </c>
      <c r="L1480" t="str">
        <f>VLOOKUP(Data[[#This Row],[Employee Residence]],Codes[], 3,0)</f>
        <v xml:space="preserve">United States of America </v>
      </c>
      <c r="M1480" t="str">
        <f>VLOOKUP(Data[[#This Row],[Company Location]],Codes[], 3,0)</f>
        <v xml:space="preserve">United States of America </v>
      </c>
      <c r="N1480" t="str">
        <f>IF(Data[[#This Row],[Employee Residence]]=Data[[#This Row],[Company Location]],"No","Yes")</f>
        <v>No</v>
      </c>
      <c r="O1480">
        <f>Data[Salary]/Data[Salary in USD]</f>
        <v>1</v>
      </c>
      <c r="P1480" t="str">
        <f>VLOOKUP(Data[[#This Row],[Experience Level]], Experience[],3,0)</f>
        <v>Expert</v>
      </c>
      <c r="Q1480" t="str">
        <f>VLOOKUP(Data[[#This Row],[Employment Type]],Employment[],2,0)</f>
        <v>Full-time</v>
      </c>
      <c r="R1480" t="str">
        <f>IF(Data[[#This Row],[Remote Ratio]]=100,"Remote",IF(Data[[#This Row],[Remote Ratio]]=50,"Hybrid","On-site"))</f>
        <v>On-site</v>
      </c>
    </row>
    <row r="1481" spans="1:18">
      <c r="A1481" s="25">
        <v>2023</v>
      </c>
      <c r="B1481" t="s">
        <v>11</v>
      </c>
      <c r="C1481" t="s">
        <v>12</v>
      </c>
      <c r="D1481" t="s">
        <v>37</v>
      </c>
      <c r="E1481">
        <v>160000</v>
      </c>
      <c r="F1481" t="s">
        <v>20</v>
      </c>
      <c r="G1481">
        <v>160000</v>
      </c>
      <c r="H1481" t="s">
        <v>21</v>
      </c>
      <c r="I1481">
        <v>0</v>
      </c>
      <c r="J1481" t="s">
        <v>21</v>
      </c>
      <c r="K1481" t="s">
        <v>25</v>
      </c>
      <c r="L1481" t="str">
        <f>VLOOKUP(Data[[#This Row],[Employee Residence]],Codes[], 3,0)</f>
        <v xml:space="preserve">United States of America </v>
      </c>
      <c r="M1481" t="str">
        <f>VLOOKUP(Data[[#This Row],[Company Location]],Codes[], 3,0)</f>
        <v xml:space="preserve">United States of America </v>
      </c>
      <c r="N1481" t="str">
        <f>IF(Data[[#This Row],[Employee Residence]]=Data[[#This Row],[Company Location]],"No","Yes")</f>
        <v>No</v>
      </c>
      <c r="O1481">
        <f>Data[Salary]/Data[Salary in USD]</f>
        <v>1</v>
      </c>
      <c r="P1481" t="str">
        <f>VLOOKUP(Data[[#This Row],[Experience Level]], Experience[],3,0)</f>
        <v>Expert</v>
      </c>
      <c r="Q1481" t="str">
        <f>VLOOKUP(Data[[#This Row],[Employment Type]],Employment[],2,0)</f>
        <v>Full-time</v>
      </c>
      <c r="R1481" t="str">
        <f>IF(Data[[#This Row],[Remote Ratio]]=100,"Remote",IF(Data[[#This Row],[Remote Ratio]]=50,"Hybrid","On-site"))</f>
        <v>On-site</v>
      </c>
    </row>
    <row r="1482" spans="1:18">
      <c r="A1482" s="25">
        <v>2023</v>
      </c>
      <c r="B1482" t="s">
        <v>11</v>
      </c>
      <c r="C1482" t="s">
        <v>12</v>
      </c>
      <c r="D1482" t="s">
        <v>37</v>
      </c>
      <c r="E1482">
        <v>205600</v>
      </c>
      <c r="F1482" t="s">
        <v>20</v>
      </c>
      <c r="G1482">
        <v>205600</v>
      </c>
      <c r="H1482" t="s">
        <v>21</v>
      </c>
      <c r="I1482">
        <v>100</v>
      </c>
      <c r="J1482" t="s">
        <v>21</v>
      </c>
      <c r="K1482" t="s">
        <v>25</v>
      </c>
      <c r="L1482" t="str">
        <f>VLOOKUP(Data[[#This Row],[Employee Residence]],Codes[], 3,0)</f>
        <v xml:space="preserve">United States of America </v>
      </c>
      <c r="M1482" t="str">
        <f>VLOOKUP(Data[[#This Row],[Company Location]],Codes[], 3,0)</f>
        <v xml:space="preserve">United States of America </v>
      </c>
      <c r="N1482" t="str">
        <f>IF(Data[[#This Row],[Employee Residence]]=Data[[#This Row],[Company Location]],"No","Yes")</f>
        <v>No</v>
      </c>
      <c r="O1482">
        <f>Data[Salary]/Data[Salary in USD]</f>
        <v>1</v>
      </c>
      <c r="P1482" t="str">
        <f>VLOOKUP(Data[[#This Row],[Experience Level]], Experience[],3,0)</f>
        <v>Expert</v>
      </c>
      <c r="Q1482" t="str">
        <f>VLOOKUP(Data[[#This Row],[Employment Type]],Employment[],2,0)</f>
        <v>Full-time</v>
      </c>
      <c r="R1482" t="str">
        <f>IF(Data[[#This Row],[Remote Ratio]]=100,"Remote",IF(Data[[#This Row],[Remote Ratio]]=50,"Hybrid","On-site"))</f>
        <v>Remote</v>
      </c>
    </row>
    <row r="1483" spans="1:18">
      <c r="A1483" s="25">
        <v>2023</v>
      </c>
      <c r="B1483" t="s">
        <v>11</v>
      </c>
      <c r="C1483" t="s">
        <v>12</v>
      </c>
      <c r="D1483" t="s">
        <v>37</v>
      </c>
      <c r="E1483">
        <v>107500</v>
      </c>
      <c r="F1483" t="s">
        <v>20</v>
      </c>
      <c r="G1483">
        <v>107500</v>
      </c>
      <c r="H1483" t="s">
        <v>21</v>
      </c>
      <c r="I1483">
        <v>100</v>
      </c>
      <c r="J1483" t="s">
        <v>21</v>
      </c>
      <c r="K1483" t="s">
        <v>25</v>
      </c>
      <c r="L1483" t="str">
        <f>VLOOKUP(Data[[#This Row],[Employee Residence]],Codes[], 3,0)</f>
        <v xml:space="preserve">United States of America </v>
      </c>
      <c r="M1483" t="str">
        <f>VLOOKUP(Data[[#This Row],[Company Location]],Codes[], 3,0)</f>
        <v xml:space="preserve">United States of America </v>
      </c>
      <c r="N1483" t="str">
        <f>IF(Data[[#This Row],[Employee Residence]]=Data[[#This Row],[Company Location]],"No","Yes")</f>
        <v>No</v>
      </c>
      <c r="O1483">
        <f>Data[Salary]/Data[Salary in USD]</f>
        <v>1</v>
      </c>
      <c r="P1483" t="str">
        <f>VLOOKUP(Data[[#This Row],[Experience Level]], Experience[],3,0)</f>
        <v>Expert</v>
      </c>
      <c r="Q1483" t="str">
        <f>VLOOKUP(Data[[#This Row],[Employment Type]],Employment[],2,0)</f>
        <v>Full-time</v>
      </c>
      <c r="R1483" t="str">
        <f>IF(Data[[#This Row],[Remote Ratio]]=100,"Remote",IF(Data[[#This Row],[Remote Ratio]]=50,"Hybrid","On-site"))</f>
        <v>Remote</v>
      </c>
    </row>
    <row r="1484" spans="1:18">
      <c r="A1484" s="25">
        <v>2023</v>
      </c>
      <c r="B1484" t="s">
        <v>17</v>
      </c>
      <c r="C1484" t="s">
        <v>12</v>
      </c>
      <c r="D1484" t="s">
        <v>37</v>
      </c>
      <c r="E1484">
        <v>120000</v>
      </c>
      <c r="F1484" t="s">
        <v>20</v>
      </c>
      <c r="G1484">
        <v>120000</v>
      </c>
      <c r="H1484" t="s">
        <v>21</v>
      </c>
      <c r="I1484">
        <v>0</v>
      </c>
      <c r="J1484" t="s">
        <v>21</v>
      </c>
      <c r="K1484" t="s">
        <v>25</v>
      </c>
      <c r="L1484" t="str">
        <f>VLOOKUP(Data[[#This Row],[Employee Residence]],Codes[], 3,0)</f>
        <v xml:space="preserve">United States of America </v>
      </c>
      <c r="M1484" t="str">
        <f>VLOOKUP(Data[[#This Row],[Company Location]],Codes[], 3,0)</f>
        <v xml:space="preserve">United States of America </v>
      </c>
      <c r="N1484" t="str">
        <f>IF(Data[[#This Row],[Employee Residence]]=Data[[#This Row],[Company Location]],"No","Yes")</f>
        <v>No</v>
      </c>
      <c r="O1484">
        <f>Data[Salary]/Data[Salary in USD]</f>
        <v>1</v>
      </c>
      <c r="P1484" t="str">
        <f>VLOOKUP(Data[[#This Row],[Experience Level]], Experience[],3,0)</f>
        <v>Intermediate</v>
      </c>
      <c r="Q1484" t="str">
        <f>VLOOKUP(Data[[#This Row],[Employment Type]],Employment[],2,0)</f>
        <v>Full-time</v>
      </c>
      <c r="R1484" t="str">
        <f>IF(Data[[#This Row],[Remote Ratio]]=100,"Remote",IF(Data[[#This Row],[Remote Ratio]]=50,"Hybrid","On-site"))</f>
        <v>On-site</v>
      </c>
    </row>
    <row r="1485" spans="1:18">
      <c r="A1485" s="25">
        <v>2023</v>
      </c>
      <c r="B1485" t="s">
        <v>17</v>
      </c>
      <c r="C1485" t="s">
        <v>12</v>
      </c>
      <c r="D1485" t="s">
        <v>37</v>
      </c>
      <c r="E1485">
        <v>95000</v>
      </c>
      <c r="F1485" t="s">
        <v>20</v>
      </c>
      <c r="G1485">
        <v>95000</v>
      </c>
      <c r="H1485" t="s">
        <v>21</v>
      </c>
      <c r="I1485">
        <v>0</v>
      </c>
      <c r="J1485" t="s">
        <v>21</v>
      </c>
      <c r="K1485" t="s">
        <v>25</v>
      </c>
      <c r="L1485" t="str">
        <f>VLOOKUP(Data[[#This Row],[Employee Residence]],Codes[], 3,0)</f>
        <v xml:space="preserve">United States of America </v>
      </c>
      <c r="M1485" t="str">
        <f>VLOOKUP(Data[[#This Row],[Company Location]],Codes[], 3,0)</f>
        <v xml:space="preserve">United States of America </v>
      </c>
      <c r="N1485" t="str">
        <f>IF(Data[[#This Row],[Employee Residence]]=Data[[#This Row],[Company Location]],"No","Yes")</f>
        <v>No</v>
      </c>
      <c r="O1485">
        <f>Data[Salary]/Data[Salary in USD]</f>
        <v>1</v>
      </c>
      <c r="P1485" t="str">
        <f>VLOOKUP(Data[[#This Row],[Experience Level]], Experience[],3,0)</f>
        <v>Intermediate</v>
      </c>
      <c r="Q1485" t="str">
        <f>VLOOKUP(Data[[#This Row],[Employment Type]],Employment[],2,0)</f>
        <v>Full-time</v>
      </c>
      <c r="R1485" t="str">
        <f>IF(Data[[#This Row],[Remote Ratio]]=100,"Remote",IF(Data[[#This Row],[Remote Ratio]]=50,"Hybrid","On-site"))</f>
        <v>On-site</v>
      </c>
    </row>
    <row r="1486" spans="1:18">
      <c r="A1486" s="25">
        <v>2023</v>
      </c>
      <c r="B1486" t="s">
        <v>11</v>
      </c>
      <c r="C1486" t="s">
        <v>12</v>
      </c>
      <c r="D1486" t="s">
        <v>37</v>
      </c>
      <c r="E1486">
        <v>185900</v>
      </c>
      <c r="F1486" t="s">
        <v>20</v>
      </c>
      <c r="G1486">
        <v>185900</v>
      </c>
      <c r="H1486" t="s">
        <v>21</v>
      </c>
      <c r="I1486">
        <v>0</v>
      </c>
      <c r="J1486" t="s">
        <v>21</v>
      </c>
      <c r="K1486" t="s">
        <v>25</v>
      </c>
      <c r="L1486" t="str">
        <f>VLOOKUP(Data[[#This Row],[Employee Residence]],Codes[], 3,0)</f>
        <v xml:space="preserve">United States of America </v>
      </c>
      <c r="M1486" t="str">
        <f>VLOOKUP(Data[[#This Row],[Company Location]],Codes[], 3,0)</f>
        <v xml:space="preserve">United States of America </v>
      </c>
      <c r="N1486" t="str">
        <f>IF(Data[[#This Row],[Employee Residence]]=Data[[#This Row],[Company Location]],"No","Yes")</f>
        <v>No</v>
      </c>
      <c r="O1486">
        <f>Data[Salary]/Data[Salary in USD]</f>
        <v>1</v>
      </c>
      <c r="P1486" t="str">
        <f>VLOOKUP(Data[[#This Row],[Experience Level]], Experience[],3,0)</f>
        <v>Expert</v>
      </c>
      <c r="Q1486" t="str">
        <f>VLOOKUP(Data[[#This Row],[Employment Type]],Employment[],2,0)</f>
        <v>Full-time</v>
      </c>
      <c r="R1486" t="str">
        <f>IF(Data[[#This Row],[Remote Ratio]]=100,"Remote",IF(Data[[#This Row],[Remote Ratio]]=50,"Hybrid","On-site"))</f>
        <v>On-site</v>
      </c>
    </row>
    <row r="1487" spans="1:18">
      <c r="A1487" s="25">
        <v>2023</v>
      </c>
      <c r="B1487" t="s">
        <v>11</v>
      </c>
      <c r="C1487" t="s">
        <v>12</v>
      </c>
      <c r="D1487" t="s">
        <v>37</v>
      </c>
      <c r="E1487">
        <v>129300</v>
      </c>
      <c r="F1487" t="s">
        <v>20</v>
      </c>
      <c r="G1487">
        <v>129300</v>
      </c>
      <c r="H1487" t="s">
        <v>21</v>
      </c>
      <c r="I1487">
        <v>0</v>
      </c>
      <c r="J1487" t="s">
        <v>21</v>
      </c>
      <c r="K1487" t="s">
        <v>25</v>
      </c>
      <c r="L1487" t="str">
        <f>VLOOKUP(Data[[#This Row],[Employee Residence]],Codes[], 3,0)</f>
        <v xml:space="preserve">United States of America </v>
      </c>
      <c r="M1487" t="str">
        <f>VLOOKUP(Data[[#This Row],[Company Location]],Codes[], 3,0)</f>
        <v xml:space="preserve">United States of America </v>
      </c>
      <c r="N1487" t="str">
        <f>IF(Data[[#This Row],[Employee Residence]]=Data[[#This Row],[Company Location]],"No","Yes")</f>
        <v>No</v>
      </c>
      <c r="O1487">
        <f>Data[Salary]/Data[Salary in USD]</f>
        <v>1</v>
      </c>
      <c r="P1487" t="str">
        <f>VLOOKUP(Data[[#This Row],[Experience Level]], Experience[],3,0)</f>
        <v>Expert</v>
      </c>
      <c r="Q1487" t="str">
        <f>VLOOKUP(Data[[#This Row],[Employment Type]],Employment[],2,0)</f>
        <v>Full-time</v>
      </c>
      <c r="R1487" t="str">
        <f>IF(Data[[#This Row],[Remote Ratio]]=100,"Remote",IF(Data[[#This Row],[Remote Ratio]]=50,"Hybrid","On-site"))</f>
        <v>On-site</v>
      </c>
    </row>
    <row r="1488" spans="1:18">
      <c r="A1488" s="25">
        <v>2023</v>
      </c>
      <c r="B1488" t="s">
        <v>11</v>
      </c>
      <c r="C1488" t="s">
        <v>12</v>
      </c>
      <c r="D1488" t="s">
        <v>37</v>
      </c>
      <c r="E1488">
        <v>160000</v>
      </c>
      <c r="F1488" t="s">
        <v>20</v>
      </c>
      <c r="G1488">
        <v>160000</v>
      </c>
      <c r="H1488" t="s">
        <v>21</v>
      </c>
      <c r="I1488">
        <v>100</v>
      </c>
      <c r="J1488" t="s">
        <v>21</v>
      </c>
      <c r="K1488" t="s">
        <v>25</v>
      </c>
      <c r="L1488" t="str">
        <f>VLOOKUP(Data[[#This Row],[Employee Residence]],Codes[], 3,0)</f>
        <v xml:space="preserve">United States of America </v>
      </c>
      <c r="M1488" t="str">
        <f>VLOOKUP(Data[[#This Row],[Company Location]],Codes[], 3,0)</f>
        <v xml:space="preserve">United States of America </v>
      </c>
      <c r="N1488" t="str">
        <f>IF(Data[[#This Row],[Employee Residence]]=Data[[#This Row],[Company Location]],"No","Yes")</f>
        <v>No</v>
      </c>
      <c r="O1488">
        <f>Data[Salary]/Data[Salary in USD]</f>
        <v>1</v>
      </c>
      <c r="P1488" t="str">
        <f>VLOOKUP(Data[[#This Row],[Experience Level]], Experience[],3,0)</f>
        <v>Expert</v>
      </c>
      <c r="Q1488" t="str">
        <f>VLOOKUP(Data[[#This Row],[Employment Type]],Employment[],2,0)</f>
        <v>Full-time</v>
      </c>
      <c r="R1488" t="str">
        <f>IF(Data[[#This Row],[Remote Ratio]]=100,"Remote",IF(Data[[#This Row],[Remote Ratio]]=50,"Hybrid","On-site"))</f>
        <v>Remote</v>
      </c>
    </row>
    <row r="1489" spans="1:18">
      <c r="A1489" s="25">
        <v>2023</v>
      </c>
      <c r="B1489" t="s">
        <v>11</v>
      </c>
      <c r="C1489" t="s">
        <v>12</v>
      </c>
      <c r="D1489" t="s">
        <v>37</v>
      </c>
      <c r="E1489">
        <v>130000</v>
      </c>
      <c r="F1489" t="s">
        <v>20</v>
      </c>
      <c r="G1489">
        <v>130000</v>
      </c>
      <c r="H1489" t="s">
        <v>21</v>
      </c>
      <c r="I1489">
        <v>100</v>
      </c>
      <c r="J1489" t="s">
        <v>21</v>
      </c>
      <c r="K1489" t="s">
        <v>25</v>
      </c>
      <c r="L1489" t="str">
        <f>VLOOKUP(Data[[#This Row],[Employee Residence]],Codes[], 3,0)</f>
        <v xml:space="preserve">United States of America </v>
      </c>
      <c r="M1489" t="str">
        <f>VLOOKUP(Data[[#This Row],[Company Location]],Codes[], 3,0)</f>
        <v xml:space="preserve">United States of America </v>
      </c>
      <c r="N1489" t="str">
        <f>IF(Data[[#This Row],[Employee Residence]]=Data[[#This Row],[Company Location]],"No","Yes")</f>
        <v>No</v>
      </c>
      <c r="O1489">
        <f>Data[Salary]/Data[Salary in USD]</f>
        <v>1</v>
      </c>
      <c r="P1489" t="str">
        <f>VLOOKUP(Data[[#This Row],[Experience Level]], Experience[],3,0)</f>
        <v>Expert</v>
      </c>
      <c r="Q1489" t="str">
        <f>VLOOKUP(Data[[#This Row],[Employment Type]],Employment[],2,0)</f>
        <v>Full-time</v>
      </c>
      <c r="R1489" t="str">
        <f>IF(Data[[#This Row],[Remote Ratio]]=100,"Remote",IF(Data[[#This Row],[Remote Ratio]]=50,"Hybrid","On-site"))</f>
        <v>Remote</v>
      </c>
    </row>
    <row r="1490" spans="1:18">
      <c r="A1490" s="25">
        <v>2023</v>
      </c>
      <c r="B1490" t="s">
        <v>28</v>
      </c>
      <c r="C1490" t="s">
        <v>12</v>
      </c>
      <c r="D1490" t="s">
        <v>23</v>
      </c>
      <c r="E1490">
        <v>1060000</v>
      </c>
      <c r="F1490" t="s">
        <v>42</v>
      </c>
      <c r="G1490">
        <v>12888</v>
      </c>
      <c r="H1490" t="s">
        <v>43</v>
      </c>
      <c r="I1490">
        <v>50</v>
      </c>
      <c r="J1490" t="s">
        <v>43</v>
      </c>
      <c r="K1490" t="s">
        <v>22</v>
      </c>
      <c r="L1490" t="str">
        <f>VLOOKUP(Data[[#This Row],[Employee Residence]],Codes[], 3,0)</f>
        <v>India</v>
      </c>
      <c r="M1490" t="str">
        <f>VLOOKUP(Data[[#This Row],[Company Location]],Codes[], 3,0)</f>
        <v>India</v>
      </c>
      <c r="N1490" t="str">
        <f>IF(Data[[#This Row],[Employee Residence]]=Data[[#This Row],[Company Location]],"No","Yes")</f>
        <v>No</v>
      </c>
      <c r="O1490">
        <f>Data[Salary]/Data[Salary in USD]</f>
        <v>82.247051520794543</v>
      </c>
      <c r="P1490" t="str">
        <f>VLOOKUP(Data[[#This Row],[Experience Level]], Experience[],3,0)</f>
        <v>Junior</v>
      </c>
      <c r="Q1490" t="str">
        <f>VLOOKUP(Data[[#This Row],[Employment Type]],Employment[],2,0)</f>
        <v>Full-time</v>
      </c>
      <c r="R1490" t="str">
        <f>IF(Data[[#This Row],[Remote Ratio]]=100,"Remote",IF(Data[[#This Row],[Remote Ratio]]=50,"Hybrid","On-site"))</f>
        <v>Hybrid</v>
      </c>
    </row>
    <row r="1491" spans="1:18">
      <c r="A1491" s="25">
        <v>2023</v>
      </c>
      <c r="B1491" t="s">
        <v>17</v>
      </c>
      <c r="C1491" t="s">
        <v>12</v>
      </c>
      <c r="D1491" t="s">
        <v>37</v>
      </c>
      <c r="E1491">
        <v>250000</v>
      </c>
      <c r="F1491" t="s">
        <v>20</v>
      </c>
      <c r="G1491">
        <v>250000</v>
      </c>
      <c r="H1491" t="s">
        <v>21</v>
      </c>
      <c r="I1491">
        <v>0</v>
      </c>
      <c r="J1491" t="s">
        <v>21</v>
      </c>
      <c r="K1491" t="s">
        <v>25</v>
      </c>
      <c r="L1491" t="str">
        <f>VLOOKUP(Data[[#This Row],[Employee Residence]],Codes[], 3,0)</f>
        <v xml:space="preserve">United States of America </v>
      </c>
      <c r="M1491" t="str">
        <f>VLOOKUP(Data[[#This Row],[Company Location]],Codes[], 3,0)</f>
        <v xml:space="preserve">United States of America </v>
      </c>
      <c r="N1491" t="str">
        <f>IF(Data[[#This Row],[Employee Residence]]=Data[[#This Row],[Company Location]],"No","Yes")</f>
        <v>No</v>
      </c>
      <c r="O1491">
        <f>Data[Salary]/Data[Salary in USD]</f>
        <v>1</v>
      </c>
      <c r="P1491" t="str">
        <f>VLOOKUP(Data[[#This Row],[Experience Level]], Experience[],3,0)</f>
        <v>Intermediate</v>
      </c>
      <c r="Q1491" t="str">
        <f>VLOOKUP(Data[[#This Row],[Employment Type]],Employment[],2,0)</f>
        <v>Full-time</v>
      </c>
      <c r="R1491" t="str">
        <f>IF(Data[[#This Row],[Remote Ratio]]=100,"Remote",IF(Data[[#This Row],[Remote Ratio]]=50,"Hybrid","On-site"))</f>
        <v>On-site</v>
      </c>
    </row>
    <row r="1492" spans="1:18">
      <c r="A1492" s="25">
        <v>2023</v>
      </c>
      <c r="B1492" t="s">
        <v>17</v>
      </c>
      <c r="C1492" t="s">
        <v>12</v>
      </c>
      <c r="D1492" t="s">
        <v>37</v>
      </c>
      <c r="E1492">
        <v>175000</v>
      </c>
      <c r="F1492" t="s">
        <v>20</v>
      </c>
      <c r="G1492">
        <v>175000</v>
      </c>
      <c r="H1492" t="s">
        <v>21</v>
      </c>
      <c r="I1492">
        <v>0</v>
      </c>
      <c r="J1492" t="s">
        <v>21</v>
      </c>
      <c r="K1492" t="s">
        <v>25</v>
      </c>
      <c r="L1492" t="str">
        <f>VLOOKUP(Data[[#This Row],[Employee Residence]],Codes[], 3,0)</f>
        <v xml:space="preserve">United States of America </v>
      </c>
      <c r="M1492" t="str">
        <f>VLOOKUP(Data[[#This Row],[Company Location]],Codes[], 3,0)</f>
        <v xml:space="preserve">United States of America </v>
      </c>
      <c r="N1492" t="str">
        <f>IF(Data[[#This Row],[Employee Residence]]=Data[[#This Row],[Company Location]],"No","Yes")</f>
        <v>No</v>
      </c>
      <c r="O1492">
        <f>Data[Salary]/Data[Salary in USD]</f>
        <v>1</v>
      </c>
      <c r="P1492" t="str">
        <f>VLOOKUP(Data[[#This Row],[Experience Level]], Experience[],3,0)</f>
        <v>Intermediate</v>
      </c>
      <c r="Q1492" t="str">
        <f>VLOOKUP(Data[[#This Row],[Employment Type]],Employment[],2,0)</f>
        <v>Full-time</v>
      </c>
      <c r="R1492" t="str">
        <f>IF(Data[[#This Row],[Remote Ratio]]=100,"Remote",IF(Data[[#This Row],[Remote Ratio]]=50,"Hybrid","On-site"))</f>
        <v>On-site</v>
      </c>
    </row>
    <row r="1493" spans="1:18">
      <c r="A1493" s="25">
        <v>2023</v>
      </c>
      <c r="B1493" t="s">
        <v>11</v>
      </c>
      <c r="C1493" t="s">
        <v>12</v>
      </c>
      <c r="D1493" t="s">
        <v>23</v>
      </c>
      <c r="E1493">
        <v>136000</v>
      </c>
      <c r="F1493" t="s">
        <v>20</v>
      </c>
      <c r="G1493">
        <v>136000</v>
      </c>
      <c r="H1493" t="s">
        <v>21</v>
      </c>
      <c r="I1493">
        <v>100</v>
      </c>
      <c r="J1493" t="s">
        <v>21</v>
      </c>
      <c r="K1493" t="s">
        <v>25</v>
      </c>
      <c r="L1493" t="str">
        <f>VLOOKUP(Data[[#This Row],[Employee Residence]],Codes[], 3,0)</f>
        <v xml:space="preserve">United States of America </v>
      </c>
      <c r="M1493" t="str">
        <f>VLOOKUP(Data[[#This Row],[Company Location]],Codes[], 3,0)</f>
        <v xml:space="preserve">United States of America </v>
      </c>
      <c r="N1493" t="str">
        <f>IF(Data[[#This Row],[Employee Residence]]=Data[[#This Row],[Company Location]],"No","Yes")</f>
        <v>No</v>
      </c>
      <c r="O1493">
        <f>Data[Salary]/Data[Salary in USD]</f>
        <v>1</v>
      </c>
      <c r="P1493" t="str">
        <f>VLOOKUP(Data[[#This Row],[Experience Level]], Experience[],3,0)</f>
        <v>Expert</v>
      </c>
      <c r="Q1493" t="str">
        <f>VLOOKUP(Data[[#This Row],[Employment Type]],Employment[],2,0)</f>
        <v>Full-time</v>
      </c>
      <c r="R1493" t="str">
        <f>IF(Data[[#This Row],[Remote Ratio]]=100,"Remote",IF(Data[[#This Row],[Remote Ratio]]=50,"Hybrid","On-site"))</f>
        <v>Remote</v>
      </c>
    </row>
    <row r="1494" spans="1:18">
      <c r="A1494" s="25">
        <v>2023</v>
      </c>
      <c r="B1494" t="s">
        <v>11</v>
      </c>
      <c r="C1494" t="s">
        <v>12</v>
      </c>
      <c r="D1494" t="s">
        <v>23</v>
      </c>
      <c r="E1494">
        <v>104000</v>
      </c>
      <c r="F1494" t="s">
        <v>20</v>
      </c>
      <c r="G1494">
        <v>104000</v>
      </c>
      <c r="H1494" t="s">
        <v>21</v>
      </c>
      <c r="I1494">
        <v>100</v>
      </c>
      <c r="J1494" t="s">
        <v>21</v>
      </c>
      <c r="K1494" t="s">
        <v>25</v>
      </c>
      <c r="L1494" t="str">
        <f>VLOOKUP(Data[[#This Row],[Employee Residence]],Codes[], 3,0)</f>
        <v xml:space="preserve">United States of America </v>
      </c>
      <c r="M1494" t="str">
        <f>VLOOKUP(Data[[#This Row],[Company Location]],Codes[], 3,0)</f>
        <v xml:space="preserve">United States of America </v>
      </c>
      <c r="N1494" t="str">
        <f>IF(Data[[#This Row],[Employee Residence]]=Data[[#This Row],[Company Location]],"No","Yes")</f>
        <v>No</v>
      </c>
      <c r="O1494">
        <f>Data[Salary]/Data[Salary in USD]</f>
        <v>1</v>
      </c>
      <c r="P1494" t="str">
        <f>VLOOKUP(Data[[#This Row],[Experience Level]], Experience[],3,0)</f>
        <v>Expert</v>
      </c>
      <c r="Q1494" t="str">
        <f>VLOOKUP(Data[[#This Row],[Employment Type]],Employment[],2,0)</f>
        <v>Full-time</v>
      </c>
      <c r="R1494" t="str">
        <f>IF(Data[[#This Row],[Remote Ratio]]=100,"Remote",IF(Data[[#This Row],[Remote Ratio]]=50,"Hybrid","On-site"))</f>
        <v>Remote</v>
      </c>
    </row>
    <row r="1495" spans="1:18">
      <c r="A1495" s="25">
        <v>2023</v>
      </c>
      <c r="B1495" t="s">
        <v>17</v>
      </c>
      <c r="C1495" t="s">
        <v>12</v>
      </c>
      <c r="D1495" t="s">
        <v>27</v>
      </c>
      <c r="E1495">
        <v>80000</v>
      </c>
      <c r="F1495" t="s">
        <v>20</v>
      </c>
      <c r="G1495">
        <v>80000</v>
      </c>
      <c r="H1495" t="s">
        <v>21</v>
      </c>
      <c r="I1495">
        <v>0</v>
      </c>
      <c r="J1495" t="s">
        <v>21</v>
      </c>
      <c r="K1495" t="s">
        <v>25</v>
      </c>
      <c r="L1495" t="str">
        <f>VLOOKUP(Data[[#This Row],[Employee Residence]],Codes[], 3,0)</f>
        <v xml:space="preserve">United States of America </v>
      </c>
      <c r="M1495" t="str">
        <f>VLOOKUP(Data[[#This Row],[Company Location]],Codes[], 3,0)</f>
        <v xml:space="preserve">United States of America </v>
      </c>
      <c r="N1495" t="str">
        <f>IF(Data[[#This Row],[Employee Residence]]=Data[[#This Row],[Company Location]],"No","Yes")</f>
        <v>No</v>
      </c>
      <c r="O1495">
        <f>Data[Salary]/Data[Salary in USD]</f>
        <v>1</v>
      </c>
      <c r="P1495" t="str">
        <f>VLOOKUP(Data[[#This Row],[Experience Level]], Experience[],3,0)</f>
        <v>Intermediate</v>
      </c>
      <c r="Q1495" t="str">
        <f>VLOOKUP(Data[[#This Row],[Employment Type]],Employment[],2,0)</f>
        <v>Full-time</v>
      </c>
      <c r="R1495" t="str">
        <f>IF(Data[[#This Row],[Remote Ratio]]=100,"Remote",IF(Data[[#This Row],[Remote Ratio]]=50,"Hybrid","On-site"))</f>
        <v>On-site</v>
      </c>
    </row>
    <row r="1496" spans="1:18">
      <c r="A1496" s="25">
        <v>2023</v>
      </c>
      <c r="B1496" t="s">
        <v>17</v>
      </c>
      <c r="C1496" t="s">
        <v>12</v>
      </c>
      <c r="D1496" t="s">
        <v>27</v>
      </c>
      <c r="E1496">
        <v>52500</v>
      </c>
      <c r="F1496" t="s">
        <v>20</v>
      </c>
      <c r="G1496">
        <v>52500</v>
      </c>
      <c r="H1496" t="s">
        <v>21</v>
      </c>
      <c r="I1496">
        <v>0</v>
      </c>
      <c r="J1496" t="s">
        <v>21</v>
      </c>
      <c r="K1496" t="s">
        <v>25</v>
      </c>
      <c r="L1496" t="str">
        <f>VLOOKUP(Data[[#This Row],[Employee Residence]],Codes[], 3,0)</f>
        <v xml:space="preserve">United States of America </v>
      </c>
      <c r="M1496" t="str">
        <f>VLOOKUP(Data[[#This Row],[Company Location]],Codes[], 3,0)</f>
        <v xml:space="preserve">United States of America </v>
      </c>
      <c r="N1496" t="str">
        <f>IF(Data[[#This Row],[Employee Residence]]=Data[[#This Row],[Company Location]],"No","Yes")</f>
        <v>No</v>
      </c>
      <c r="O1496">
        <f>Data[Salary]/Data[Salary in USD]</f>
        <v>1</v>
      </c>
      <c r="P1496" t="str">
        <f>VLOOKUP(Data[[#This Row],[Experience Level]], Experience[],3,0)</f>
        <v>Intermediate</v>
      </c>
      <c r="Q1496" t="str">
        <f>VLOOKUP(Data[[#This Row],[Employment Type]],Employment[],2,0)</f>
        <v>Full-time</v>
      </c>
      <c r="R1496" t="str">
        <f>IF(Data[[#This Row],[Remote Ratio]]=100,"Remote",IF(Data[[#This Row],[Remote Ratio]]=50,"Hybrid","On-site"))</f>
        <v>On-site</v>
      </c>
    </row>
    <row r="1497" spans="1:18">
      <c r="A1497" s="25">
        <v>2023</v>
      </c>
      <c r="B1497" t="s">
        <v>11</v>
      </c>
      <c r="C1497" t="s">
        <v>12</v>
      </c>
      <c r="D1497" t="s">
        <v>23</v>
      </c>
      <c r="E1497">
        <v>110000</v>
      </c>
      <c r="F1497" t="s">
        <v>20</v>
      </c>
      <c r="G1497">
        <v>110000</v>
      </c>
      <c r="H1497" t="s">
        <v>21</v>
      </c>
      <c r="I1497">
        <v>100</v>
      </c>
      <c r="J1497" t="s">
        <v>21</v>
      </c>
      <c r="K1497" t="s">
        <v>25</v>
      </c>
      <c r="L1497" t="str">
        <f>VLOOKUP(Data[[#This Row],[Employee Residence]],Codes[], 3,0)</f>
        <v xml:space="preserve">United States of America </v>
      </c>
      <c r="M1497" t="str">
        <f>VLOOKUP(Data[[#This Row],[Company Location]],Codes[], 3,0)</f>
        <v xml:space="preserve">United States of America </v>
      </c>
      <c r="N1497" t="str">
        <f>IF(Data[[#This Row],[Employee Residence]]=Data[[#This Row],[Company Location]],"No","Yes")</f>
        <v>No</v>
      </c>
      <c r="O1497">
        <f>Data[Salary]/Data[Salary in USD]</f>
        <v>1</v>
      </c>
      <c r="P1497" t="str">
        <f>VLOOKUP(Data[[#This Row],[Experience Level]], Experience[],3,0)</f>
        <v>Expert</v>
      </c>
      <c r="Q1497" t="str">
        <f>VLOOKUP(Data[[#This Row],[Employment Type]],Employment[],2,0)</f>
        <v>Full-time</v>
      </c>
      <c r="R1497" t="str">
        <f>IF(Data[[#This Row],[Remote Ratio]]=100,"Remote",IF(Data[[#This Row],[Remote Ratio]]=50,"Hybrid","On-site"))</f>
        <v>Remote</v>
      </c>
    </row>
    <row r="1498" spans="1:18">
      <c r="A1498" s="25">
        <v>2023</v>
      </c>
      <c r="B1498" t="s">
        <v>11</v>
      </c>
      <c r="C1498" t="s">
        <v>12</v>
      </c>
      <c r="D1498" t="s">
        <v>23</v>
      </c>
      <c r="E1498">
        <v>84000</v>
      </c>
      <c r="F1498" t="s">
        <v>20</v>
      </c>
      <c r="G1498">
        <v>84000</v>
      </c>
      <c r="H1498" t="s">
        <v>21</v>
      </c>
      <c r="I1498">
        <v>100</v>
      </c>
      <c r="J1498" t="s">
        <v>21</v>
      </c>
      <c r="K1498" t="s">
        <v>25</v>
      </c>
      <c r="L1498" t="str">
        <f>VLOOKUP(Data[[#This Row],[Employee Residence]],Codes[], 3,0)</f>
        <v xml:space="preserve">United States of America </v>
      </c>
      <c r="M1498" t="str">
        <f>VLOOKUP(Data[[#This Row],[Company Location]],Codes[], 3,0)</f>
        <v xml:space="preserve">United States of America </v>
      </c>
      <c r="N1498" t="str">
        <f>IF(Data[[#This Row],[Employee Residence]]=Data[[#This Row],[Company Location]],"No","Yes")</f>
        <v>No</v>
      </c>
      <c r="O1498">
        <f>Data[Salary]/Data[Salary in USD]</f>
        <v>1</v>
      </c>
      <c r="P1498" t="str">
        <f>VLOOKUP(Data[[#This Row],[Experience Level]], Experience[],3,0)</f>
        <v>Expert</v>
      </c>
      <c r="Q1498" t="str">
        <f>VLOOKUP(Data[[#This Row],[Employment Type]],Employment[],2,0)</f>
        <v>Full-time</v>
      </c>
      <c r="R1498" t="str">
        <f>IF(Data[[#This Row],[Remote Ratio]]=100,"Remote",IF(Data[[#This Row],[Remote Ratio]]=50,"Hybrid","On-site"))</f>
        <v>Remote</v>
      </c>
    </row>
    <row r="1499" spans="1:18">
      <c r="A1499" s="25">
        <v>2023</v>
      </c>
      <c r="B1499" t="s">
        <v>11</v>
      </c>
      <c r="C1499" t="s">
        <v>12</v>
      </c>
      <c r="D1499" t="s">
        <v>103</v>
      </c>
      <c r="E1499">
        <v>125000</v>
      </c>
      <c r="F1499" t="s">
        <v>20</v>
      </c>
      <c r="G1499">
        <v>125000</v>
      </c>
      <c r="H1499" t="s">
        <v>21</v>
      </c>
      <c r="I1499">
        <v>0</v>
      </c>
      <c r="J1499" t="s">
        <v>21</v>
      </c>
      <c r="K1499" t="s">
        <v>25</v>
      </c>
      <c r="L1499" t="str">
        <f>VLOOKUP(Data[[#This Row],[Employee Residence]],Codes[], 3,0)</f>
        <v xml:space="preserve">United States of America </v>
      </c>
      <c r="M1499" t="str">
        <f>VLOOKUP(Data[[#This Row],[Company Location]],Codes[], 3,0)</f>
        <v xml:space="preserve">United States of America </v>
      </c>
      <c r="N1499" t="str">
        <f>IF(Data[[#This Row],[Employee Residence]]=Data[[#This Row],[Company Location]],"No","Yes")</f>
        <v>No</v>
      </c>
      <c r="O1499">
        <f>Data[Salary]/Data[Salary in USD]</f>
        <v>1</v>
      </c>
      <c r="P1499" t="str">
        <f>VLOOKUP(Data[[#This Row],[Experience Level]], Experience[],3,0)</f>
        <v>Expert</v>
      </c>
      <c r="Q1499" t="str">
        <f>VLOOKUP(Data[[#This Row],[Employment Type]],Employment[],2,0)</f>
        <v>Full-time</v>
      </c>
      <c r="R1499" t="str">
        <f>IF(Data[[#This Row],[Remote Ratio]]=100,"Remote",IF(Data[[#This Row],[Remote Ratio]]=50,"Hybrid","On-site"))</f>
        <v>On-site</v>
      </c>
    </row>
    <row r="1500" spans="1:18">
      <c r="A1500" s="25">
        <v>2023</v>
      </c>
      <c r="B1500" t="s">
        <v>11</v>
      </c>
      <c r="C1500" t="s">
        <v>12</v>
      </c>
      <c r="D1500" t="s">
        <v>103</v>
      </c>
      <c r="E1500">
        <v>110000</v>
      </c>
      <c r="F1500" t="s">
        <v>20</v>
      </c>
      <c r="G1500">
        <v>110000</v>
      </c>
      <c r="H1500" t="s">
        <v>21</v>
      </c>
      <c r="I1500">
        <v>0</v>
      </c>
      <c r="J1500" t="s">
        <v>21</v>
      </c>
      <c r="K1500" t="s">
        <v>25</v>
      </c>
      <c r="L1500" t="str">
        <f>VLOOKUP(Data[[#This Row],[Employee Residence]],Codes[], 3,0)</f>
        <v xml:space="preserve">United States of America </v>
      </c>
      <c r="M1500" t="str">
        <f>VLOOKUP(Data[[#This Row],[Company Location]],Codes[], 3,0)</f>
        <v xml:space="preserve">United States of America </v>
      </c>
      <c r="N1500" t="str">
        <f>IF(Data[[#This Row],[Employee Residence]]=Data[[#This Row],[Company Location]],"No","Yes")</f>
        <v>No</v>
      </c>
      <c r="O1500">
        <f>Data[Salary]/Data[Salary in USD]</f>
        <v>1</v>
      </c>
      <c r="P1500" t="str">
        <f>VLOOKUP(Data[[#This Row],[Experience Level]], Experience[],3,0)</f>
        <v>Expert</v>
      </c>
      <c r="Q1500" t="str">
        <f>VLOOKUP(Data[[#This Row],[Employment Type]],Employment[],2,0)</f>
        <v>Full-time</v>
      </c>
      <c r="R1500" t="str">
        <f>IF(Data[[#This Row],[Remote Ratio]]=100,"Remote",IF(Data[[#This Row],[Remote Ratio]]=50,"Hybrid","On-site"))</f>
        <v>On-site</v>
      </c>
    </row>
    <row r="1501" spans="1:18">
      <c r="A1501" s="25">
        <v>2023</v>
      </c>
      <c r="B1501" t="s">
        <v>17</v>
      </c>
      <c r="C1501" t="s">
        <v>12</v>
      </c>
      <c r="D1501" t="s">
        <v>27</v>
      </c>
      <c r="E1501">
        <v>90000</v>
      </c>
      <c r="F1501" t="s">
        <v>20</v>
      </c>
      <c r="G1501">
        <v>90000</v>
      </c>
      <c r="H1501" t="s">
        <v>21</v>
      </c>
      <c r="I1501">
        <v>0</v>
      </c>
      <c r="J1501" t="s">
        <v>21</v>
      </c>
      <c r="K1501" t="s">
        <v>25</v>
      </c>
      <c r="L1501" t="str">
        <f>VLOOKUP(Data[[#This Row],[Employee Residence]],Codes[], 3,0)</f>
        <v xml:space="preserve">United States of America </v>
      </c>
      <c r="M1501" t="str">
        <f>VLOOKUP(Data[[#This Row],[Company Location]],Codes[], 3,0)</f>
        <v xml:space="preserve">United States of America </v>
      </c>
      <c r="N1501" t="str">
        <f>IF(Data[[#This Row],[Employee Residence]]=Data[[#This Row],[Company Location]],"No","Yes")</f>
        <v>No</v>
      </c>
      <c r="O1501">
        <f>Data[Salary]/Data[Salary in USD]</f>
        <v>1</v>
      </c>
      <c r="P1501" t="str">
        <f>VLOOKUP(Data[[#This Row],[Experience Level]], Experience[],3,0)</f>
        <v>Intermediate</v>
      </c>
      <c r="Q1501" t="str">
        <f>VLOOKUP(Data[[#This Row],[Employment Type]],Employment[],2,0)</f>
        <v>Full-time</v>
      </c>
      <c r="R1501" t="str">
        <f>IF(Data[[#This Row],[Remote Ratio]]=100,"Remote",IF(Data[[#This Row],[Remote Ratio]]=50,"Hybrid","On-site"))</f>
        <v>On-site</v>
      </c>
    </row>
    <row r="1502" spans="1:18">
      <c r="A1502" s="25">
        <v>2023</v>
      </c>
      <c r="B1502" t="s">
        <v>17</v>
      </c>
      <c r="C1502" t="s">
        <v>12</v>
      </c>
      <c r="D1502" t="s">
        <v>27</v>
      </c>
      <c r="E1502">
        <v>80000</v>
      </c>
      <c r="F1502" t="s">
        <v>20</v>
      </c>
      <c r="G1502">
        <v>80000</v>
      </c>
      <c r="H1502" t="s">
        <v>21</v>
      </c>
      <c r="I1502">
        <v>0</v>
      </c>
      <c r="J1502" t="s">
        <v>21</v>
      </c>
      <c r="K1502" t="s">
        <v>25</v>
      </c>
      <c r="L1502" t="str">
        <f>VLOOKUP(Data[[#This Row],[Employee Residence]],Codes[], 3,0)</f>
        <v xml:space="preserve">United States of America </v>
      </c>
      <c r="M1502" t="str">
        <f>VLOOKUP(Data[[#This Row],[Company Location]],Codes[], 3,0)</f>
        <v xml:space="preserve">United States of America </v>
      </c>
      <c r="N1502" t="str">
        <f>IF(Data[[#This Row],[Employee Residence]]=Data[[#This Row],[Company Location]],"No","Yes")</f>
        <v>No</v>
      </c>
      <c r="O1502">
        <f>Data[Salary]/Data[Salary in USD]</f>
        <v>1</v>
      </c>
      <c r="P1502" t="str">
        <f>VLOOKUP(Data[[#This Row],[Experience Level]], Experience[],3,0)</f>
        <v>Intermediate</v>
      </c>
      <c r="Q1502" t="str">
        <f>VLOOKUP(Data[[#This Row],[Employment Type]],Employment[],2,0)</f>
        <v>Full-time</v>
      </c>
      <c r="R1502" t="str">
        <f>IF(Data[[#This Row],[Remote Ratio]]=100,"Remote",IF(Data[[#This Row],[Remote Ratio]]=50,"Hybrid","On-site"))</f>
        <v>On-site</v>
      </c>
    </row>
    <row r="1503" spans="1:18">
      <c r="A1503" s="25">
        <v>2023</v>
      </c>
      <c r="B1503" t="s">
        <v>11</v>
      </c>
      <c r="C1503" t="s">
        <v>12</v>
      </c>
      <c r="D1503" t="s">
        <v>19</v>
      </c>
      <c r="E1503">
        <v>200000</v>
      </c>
      <c r="F1503" t="s">
        <v>20</v>
      </c>
      <c r="G1503">
        <v>200000</v>
      </c>
      <c r="H1503" t="s">
        <v>21</v>
      </c>
      <c r="I1503">
        <v>0</v>
      </c>
      <c r="J1503" t="s">
        <v>21</v>
      </c>
      <c r="K1503" t="s">
        <v>25</v>
      </c>
      <c r="L1503" t="str">
        <f>VLOOKUP(Data[[#This Row],[Employee Residence]],Codes[], 3,0)</f>
        <v xml:space="preserve">United States of America </v>
      </c>
      <c r="M1503" t="str">
        <f>VLOOKUP(Data[[#This Row],[Company Location]],Codes[], 3,0)</f>
        <v xml:space="preserve">United States of America </v>
      </c>
      <c r="N1503" t="str">
        <f>IF(Data[[#This Row],[Employee Residence]]=Data[[#This Row],[Company Location]],"No","Yes")</f>
        <v>No</v>
      </c>
      <c r="O1503">
        <f>Data[Salary]/Data[Salary in USD]</f>
        <v>1</v>
      </c>
      <c r="P1503" t="str">
        <f>VLOOKUP(Data[[#This Row],[Experience Level]], Experience[],3,0)</f>
        <v>Expert</v>
      </c>
      <c r="Q1503" t="str">
        <f>VLOOKUP(Data[[#This Row],[Employment Type]],Employment[],2,0)</f>
        <v>Full-time</v>
      </c>
      <c r="R1503" t="str">
        <f>IF(Data[[#This Row],[Remote Ratio]]=100,"Remote",IF(Data[[#This Row],[Remote Ratio]]=50,"Hybrid","On-site"))</f>
        <v>On-site</v>
      </c>
    </row>
    <row r="1504" spans="1:18">
      <c r="A1504" s="25">
        <v>2023</v>
      </c>
      <c r="B1504" t="s">
        <v>11</v>
      </c>
      <c r="C1504" t="s">
        <v>12</v>
      </c>
      <c r="D1504" t="s">
        <v>19</v>
      </c>
      <c r="E1504">
        <v>135000</v>
      </c>
      <c r="F1504" t="s">
        <v>20</v>
      </c>
      <c r="G1504">
        <v>135000</v>
      </c>
      <c r="H1504" t="s">
        <v>21</v>
      </c>
      <c r="I1504">
        <v>0</v>
      </c>
      <c r="J1504" t="s">
        <v>21</v>
      </c>
      <c r="K1504" t="s">
        <v>25</v>
      </c>
      <c r="L1504" t="str">
        <f>VLOOKUP(Data[[#This Row],[Employee Residence]],Codes[], 3,0)</f>
        <v xml:space="preserve">United States of America </v>
      </c>
      <c r="M1504" t="str">
        <f>VLOOKUP(Data[[#This Row],[Company Location]],Codes[], 3,0)</f>
        <v xml:space="preserve">United States of America </v>
      </c>
      <c r="N1504" t="str">
        <f>IF(Data[[#This Row],[Employee Residence]]=Data[[#This Row],[Company Location]],"No","Yes")</f>
        <v>No</v>
      </c>
      <c r="O1504">
        <f>Data[Salary]/Data[Salary in USD]</f>
        <v>1</v>
      </c>
      <c r="P1504" t="str">
        <f>VLOOKUP(Data[[#This Row],[Experience Level]], Experience[],3,0)</f>
        <v>Expert</v>
      </c>
      <c r="Q1504" t="str">
        <f>VLOOKUP(Data[[#This Row],[Employment Type]],Employment[],2,0)</f>
        <v>Full-time</v>
      </c>
      <c r="R1504" t="str">
        <f>IF(Data[[#This Row],[Remote Ratio]]=100,"Remote",IF(Data[[#This Row],[Remote Ratio]]=50,"Hybrid","On-site"))</f>
        <v>On-site</v>
      </c>
    </row>
    <row r="1505" spans="1:18">
      <c r="A1505" s="25">
        <v>2023</v>
      </c>
      <c r="B1505" t="s">
        <v>28</v>
      </c>
      <c r="C1505" t="s">
        <v>12</v>
      </c>
      <c r="D1505" t="s">
        <v>50</v>
      </c>
      <c r="E1505">
        <v>120000</v>
      </c>
      <c r="F1505" t="s">
        <v>20</v>
      </c>
      <c r="G1505">
        <v>120000</v>
      </c>
      <c r="H1505" t="s">
        <v>133</v>
      </c>
      <c r="I1505">
        <v>50</v>
      </c>
      <c r="J1505" t="s">
        <v>133</v>
      </c>
      <c r="K1505" t="s">
        <v>22</v>
      </c>
      <c r="L1505" t="str">
        <f>VLOOKUP(Data[[#This Row],[Employee Residence]],Codes[], 3,0)</f>
        <v>Bosnia and Herzegovina</v>
      </c>
      <c r="M1505" t="str">
        <f>VLOOKUP(Data[[#This Row],[Company Location]],Codes[], 3,0)</f>
        <v>Bosnia and Herzegovina</v>
      </c>
      <c r="N1505" t="str">
        <f>IF(Data[[#This Row],[Employee Residence]]=Data[[#This Row],[Company Location]],"No","Yes")</f>
        <v>No</v>
      </c>
      <c r="O1505">
        <f>Data[Salary]/Data[Salary in USD]</f>
        <v>1</v>
      </c>
      <c r="P1505" t="str">
        <f>VLOOKUP(Data[[#This Row],[Experience Level]], Experience[],3,0)</f>
        <v>Junior</v>
      </c>
      <c r="Q1505" t="str">
        <f>VLOOKUP(Data[[#This Row],[Employment Type]],Employment[],2,0)</f>
        <v>Full-time</v>
      </c>
      <c r="R1505" t="str">
        <f>IF(Data[[#This Row],[Remote Ratio]]=100,"Remote",IF(Data[[#This Row],[Remote Ratio]]=50,"Hybrid","On-site"))</f>
        <v>Hybrid</v>
      </c>
    </row>
    <row r="1506" spans="1:18">
      <c r="A1506" s="25">
        <v>2023</v>
      </c>
      <c r="B1506" t="s">
        <v>11</v>
      </c>
      <c r="C1506" t="s">
        <v>12</v>
      </c>
      <c r="D1506" t="s">
        <v>37</v>
      </c>
      <c r="E1506">
        <v>130000</v>
      </c>
      <c r="F1506" t="s">
        <v>20</v>
      </c>
      <c r="G1506">
        <v>130000</v>
      </c>
      <c r="H1506" t="s">
        <v>21</v>
      </c>
      <c r="I1506">
        <v>0</v>
      </c>
      <c r="J1506" t="s">
        <v>21</v>
      </c>
      <c r="K1506" t="s">
        <v>25</v>
      </c>
      <c r="L1506" t="str">
        <f>VLOOKUP(Data[[#This Row],[Employee Residence]],Codes[], 3,0)</f>
        <v xml:space="preserve">United States of America </v>
      </c>
      <c r="M1506" t="str">
        <f>VLOOKUP(Data[[#This Row],[Company Location]],Codes[], 3,0)</f>
        <v xml:space="preserve">United States of America </v>
      </c>
      <c r="N1506" t="str">
        <f>IF(Data[[#This Row],[Employee Residence]]=Data[[#This Row],[Company Location]],"No","Yes")</f>
        <v>No</v>
      </c>
      <c r="O1506">
        <f>Data[Salary]/Data[Salary in USD]</f>
        <v>1</v>
      </c>
      <c r="P1506" t="str">
        <f>VLOOKUP(Data[[#This Row],[Experience Level]], Experience[],3,0)</f>
        <v>Expert</v>
      </c>
      <c r="Q1506" t="str">
        <f>VLOOKUP(Data[[#This Row],[Employment Type]],Employment[],2,0)</f>
        <v>Full-time</v>
      </c>
      <c r="R1506" t="str">
        <f>IF(Data[[#This Row],[Remote Ratio]]=100,"Remote",IF(Data[[#This Row],[Remote Ratio]]=50,"Hybrid","On-site"))</f>
        <v>On-site</v>
      </c>
    </row>
    <row r="1507" spans="1:18">
      <c r="A1507" s="25">
        <v>2023</v>
      </c>
      <c r="B1507" t="s">
        <v>11</v>
      </c>
      <c r="C1507" t="s">
        <v>12</v>
      </c>
      <c r="D1507" t="s">
        <v>37</v>
      </c>
      <c r="E1507">
        <v>75000</v>
      </c>
      <c r="F1507" t="s">
        <v>20</v>
      </c>
      <c r="G1507">
        <v>75000</v>
      </c>
      <c r="H1507" t="s">
        <v>21</v>
      </c>
      <c r="I1507">
        <v>0</v>
      </c>
      <c r="J1507" t="s">
        <v>21</v>
      </c>
      <c r="K1507" t="s">
        <v>25</v>
      </c>
      <c r="L1507" t="str">
        <f>VLOOKUP(Data[[#This Row],[Employee Residence]],Codes[], 3,0)</f>
        <v xml:space="preserve">United States of America </v>
      </c>
      <c r="M1507" t="str">
        <f>VLOOKUP(Data[[#This Row],[Company Location]],Codes[], 3,0)</f>
        <v xml:space="preserve">United States of America </v>
      </c>
      <c r="N1507" t="str">
        <f>IF(Data[[#This Row],[Employee Residence]]=Data[[#This Row],[Company Location]],"No","Yes")</f>
        <v>No</v>
      </c>
      <c r="O1507">
        <f>Data[Salary]/Data[Salary in USD]</f>
        <v>1</v>
      </c>
      <c r="P1507" t="str">
        <f>VLOOKUP(Data[[#This Row],[Experience Level]], Experience[],3,0)</f>
        <v>Expert</v>
      </c>
      <c r="Q1507" t="str">
        <f>VLOOKUP(Data[[#This Row],[Employment Type]],Employment[],2,0)</f>
        <v>Full-time</v>
      </c>
      <c r="R1507" t="str">
        <f>IF(Data[[#This Row],[Remote Ratio]]=100,"Remote",IF(Data[[#This Row],[Remote Ratio]]=50,"Hybrid","On-site"))</f>
        <v>On-site</v>
      </c>
    </row>
    <row r="1508" spans="1:18">
      <c r="A1508" s="25">
        <v>2023</v>
      </c>
      <c r="B1508" t="s">
        <v>11</v>
      </c>
      <c r="C1508" t="s">
        <v>12</v>
      </c>
      <c r="D1508" t="s">
        <v>37</v>
      </c>
      <c r="E1508">
        <v>252000</v>
      </c>
      <c r="F1508" t="s">
        <v>20</v>
      </c>
      <c r="G1508">
        <v>252000</v>
      </c>
      <c r="H1508" t="s">
        <v>21</v>
      </c>
      <c r="I1508">
        <v>0</v>
      </c>
      <c r="J1508" t="s">
        <v>21</v>
      </c>
      <c r="K1508" t="s">
        <v>25</v>
      </c>
      <c r="L1508" t="str">
        <f>VLOOKUP(Data[[#This Row],[Employee Residence]],Codes[], 3,0)</f>
        <v xml:space="preserve">United States of America </v>
      </c>
      <c r="M1508" t="str">
        <f>VLOOKUP(Data[[#This Row],[Company Location]],Codes[], 3,0)</f>
        <v xml:space="preserve">United States of America </v>
      </c>
      <c r="N1508" t="str">
        <f>IF(Data[[#This Row],[Employee Residence]]=Data[[#This Row],[Company Location]],"No","Yes")</f>
        <v>No</v>
      </c>
      <c r="O1508">
        <f>Data[Salary]/Data[Salary in USD]</f>
        <v>1</v>
      </c>
      <c r="P1508" t="str">
        <f>VLOOKUP(Data[[#This Row],[Experience Level]], Experience[],3,0)</f>
        <v>Expert</v>
      </c>
      <c r="Q1508" t="str">
        <f>VLOOKUP(Data[[#This Row],[Employment Type]],Employment[],2,0)</f>
        <v>Full-time</v>
      </c>
      <c r="R1508" t="str">
        <f>IF(Data[[#This Row],[Remote Ratio]]=100,"Remote",IF(Data[[#This Row],[Remote Ratio]]=50,"Hybrid","On-site"))</f>
        <v>On-site</v>
      </c>
    </row>
    <row r="1509" spans="1:18">
      <c r="A1509" s="25">
        <v>2023</v>
      </c>
      <c r="B1509" t="s">
        <v>11</v>
      </c>
      <c r="C1509" t="s">
        <v>12</v>
      </c>
      <c r="D1509" t="s">
        <v>37</v>
      </c>
      <c r="E1509">
        <v>129000</v>
      </c>
      <c r="F1509" t="s">
        <v>20</v>
      </c>
      <c r="G1509">
        <v>129000</v>
      </c>
      <c r="H1509" t="s">
        <v>21</v>
      </c>
      <c r="I1509">
        <v>0</v>
      </c>
      <c r="J1509" t="s">
        <v>21</v>
      </c>
      <c r="K1509" t="s">
        <v>25</v>
      </c>
      <c r="L1509" t="str">
        <f>VLOOKUP(Data[[#This Row],[Employee Residence]],Codes[], 3,0)</f>
        <v xml:space="preserve">United States of America </v>
      </c>
      <c r="M1509" t="str">
        <f>VLOOKUP(Data[[#This Row],[Company Location]],Codes[], 3,0)</f>
        <v xml:space="preserve">United States of America </v>
      </c>
      <c r="N1509" t="str">
        <f>IF(Data[[#This Row],[Employee Residence]]=Data[[#This Row],[Company Location]],"No","Yes")</f>
        <v>No</v>
      </c>
      <c r="O1509">
        <f>Data[Salary]/Data[Salary in USD]</f>
        <v>1</v>
      </c>
      <c r="P1509" t="str">
        <f>VLOOKUP(Data[[#This Row],[Experience Level]], Experience[],3,0)</f>
        <v>Expert</v>
      </c>
      <c r="Q1509" t="str">
        <f>VLOOKUP(Data[[#This Row],[Employment Type]],Employment[],2,0)</f>
        <v>Full-time</v>
      </c>
      <c r="R1509" t="str">
        <f>IF(Data[[#This Row],[Remote Ratio]]=100,"Remote",IF(Data[[#This Row],[Remote Ratio]]=50,"Hybrid","On-site"))</f>
        <v>On-site</v>
      </c>
    </row>
    <row r="1510" spans="1:18">
      <c r="A1510" s="25">
        <v>2023</v>
      </c>
      <c r="B1510" t="s">
        <v>17</v>
      </c>
      <c r="C1510" t="s">
        <v>12</v>
      </c>
      <c r="D1510" t="s">
        <v>27</v>
      </c>
      <c r="E1510">
        <v>150000</v>
      </c>
      <c r="F1510" t="s">
        <v>20</v>
      </c>
      <c r="G1510">
        <v>150000</v>
      </c>
      <c r="H1510" t="s">
        <v>21</v>
      </c>
      <c r="I1510">
        <v>0</v>
      </c>
      <c r="J1510" t="s">
        <v>21</v>
      </c>
      <c r="K1510" t="s">
        <v>25</v>
      </c>
      <c r="L1510" t="str">
        <f>VLOOKUP(Data[[#This Row],[Employee Residence]],Codes[], 3,0)</f>
        <v xml:space="preserve">United States of America </v>
      </c>
      <c r="M1510" t="str">
        <f>VLOOKUP(Data[[#This Row],[Company Location]],Codes[], 3,0)</f>
        <v xml:space="preserve">United States of America </v>
      </c>
      <c r="N1510" t="str">
        <f>IF(Data[[#This Row],[Employee Residence]]=Data[[#This Row],[Company Location]],"No","Yes")</f>
        <v>No</v>
      </c>
      <c r="O1510">
        <f>Data[Salary]/Data[Salary in USD]</f>
        <v>1</v>
      </c>
      <c r="P1510" t="str">
        <f>VLOOKUP(Data[[#This Row],[Experience Level]], Experience[],3,0)</f>
        <v>Intermediate</v>
      </c>
      <c r="Q1510" t="str">
        <f>VLOOKUP(Data[[#This Row],[Employment Type]],Employment[],2,0)</f>
        <v>Full-time</v>
      </c>
      <c r="R1510" t="str">
        <f>IF(Data[[#This Row],[Remote Ratio]]=100,"Remote",IF(Data[[#This Row],[Remote Ratio]]=50,"Hybrid","On-site"))</f>
        <v>On-site</v>
      </c>
    </row>
    <row r="1511" spans="1:18">
      <c r="A1511" s="25">
        <v>2023</v>
      </c>
      <c r="B1511" t="s">
        <v>17</v>
      </c>
      <c r="C1511" t="s">
        <v>12</v>
      </c>
      <c r="D1511" t="s">
        <v>27</v>
      </c>
      <c r="E1511">
        <v>100000</v>
      </c>
      <c r="F1511" t="s">
        <v>20</v>
      </c>
      <c r="G1511">
        <v>100000</v>
      </c>
      <c r="H1511" t="s">
        <v>21</v>
      </c>
      <c r="I1511">
        <v>0</v>
      </c>
      <c r="J1511" t="s">
        <v>21</v>
      </c>
      <c r="K1511" t="s">
        <v>25</v>
      </c>
      <c r="L1511" t="str">
        <f>VLOOKUP(Data[[#This Row],[Employee Residence]],Codes[], 3,0)</f>
        <v xml:space="preserve">United States of America </v>
      </c>
      <c r="M1511" t="str">
        <f>VLOOKUP(Data[[#This Row],[Company Location]],Codes[], 3,0)</f>
        <v xml:space="preserve">United States of America </v>
      </c>
      <c r="N1511" t="str">
        <f>IF(Data[[#This Row],[Employee Residence]]=Data[[#This Row],[Company Location]],"No","Yes")</f>
        <v>No</v>
      </c>
      <c r="O1511">
        <f>Data[Salary]/Data[Salary in USD]</f>
        <v>1</v>
      </c>
      <c r="P1511" t="str">
        <f>VLOOKUP(Data[[#This Row],[Experience Level]], Experience[],3,0)</f>
        <v>Intermediate</v>
      </c>
      <c r="Q1511" t="str">
        <f>VLOOKUP(Data[[#This Row],[Employment Type]],Employment[],2,0)</f>
        <v>Full-time</v>
      </c>
      <c r="R1511" t="str">
        <f>IF(Data[[#This Row],[Remote Ratio]]=100,"Remote",IF(Data[[#This Row],[Remote Ratio]]=50,"Hybrid","On-site"))</f>
        <v>On-site</v>
      </c>
    </row>
    <row r="1512" spans="1:18">
      <c r="A1512" s="25">
        <v>2023</v>
      </c>
      <c r="B1512" t="s">
        <v>11</v>
      </c>
      <c r="C1512" t="s">
        <v>12</v>
      </c>
      <c r="D1512" t="s">
        <v>37</v>
      </c>
      <c r="E1512">
        <v>226700</v>
      </c>
      <c r="F1512" t="s">
        <v>20</v>
      </c>
      <c r="G1512">
        <v>226700</v>
      </c>
      <c r="H1512" t="s">
        <v>21</v>
      </c>
      <c r="I1512">
        <v>0</v>
      </c>
      <c r="J1512" t="s">
        <v>21</v>
      </c>
      <c r="K1512" t="s">
        <v>25</v>
      </c>
      <c r="L1512" t="str">
        <f>VLOOKUP(Data[[#This Row],[Employee Residence]],Codes[], 3,0)</f>
        <v xml:space="preserve">United States of America </v>
      </c>
      <c r="M1512" t="str">
        <f>VLOOKUP(Data[[#This Row],[Company Location]],Codes[], 3,0)</f>
        <v xml:space="preserve">United States of America </v>
      </c>
      <c r="N1512" t="str">
        <f>IF(Data[[#This Row],[Employee Residence]]=Data[[#This Row],[Company Location]],"No","Yes")</f>
        <v>No</v>
      </c>
      <c r="O1512">
        <f>Data[Salary]/Data[Salary in USD]</f>
        <v>1</v>
      </c>
      <c r="P1512" t="str">
        <f>VLOOKUP(Data[[#This Row],[Experience Level]], Experience[],3,0)</f>
        <v>Expert</v>
      </c>
      <c r="Q1512" t="str">
        <f>VLOOKUP(Data[[#This Row],[Employment Type]],Employment[],2,0)</f>
        <v>Full-time</v>
      </c>
      <c r="R1512" t="str">
        <f>IF(Data[[#This Row],[Remote Ratio]]=100,"Remote",IF(Data[[#This Row],[Remote Ratio]]=50,"Hybrid","On-site"))</f>
        <v>On-site</v>
      </c>
    </row>
    <row r="1513" spans="1:18">
      <c r="A1513" s="25">
        <v>2023</v>
      </c>
      <c r="B1513" t="s">
        <v>11</v>
      </c>
      <c r="C1513" t="s">
        <v>12</v>
      </c>
      <c r="D1513" t="s">
        <v>37</v>
      </c>
      <c r="E1513">
        <v>133300</v>
      </c>
      <c r="F1513" t="s">
        <v>20</v>
      </c>
      <c r="G1513">
        <v>133300</v>
      </c>
      <c r="H1513" t="s">
        <v>21</v>
      </c>
      <c r="I1513">
        <v>0</v>
      </c>
      <c r="J1513" t="s">
        <v>21</v>
      </c>
      <c r="K1513" t="s">
        <v>25</v>
      </c>
      <c r="L1513" t="str">
        <f>VLOOKUP(Data[[#This Row],[Employee Residence]],Codes[], 3,0)</f>
        <v xml:space="preserve">United States of America </v>
      </c>
      <c r="M1513" t="str">
        <f>VLOOKUP(Data[[#This Row],[Company Location]],Codes[], 3,0)</f>
        <v xml:space="preserve">United States of America </v>
      </c>
      <c r="N1513" t="str">
        <f>IF(Data[[#This Row],[Employee Residence]]=Data[[#This Row],[Company Location]],"No","Yes")</f>
        <v>No</v>
      </c>
      <c r="O1513">
        <f>Data[Salary]/Data[Salary in USD]</f>
        <v>1</v>
      </c>
      <c r="P1513" t="str">
        <f>VLOOKUP(Data[[#This Row],[Experience Level]], Experience[],3,0)</f>
        <v>Expert</v>
      </c>
      <c r="Q1513" t="str">
        <f>VLOOKUP(Data[[#This Row],[Employment Type]],Employment[],2,0)</f>
        <v>Full-time</v>
      </c>
      <c r="R1513" t="str">
        <f>IF(Data[[#This Row],[Remote Ratio]]=100,"Remote",IF(Data[[#This Row],[Remote Ratio]]=50,"Hybrid","On-site"))</f>
        <v>On-site</v>
      </c>
    </row>
    <row r="1514" spans="1:18">
      <c r="A1514" s="25">
        <v>2023</v>
      </c>
      <c r="B1514" t="s">
        <v>11</v>
      </c>
      <c r="C1514" t="s">
        <v>12</v>
      </c>
      <c r="D1514" t="s">
        <v>23</v>
      </c>
      <c r="E1514">
        <v>190000</v>
      </c>
      <c r="F1514" t="s">
        <v>20</v>
      </c>
      <c r="G1514">
        <v>190000</v>
      </c>
      <c r="H1514" t="s">
        <v>21</v>
      </c>
      <c r="I1514">
        <v>0</v>
      </c>
      <c r="J1514" t="s">
        <v>21</v>
      </c>
      <c r="K1514" t="s">
        <v>25</v>
      </c>
      <c r="L1514" t="str">
        <f>VLOOKUP(Data[[#This Row],[Employee Residence]],Codes[], 3,0)</f>
        <v xml:space="preserve">United States of America </v>
      </c>
      <c r="M1514" t="str">
        <f>VLOOKUP(Data[[#This Row],[Company Location]],Codes[], 3,0)</f>
        <v xml:space="preserve">United States of America </v>
      </c>
      <c r="N1514" t="str">
        <f>IF(Data[[#This Row],[Employee Residence]]=Data[[#This Row],[Company Location]],"No","Yes")</f>
        <v>No</v>
      </c>
      <c r="O1514">
        <f>Data[Salary]/Data[Salary in USD]</f>
        <v>1</v>
      </c>
      <c r="P1514" t="str">
        <f>VLOOKUP(Data[[#This Row],[Experience Level]], Experience[],3,0)</f>
        <v>Expert</v>
      </c>
      <c r="Q1514" t="str">
        <f>VLOOKUP(Data[[#This Row],[Employment Type]],Employment[],2,0)</f>
        <v>Full-time</v>
      </c>
      <c r="R1514" t="str">
        <f>IF(Data[[#This Row],[Remote Ratio]]=100,"Remote",IF(Data[[#This Row],[Remote Ratio]]=50,"Hybrid","On-site"))</f>
        <v>On-site</v>
      </c>
    </row>
    <row r="1515" spans="1:18">
      <c r="A1515" s="25">
        <v>2023</v>
      </c>
      <c r="B1515" t="s">
        <v>11</v>
      </c>
      <c r="C1515" t="s">
        <v>12</v>
      </c>
      <c r="D1515" t="s">
        <v>23</v>
      </c>
      <c r="E1515">
        <v>165000</v>
      </c>
      <c r="F1515" t="s">
        <v>20</v>
      </c>
      <c r="G1515">
        <v>165000</v>
      </c>
      <c r="H1515" t="s">
        <v>21</v>
      </c>
      <c r="I1515">
        <v>0</v>
      </c>
      <c r="J1515" t="s">
        <v>21</v>
      </c>
      <c r="K1515" t="s">
        <v>25</v>
      </c>
      <c r="L1515" t="str">
        <f>VLOOKUP(Data[[#This Row],[Employee Residence]],Codes[], 3,0)</f>
        <v xml:space="preserve">United States of America </v>
      </c>
      <c r="M1515" t="str">
        <f>VLOOKUP(Data[[#This Row],[Company Location]],Codes[], 3,0)</f>
        <v xml:space="preserve">United States of America </v>
      </c>
      <c r="N1515" t="str">
        <f>IF(Data[[#This Row],[Employee Residence]]=Data[[#This Row],[Company Location]],"No","Yes")</f>
        <v>No</v>
      </c>
      <c r="O1515">
        <f>Data[Salary]/Data[Salary in USD]</f>
        <v>1</v>
      </c>
      <c r="P1515" t="str">
        <f>VLOOKUP(Data[[#This Row],[Experience Level]], Experience[],3,0)</f>
        <v>Expert</v>
      </c>
      <c r="Q1515" t="str">
        <f>VLOOKUP(Data[[#This Row],[Employment Type]],Employment[],2,0)</f>
        <v>Full-time</v>
      </c>
      <c r="R1515" t="str">
        <f>IF(Data[[#This Row],[Remote Ratio]]=100,"Remote",IF(Data[[#This Row],[Remote Ratio]]=50,"Hybrid","On-site"))</f>
        <v>On-site</v>
      </c>
    </row>
    <row r="1516" spans="1:18">
      <c r="A1516" s="25">
        <v>2023</v>
      </c>
      <c r="B1516" t="s">
        <v>11</v>
      </c>
      <c r="C1516" t="s">
        <v>12</v>
      </c>
      <c r="D1516" t="s">
        <v>37</v>
      </c>
      <c r="E1516">
        <v>170000</v>
      </c>
      <c r="F1516" t="s">
        <v>20</v>
      </c>
      <c r="G1516">
        <v>170000</v>
      </c>
      <c r="H1516" t="s">
        <v>21</v>
      </c>
      <c r="I1516">
        <v>100</v>
      </c>
      <c r="J1516" t="s">
        <v>21</v>
      </c>
      <c r="K1516" t="s">
        <v>25</v>
      </c>
      <c r="L1516" t="str">
        <f>VLOOKUP(Data[[#This Row],[Employee Residence]],Codes[], 3,0)</f>
        <v xml:space="preserve">United States of America </v>
      </c>
      <c r="M1516" t="str">
        <f>VLOOKUP(Data[[#This Row],[Company Location]],Codes[], 3,0)</f>
        <v xml:space="preserve">United States of America </v>
      </c>
      <c r="N1516" t="str">
        <f>IF(Data[[#This Row],[Employee Residence]]=Data[[#This Row],[Company Location]],"No","Yes")</f>
        <v>No</v>
      </c>
      <c r="O1516">
        <f>Data[Salary]/Data[Salary in USD]</f>
        <v>1</v>
      </c>
      <c r="P1516" t="str">
        <f>VLOOKUP(Data[[#This Row],[Experience Level]], Experience[],3,0)</f>
        <v>Expert</v>
      </c>
      <c r="Q1516" t="str">
        <f>VLOOKUP(Data[[#This Row],[Employment Type]],Employment[],2,0)</f>
        <v>Full-time</v>
      </c>
      <c r="R1516" t="str">
        <f>IF(Data[[#This Row],[Remote Ratio]]=100,"Remote",IF(Data[[#This Row],[Remote Ratio]]=50,"Hybrid","On-site"))</f>
        <v>Remote</v>
      </c>
    </row>
    <row r="1517" spans="1:18">
      <c r="A1517" s="25">
        <v>2023</v>
      </c>
      <c r="B1517" t="s">
        <v>11</v>
      </c>
      <c r="C1517" t="s">
        <v>12</v>
      </c>
      <c r="D1517" t="s">
        <v>37</v>
      </c>
      <c r="E1517">
        <v>150000</v>
      </c>
      <c r="F1517" t="s">
        <v>20</v>
      </c>
      <c r="G1517">
        <v>150000</v>
      </c>
      <c r="H1517" t="s">
        <v>21</v>
      </c>
      <c r="I1517">
        <v>100</v>
      </c>
      <c r="J1517" t="s">
        <v>21</v>
      </c>
      <c r="K1517" t="s">
        <v>25</v>
      </c>
      <c r="L1517" t="str">
        <f>VLOOKUP(Data[[#This Row],[Employee Residence]],Codes[], 3,0)</f>
        <v xml:space="preserve">United States of America </v>
      </c>
      <c r="M1517" t="str">
        <f>VLOOKUP(Data[[#This Row],[Company Location]],Codes[], 3,0)</f>
        <v xml:space="preserve">United States of America </v>
      </c>
      <c r="N1517" t="str">
        <f>IF(Data[[#This Row],[Employee Residence]]=Data[[#This Row],[Company Location]],"No","Yes")</f>
        <v>No</v>
      </c>
      <c r="O1517">
        <f>Data[Salary]/Data[Salary in USD]</f>
        <v>1</v>
      </c>
      <c r="P1517" t="str">
        <f>VLOOKUP(Data[[#This Row],[Experience Level]], Experience[],3,0)</f>
        <v>Expert</v>
      </c>
      <c r="Q1517" t="str">
        <f>VLOOKUP(Data[[#This Row],[Employment Type]],Employment[],2,0)</f>
        <v>Full-time</v>
      </c>
      <c r="R1517" t="str">
        <f>IF(Data[[#This Row],[Remote Ratio]]=100,"Remote",IF(Data[[#This Row],[Remote Ratio]]=50,"Hybrid","On-site"))</f>
        <v>Remote</v>
      </c>
    </row>
    <row r="1518" spans="1:18">
      <c r="A1518" s="25">
        <v>2023</v>
      </c>
      <c r="B1518" t="s">
        <v>17</v>
      </c>
      <c r="C1518" t="s">
        <v>12</v>
      </c>
      <c r="D1518" t="s">
        <v>37</v>
      </c>
      <c r="E1518">
        <v>150000</v>
      </c>
      <c r="F1518" t="s">
        <v>20</v>
      </c>
      <c r="G1518">
        <v>150000</v>
      </c>
      <c r="H1518" t="s">
        <v>21</v>
      </c>
      <c r="I1518">
        <v>0</v>
      </c>
      <c r="J1518" t="s">
        <v>21</v>
      </c>
      <c r="K1518" t="s">
        <v>25</v>
      </c>
      <c r="L1518" t="str">
        <f>VLOOKUP(Data[[#This Row],[Employee Residence]],Codes[], 3,0)</f>
        <v xml:space="preserve">United States of America </v>
      </c>
      <c r="M1518" t="str">
        <f>VLOOKUP(Data[[#This Row],[Company Location]],Codes[], 3,0)</f>
        <v xml:space="preserve">United States of America </v>
      </c>
      <c r="N1518" t="str">
        <f>IF(Data[[#This Row],[Employee Residence]]=Data[[#This Row],[Company Location]],"No","Yes")</f>
        <v>No</v>
      </c>
      <c r="O1518">
        <f>Data[Salary]/Data[Salary in USD]</f>
        <v>1</v>
      </c>
      <c r="P1518" t="str">
        <f>VLOOKUP(Data[[#This Row],[Experience Level]], Experience[],3,0)</f>
        <v>Intermediate</v>
      </c>
      <c r="Q1518" t="str">
        <f>VLOOKUP(Data[[#This Row],[Employment Type]],Employment[],2,0)</f>
        <v>Full-time</v>
      </c>
      <c r="R1518" t="str">
        <f>IF(Data[[#This Row],[Remote Ratio]]=100,"Remote",IF(Data[[#This Row],[Remote Ratio]]=50,"Hybrid","On-site"))</f>
        <v>On-site</v>
      </c>
    </row>
    <row r="1519" spans="1:18">
      <c r="A1519" s="25">
        <v>2023</v>
      </c>
      <c r="B1519" t="s">
        <v>17</v>
      </c>
      <c r="C1519" t="s">
        <v>12</v>
      </c>
      <c r="D1519" t="s">
        <v>37</v>
      </c>
      <c r="E1519">
        <v>130000</v>
      </c>
      <c r="F1519" t="s">
        <v>20</v>
      </c>
      <c r="G1519">
        <v>130000</v>
      </c>
      <c r="H1519" t="s">
        <v>21</v>
      </c>
      <c r="I1519">
        <v>0</v>
      </c>
      <c r="J1519" t="s">
        <v>21</v>
      </c>
      <c r="K1519" t="s">
        <v>25</v>
      </c>
      <c r="L1519" t="str">
        <f>VLOOKUP(Data[[#This Row],[Employee Residence]],Codes[], 3,0)</f>
        <v xml:space="preserve">United States of America </v>
      </c>
      <c r="M1519" t="str">
        <f>VLOOKUP(Data[[#This Row],[Company Location]],Codes[], 3,0)</f>
        <v xml:space="preserve">United States of America </v>
      </c>
      <c r="N1519" t="str">
        <f>IF(Data[[#This Row],[Employee Residence]]=Data[[#This Row],[Company Location]],"No","Yes")</f>
        <v>No</v>
      </c>
      <c r="O1519">
        <f>Data[Salary]/Data[Salary in USD]</f>
        <v>1</v>
      </c>
      <c r="P1519" t="str">
        <f>VLOOKUP(Data[[#This Row],[Experience Level]], Experience[],3,0)</f>
        <v>Intermediate</v>
      </c>
      <c r="Q1519" t="str">
        <f>VLOOKUP(Data[[#This Row],[Employment Type]],Employment[],2,0)</f>
        <v>Full-time</v>
      </c>
      <c r="R1519" t="str">
        <f>IF(Data[[#This Row],[Remote Ratio]]=100,"Remote",IF(Data[[#This Row],[Remote Ratio]]=50,"Hybrid","On-site"))</f>
        <v>On-site</v>
      </c>
    </row>
    <row r="1520" spans="1:18">
      <c r="A1520" s="25">
        <v>2023</v>
      </c>
      <c r="B1520" t="s">
        <v>11</v>
      </c>
      <c r="C1520" t="s">
        <v>12</v>
      </c>
      <c r="D1520" t="s">
        <v>23</v>
      </c>
      <c r="E1520">
        <v>225000</v>
      </c>
      <c r="F1520" t="s">
        <v>20</v>
      </c>
      <c r="G1520">
        <v>225000</v>
      </c>
      <c r="H1520" t="s">
        <v>21</v>
      </c>
      <c r="I1520">
        <v>0</v>
      </c>
      <c r="J1520" t="s">
        <v>21</v>
      </c>
      <c r="K1520" t="s">
        <v>25</v>
      </c>
      <c r="L1520" t="str">
        <f>VLOOKUP(Data[[#This Row],[Employee Residence]],Codes[], 3,0)</f>
        <v xml:space="preserve">United States of America </v>
      </c>
      <c r="M1520" t="str">
        <f>VLOOKUP(Data[[#This Row],[Company Location]],Codes[], 3,0)</f>
        <v xml:space="preserve">United States of America </v>
      </c>
      <c r="N1520" t="str">
        <f>IF(Data[[#This Row],[Employee Residence]]=Data[[#This Row],[Company Location]],"No","Yes")</f>
        <v>No</v>
      </c>
      <c r="O1520">
        <f>Data[Salary]/Data[Salary in USD]</f>
        <v>1</v>
      </c>
      <c r="P1520" t="str">
        <f>VLOOKUP(Data[[#This Row],[Experience Level]], Experience[],3,0)</f>
        <v>Expert</v>
      </c>
      <c r="Q1520" t="str">
        <f>VLOOKUP(Data[[#This Row],[Employment Type]],Employment[],2,0)</f>
        <v>Full-time</v>
      </c>
      <c r="R1520" t="str">
        <f>IF(Data[[#This Row],[Remote Ratio]]=100,"Remote",IF(Data[[#This Row],[Remote Ratio]]=50,"Hybrid","On-site"))</f>
        <v>On-site</v>
      </c>
    </row>
    <row r="1521" spans="1:18">
      <c r="A1521" s="25">
        <v>2023</v>
      </c>
      <c r="B1521" t="s">
        <v>11</v>
      </c>
      <c r="C1521" t="s">
        <v>12</v>
      </c>
      <c r="D1521" t="s">
        <v>23</v>
      </c>
      <c r="E1521">
        <v>156400</v>
      </c>
      <c r="F1521" t="s">
        <v>20</v>
      </c>
      <c r="G1521">
        <v>156400</v>
      </c>
      <c r="H1521" t="s">
        <v>21</v>
      </c>
      <c r="I1521">
        <v>0</v>
      </c>
      <c r="J1521" t="s">
        <v>21</v>
      </c>
      <c r="K1521" t="s">
        <v>25</v>
      </c>
      <c r="L1521" t="str">
        <f>VLOOKUP(Data[[#This Row],[Employee Residence]],Codes[], 3,0)</f>
        <v xml:space="preserve">United States of America </v>
      </c>
      <c r="M1521" t="str">
        <f>VLOOKUP(Data[[#This Row],[Company Location]],Codes[], 3,0)</f>
        <v xml:space="preserve">United States of America </v>
      </c>
      <c r="N1521" t="str">
        <f>IF(Data[[#This Row],[Employee Residence]]=Data[[#This Row],[Company Location]],"No","Yes")</f>
        <v>No</v>
      </c>
      <c r="O1521">
        <f>Data[Salary]/Data[Salary in USD]</f>
        <v>1</v>
      </c>
      <c r="P1521" t="str">
        <f>VLOOKUP(Data[[#This Row],[Experience Level]], Experience[],3,0)</f>
        <v>Expert</v>
      </c>
      <c r="Q1521" t="str">
        <f>VLOOKUP(Data[[#This Row],[Employment Type]],Employment[],2,0)</f>
        <v>Full-time</v>
      </c>
      <c r="R1521" t="str">
        <f>IF(Data[[#This Row],[Remote Ratio]]=100,"Remote",IF(Data[[#This Row],[Remote Ratio]]=50,"Hybrid","On-site"))</f>
        <v>On-site</v>
      </c>
    </row>
    <row r="1522" spans="1:18">
      <c r="A1522" s="25">
        <v>2023</v>
      </c>
      <c r="B1522" t="s">
        <v>11</v>
      </c>
      <c r="C1522" t="s">
        <v>12</v>
      </c>
      <c r="D1522" t="s">
        <v>38</v>
      </c>
      <c r="E1522">
        <v>200000</v>
      </c>
      <c r="F1522" t="s">
        <v>20</v>
      </c>
      <c r="G1522">
        <v>200000</v>
      </c>
      <c r="H1522" t="s">
        <v>21</v>
      </c>
      <c r="I1522">
        <v>100</v>
      </c>
      <c r="J1522" t="s">
        <v>21</v>
      </c>
      <c r="K1522" t="s">
        <v>22</v>
      </c>
      <c r="L1522" t="str">
        <f>VLOOKUP(Data[[#This Row],[Employee Residence]],Codes[], 3,0)</f>
        <v xml:space="preserve">United States of America </v>
      </c>
      <c r="M1522" t="str">
        <f>VLOOKUP(Data[[#This Row],[Company Location]],Codes[], 3,0)</f>
        <v xml:space="preserve">United States of America </v>
      </c>
      <c r="N1522" t="str">
        <f>IF(Data[[#This Row],[Employee Residence]]=Data[[#This Row],[Company Location]],"No","Yes")</f>
        <v>No</v>
      </c>
      <c r="O1522">
        <f>Data[Salary]/Data[Salary in USD]</f>
        <v>1</v>
      </c>
      <c r="P1522" t="str">
        <f>VLOOKUP(Data[[#This Row],[Experience Level]], Experience[],3,0)</f>
        <v>Expert</v>
      </c>
      <c r="Q1522" t="str">
        <f>VLOOKUP(Data[[#This Row],[Employment Type]],Employment[],2,0)</f>
        <v>Full-time</v>
      </c>
      <c r="R1522" t="str">
        <f>IF(Data[[#This Row],[Remote Ratio]]=100,"Remote",IF(Data[[#This Row],[Remote Ratio]]=50,"Hybrid","On-site"))</f>
        <v>Remote</v>
      </c>
    </row>
    <row r="1523" spans="1:18">
      <c r="A1523" s="25">
        <v>2023</v>
      </c>
      <c r="B1523" t="s">
        <v>17</v>
      </c>
      <c r="C1523" t="s">
        <v>12</v>
      </c>
      <c r="D1523" t="s">
        <v>57</v>
      </c>
      <c r="E1523">
        <v>80000</v>
      </c>
      <c r="F1523" t="s">
        <v>20</v>
      </c>
      <c r="G1523">
        <v>80000</v>
      </c>
      <c r="H1523" t="s">
        <v>134</v>
      </c>
      <c r="I1523">
        <v>100</v>
      </c>
      <c r="J1523" t="s">
        <v>134</v>
      </c>
      <c r="K1523" t="s">
        <v>22</v>
      </c>
      <c r="L1523" t="str">
        <f>VLOOKUP(Data[[#This Row],[Employee Residence]],Codes[], 3,0)</f>
        <v>Kenya</v>
      </c>
      <c r="M1523" t="str">
        <f>VLOOKUP(Data[[#This Row],[Company Location]],Codes[], 3,0)</f>
        <v>Kenya</v>
      </c>
      <c r="N1523" t="str">
        <f>IF(Data[[#This Row],[Employee Residence]]=Data[[#This Row],[Company Location]],"No","Yes")</f>
        <v>No</v>
      </c>
      <c r="O1523">
        <f>Data[Salary]/Data[Salary in USD]</f>
        <v>1</v>
      </c>
      <c r="P1523" t="str">
        <f>VLOOKUP(Data[[#This Row],[Experience Level]], Experience[],3,0)</f>
        <v>Intermediate</v>
      </c>
      <c r="Q1523" t="str">
        <f>VLOOKUP(Data[[#This Row],[Employment Type]],Employment[],2,0)</f>
        <v>Full-time</v>
      </c>
      <c r="R1523" t="str">
        <f>IF(Data[[#This Row],[Remote Ratio]]=100,"Remote",IF(Data[[#This Row],[Remote Ratio]]=50,"Hybrid","On-site"))</f>
        <v>Remote</v>
      </c>
    </row>
    <row r="1524" spans="1:18">
      <c r="A1524" s="25">
        <v>2023</v>
      </c>
      <c r="B1524" t="s">
        <v>28</v>
      </c>
      <c r="C1524" t="s">
        <v>12</v>
      </c>
      <c r="D1524" t="s">
        <v>56</v>
      </c>
      <c r="E1524">
        <v>12000</v>
      </c>
      <c r="F1524" t="s">
        <v>14</v>
      </c>
      <c r="G1524">
        <v>12877</v>
      </c>
      <c r="H1524" t="s">
        <v>135</v>
      </c>
      <c r="I1524">
        <v>50</v>
      </c>
      <c r="J1524" t="s">
        <v>135</v>
      </c>
      <c r="K1524" t="s">
        <v>16</v>
      </c>
      <c r="L1524" t="str">
        <f>VLOOKUP(Data[[#This Row],[Employee Residence]],Codes[], 3,0)</f>
        <v>Greece</v>
      </c>
      <c r="M1524" t="str">
        <f>VLOOKUP(Data[[#This Row],[Company Location]],Codes[], 3,0)</f>
        <v>Greece</v>
      </c>
      <c r="N1524" t="str">
        <f>IF(Data[[#This Row],[Employee Residence]]=Data[[#This Row],[Company Location]],"No","Yes")</f>
        <v>No</v>
      </c>
      <c r="O1524">
        <f>Data[Salary]/Data[Salary in USD]</f>
        <v>0.9318940747068416</v>
      </c>
      <c r="P1524" t="str">
        <f>VLOOKUP(Data[[#This Row],[Experience Level]], Experience[],3,0)</f>
        <v>Junior</v>
      </c>
      <c r="Q1524" t="str">
        <f>VLOOKUP(Data[[#This Row],[Employment Type]],Employment[],2,0)</f>
        <v>Full-time</v>
      </c>
      <c r="R1524" t="str">
        <f>IF(Data[[#This Row],[Remote Ratio]]=100,"Remote",IF(Data[[#This Row],[Remote Ratio]]=50,"Hybrid","On-site"))</f>
        <v>Hybrid</v>
      </c>
    </row>
    <row r="1525" spans="1:18">
      <c r="A1525" s="25">
        <v>2023</v>
      </c>
      <c r="B1525" t="s">
        <v>17</v>
      </c>
      <c r="C1525" t="s">
        <v>12</v>
      </c>
      <c r="D1525" t="s">
        <v>137</v>
      </c>
      <c r="E1525">
        <v>1440000</v>
      </c>
      <c r="F1525" t="s">
        <v>42</v>
      </c>
      <c r="G1525">
        <v>17509</v>
      </c>
      <c r="H1525" t="s">
        <v>43</v>
      </c>
      <c r="I1525">
        <v>50</v>
      </c>
      <c r="J1525" t="s">
        <v>96</v>
      </c>
      <c r="K1525" t="s">
        <v>25</v>
      </c>
      <c r="L1525" t="str">
        <f>VLOOKUP(Data[[#This Row],[Employee Residence]],Codes[], 3,0)</f>
        <v>India</v>
      </c>
      <c r="M1525" t="str">
        <f>VLOOKUP(Data[[#This Row],[Company Location]],Codes[], 3,0)</f>
        <v>Singapore</v>
      </c>
      <c r="N1525" t="str">
        <f>IF(Data[[#This Row],[Employee Residence]]=Data[[#This Row],[Company Location]],"No","Yes")</f>
        <v>Yes</v>
      </c>
      <c r="O1525">
        <f>Data[Salary]/Data[Salary in USD]</f>
        <v>82.243417670912109</v>
      </c>
      <c r="P1525" t="str">
        <f>VLOOKUP(Data[[#This Row],[Experience Level]], Experience[],3,0)</f>
        <v>Intermediate</v>
      </c>
      <c r="Q1525" t="str">
        <f>VLOOKUP(Data[[#This Row],[Employment Type]],Employment[],2,0)</f>
        <v>Full-time</v>
      </c>
      <c r="R1525" t="str">
        <f>IF(Data[[#This Row],[Remote Ratio]]=100,"Remote",IF(Data[[#This Row],[Remote Ratio]]=50,"Hybrid","On-site"))</f>
        <v>Hybrid</v>
      </c>
    </row>
    <row r="1526" spans="1:18">
      <c r="A1526" s="25">
        <v>2023</v>
      </c>
      <c r="B1526" t="s">
        <v>11</v>
      </c>
      <c r="C1526" t="s">
        <v>12</v>
      </c>
      <c r="D1526" t="s">
        <v>23</v>
      </c>
      <c r="E1526">
        <v>257000</v>
      </c>
      <c r="F1526" t="s">
        <v>20</v>
      </c>
      <c r="G1526">
        <v>257000</v>
      </c>
      <c r="H1526" t="s">
        <v>21</v>
      </c>
      <c r="I1526">
        <v>0</v>
      </c>
      <c r="J1526" t="s">
        <v>21</v>
      </c>
      <c r="K1526" t="s">
        <v>25</v>
      </c>
      <c r="L1526" t="str">
        <f>VLOOKUP(Data[[#This Row],[Employee Residence]],Codes[], 3,0)</f>
        <v xml:space="preserve">United States of America </v>
      </c>
      <c r="M1526" t="str">
        <f>VLOOKUP(Data[[#This Row],[Company Location]],Codes[], 3,0)</f>
        <v xml:space="preserve">United States of America </v>
      </c>
      <c r="N1526" t="str">
        <f>IF(Data[[#This Row],[Employee Residence]]=Data[[#This Row],[Company Location]],"No","Yes")</f>
        <v>No</v>
      </c>
      <c r="O1526">
        <f>Data[Salary]/Data[Salary in USD]</f>
        <v>1</v>
      </c>
      <c r="P1526" t="str">
        <f>VLOOKUP(Data[[#This Row],[Experience Level]], Experience[],3,0)</f>
        <v>Expert</v>
      </c>
      <c r="Q1526" t="str">
        <f>VLOOKUP(Data[[#This Row],[Employment Type]],Employment[],2,0)</f>
        <v>Full-time</v>
      </c>
      <c r="R1526" t="str">
        <f>IF(Data[[#This Row],[Remote Ratio]]=100,"Remote",IF(Data[[#This Row],[Remote Ratio]]=50,"Hybrid","On-site"))</f>
        <v>On-site</v>
      </c>
    </row>
    <row r="1527" spans="1:18">
      <c r="A1527" s="25">
        <v>2023</v>
      </c>
      <c r="B1527" t="s">
        <v>11</v>
      </c>
      <c r="C1527" t="s">
        <v>12</v>
      </c>
      <c r="D1527" t="s">
        <v>23</v>
      </c>
      <c r="E1527">
        <v>134000</v>
      </c>
      <c r="F1527" t="s">
        <v>20</v>
      </c>
      <c r="G1527">
        <v>134000</v>
      </c>
      <c r="H1527" t="s">
        <v>21</v>
      </c>
      <c r="I1527">
        <v>0</v>
      </c>
      <c r="J1527" t="s">
        <v>21</v>
      </c>
      <c r="K1527" t="s">
        <v>25</v>
      </c>
      <c r="L1527" t="str">
        <f>VLOOKUP(Data[[#This Row],[Employee Residence]],Codes[], 3,0)</f>
        <v xml:space="preserve">United States of America </v>
      </c>
      <c r="M1527" t="str">
        <f>VLOOKUP(Data[[#This Row],[Company Location]],Codes[], 3,0)</f>
        <v xml:space="preserve">United States of America </v>
      </c>
      <c r="N1527" t="str">
        <f>IF(Data[[#This Row],[Employee Residence]]=Data[[#This Row],[Company Location]],"No","Yes")</f>
        <v>No</v>
      </c>
      <c r="O1527">
        <f>Data[Salary]/Data[Salary in USD]</f>
        <v>1</v>
      </c>
      <c r="P1527" t="str">
        <f>VLOOKUP(Data[[#This Row],[Experience Level]], Experience[],3,0)</f>
        <v>Expert</v>
      </c>
      <c r="Q1527" t="str">
        <f>VLOOKUP(Data[[#This Row],[Employment Type]],Employment[],2,0)</f>
        <v>Full-time</v>
      </c>
      <c r="R1527" t="str">
        <f>IF(Data[[#This Row],[Remote Ratio]]=100,"Remote",IF(Data[[#This Row],[Remote Ratio]]=50,"Hybrid","On-site"))</f>
        <v>On-site</v>
      </c>
    </row>
    <row r="1528" spans="1:18">
      <c r="A1528" s="25">
        <v>2023</v>
      </c>
      <c r="B1528" t="s">
        <v>11</v>
      </c>
      <c r="C1528" t="s">
        <v>12</v>
      </c>
      <c r="D1528" t="s">
        <v>23</v>
      </c>
      <c r="E1528">
        <v>72000</v>
      </c>
      <c r="F1528" t="s">
        <v>14</v>
      </c>
      <c r="G1528">
        <v>77262</v>
      </c>
      <c r="H1528" t="s">
        <v>138</v>
      </c>
      <c r="I1528">
        <v>0</v>
      </c>
      <c r="J1528" t="s">
        <v>138</v>
      </c>
      <c r="K1528" t="s">
        <v>25</v>
      </c>
      <c r="L1528" t="str">
        <f>VLOOKUP(Data[[#This Row],[Employee Residence]],Codes[], 3,0)</f>
        <v>Latvia</v>
      </c>
      <c r="M1528" t="str">
        <f>VLOOKUP(Data[[#This Row],[Company Location]],Codes[], 3,0)</f>
        <v>Latvia</v>
      </c>
      <c r="N1528" t="str">
        <f>IF(Data[[#This Row],[Employee Residence]]=Data[[#This Row],[Company Location]],"No","Yes")</f>
        <v>No</v>
      </c>
      <c r="O1528">
        <f>Data[Salary]/Data[Salary in USD]</f>
        <v>0.9318940747068416</v>
      </c>
      <c r="P1528" t="str">
        <f>VLOOKUP(Data[[#This Row],[Experience Level]], Experience[],3,0)</f>
        <v>Expert</v>
      </c>
      <c r="Q1528" t="str">
        <f>VLOOKUP(Data[[#This Row],[Employment Type]],Employment[],2,0)</f>
        <v>Full-time</v>
      </c>
      <c r="R1528" t="str">
        <f>IF(Data[[#This Row],[Remote Ratio]]=100,"Remote",IF(Data[[#This Row],[Remote Ratio]]=50,"Hybrid","On-site"))</f>
        <v>On-site</v>
      </c>
    </row>
    <row r="1529" spans="1:18">
      <c r="A1529" s="25">
        <v>2023</v>
      </c>
      <c r="B1529" t="s">
        <v>11</v>
      </c>
      <c r="C1529" t="s">
        <v>12</v>
      </c>
      <c r="D1529" t="s">
        <v>23</v>
      </c>
      <c r="E1529">
        <v>36000</v>
      </c>
      <c r="F1529" t="s">
        <v>14</v>
      </c>
      <c r="G1529">
        <v>38631</v>
      </c>
      <c r="H1529" t="s">
        <v>138</v>
      </c>
      <c r="I1529">
        <v>0</v>
      </c>
      <c r="J1529" t="s">
        <v>138</v>
      </c>
      <c r="K1529" t="s">
        <v>25</v>
      </c>
      <c r="L1529" t="str">
        <f>VLOOKUP(Data[[#This Row],[Employee Residence]],Codes[], 3,0)</f>
        <v>Latvia</v>
      </c>
      <c r="M1529" t="str">
        <f>VLOOKUP(Data[[#This Row],[Company Location]],Codes[], 3,0)</f>
        <v>Latvia</v>
      </c>
      <c r="N1529" t="str">
        <f>IF(Data[[#This Row],[Employee Residence]]=Data[[#This Row],[Company Location]],"No","Yes")</f>
        <v>No</v>
      </c>
      <c r="O1529">
        <f>Data[Salary]/Data[Salary in USD]</f>
        <v>0.9318940747068416</v>
      </c>
      <c r="P1529" t="str">
        <f>VLOOKUP(Data[[#This Row],[Experience Level]], Experience[],3,0)</f>
        <v>Expert</v>
      </c>
      <c r="Q1529" t="str">
        <f>VLOOKUP(Data[[#This Row],[Employment Type]],Employment[],2,0)</f>
        <v>Full-time</v>
      </c>
      <c r="R1529" t="str">
        <f>IF(Data[[#This Row],[Remote Ratio]]=100,"Remote",IF(Data[[#This Row],[Remote Ratio]]=50,"Hybrid","On-site"))</f>
        <v>On-site</v>
      </c>
    </row>
    <row r="1530" spans="1:18">
      <c r="A1530" s="25">
        <v>2023</v>
      </c>
      <c r="B1530" t="s">
        <v>11</v>
      </c>
      <c r="C1530" t="s">
        <v>12</v>
      </c>
      <c r="D1530" t="s">
        <v>37</v>
      </c>
      <c r="E1530">
        <v>205600</v>
      </c>
      <c r="F1530" t="s">
        <v>20</v>
      </c>
      <c r="G1530">
        <v>205600</v>
      </c>
      <c r="H1530" t="s">
        <v>21</v>
      </c>
      <c r="I1530">
        <v>0</v>
      </c>
      <c r="J1530" t="s">
        <v>21</v>
      </c>
      <c r="K1530" t="s">
        <v>16</v>
      </c>
      <c r="L1530" t="str">
        <f>VLOOKUP(Data[[#This Row],[Employee Residence]],Codes[], 3,0)</f>
        <v xml:space="preserve">United States of America </v>
      </c>
      <c r="M1530" t="str">
        <f>VLOOKUP(Data[[#This Row],[Company Location]],Codes[], 3,0)</f>
        <v xml:space="preserve">United States of America </v>
      </c>
      <c r="N1530" t="str">
        <f>IF(Data[[#This Row],[Employee Residence]]=Data[[#This Row],[Company Location]],"No","Yes")</f>
        <v>No</v>
      </c>
      <c r="O1530">
        <f>Data[Salary]/Data[Salary in USD]</f>
        <v>1</v>
      </c>
      <c r="P1530" t="str">
        <f>VLOOKUP(Data[[#This Row],[Experience Level]], Experience[],3,0)</f>
        <v>Expert</v>
      </c>
      <c r="Q1530" t="str">
        <f>VLOOKUP(Data[[#This Row],[Employment Type]],Employment[],2,0)</f>
        <v>Full-time</v>
      </c>
      <c r="R1530" t="str">
        <f>IF(Data[[#This Row],[Remote Ratio]]=100,"Remote",IF(Data[[#This Row],[Remote Ratio]]=50,"Hybrid","On-site"))</f>
        <v>On-site</v>
      </c>
    </row>
    <row r="1531" spans="1:18">
      <c r="A1531" s="25">
        <v>2023</v>
      </c>
      <c r="B1531" t="s">
        <v>11</v>
      </c>
      <c r="C1531" t="s">
        <v>12</v>
      </c>
      <c r="D1531" t="s">
        <v>37</v>
      </c>
      <c r="E1531">
        <v>105700</v>
      </c>
      <c r="F1531" t="s">
        <v>20</v>
      </c>
      <c r="G1531">
        <v>105700</v>
      </c>
      <c r="H1531" t="s">
        <v>21</v>
      </c>
      <c r="I1531">
        <v>0</v>
      </c>
      <c r="J1531" t="s">
        <v>21</v>
      </c>
      <c r="K1531" t="s">
        <v>16</v>
      </c>
      <c r="L1531" t="str">
        <f>VLOOKUP(Data[[#This Row],[Employee Residence]],Codes[], 3,0)</f>
        <v xml:space="preserve">United States of America </v>
      </c>
      <c r="M1531" t="str">
        <f>VLOOKUP(Data[[#This Row],[Company Location]],Codes[], 3,0)</f>
        <v xml:space="preserve">United States of America </v>
      </c>
      <c r="N1531" t="str">
        <f>IF(Data[[#This Row],[Employee Residence]]=Data[[#This Row],[Company Location]],"No","Yes")</f>
        <v>No</v>
      </c>
      <c r="O1531">
        <f>Data[Salary]/Data[Salary in USD]</f>
        <v>1</v>
      </c>
      <c r="P1531" t="str">
        <f>VLOOKUP(Data[[#This Row],[Experience Level]], Experience[],3,0)</f>
        <v>Expert</v>
      </c>
      <c r="Q1531" t="str">
        <f>VLOOKUP(Data[[#This Row],[Employment Type]],Employment[],2,0)</f>
        <v>Full-time</v>
      </c>
      <c r="R1531" t="str">
        <f>IF(Data[[#This Row],[Remote Ratio]]=100,"Remote",IF(Data[[#This Row],[Remote Ratio]]=50,"Hybrid","On-site"))</f>
        <v>On-site</v>
      </c>
    </row>
    <row r="1532" spans="1:18">
      <c r="A1532" s="25">
        <v>2023</v>
      </c>
      <c r="B1532" t="s">
        <v>11</v>
      </c>
      <c r="C1532" t="s">
        <v>12</v>
      </c>
      <c r="D1532" t="s">
        <v>100</v>
      </c>
      <c r="E1532">
        <v>140000</v>
      </c>
      <c r="F1532" t="s">
        <v>20</v>
      </c>
      <c r="G1532">
        <v>140000</v>
      </c>
      <c r="H1532" t="s">
        <v>21</v>
      </c>
      <c r="I1532">
        <v>100</v>
      </c>
      <c r="J1532" t="s">
        <v>21</v>
      </c>
      <c r="K1532" t="s">
        <v>25</v>
      </c>
      <c r="L1532" t="str">
        <f>VLOOKUP(Data[[#This Row],[Employee Residence]],Codes[], 3,0)</f>
        <v xml:space="preserve">United States of America </v>
      </c>
      <c r="M1532" t="str">
        <f>VLOOKUP(Data[[#This Row],[Company Location]],Codes[], 3,0)</f>
        <v xml:space="preserve">United States of America </v>
      </c>
      <c r="N1532" t="str">
        <f>IF(Data[[#This Row],[Employee Residence]]=Data[[#This Row],[Company Location]],"No","Yes")</f>
        <v>No</v>
      </c>
      <c r="O1532">
        <f>Data[Salary]/Data[Salary in USD]</f>
        <v>1</v>
      </c>
      <c r="P1532" t="str">
        <f>VLOOKUP(Data[[#This Row],[Experience Level]], Experience[],3,0)</f>
        <v>Expert</v>
      </c>
      <c r="Q1532" t="str">
        <f>VLOOKUP(Data[[#This Row],[Employment Type]],Employment[],2,0)</f>
        <v>Full-time</v>
      </c>
      <c r="R1532" t="str">
        <f>IF(Data[[#This Row],[Remote Ratio]]=100,"Remote",IF(Data[[#This Row],[Remote Ratio]]=50,"Hybrid","On-site"))</f>
        <v>Remote</v>
      </c>
    </row>
    <row r="1533" spans="1:18">
      <c r="A1533" s="25">
        <v>2023</v>
      </c>
      <c r="B1533" t="s">
        <v>11</v>
      </c>
      <c r="C1533" t="s">
        <v>12</v>
      </c>
      <c r="D1533" t="s">
        <v>100</v>
      </c>
      <c r="E1533">
        <v>110000</v>
      </c>
      <c r="F1533" t="s">
        <v>20</v>
      </c>
      <c r="G1533">
        <v>110000</v>
      </c>
      <c r="H1533" t="s">
        <v>21</v>
      </c>
      <c r="I1533">
        <v>100</v>
      </c>
      <c r="J1533" t="s">
        <v>21</v>
      </c>
      <c r="K1533" t="s">
        <v>25</v>
      </c>
      <c r="L1533" t="str">
        <f>VLOOKUP(Data[[#This Row],[Employee Residence]],Codes[], 3,0)</f>
        <v xml:space="preserve">United States of America </v>
      </c>
      <c r="M1533" t="str">
        <f>VLOOKUP(Data[[#This Row],[Company Location]],Codes[], 3,0)</f>
        <v xml:space="preserve">United States of America </v>
      </c>
      <c r="N1533" t="str">
        <f>IF(Data[[#This Row],[Employee Residence]]=Data[[#This Row],[Company Location]],"No","Yes")</f>
        <v>No</v>
      </c>
      <c r="O1533">
        <f>Data[Salary]/Data[Salary in USD]</f>
        <v>1</v>
      </c>
      <c r="P1533" t="str">
        <f>VLOOKUP(Data[[#This Row],[Experience Level]], Experience[],3,0)</f>
        <v>Expert</v>
      </c>
      <c r="Q1533" t="str">
        <f>VLOOKUP(Data[[#This Row],[Employment Type]],Employment[],2,0)</f>
        <v>Full-time</v>
      </c>
      <c r="R1533" t="str">
        <f>IF(Data[[#This Row],[Remote Ratio]]=100,"Remote",IF(Data[[#This Row],[Remote Ratio]]=50,"Hybrid","On-site"))</f>
        <v>Remote</v>
      </c>
    </row>
    <row r="1534" spans="1:18">
      <c r="A1534" s="25">
        <v>2023</v>
      </c>
      <c r="B1534" t="s">
        <v>11</v>
      </c>
      <c r="C1534" t="s">
        <v>12</v>
      </c>
      <c r="D1534" t="s">
        <v>69</v>
      </c>
      <c r="E1534">
        <v>299500</v>
      </c>
      <c r="F1534" t="s">
        <v>20</v>
      </c>
      <c r="G1534">
        <v>299500</v>
      </c>
      <c r="H1534" t="s">
        <v>21</v>
      </c>
      <c r="I1534">
        <v>0</v>
      </c>
      <c r="J1534" t="s">
        <v>21</v>
      </c>
      <c r="K1534" t="s">
        <v>25</v>
      </c>
      <c r="L1534" t="str">
        <f>VLOOKUP(Data[[#This Row],[Employee Residence]],Codes[], 3,0)</f>
        <v xml:space="preserve">United States of America </v>
      </c>
      <c r="M1534" t="str">
        <f>VLOOKUP(Data[[#This Row],[Company Location]],Codes[], 3,0)</f>
        <v xml:space="preserve">United States of America </v>
      </c>
      <c r="N1534" t="str">
        <f>IF(Data[[#This Row],[Employee Residence]]=Data[[#This Row],[Company Location]],"No","Yes")</f>
        <v>No</v>
      </c>
      <c r="O1534">
        <f>Data[Salary]/Data[Salary in USD]</f>
        <v>1</v>
      </c>
      <c r="P1534" t="str">
        <f>VLOOKUP(Data[[#This Row],[Experience Level]], Experience[],3,0)</f>
        <v>Expert</v>
      </c>
      <c r="Q1534" t="str">
        <f>VLOOKUP(Data[[#This Row],[Employment Type]],Employment[],2,0)</f>
        <v>Full-time</v>
      </c>
      <c r="R1534" t="str">
        <f>IF(Data[[#This Row],[Remote Ratio]]=100,"Remote",IF(Data[[#This Row],[Remote Ratio]]=50,"Hybrid","On-site"))</f>
        <v>On-site</v>
      </c>
    </row>
    <row r="1535" spans="1:18">
      <c r="A1535" s="25">
        <v>2023</v>
      </c>
      <c r="B1535" t="s">
        <v>11</v>
      </c>
      <c r="C1535" t="s">
        <v>12</v>
      </c>
      <c r="D1535" t="s">
        <v>69</v>
      </c>
      <c r="E1535">
        <v>245100</v>
      </c>
      <c r="F1535" t="s">
        <v>20</v>
      </c>
      <c r="G1535">
        <v>245100</v>
      </c>
      <c r="H1535" t="s">
        <v>21</v>
      </c>
      <c r="I1535">
        <v>0</v>
      </c>
      <c r="J1535" t="s">
        <v>21</v>
      </c>
      <c r="K1535" t="s">
        <v>25</v>
      </c>
      <c r="L1535" t="str">
        <f>VLOOKUP(Data[[#This Row],[Employee Residence]],Codes[], 3,0)</f>
        <v xml:space="preserve">United States of America </v>
      </c>
      <c r="M1535" t="str">
        <f>VLOOKUP(Data[[#This Row],[Company Location]],Codes[], 3,0)</f>
        <v xml:space="preserve">United States of America </v>
      </c>
      <c r="N1535" t="str">
        <f>IF(Data[[#This Row],[Employee Residence]]=Data[[#This Row],[Company Location]],"No","Yes")</f>
        <v>No</v>
      </c>
      <c r="O1535">
        <f>Data[Salary]/Data[Salary in USD]</f>
        <v>1</v>
      </c>
      <c r="P1535" t="str">
        <f>VLOOKUP(Data[[#This Row],[Experience Level]], Experience[],3,0)</f>
        <v>Expert</v>
      </c>
      <c r="Q1535" t="str">
        <f>VLOOKUP(Data[[#This Row],[Employment Type]],Employment[],2,0)</f>
        <v>Full-time</v>
      </c>
      <c r="R1535" t="str">
        <f>IF(Data[[#This Row],[Remote Ratio]]=100,"Remote",IF(Data[[#This Row],[Remote Ratio]]=50,"Hybrid","On-site"))</f>
        <v>On-site</v>
      </c>
    </row>
    <row r="1536" spans="1:18">
      <c r="A1536" s="25">
        <v>2023</v>
      </c>
      <c r="B1536" t="s">
        <v>11</v>
      </c>
      <c r="C1536" t="s">
        <v>12</v>
      </c>
      <c r="D1536" t="s">
        <v>52</v>
      </c>
      <c r="E1536">
        <v>210000</v>
      </c>
      <c r="F1536" t="s">
        <v>20</v>
      </c>
      <c r="G1536">
        <v>210000</v>
      </c>
      <c r="H1536" t="s">
        <v>21</v>
      </c>
      <c r="I1536">
        <v>0</v>
      </c>
      <c r="J1536" t="s">
        <v>21</v>
      </c>
      <c r="K1536" t="s">
        <v>25</v>
      </c>
      <c r="L1536" t="str">
        <f>VLOOKUP(Data[[#This Row],[Employee Residence]],Codes[], 3,0)</f>
        <v xml:space="preserve">United States of America </v>
      </c>
      <c r="M1536" t="str">
        <f>VLOOKUP(Data[[#This Row],[Company Location]],Codes[], 3,0)</f>
        <v xml:space="preserve">United States of America </v>
      </c>
      <c r="N1536" t="str">
        <f>IF(Data[[#This Row],[Employee Residence]]=Data[[#This Row],[Company Location]],"No","Yes")</f>
        <v>No</v>
      </c>
      <c r="O1536">
        <f>Data[Salary]/Data[Salary in USD]</f>
        <v>1</v>
      </c>
      <c r="P1536" t="str">
        <f>VLOOKUP(Data[[#This Row],[Experience Level]], Experience[],3,0)</f>
        <v>Expert</v>
      </c>
      <c r="Q1536" t="str">
        <f>VLOOKUP(Data[[#This Row],[Employment Type]],Employment[],2,0)</f>
        <v>Full-time</v>
      </c>
      <c r="R1536" t="str">
        <f>IF(Data[[#This Row],[Remote Ratio]]=100,"Remote",IF(Data[[#This Row],[Remote Ratio]]=50,"Hybrid","On-site"))</f>
        <v>On-site</v>
      </c>
    </row>
    <row r="1537" spans="1:18">
      <c r="A1537" s="25">
        <v>2023</v>
      </c>
      <c r="B1537" t="s">
        <v>11</v>
      </c>
      <c r="C1537" t="s">
        <v>12</v>
      </c>
      <c r="D1537" t="s">
        <v>52</v>
      </c>
      <c r="E1537">
        <v>151800</v>
      </c>
      <c r="F1537" t="s">
        <v>20</v>
      </c>
      <c r="G1537">
        <v>151800</v>
      </c>
      <c r="H1537" t="s">
        <v>21</v>
      </c>
      <c r="I1537">
        <v>0</v>
      </c>
      <c r="J1537" t="s">
        <v>21</v>
      </c>
      <c r="K1537" t="s">
        <v>25</v>
      </c>
      <c r="L1537" t="str">
        <f>VLOOKUP(Data[[#This Row],[Employee Residence]],Codes[], 3,0)</f>
        <v xml:space="preserve">United States of America </v>
      </c>
      <c r="M1537" t="str">
        <f>VLOOKUP(Data[[#This Row],[Company Location]],Codes[], 3,0)</f>
        <v xml:space="preserve">United States of America </v>
      </c>
      <c r="N1537" t="str">
        <f>IF(Data[[#This Row],[Employee Residence]]=Data[[#This Row],[Company Location]],"No","Yes")</f>
        <v>No</v>
      </c>
      <c r="O1537">
        <f>Data[Salary]/Data[Salary in USD]</f>
        <v>1</v>
      </c>
      <c r="P1537" t="str">
        <f>VLOOKUP(Data[[#This Row],[Experience Level]], Experience[],3,0)</f>
        <v>Expert</v>
      </c>
      <c r="Q1537" t="str">
        <f>VLOOKUP(Data[[#This Row],[Employment Type]],Employment[],2,0)</f>
        <v>Full-time</v>
      </c>
      <c r="R1537" t="str">
        <f>IF(Data[[#This Row],[Remote Ratio]]=100,"Remote",IF(Data[[#This Row],[Remote Ratio]]=50,"Hybrid","On-site"))</f>
        <v>On-site</v>
      </c>
    </row>
    <row r="1538" spans="1:18">
      <c r="A1538" s="25">
        <v>2023</v>
      </c>
      <c r="B1538" t="s">
        <v>17</v>
      </c>
      <c r="C1538" t="s">
        <v>12</v>
      </c>
      <c r="D1538" t="s">
        <v>23</v>
      </c>
      <c r="E1538">
        <v>50000</v>
      </c>
      <c r="F1538" t="s">
        <v>14</v>
      </c>
      <c r="G1538">
        <v>53654</v>
      </c>
      <c r="H1538" t="s">
        <v>139</v>
      </c>
      <c r="I1538">
        <v>50</v>
      </c>
      <c r="J1538" t="s">
        <v>139</v>
      </c>
      <c r="K1538" t="s">
        <v>16</v>
      </c>
      <c r="L1538" t="str">
        <f>VLOOKUP(Data[[#This Row],[Employee Residence]],Codes[], 3,0)</f>
        <v>Romania</v>
      </c>
      <c r="M1538" t="str">
        <f>VLOOKUP(Data[[#This Row],[Company Location]],Codes[], 3,0)</f>
        <v>Romania</v>
      </c>
      <c r="N1538" t="str">
        <f>IF(Data[[#This Row],[Employee Residence]]=Data[[#This Row],[Company Location]],"No","Yes")</f>
        <v>No</v>
      </c>
      <c r="O1538">
        <f>Data[Salary]/Data[Salary in USD]</f>
        <v>0.93189696947105527</v>
      </c>
      <c r="P1538" t="str">
        <f>VLOOKUP(Data[[#This Row],[Experience Level]], Experience[],3,0)</f>
        <v>Intermediate</v>
      </c>
      <c r="Q1538" t="str">
        <f>VLOOKUP(Data[[#This Row],[Employment Type]],Employment[],2,0)</f>
        <v>Full-time</v>
      </c>
      <c r="R1538" t="str">
        <f>IF(Data[[#This Row],[Remote Ratio]]=100,"Remote",IF(Data[[#This Row],[Remote Ratio]]=50,"Hybrid","On-site"))</f>
        <v>Hybrid</v>
      </c>
    </row>
    <row r="1539" spans="1:18">
      <c r="A1539" s="25">
        <v>2023</v>
      </c>
      <c r="B1539" t="s">
        <v>11</v>
      </c>
      <c r="C1539" t="s">
        <v>12</v>
      </c>
      <c r="D1539" t="s">
        <v>27</v>
      </c>
      <c r="E1539">
        <v>48000</v>
      </c>
      <c r="F1539" t="s">
        <v>14</v>
      </c>
      <c r="G1539">
        <v>51508</v>
      </c>
      <c r="H1539" t="s">
        <v>15</v>
      </c>
      <c r="I1539">
        <v>0</v>
      </c>
      <c r="J1539" t="s">
        <v>15</v>
      </c>
      <c r="K1539" t="s">
        <v>25</v>
      </c>
      <c r="L1539" t="str">
        <f>VLOOKUP(Data[[#This Row],[Employee Residence]],Codes[], 3,0)</f>
        <v>Spain</v>
      </c>
      <c r="M1539" t="str">
        <f>VLOOKUP(Data[[#This Row],[Company Location]],Codes[], 3,0)</f>
        <v>Spain</v>
      </c>
      <c r="N1539" t="str">
        <f>IF(Data[[#This Row],[Employee Residence]]=Data[[#This Row],[Company Location]],"No","Yes")</f>
        <v>No</v>
      </c>
      <c r="O1539">
        <f>Data[Salary]/Data[Salary in USD]</f>
        <v>0.9318940747068416</v>
      </c>
      <c r="P1539" t="str">
        <f>VLOOKUP(Data[[#This Row],[Experience Level]], Experience[],3,0)</f>
        <v>Expert</v>
      </c>
      <c r="Q1539" t="str">
        <f>VLOOKUP(Data[[#This Row],[Employment Type]],Employment[],2,0)</f>
        <v>Full-time</v>
      </c>
      <c r="R1539" t="str">
        <f>IF(Data[[#This Row],[Remote Ratio]]=100,"Remote",IF(Data[[#This Row],[Remote Ratio]]=50,"Hybrid","On-site"))</f>
        <v>On-site</v>
      </c>
    </row>
    <row r="1540" spans="1:18">
      <c r="A1540" s="25">
        <v>2023</v>
      </c>
      <c r="B1540" t="s">
        <v>11</v>
      </c>
      <c r="C1540" t="s">
        <v>12</v>
      </c>
      <c r="D1540" t="s">
        <v>27</v>
      </c>
      <c r="E1540">
        <v>38000</v>
      </c>
      <c r="F1540" t="s">
        <v>14</v>
      </c>
      <c r="G1540">
        <v>40777</v>
      </c>
      <c r="H1540" t="s">
        <v>15</v>
      </c>
      <c r="I1540">
        <v>0</v>
      </c>
      <c r="J1540" t="s">
        <v>15</v>
      </c>
      <c r="K1540" t="s">
        <v>25</v>
      </c>
      <c r="L1540" t="str">
        <f>VLOOKUP(Data[[#This Row],[Employee Residence]],Codes[], 3,0)</f>
        <v>Spain</v>
      </c>
      <c r="M1540" t="str">
        <f>VLOOKUP(Data[[#This Row],[Company Location]],Codes[], 3,0)</f>
        <v>Spain</v>
      </c>
      <c r="N1540" t="str">
        <f>IF(Data[[#This Row],[Employee Residence]]=Data[[#This Row],[Company Location]],"No","Yes")</f>
        <v>No</v>
      </c>
      <c r="O1540">
        <f>Data[Salary]/Data[Salary in USD]</f>
        <v>0.93189788361085901</v>
      </c>
      <c r="P1540" t="str">
        <f>VLOOKUP(Data[[#This Row],[Experience Level]], Experience[],3,0)</f>
        <v>Expert</v>
      </c>
      <c r="Q1540" t="str">
        <f>VLOOKUP(Data[[#This Row],[Employment Type]],Employment[],2,0)</f>
        <v>Full-time</v>
      </c>
      <c r="R1540" t="str">
        <f>IF(Data[[#This Row],[Remote Ratio]]=100,"Remote",IF(Data[[#This Row],[Remote Ratio]]=50,"Hybrid","On-site"))</f>
        <v>On-site</v>
      </c>
    </row>
    <row r="1541" spans="1:18">
      <c r="A1541" s="25">
        <v>2023</v>
      </c>
      <c r="B1541" t="s">
        <v>11</v>
      </c>
      <c r="C1541" t="s">
        <v>12</v>
      </c>
      <c r="D1541" t="s">
        <v>27</v>
      </c>
      <c r="E1541">
        <v>48000</v>
      </c>
      <c r="F1541" t="s">
        <v>14</v>
      </c>
      <c r="G1541">
        <v>51508</v>
      </c>
      <c r="H1541" t="s">
        <v>15</v>
      </c>
      <c r="I1541">
        <v>0</v>
      </c>
      <c r="J1541" t="s">
        <v>15</v>
      </c>
      <c r="K1541" t="s">
        <v>25</v>
      </c>
      <c r="L1541" t="str">
        <f>VLOOKUP(Data[[#This Row],[Employee Residence]],Codes[], 3,0)</f>
        <v>Spain</v>
      </c>
      <c r="M1541" t="str">
        <f>VLOOKUP(Data[[#This Row],[Company Location]],Codes[], 3,0)</f>
        <v>Spain</v>
      </c>
      <c r="N1541" t="str">
        <f>IF(Data[[#This Row],[Employee Residence]]=Data[[#This Row],[Company Location]],"No","Yes")</f>
        <v>No</v>
      </c>
      <c r="O1541">
        <f>Data[Salary]/Data[Salary in USD]</f>
        <v>0.9318940747068416</v>
      </c>
      <c r="P1541" t="str">
        <f>VLOOKUP(Data[[#This Row],[Experience Level]], Experience[],3,0)</f>
        <v>Expert</v>
      </c>
      <c r="Q1541" t="str">
        <f>VLOOKUP(Data[[#This Row],[Employment Type]],Employment[],2,0)</f>
        <v>Full-time</v>
      </c>
      <c r="R1541" t="str">
        <f>IF(Data[[#This Row],[Remote Ratio]]=100,"Remote",IF(Data[[#This Row],[Remote Ratio]]=50,"Hybrid","On-site"))</f>
        <v>On-site</v>
      </c>
    </row>
    <row r="1542" spans="1:18">
      <c r="A1542" s="25">
        <v>2023</v>
      </c>
      <c r="B1542" t="s">
        <v>11</v>
      </c>
      <c r="C1542" t="s">
        <v>12</v>
      </c>
      <c r="D1542" t="s">
        <v>27</v>
      </c>
      <c r="E1542">
        <v>38000</v>
      </c>
      <c r="F1542" t="s">
        <v>14</v>
      </c>
      <c r="G1542">
        <v>40777</v>
      </c>
      <c r="H1542" t="s">
        <v>15</v>
      </c>
      <c r="I1542">
        <v>0</v>
      </c>
      <c r="J1542" t="s">
        <v>15</v>
      </c>
      <c r="K1542" t="s">
        <v>25</v>
      </c>
      <c r="L1542" t="str">
        <f>VLOOKUP(Data[[#This Row],[Employee Residence]],Codes[], 3,0)</f>
        <v>Spain</v>
      </c>
      <c r="M1542" t="str">
        <f>VLOOKUP(Data[[#This Row],[Company Location]],Codes[], 3,0)</f>
        <v>Spain</v>
      </c>
      <c r="N1542" t="str">
        <f>IF(Data[[#This Row],[Employee Residence]]=Data[[#This Row],[Company Location]],"No","Yes")</f>
        <v>No</v>
      </c>
      <c r="O1542">
        <f>Data[Salary]/Data[Salary in USD]</f>
        <v>0.93189788361085901</v>
      </c>
      <c r="P1542" t="str">
        <f>VLOOKUP(Data[[#This Row],[Experience Level]], Experience[],3,0)</f>
        <v>Expert</v>
      </c>
      <c r="Q1542" t="str">
        <f>VLOOKUP(Data[[#This Row],[Employment Type]],Employment[],2,0)</f>
        <v>Full-time</v>
      </c>
      <c r="R1542" t="str">
        <f>IF(Data[[#This Row],[Remote Ratio]]=100,"Remote",IF(Data[[#This Row],[Remote Ratio]]=50,"Hybrid","On-site"))</f>
        <v>On-site</v>
      </c>
    </row>
    <row r="1543" spans="1:18">
      <c r="A1543" s="25">
        <v>2023</v>
      </c>
      <c r="B1543" t="s">
        <v>28</v>
      </c>
      <c r="C1543" t="s">
        <v>12</v>
      </c>
      <c r="D1543" t="s">
        <v>37</v>
      </c>
      <c r="E1543">
        <v>160000</v>
      </c>
      <c r="F1543" t="s">
        <v>20</v>
      </c>
      <c r="G1543">
        <v>160000</v>
      </c>
      <c r="H1543" t="s">
        <v>21</v>
      </c>
      <c r="I1543">
        <v>0</v>
      </c>
      <c r="J1543" t="s">
        <v>21</v>
      </c>
      <c r="K1543" t="s">
        <v>25</v>
      </c>
      <c r="L1543" t="str">
        <f>VLOOKUP(Data[[#This Row],[Employee Residence]],Codes[], 3,0)</f>
        <v xml:space="preserve">United States of America </v>
      </c>
      <c r="M1543" t="str">
        <f>VLOOKUP(Data[[#This Row],[Company Location]],Codes[], 3,0)</f>
        <v xml:space="preserve">United States of America </v>
      </c>
      <c r="N1543" t="str">
        <f>IF(Data[[#This Row],[Employee Residence]]=Data[[#This Row],[Company Location]],"No","Yes")</f>
        <v>No</v>
      </c>
      <c r="O1543">
        <f>Data[Salary]/Data[Salary in USD]</f>
        <v>1</v>
      </c>
      <c r="P1543" t="str">
        <f>VLOOKUP(Data[[#This Row],[Experience Level]], Experience[],3,0)</f>
        <v>Junior</v>
      </c>
      <c r="Q1543" t="str">
        <f>VLOOKUP(Data[[#This Row],[Employment Type]],Employment[],2,0)</f>
        <v>Full-time</v>
      </c>
      <c r="R1543" t="str">
        <f>IF(Data[[#This Row],[Remote Ratio]]=100,"Remote",IF(Data[[#This Row],[Remote Ratio]]=50,"Hybrid","On-site"))</f>
        <v>On-site</v>
      </c>
    </row>
    <row r="1544" spans="1:18">
      <c r="A1544" s="25">
        <v>2023</v>
      </c>
      <c r="B1544" t="s">
        <v>28</v>
      </c>
      <c r="C1544" t="s">
        <v>12</v>
      </c>
      <c r="D1544" t="s">
        <v>37</v>
      </c>
      <c r="E1544">
        <v>135000</v>
      </c>
      <c r="F1544" t="s">
        <v>20</v>
      </c>
      <c r="G1544">
        <v>135000</v>
      </c>
      <c r="H1544" t="s">
        <v>21</v>
      </c>
      <c r="I1544">
        <v>0</v>
      </c>
      <c r="J1544" t="s">
        <v>21</v>
      </c>
      <c r="K1544" t="s">
        <v>25</v>
      </c>
      <c r="L1544" t="str">
        <f>VLOOKUP(Data[[#This Row],[Employee Residence]],Codes[], 3,0)</f>
        <v xml:space="preserve">United States of America </v>
      </c>
      <c r="M1544" t="str">
        <f>VLOOKUP(Data[[#This Row],[Company Location]],Codes[], 3,0)</f>
        <v xml:space="preserve">United States of America </v>
      </c>
      <c r="N1544" t="str">
        <f>IF(Data[[#This Row],[Employee Residence]]=Data[[#This Row],[Company Location]],"No","Yes")</f>
        <v>No</v>
      </c>
      <c r="O1544">
        <f>Data[Salary]/Data[Salary in USD]</f>
        <v>1</v>
      </c>
      <c r="P1544" t="str">
        <f>VLOOKUP(Data[[#This Row],[Experience Level]], Experience[],3,0)</f>
        <v>Junior</v>
      </c>
      <c r="Q1544" t="str">
        <f>VLOOKUP(Data[[#This Row],[Employment Type]],Employment[],2,0)</f>
        <v>Full-time</v>
      </c>
      <c r="R1544" t="str">
        <f>IF(Data[[#This Row],[Remote Ratio]]=100,"Remote",IF(Data[[#This Row],[Remote Ratio]]=50,"Hybrid","On-site"))</f>
        <v>On-site</v>
      </c>
    </row>
    <row r="1545" spans="1:18">
      <c r="A1545" s="25">
        <v>2023</v>
      </c>
      <c r="B1545" t="s">
        <v>17</v>
      </c>
      <c r="C1545" t="s">
        <v>12</v>
      </c>
      <c r="D1545" t="s">
        <v>37</v>
      </c>
      <c r="E1545">
        <v>120000</v>
      </c>
      <c r="F1545" t="s">
        <v>20</v>
      </c>
      <c r="G1545">
        <v>120000</v>
      </c>
      <c r="H1545" t="s">
        <v>21</v>
      </c>
      <c r="I1545">
        <v>100</v>
      </c>
      <c r="J1545" t="s">
        <v>21</v>
      </c>
      <c r="K1545" t="s">
        <v>25</v>
      </c>
      <c r="L1545" t="str">
        <f>VLOOKUP(Data[[#This Row],[Employee Residence]],Codes[], 3,0)</f>
        <v xml:space="preserve">United States of America </v>
      </c>
      <c r="M1545" t="str">
        <f>VLOOKUP(Data[[#This Row],[Company Location]],Codes[], 3,0)</f>
        <v xml:space="preserve">United States of America </v>
      </c>
      <c r="N1545" t="str">
        <f>IF(Data[[#This Row],[Employee Residence]]=Data[[#This Row],[Company Location]],"No","Yes")</f>
        <v>No</v>
      </c>
      <c r="O1545">
        <f>Data[Salary]/Data[Salary in USD]</f>
        <v>1</v>
      </c>
      <c r="P1545" t="str">
        <f>VLOOKUP(Data[[#This Row],[Experience Level]], Experience[],3,0)</f>
        <v>Intermediate</v>
      </c>
      <c r="Q1545" t="str">
        <f>VLOOKUP(Data[[#This Row],[Employment Type]],Employment[],2,0)</f>
        <v>Full-time</v>
      </c>
      <c r="R1545" t="str">
        <f>IF(Data[[#This Row],[Remote Ratio]]=100,"Remote",IF(Data[[#This Row],[Remote Ratio]]=50,"Hybrid","On-site"))</f>
        <v>Remote</v>
      </c>
    </row>
    <row r="1546" spans="1:18">
      <c r="A1546" s="25">
        <v>2023</v>
      </c>
      <c r="B1546" t="s">
        <v>17</v>
      </c>
      <c r="C1546" t="s">
        <v>12</v>
      </c>
      <c r="D1546" t="s">
        <v>37</v>
      </c>
      <c r="E1546">
        <v>95000</v>
      </c>
      <c r="F1546" t="s">
        <v>20</v>
      </c>
      <c r="G1546">
        <v>95000</v>
      </c>
      <c r="H1546" t="s">
        <v>21</v>
      </c>
      <c r="I1546">
        <v>100</v>
      </c>
      <c r="J1546" t="s">
        <v>21</v>
      </c>
      <c r="K1546" t="s">
        <v>25</v>
      </c>
      <c r="L1546" t="str">
        <f>VLOOKUP(Data[[#This Row],[Employee Residence]],Codes[], 3,0)</f>
        <v xml:space="preserve">United States of America </v>
      </c>
      <c r="M1546" t="str">
        <f>VLOOKUP(Data[[#This Row],[Company Location]],Codes[], 3,0)</f>
        <v xml:space="preserve">United States of America </v>
      </c>
      <c r="N1546" t="str">
        <f>IF(Data[[#This Row],[Employee Residence]]=Data[[#This Row],[Company Location]],"No","Yes")</f>
        <v>No</v>
      </c>
      <c r="O1546">
        <f>Data[Salary]/Data[Salary in USD]</f>
        <v>1</v>
      </c>
      <c r="P1546" t="str">
        <f>VLOOKUP(Data[[#This Row],[Experience Level]], Experience[],3,0)</f>
        <v>Intermediate</v>
      </c>
      <c r="Q1546" t="str">
        <f>VLOOKUP(Data[[#This Row],[Employment Type]],Employment[],2,0)</f>
        <v>Full-time</v>
      </c>
      <c r="R1546" t="str">
        <f>IF(Data[[#This Row],[Remote Ratio]]=100,"Remote",IF(Data[[#This Row],[Remote Ratio]]=50,"Hybrid","On-site"))</f>
        <v>Remote</v>
      </c>
    </row>
    <row r="1547" spans="1:18">
      <c r="A1547" s="25">
        <v>2023</v>
      </c>
      <c r="B1547" t="s">
        <v>11</v>
      </c>
      <c r="C1547" t="s">
        <v>12</v>
      </c>
      <c r="D1547" t="s">
        <v>37</v>
      </c>
      <c r="E1547">
        <v>250000</v>
      </c>
      <c r="F1547" t="s">
        <v>20</v>
      </c>
      <c r="G1547">
        <v>250000</v>
      </c>
      <c r="H1547" t="s">
        <v>21</v>
      </c>
      <c r="I1547">
        <v>100</v>
      </c>
      <c r="J1547" t="s">
        <v>21</v>
      </c>
      <c r="K1547" t="s">
        <v>25</v>
      </c>
      <c r="L1547" t="str">
        <f>VLOOKUP(Data[[#This Row],[Employee Residence]],Codes[], 3,0)</f>
        <v xml:space="preserve">United States of America </v>
      </c>
      <c r="M1547" t="str">
        <f>VLOOKUP(Data[[#This Row],[Company Location]],Codes[], 3,0)</f>
        <v xml:space="preserve">United States of America </v>
      </c>
      <c r="N1547" t="str">
        <f>IF(Data[[#This Row],[Employee Residence]]=Data[[#This Row],[Company Location]],"No","Yes")</f>
        <v>No</v>
      </c>
      <c r="O1547">
        <f>Data[Salary]/Data[Salary in USD]</f>
        <v>1</v>
      </c>
      <c r="P1547" t="str">
        <f>VLOOKUP(Data[[#This Row],[Experience Level]], Experience[],3,0)</f>
        <v>Expert</v>
      </c>
      <c r="Q1547" t="str">
        <f>VLOOKUP(Data[[#This Row],[Employment Type]],Employment[],2,0)</f>
        <v>Full-time</v>
      </c>
      <c r="R1547" t="str">
        <f>IF(Data[[#This Row],[Remote Ratio]]=100,"Remote",IF(Data[[#This Row],[Remote Ratio]]=50,"Hybrid","On-site"))</f>
        <v>Remote</v>
      </c>
    </row>
    <row r="1548" spans="1:18">
      <c r="A1548" s="25">
        <v>2023</v>
      </c>
      <c r="B1548" t="s">
        <v>11</v>
      </c>
      <c r="C1548" t="s">
        <v>12</v>
      </c>
      <c r="D1548" t="s">
        <v>37</v>
      </c>
      <c r="E1548">
        <v>63000</v>
      </c>
      <c r="F1548" t="s">
        <v>20</v>
      </c>
      <c r="G1548">
        <v>63000</v>
      </c>
      <c r="H1548" t="s">
        <v>21</v>
      </c>
      <c r="I1548">
        <v>100</v>
      </c>
      <c r="J1548" t="s">
        <v>21</v>
      </c>
      <c r="K1548" t="s">
        <v>25</v>
      </c>
      <c r="L1548" t="str">
        <f>VLOOKUP(Data[[#This Row],[Employee Residence]],Codes[], 3,0)</f>
        <v xml:space="preserve">United States of America </v>
      </c>
      <c r="M1548" t="str">
        <f>VLOOKUP(Data[[#This Row],[Company Location]],Codes[], 3,0)</f>
        <v xml:space="preserve">United States of America </v>
      </c>
      <c r="N1548" t="str">
        <f>IF(Data[[#This Row],[Employee Residence]]=Data[[#This Row],[Company Location]],"No","Yes")</f>
        <v>No</v>
      </c>
      <c r="O1548">
        <f>Data[Salary]/Data[Salary in USD]</f>
        <v>1</v>
      </c>
      <c r="P1548" t="str">
        <f>VLOOKUP(Data[[#This Row],[Experience Level]], Experience[],3,0)</f>
        <v>Expert</v>
      </c>
      <c r="Q1548" t="str">
        <f>VLOOKUP(Data[[#This Row],[Employment Type]],Employment[],2,0)</f>
        <v>Full-time</v>
      </c>
      <c r="R1548" t="str">
        <f>IF(Data[[#This Row],[Remote Ratio]]=100,"Remote",IF(Data[[#This Row],[Remote Ratio]]=50,"Hybrid","On-site"))</f>
        <v>Remote</v>
      </c>
    </row>
    <row r="1549" spans="1:18">
      <c r="A1549" s="25">
        <v>2023</v>
      </c>
      <c r="B1549" t="s">
        <v>11</v>
      </c>
      <c r="C1549" t="s">
        <v>12</v>
      </c>
      <c r="D1549" t="s">
        <v>23</v>
      </c>
      <c r="E1549">
        <v>237000</v>
      </c>
      <c r="F1549" t="s">
        <v>20</v>
      </c>
      <c r="G1549">
        <v>237000</v>
      </c>
      <c r="H1549" t="s">
        <v>21</v>
      </c>
      <c r="I1549">
        <v>100</v>
      </c>
      <c r="J1549" t="s">
        <v>21</v>
      </c>
      <c r="K1549" t="s">
        <v>25</v>
      </c>
      <c r="L1549" t="str">
        <f>VLOOKUP(Data[[#This Row],[Employee Residence]],Codes[], 3,0)</f>
        <v xml:space="preserve">United States of America </v>
      </c>
      <c r="M1549" t="str">
        <f>VLOOKUP(Data[[#This Row],[Company Location]],Codes[], 3,0)</f>
        <v xml:space="preserve">United States of America </v>
      </c>
      <c r="N1549" t="str">
        <f>IF(Data[[#This Row],[Employee Residence]]=Data[[#This Row],[Company Location]],"No","Yes")</f>
        <v>No</v>
      </c>
      <c r="O1549">
        <f>Data[Salary]/Data[Salary in USD]</f>
        <v>1</v>
      </c>
      <c r="P1549" t="str">
        <f>VLOOKUP(Data[[#This Row],[Experience Level]], Experience[],3,0)</f>
        <v>Expert</v>
      </c>
      <c r="Q1549" t="str">
        <f>VLOOKUP(Data[[#This Row],[Employment Type]],Employment[],2,0)</f>
        <v>Full-time</v>
      </c>
      <c r="R1549" t="str">
        <f>IF(Data[[#This Row],[Remote Ratio]]=100,"Remote",IF(Data[[#This Row],[Remote Ratio]]=50,"Hybrid","On-site"))</f>
        <v>Remote</v>
      </c>
    </row>
    <row r="1550" spans="1:18">
      <c r="A1550" s="25">
        <v>2023</v>
      </c>
      <c r="B1550" t="s">
        <v>11</v>
      </c>
      <c r="C1550" t="s">
        <v>12</v>
      </c>
      <c r="D1550" t="s">
        <v>23</v>
      </c>
      <c r="E1550">
        <v>145000</v>
      </c>
      <c r="F1550" t="s">
        <v>20</v>
      </c>
      <c r="G1550">
        <v>145000</v>
      </c>
      <c r="H1550" t="s">
        <v>21</v>
      </c>
      <c r="I1550">
        <v>100</v>
      </c>
      <c r="J1550" t="s">
        <v>21</v>
      </c>
      <c r="K1550" t="s">
        <v>25</v>
      </c>
      <c r="L1550" t="str">
        <f>VLOOKUP(Data[[#This Row],[Employee Residence]],Codes[], 3,0)</f>
        <v xml:space="preserve">United States of America </v>
      </c>
      <c r="M1550" t="str">
        <f>VLOOKUP(Data[[#This Row],[Company Location]],Codes[], 3,0)</f>
        <v xml:space="preserve">United States of America </v>
      </c>
      <c r="N1550" t="str">
        <f>IF(Data[[#This Row],[Employee Residence]]=Data[[#This Row],[Company Location]],"No","Yes")</f>
        <v>No</v>
      </c>
      <c r="O1550">
        <f>Data[Salary]/Data[Salary in USD]</f>
        <v>1</v>
      </c>
      <c r="P1550" t="str">
        <f>VLOOKUP(Data[[#This Row],[Experience Level]], Experience[],3,0)</f>
        <v>Expert</v>
      </c>
      <c r="Q1550" t="str">
        <f>VLOOKUP(Data[[#This Row],[Employment Type]],Employment[],2,0)</f>
        <v>Full-time</v>
      </c>
      <c r="R1550" t="str">
        <f>IF(Data[[#This Row],[Remote Ratio]]=100,"Remote",IF(Data[[#This Row],[Remote Ratio]]=50,"Hybrid","On-site"))</f>
        <v>Remote</v>
      </c>
    </row>
    <row r="1551" spans="1:18">
      <c r="A1551" s="25">
        <v>2023</v>
      </c>
      <c r="B1551" t="s">
        <v>11</v>
      </c>
      <c r="C1551" t="s">
        <v>12</v>
      </c>
      <c r="D1551" t="s">
        <v>23</v>
      </c>
      <c r="E1551">
        <v>130000</v>
      </c>
      <c r="F1551" t="s">
        <v>20</v>
      </c>
      <c r="G1551">
        <v>130000</v>
      </c>
      <c r="H1551" t="s">
        <v>21</v>
      </c>
      <c r="I1551">
        <v>100</v>
      </c>
      <c r="J1551" t="s">
        <v>21</v>
      </c>
      <c r="K1551" t="s">
        <v>25</v>
      </c>
      <c r="L1551" t="str">
        <f>VLOOKUP(Data[[#This Row],[Employee Residence]],Codes[], 3,0)</f>
        <v xml:space="preserve">United States of America </v>
      </c>
      <c r="M1551" t="str">
        <f>VLOOKUP(Data[[#This Row],[Company Location]],Codes[], 3,0)</f>
        <v xml:space="preserve">United States of America </v>
      </c>
      <c r="N1551" t="str">
        <f>IF(Data[[#This Row],[Employee Residence]]=Data[[#This Row],[Company Location]],"No","Yes")</f>
        <v>No</v>
      </c>
      <c r="O1551">
        <f>Data[Salary]/Data[Salary in USD]</f>
        <v>1</v>
      </c>
      <c r="P1551" t="str">
        <f>VLOOKUP(Data[[#This Row],[Experience Level]], Experience[],3,0)</f>
        <v>Expert</v>
      </c>
      <c r="Q1551" t="str">
        <f>VLOOKUP(Data[[#This Row],[Employment Type]],Employment[],2,0)</f>
        <v>Full-time</v>
      </c>
      <c r="R1551" t="str">
        <f>IF(Data[[#This Row],[Remote Ratio]]=100,"Remote",IF(Data[[#This Row],[Remote Ratio]]=50,"Hybrid","On-site"))</f>
        <v>Remote</v>
      </c>
    </row>
    <row r="1552" spans="1:18">
      <c r="A1552" s="25">
        <v>2023</v>
      </c>
      <c r="B1552" t="s">
        <v>11</v>
      </c>
      <c r="C1552" t="s">
        <v>12</v>
      </c>
      <c r="D1552" t="s">
        <v>23</v>
      </c>
      <c r="E1552">
        <v>90000</v>
      </c>
      <c r="F1552" t="s">
        <v>20</v>
      </c>
      <c r="G1552">
        <v>90000</v>
      </c>
      <c r="H1552" t="s">
        <v>21</v>
      </c>
      <c r="I1552">
        <v>100</v>
      </c>
      <c r="J1552" t="s">
        <v>21</v>
      </c>
      <c r="K1552" t="s">
        <v>25</v>
      </c>
      <c r="L1552" t="str">
        <f>VLOOKUP(Data[[#This Row],[Employee Residence]],Codes[], 3,0)</f>
        <v xml:space="preserve">United States of America </v>
      </c>
      <c r="M1552" t="str">
        <f>VLOOKUP(Data[[#This Row],[Company Location]],Codes[], 3,0)</f>
        <v xml:space="preserve">United States of America </v>
      </c>
      <c r="N1552" t="str">
        <f>IF(Data[[#This Row],[Employee Residence]]=Data[[#This Row],[Company Location]],"No","Yes")</f>
        <v>No</v>
      </c>
      <c r="O1552">
        <f>Data[Salary]/Data[Salary in USD]</f>
        <v>1</v>
      </c>
      <c r="P1552" t="str">
        <f>VLOOKUP(Data[[#This Row],[Experience Level]], Experience[],3,0)</f>
        <v>Expert</v>
      </c>
      <c r="Q1552" t="str">
        <f>VLOOKUP(Data[[#This Row],[Employment Type]],Employment[],2,0)</f>
        <v>Full-time</v>
      </c>
      <c r="R1552" t="str">
        <f>IF(Data[[#This Row],[Remote Ratio]]=100,"Remote",IF(Data[[#This Row],[Remote Ratio]]=50,"Hybrid","On-site"))</f>
        <v>Remote</v>
      </c>
    </row>
    <row r="1553" spans="1:18">
      <c r="A1553" s="25">
        <v>2023</v>
      </c>
      <c r="B1553" t="s">
        <v>17</v>
      </c>
      <c r="C1553" t="s">
        <v>12</v>
      </c>
      <c r="D1553" t="s">
        <v>27</v>
      </c>
      <c r="E1553">
        <v>120000</v>
      </c>
      <c r="F1553" t="s">
        <v>20</v>
      </c>
      <c r="G1553">
        <v>120000</v>
      </c>
      <c r="H1553" t="s">
        <v>21</v>
      </c>
      <c r="I1553">
        <v>100</v>
      </c>
      <c r="J1553" t="s">
        <v>21</v>
      </c>
      <c r="K1553" t="s">
        <v>25</v>
      </c>
      <c r="L1553" t="str">
        <f>VLOOKUP(Data[[#This Row],[Employee Residence]],Codes[], 3,0)</f>
        <v xml:space="preserve">United States of America </v>
      </c>
      <c r="M1553" t="str">
        <f>VLOOKUP(Data[[#This Row],[Company Location]],Codes[], 3,0)</f>
        <v xml:space="preserve">United States of America </v>
      </c>
      <c r="N1553" t="str">
        <f>IF(Data[[#This Row],[Employee Residence]]=Data[[#This Row],[Company Location]],"No","Yes")</f>
        <v>No</v>
      </c>
      <c r="O1553">
        <f>Data[Salary]/Data[Salary in USD]</f>
        <v>1</v>
      </c>
      <c r="P1553" t="str">
        <f>VLOOKUP(Data[[#This Row],[Experience Level]], Experience[],3,0)</f>
        <v>Intermediate</v>
      </c>
      <c r="Q1553" t="str">
        <f>VLOOKUP(Data[[#This Row],[Employment Type]],Employment[],2,0)</f>
        <v>Full-time</v>
      </c>
      <c r="R1553" t="str">
        <f>IF(Data[[#This Row],[Remote Ratio]]=100,"Remote",IF(Data[[#This Row],[Remote Ratio]]=50,"Hybrid","On-site"))</f>
        <v>Remote</v>
      </c>
    </row>
    <row r="1554" spans="1:18">
      <c r="A1554" s="25">
        <v>2023</v>
      </c>
      <c r="B1554" t="s">
        <v>17</v>
      </c>
      <c r="C1554" t="s">
        <v>12</v>
      </c>
      <c r="D1554" t="s">
        <v>27</v>
      </c>
      <c r="E1554">
        <v>100000</v>
      </c>
      <c r="F1554" t="s">
        <v>20</v>
      </c>
      <c r="G1554">
        <v>100000</v>
      </c>
      <c r="H1554" t="s">
        <v>21</v>
      </c>
      <c r="I1554">
        <v>100</v>
      </c>
      <c r="J1554" t="s">
        <v>21</v>
      </c>
      <c r="K1554" t="s">
        <v>25</v>
      </c>
      <c r="L1554" t="str">
        <f>VLOOKUP(Data[[#This Row],[Employee Residence]],Codes[], 3,0)</f>
        <v xml:space="preserve">United States of America </v>
      </c>
      <c r="M1554" t="str">
        <f>VLOOKUP(Data[[#This Row],[Company Location]],Codes[], 3,0)</f>
        <v xml:space="preserve">United States of America </v>
      </c>
      <c r="N1554" t="str">
        <f>IF(Data[[#This Row],[Employee Residence]]=Data[[#This Row],[Company Location]],"No","Yes")</f>
        <v>No</v>
      </c>
      <c r="O1554">
        <f>Data[Salary]/Data[Salary in USD]</f>
        <v>1</v>
      </c>
      <c r="P1554" t="str">
        <f>VLOOKUP(Data[[#This Row],[Experience Level]], Experience[],3,0)</f>
        <v>Intermediate</v>
      </c>
      <c r="Q1554" t="str">
        <f>VLOOKUP(Data[[#This Row],[Employment Type]],Employment[],2,0)</f>
        <v>Full-time</v>
      </c>
      <c r="R1554" t="str">
        <f>IF(Data[[#This Row],[Remote Ratio]]=100,"Remote",IF(Data[[#This Row],[Remote Ratio]]=50,"Hybrid","On-site"))</f>
        <v>Remote</v>
      </c>
    </row>
    <row r="1555" spans="1:18">
      <c r="A1555" s="25">
        <v>2023</v>
      </c>
      <c r="B1555" t="s">
        <v>11</v>
      </c>
      <c r="C1555" t="s">
        <v>12</v>
      </c>
      <c r="D1555" t="s">
        <v>45</v>
      </c>
      <c r="E1555">
        <v>174500</v>
      </c>
      <c r="F1555" t="s">
        <v>20</v>
      </c>
      <c r="G1555">
        <v>174500</v>
      </c>
      <c r="H1555" t="s">
        <v>21</v>
      </c>
      <c r="I1555">
        <v>0</v>
      </c>
      <c r="J1555" t="s">
        <v>21</v>
      </c>
      <c r="K1555" t="s">
        <v>25</v>
      </c>
      <c r="L1555" t="str">
        <f>VLOOKUP(Data[[#This Row],[Employee Residence]],Codes[], 3,0)</f>
        <v xml:space="preserve">United States of America </v>
      </c>
      <c r="M1555" t="str">
        <f>VLOOKUP(Data[[#This Row],[Company Location]],Codes[], 3,0)</f>
        <v xml:space="preserve">United States of America </v>
      </c>
      <c r="N1555" t="str">
        <f>IF(Data[[#This Row],[Employee Residence]]=Data[[#This Row],[Company Location]],"No","Yes")</f>
        <v>No</v>
      </c>
      <c r="O1555">
        <f>Data[Salary]/Data[Salary in USD]</f>
        <v>1</v>
      </c>
      <c r="P1555" t="str">
        <f>VLOOKUP(Data[[#This Row],[Experience Level]], Experience[],3,0)</f>
        <v>Expert</v>
      </c>
      <c r="Q1555" t="str">
        <f>VLOOKUP(Data[[#This Row],[Employment Type]],Employment[],2,0)</f>
        <v>Full-time</v>
      </c>
      <c r="R1555" t="str">
        <f>IF(Data[[#This Row],[Remote Ratio]]=100,"Remote",IF(Data[[#This Row],[Remote Ratio]]=50,"Hybrid","On-site"))</f>
        <v>On-site</v>
      </c>
    </row>
    <row r="1556" spans="1:18">
      <c r="A1556" s="25">
        <v>2023</v>
      </c>
      <c r="B1556" t="s">
        <v>11</v>
      </c>
      <c r="C1556" t="s">
        <v>12</v>
      </c>
      <c r="D1556" t="s">
        <v>45</v>
      </c>
      <c r="E1556">
        <v>113000</v>
      </c>
      <c r="F1556" t="s">
        <v>20</v>
      </c>
      <c r="G1556">
        <v>113000</v>
      </c>
      <c r="H1556" t="s">
        <v>21</v>
      </c>
      <c r="I1556">
        <v>0</v>
      </c>
      <c r="J1556" t="s">
        <v>21</v>
      </c>
      <c r="K1556" t="s">
        <v>25</v>
      </c>
      <c r="L1556" t="str">
        <f>VLOOKUP(Data[[#This Row],[Employee Residence]],Codes[], 3,0)</f>
        <v xml:space="preserve">United States of America </v>
      </c>
      <c r="M1556" t="str">
        <f>VLOOKUP(Data[[#This Row],[Company Location]],Codes[], 3,0)</f>
        <v xml:space="preserve">United States of America </v>
      </c>
      <c r="N1556" t="str">
        <f>IF(Data[[#This Row],[Employee Residence]]=Data[[#This Row],[Company Location]],"No","Yes")</f>
        <v>No</v>
      </c>
      <c r="O1556">
        <f>Data[Salary]/Data[Salary in USD]</f>
        <v>1</v>
      </c>
      <c r="P1556" t="str">
        <f>VLOOKUP(Data[[#This Row],[Experience Level]], Experience[],3,0)</f>
        <v>Expert</v>
      </c>
      <c r="Q1556" t="str">
        <f>VLOOKUP(Data[[#This Row],[Employment Type]],Employment[],2,0)</f>
        <v>Full-time</v>
      </c>
      <c r="R1556" t="str">
        <f>IF(Data[[#This Row],[Remote Ratio]]=100,"Remote",IF(Data[[#This Row],[Remote Ratio]]=50,"Hybrid","On-site"))</f>
        <v>On-site</v>
      </c>
    </row>
    <row r="1557" spans="1:18">
      <c r="A1557" s="25">
        <v>2023</v>
      </c>
      <c r="B1557" t="s">
        <v>17</v>
      </c>
      <c r="C1557" t="s">
        <v>12</v>
      </c>
      <c r="D1557" t="s">
        <v>23</v>
      </c>
      <c r="E1557">
        <v>183310</v>
      </c>
      <c r="F1557" t="s">
        <v>20</v>
      </c>
      <c r="G1557">
        <v>183310</v>
      </c>
      <c r="H1557" t="s">
        <v>21</v>
      </c>
      <c r="I1557">
        <v>0</v>
      </c>
      <c r="J1557" t="s">
        <v>21</v>
      </c>
      <c r="K1557" t="s">
        <v>25</v>
      </c>
      <c r="L1557" t="str">
        <f>VLOOKUP(Data[[#This Row],[Employee Residence]],Codes[], 3,0)</f>
        <v xml:space="preserve">United States of America </v>
      </c>
      <c r="M1557" t="str">
        <f>VLOOKUP(Data[[#This Row],[Company Location]],Codes[], 3,0)</f>
        <v xml:space="preserve">United States of America </v>
      </c>
      <c r="N1557" t="str">
        <f>IF(Data[[#This Row],[Employee Residence]]=Data[[#This Row],[Company Location]],"No","Yes")</f>
        <v>No</v>
      </c>
      <c r="O1557">
        <f>Data[Salary]/Data[Salary in USD]</f>
        <v>1</v>
      </c>
      <c r="P1557" t="str">
        <f>VLOOKUP(Data[[#This Row],[Experience Level]], Experience[],3,0)</f>
        <v>Intermediate</v>
      </c>
      <c r="Q1557" t="str">
        <f>VLOOKUP(Data[[#This Row],[Employment Type]],Employment[],2,0)</f>
        <v>Full-time</v>
      </c>
      <c r="R1557" t="str">
        <f>IF(Data[[#This Row],[Remote Ratio]]=100,"Remote",IF(Data[[#This Row],[Remote Ratio]]=50,"Hybrid","On-site"))</f>
        <v>On-site</v>
      </c>
    </row>
    <row r="1558" spans="1:18">
      <c r="A1558" s="25">
        <v>2023</v>
      </c>
      <c r="B1558" t="s">
        <v>17</v>
      </c>
      <c r="C1558" t="s">
        <v>12</v>
      </c>
      <c r="D1558" t="s">
        <v>23</v>
      </c>
      <c r="E1558">
        <v>183310</v>
      </c>
      <c r="F1558" t="s">
        <v>20</v>
      </c>
      <c r="G1558">
        <v>183310</v>
      </c>
      <c r="H1558" t="s">
        <v>21</v>
      </c>
      <c r="I1558">
        <v>0</v>
      </c>
      <c r="J1558" t="s">
        <v>21</v>
      </c>
      <c r="K1558" t="s">
        <v>25</v>
      </c>
      <c r="L1558" t="str">
        <f>VLOOKUP(Data[[#This Row],[Employee Residence]],Codes[], 3,0)</f>
        <v xml:space="preserve">United States of America </v>
      </c>
      <c r="M1558" t="str">
        <f>VLOOKUP(Data[[#This Row],[Company Location]],Codes[], 3,0)</f>
        <v xml:space="preserve">United States of America </v>
      </c>
      <c r="N1558" t="str">
        <f>IF(Data[[#This Row],[Employee Residence]]=Data[[#This Row],[Company Location]],"No","Yes")</f>
        <v>No</v>
      </c>
      <c r="O1558">
        <f>Data[Salary]/Data[Salary in USD]</f>
        <v>1</v>
      </c>
      <c r="P1558" t="str">
        <f>VLOOKUP(Data[[#This Row],[Experience Level]], Experience[],3,0)</f>
        <v>Intermediate</v>
      </c>
      <c r="Q1558" t="str">
        <f>VLOOKUP(Data[[#This Row],[Employment Type]],Employment[],2,0)</f>
        <v>Full-time</v>
      </c>
      <c r="R1558" t="str">
        <f>IF(Data[[#This Row],[Remote Ratio]]=100,"Remote",IF(Data[[#This Row],[Remote Ratio]]=50,"Hybrid","On-site"))</f>
        <v>On-site</v>
      </c>
    </row>
    <row r="1559" spans="1:18">
      <c r="A1559" s="25">
        <v>2023</v>
      </c>
      <c r="B1559" t="s">
        <v>11</v>
      </c>
      <c r="C1559" t="s">
        <v>12</v>
      </c>
      <c r="D1559" t="s">
        <v>27</v>
      </c>
      <c r="E1559">
        <v>145000</v>
      </c>
      <c r="F1559" t="s">
        <v>20</v>
      </c>
      <c r="G1559">
        <v>145000</v>
      </c>
      <c r="H1559" t="s">
        <v>21</v>
      </c>
      <c r="I1559">
        <v>100</v>
      </c>
      <c r="J1559" t="s">
        <v>21</v>
      </c>
      <c r="K1559" t="s">
        <v>25</v>
      </c>
      <c r="L1559" t="str">
        <f>VLOOKUP(Data[[#This Row],[Employee Residence]],Codes[], 3,0)</f>
        <v xml:space="preserve">United States of America </v>
      </c>
      <c r="M1559" t="str">
        <f>VLOOKUP(Data[[#This Row],[Company Location]],Codes[], 3,0)</f>
        <v xml:space="preserve">United States of America </v>
      </c>
      <c r="N1559" t="str">
        <f>IF(Data[[#This Row],[Employee Residence]]=Data[[#This Row],[Company Location]],"No","Yes")</f>
        <v>No</v>
      </c>
      <c r="O1559">
        <f>Data[Salary]/Data[Salary in USD]</f>
        <v>1</v>
      </c>
      <c r="P1559" t="str">
        <f>VLOOKUP(Data[[#This Row],[Experience Level]], Experience[],3,0)</f>
        <v>Expert</v>
      </c>
      <c r="Q1559" t="str">
        <f>VLOOKUP(Data[[#This Row],[Employment Type]],Employment[],2,0)</f>
        <v>Full-time</v>
      </c>
      <c r="R1559" t="str">
        <f>IF(Data[[#This Row],[Remote Ratio]]=100,"Remote",IF(Data[[#This Row],[Remote Ratio]]=50,"Hybrid","On-site"))</f>
        <v>Remote</v>
      </c>
    </row>
    <row r="1560" spans="1:18">
      <c r="A1560" s="25">
        <v>2023</v>
      </c>
      <c r="B1560" t="s">
        <v>11</v>
      </c>
      <c r="C1560" t="s">
        <v>12</v>
      </c>
      <c r="D1560" t="s">
        <v>27</v>
      </c>
      <c r="E1560">
        <v>102500</v>
      </c>
      <c r="F1560" t="s">
        <v>20</v>
      </c>
      <c r="G1560">
        <v>102500</v>
      </c>
      <c r="H1560" t="s">
        <v>21</v>
      </c>
      <c r="I1560">
        <v>100</v>
      </c>
      <c r="J1560" t="s">
        <v>21</v>
      </c>
      <c r="K1560" t="s">
        <v>25</v>
      </c>
      <c r="L1560" t="str">
        <f>VLOOKUP(Data[[#This Row],[Employee Residence]],Codes[], 3,0)</f>
        <v xml:space="preserve">United States of America </v>
      </c>
      <c r="M1560" t="str">
        <f>VLOOKUP(Data[[#This Row],[Company Location]],Codes[], 3,0)</f>
        <v xml:space="preserve">United States of America </v>
      </c>
      <c r="N1560" t="str">
        <f>IF(Data[[#This Row],[Employee Residence]]=Data[[#This Row],[Company Location]],"No","Yes")</f>
        <v>No</v>
      </c>
      <c r="O1560">
        <f>Data[Salary]/Data[Salary in USD]</f>
        <v>1</v>
      </c>
      <c r="P1560" t="str">
        <f>VLOOKUP(Data[[#This Row],[Experience Level]], Experience[],3,0)</f>
        <v>Expert</v>
      </c>
      <c r="Q1560" t="str">
        <f>VLOOKUP(Data[[#This Row],[Employment Type]],Employment[],2,0)</f>
        <v>Full-time</v>
      </c>
      <c r="R1560" t="str">
        <f>IF(Data[[#This Row],[Remote Ratio]]=100,"Remote",IF(Data[[#This Row],[Remote Ratio]]=50,"Hybrid","On-site"))</f>
        <v>Remote</v>
      </c>
    </row>
    <row r="1561" spans="1:18">
      <c r="A1561" s="25">
        <v>2023</v>
      </c>
      <c r="B1561" t="s">
        <v>11</v>
      </c>
      <c r="C1561" t="s">
        <v>12</v>
      </c>
      <c r="D1561" t="s">
        <v>23</v>
      </c>
      <c r="E1561">
        <v>210000</v>
      </c>
      <c r="F1561" t="s">
        <v>20</v>
      </c>
      <c r="G1561">
        <v>210000</v>
      </c>
      <c r="H1561" t="s">
        <v>21</v>
      </c>
      <c r="I1561">
        <v>0</v>
      </c>
      <c r="J1561" t="s">
        <v>21</v>
      </c>
      <c r="K1561" t="s">
        <v>25</v>
      </c>
      <c r="L1561" t="str">
        <f>VLOOKUP(Data[[#This Row],[Employee Residence]],Codes[], 3,0)</f>
        <v xml:space="preserve">United States of America </v>
      </c>
      <c r="M1561" t="str">
        <f>VLOOKUP(Data[[#This Row],[Company Location]],Codes[], 3,0)</f>
        <v xml:space="preserve">United States of America </v>
      </c>
      <c r="N1561" t="str">
        <f>IF(Data[[#This Row],[Employee Residence]]=Data[[#This Row],[Company Location]],"No","Yes")</f>
        <v>No</v>
      </c>
      <c r="O1561">
        <f>Data[Salary]/Data[Salary in USD]</f>
        <v>1</v>
      </c>
      <c r="P1561" t="str">
        <f>VLOOKUP(Data[[#This Row],[Experience Level]], Experience[],3,0)</f>
        <v>Expert</v>
      </c>
      <c r="Q1561" t="str">
        <f>VLOOKUP(Data[[#This Row],[Employment Type]],Employment[],2,0)</f>
        <v>Full-time</v>
      </c>
      <c r="R1561" t="str">
        <f>IF(Data[[#This Row],[Remote Ratio]]=100,"Remote",IF(Data[[#This Row],[Remote Ratio]]=50,"Hybrid","On-site"))</f>
        <v>On-site</v>
      </c>
    </row>
    <row r="1562" spans="1:18">
      <c r="A1562" s="25">
        <v>2023</v>
      </c>
      <c r="B1562" t="s">
        <v>11</v>
      </c>
      <c r="C1562" t="s">
        <v>12</v>
      </c>
      <c r="D1562" t="s">
        <v>23</v>
      </c>
      <c r="E1562">
        <v>185000</v>
      </c>
      <c r="F1562" t="s">
        <v>20</v>
      </c>
      <c r="G1562">
        <v>185000</v>
      </c>
      <c r="H1562" t="s">
        <v>21</v>
      </c>
      <c r="I1562">
        <v>0</v>
      </c>
      <c r="J1562" t="s">
        <v>21</v>
      </c>
      <c r="K1562" t="s">
        <v>25</v>
      </c>
      <c r="L1562" t="str">
        <f>VLOOKUP(Data[[#This Row],[Employee Residence]],Codes[], 3,0)</f>
        <v xml:space="preserve">United States of America </v>
      </c>
      <c r="M1562" t="str">
        <f>VLOOKUP(Data[[#This Row],[Company Location]],Codes[], 3,0)</f>
        <v xml:space="preserve">United States of America </v>
      </c>
      <c r="N1562" t="str">
        <f>IF(Data[[#This Row],[Employee Residence]]=Data[[#This Row],[Company Location]],"No","Yes")</f>
        <v>No</v>
      </c>
      <c r="O1562">
        <f>Data[Salary]/Data[Salary in USD]</f>
        <v>1</v>
      </c>
      <c r="P1562" t="str">
        <f>VLOOKUP(Data[[#This Row],[Experience Level]], Experience[],3,0)</f>
        <v>Expert</v>
      </c>
      <c r="Q1562" t="str">
        <f>VLOOKUP(Data[[#This Row],[Employment Type]],Employment[],2,0)</f>
        <v>Full-time</v>
      </c>
      <c r="R1562" t="str">
        <f>IF(Data[[#This Row],[Remote Ratio]]=100,"Remote",IF(Data[[#This Row],[Remote Ratio]]=50,"Hybrid","On-site"))</f>
        <v>On-site</v>
      </c>
    </row>
    <row r="1563" spans="1:18">
      <c r="A1563" s="25">
        <v>2023</v>
      </c>
      <c r="B1563" t="s">
        <v>11</v>
      </c>
      <c r="C1563" t="s">
        <v>12</v>
      </c>
      <c r="D1563" t="s">
        <v>45</v>
      </c>
      <c r="E1563">
        <v>174500</v>
      </c>
      <c r="F1563" t="s">
        <v>20</v>
      </c>
      <c r="G1563">
        <v>174500</v>
      </c>
      <c r="H1563" t="s">
        <v>21</v>
      </c>
      <c r="I1563">
        <v>0</v>
      </c>
      <c r="J1563" t="s">
        <v>21</v>
      </c>
      <c r="K1563" t="s">
        <v>25</v>
      </c>
      <c r="L1563" t="str">
        <f>VLOOKUP(Data[[#This Row],[Employee Residence]],Codes[], 3,0)</f>
        <v xml:space="preserve">United States of America </v>
      </c>
      <c r="M1563" t="str">
        <f>VLOOKUP(Data[[#This Row],[Company Location]],Codes[], 3,0)</f>
        <v xml:space="preserve">United States of America </v>
      </c>
      <c r="N1563" t="str">
        <f>IF(Data[[#This Row],[Employee Residence]]=Data[[#This Row],[Company Location]],"No","Yes")</f>
        <v>No</v>
      </c>
      <c r="O1563">
        <f>Data[Salary]/Data[Salary in USD]</f>
        <v>1</v>
      </c>
      <c r="P1563" t="str">
        <f>VLOOKUP(Data[[#This Row],[Experience Level]], Experience[],3,0)</f>
        <v>Expert</v>
      </c>
      <c r="Q1563" t="str">
        <f>VLOOKUP(Data[[#This Row],[Employment Type]],Employment[],2,0)</f>
        <v>Full-time</v>
      </c>
      <c r="R1563" t="str">
        <f>IF(Data[[#This Row],[Remote Ratio]]=100,"Remote",IF(Data[[#This Row],[Remote Ratio]]=50,"Hybrid","On-site"))</f>
        <v>On-site</v>
      </c>
    </row>
    <row r="1564" spans="1:18">
      <c r="A1564" s="25">
        <v>2023</v>
      </c>
      <c r="B1564" t="s">
        <v>11</v>
      </c>
      <c r="C1564" t="s">
        <v>12</v>
      </c>
      <c r="D1564" t="s">
        <v>45</v>
      </c>
      <c r="E1564">
        <v>113000</v>
      </c>
      <c r="F1564" t="s">
        <v>20</v>
      </c>
      <c r="G1564">
        <v>113000</v>
      </c>
      <c r="H1564" t="s">
        <v>21</v>
      </c>
      <c r="I1564">
        <v>0</v>
      </c>
      <c r="J1564" t="s">
        <v>21</v>
      </c>
      <c r="K1564" t="s">
        <v>25</v>
      </c>
      <c r="L1564" t="str">
        <f>VLOOKUP(Data[[#This Row],[Employee Residence]],Codes[], 3,0)</f>
        <v xml:space="preserve">United States of America </v>
      </c>
      <c r="M1564" t="str">
        <f>VLOOKUP(Data[[#This Row],[Company Location]],Codes[], 3,0)</f>
        <v xml:space="preserve">United States of America </v>
      </c>
      <c r="N1564" t="str">
        <f>IF(Data[[#This Row],[Employee Residence]]=Data[[#This Row],[Company Location]],"No","Yes")</f>
        <v>No</v>
      </c>
      <c r="O1564">
        <f>Data[Salary]/Data[Salary in USD]</f>
        <v>1</v>
      </c>
      <c r="P1564" t="str">
        <f>VLOOKUP(Data[[#This Row],[Experience Level]], Experience[],3,0)</f>
        <v>Expert</v>
      </c>
      <c r="Q1564" t="str">
        <f>VLOOKUP(Data[[#This Row],[Employment Type]],Employment[],2,0)</f>
        <v>Full-time</v>
      </c>
      <c r="R1564" t="str">
        <f>IF(Data[[#This Row],[Remote Ratio]]=100,"Remote",IF(Data[[#This Row],[Remote Ratio]]=50,"Hybrid","On-site"))</f>
        <v>On-site</v>
      </c>
    </row>
    <row r="1565" spans="1:18">
      <c r="A1565" s="25">
        <v>2023</v>
      </c>
      <c r="B1565" t="s">
        <v>11</v>
      </c>
      <c r="C1565" t="s">
        <v>12</v>
      </c>
      <c r="D1565" t="s">
        <v>104</v>
      </c>
      <c r="E1565">
        <v>122000</v>
      </c>
      <c r="F1565" t="s">
        <v>20</v>
      </c>
      <c r="G1565">
        <v>122000</v>
      </c>
      <c r="H1565" t="s">
        <v>21</v>
      </c>
      <c r="I1565">
        <v>0</v>
      </c>
      <c r="J1565" t="s">
        <v>21</v>
      </c>
      <c r="K1565" t="s">
        <v>25</v>
      </c>
      <c r="L1565" t="str">
        <f>VLOOKUP(Data[[#This Row],[Employee Residence]],Codes[], 3,0)</f>
        <v xml:space="preserve">United States of America </v>
      </c>
      <c r="M1565" t="str">
        <f>VLOOKUP(Data[[#This Row],[Company Location]],Codes[], 3,0)</f>
        <v xml:space="preserve">United States of America </v>
      </c>
      <c r="N1565" t="str">
        <f>IF(Data[[#This Row],[Employee Residence]]=Data[[#This Row],[Company Location]],"No","Yes")</f>
        <v>No</v>
      </c>
      <c r="O1565">
        <f>Data[Salary]/Data[Salary in USD]</f>
        <v>1</v>
      </c>
      <c r="P1565" t="str">
        <f>VLOOKUP(Data[[#This Row],[Experience Level]], Experience[],3,0)</f>
        <v>Expert</v>
      </c>
      <c r="Q1565" t="str">
        <f>VLOOKUP(Data[[#This Row],[Employment Type]],Employment[],2,0)</f>
        <v>Full-time</v>
      </c>
      <c r="R1565" t="str">
        <f>IF(Data[[#This Row],[Remote Ratio]]=100,"Remote",IF(Data[[#This Row],[Remote Ratio]]=50,"Hybrid","On-site"))</f>
        <v>On-site</v>
      </c>
    </row>
    <row r="1566" spans="1:18">
      <c r="A1566" s="25">
        <v>2023</v>
      </c>
      <c r="B1566" t="s">
        <v>11</v>
      </c>
      <c r="C1566" t="s">
        <v>12</v>
      </c>
      <c r="D1566" t="s">
        <v>104</v>
      </c>
      <c r="E1566">
        <v>94000</v>
      </c>
      <c r="F1566" t="s">
        <v>20</v>
      </c>
      <c r="G1566">
        <v>94000</v>
      </c>
      <c r="H1566" t="s">
        <v>21</v>
      </c>
      <c r="I1566">
        <v>0</v>
      </c>
      <c r="J1566" t="s">
        <v>21</v>
      </c>
      <c r="K1566" t="s">
        <v>25</v>
      </c>
      <c r="L1566" t="str">
        <f>VLOOKUP(Data[[#This Row],[Employee Residence]],Codes[], 3,0)</f>
        <v xml:space="preserve">United States of America </v>
      </c>
      <c r="M1566" t="str">
        <f>VLOOKUP(Data[[#This Row],[Company Location]],Codes[], 3,0)</f>
        <v xml:space="preserve">United States of America </v>
      </c>
      <c r="N1566" t="str">
        <f>IF(Data[[#This Row],[Employee Residence]]=Data[[#This Row],[Company Location]],"No","Yes")</f>
        <v>No</v>
      </c>
      <c r="O1566">
        <f>Data[Salary]/Data[Salary in USD]</f>
        <v>1</v>
      </c>
      <c r="P1566" t="str">
        <f>VLOOKUP(Data[[#This Row],[Experience Level]], Experience[],3,0)</f>
        <v>Expert</v>
      </c>
      <c r="Q1566" t="str">
        <f>VLOOKUP(Data[[#This Row],[Employment Type]],Employment[],2,0)</f>
        <v>Full-time</v>
      </c>
      <c r="R1566" t="str">
        <f>IF(Data[[#This Row],[Remote Ratio]]=100,"Remote",IF(Data[[#This Row],[Remote Ratio]]=50,"Hybrid","On-site"))</f>
        <v>On-site</v>
      </c>
    </row>
    <row r="1567" spans="1:18">
      <c r="A1567" s="25">
        <v>2023</v>
      </c>
      <c r="B1567" t="s">
        <v>11</v>
      </c>
      <c r="C1567" t="s">
        <v>12</v>
      </c>
      <c r="D1567" t="s">
        <v>23</v>
      </c>
      <c r="E1567">
        <v>220000</v>
      </c>
      <c r="F1567" t="s">
        <v>20</v>
      </c>
      <c r="G1567">
        <v>220000</v>
      </c>
      <c r="H1567" t="s">
        <v>21</v>
      </c>
      <c r="I1567">
        <v>0</v>
      </c>
      <c r="J1567" t="s">
        <v>21</v>
      </c>
      <c r="K1567" t="s">
        <v>25</v>
      </c>
      <c r="L1567" t="str">
        <f>VLOOKUP(Data[[#This Row],[Employee Residence]],Codes[], 3,0)</f>
        <v xml:space="preserve">United States of America </v>
      </c>
      <c r="M1567" t="str">
        <f>VLOOKUP(Data[[#This Row],[Company Location]],Codes[], 3,0)</f>
        <v xml:space="preserve">United States of America </v>
      </c>
      <c r="N1567" t="str">
        <f>IF(Data[[#This Row],[Employee Residence]]=Data[[#This Row],[Company Location]],"No","Yes")</f>
        <v>No</v>
      </c>
      <c r="O1567">
        <f>Data[Salary]/Data[Salary in USD]</f>
        <v>1</v>
      </c>
      <c r="P1567" t="str">
        <f>VLOOKUP(Data[[#This Row],[Experience Level]], Experience[],3,0)</f>
        <v>Expert</v>
      </c>
      <c r="Q1567" t="str">
        <f>VLOOKUP(Data[[#This Row],[Employment Type]],Employment[],2,0)</f>
        <v>Full-time</v>
      </c>
      <c r="R1567" t="str">
        <f>IF(Data[[#This Row],[Remote Ratio]]=100,"Remote",IF(Data[[#This Row],[Remote Ratio]]=50,"Hybrid","On-site"))</f>
        <v>On-site</v>
      </c>
    </row>
    <row r="1568" spans="1:18">
      <c r="A1568" s="25">
        <v>2023</v>
      </c>
      <c r="B1568" t="s">
        <v>11</v>
      </c>
      <c r="C1568" t="s">
        <v>12</v>
      </c>
      <c r="D1568" t="s">
        <v>23</v>
      </c>
      <c r="E1568">
        <v>146000</v>
      </c>
      <c r="F1568" t="s">
        <v>20</v>
      </c>
      <c r="G1568">
        <v>146000</v>
      </c>
      <c r="H1568" t="s">
        <v>21</v>
      </c>
      <c r="I1568">
        <v>0</v>
      </c>
      <c r="J1568" t="s">
        <v>21</v>
      </c>
      <c r="K1568" t="s">
        <v>25</v>
      </c>
      <c r="L1568" t="str">
        <f>VLOOKUP(Data[[#This Row],[Employee Residence]],Codes[], 3,0)</f>
        <v xml:space="preserve">United States of America </v>
      </c>
      <c r="M1568" t="str">
        <f>VLOOKUP(Data[[#This Row],[Company Location]],Codes[], 3,0)</f>
        <v xml:space="preserve">United States of America </v>
      </c>
      <c r="N1568" t="str">
        <f>IF(Data[[#This Row],[Employee Residence]]=Data[[#This Row],[Company Location]],"No","Yes")</f>
        <v>No</v>
      </c>
      <c r="O1568">
        <f>Data[Salary]/Data[Salary in USD]</f>
        <v>1</v>
      </c>
      <c r="P1568" t="str">
        <f>VLOOKUP(Data[[#This Row],[Experience Level]], Experience[],3,0)</f>
        <v>Expert</v>
      </c>
      <c r="Q1568" t="str">
        <f>VLOOKUP(Data[[#This Row],[Employment Type]],Employment[],2,0)</f>
        <v>Full-time</v>
      </c>
      <c r="R1568" t="str">
        <f>IF(Data[[#This Row],[Remote Ratio]]=100,"Remote",IF(Data[[#This Row],[Remote Ratio]]=50,"Hybrid","On-site"))</f>
        <v>On-site</v>
      </c>
    </row>
    <row r="1569" spans="1:18">
      <c r="A1569" s="25">
        <v>2023</v>
      </c>
      <c r="B1569" t="s">
        <v>11</v>
      </c>
      <c r="C1569" t="s">
        <v>12</v>
      </c>
      <c r="D1569" t="s">
        <v>37</v>
      </c>
      <c r="E1569">
        <v>300000</v>
      </c>
      <c r="F1569" t="s">
        <v>20</v>
      </c>
      <c r="G1569">
        <v>300000</v>
      </c>
      <c r="H1569" t="s">
        <v>21</v>
      </c>
      <c r="I1569">
        <v>0</v>
      </c>
      <c r="J1569" t="s">
        <v>21</v>
      </c>
      <c r="K1569" t="s">
        <v>25</v>
      </c>
      <c r="L1569" t="str">
        <f>VLOOKUP(Data[[#This Row],[Employee Residence]],Codes[], 3,0)</f>
        <v xml:space="preserve">United States of America </v>
      </c>
      <c r="M1569" t="str">
        <f>VLOOKUP(Data[[#This Row],[Company Location]],Codes[], 3,0)</f>
        <v xml:space="preserve">United States of America </v>
      </c>
      <c r="N1569" t="str">
        <f>IF(Data[[#This Row],[Employee Residence]]=Data[[#This Row],[Company Location]],"No","Yes")</f>
        <v>No</v>
      </c>
      <c r="O1569">
        <f>Data[Salary]/Data[Salary in USD]</f>
        <v>1</v>
      </c>
      <c r="P1569" t="str">
        <f>VLOOKUP(Data[[#This Row],[Experience Level]], Experience[],3,0)</f>
        <v>Expert</v>
      </c>
      <c r="Q1569" t="str">
        <f>VLOOKUP(Data[[#This Row],[Employment Type]],Employment[],2,0)</f>
        <v>Full-time</v>
      </c>
      <c r="R1569" t="str">
        <f>IF(Data[[#This Row],[Remote Ratio]]=100,"Remote",IF(Data[[#This Row],[Remote Ratio]]=50,"Hybrid","On-site"))</f>
        <v>On-site</v>
      </c>
    </row>
    <row r="1570" spans="1:18">
      <c r="A1570" s="25">
        <v>2023</v>
      </c>
      <c r="B1570" t="s">
        <v>11</v>
      </c>
      <c r="C1570" t="s">
        <v>12</v>
      </c>
      <c r="D1570" t="s">
        <v>37</v>
      </c>
      <c r="E1570">
        <v>130000</v>
      </c>
      <c r="F1570" t="s">
        <v>20</v>
      </c>
      <c r="G1570">
        <v>130000</v>
      </c>
      <c r="H1570" t="s">
        <v>21</v>
      </c>
      <c r="I1570">
        <v>0</v>
      </c>
      <c r="J1570" t="s">
        <v>21</v>
      </c>
      <c r="K1570" t="s">
        <v>25</v>
      </c>
      <c r="L1570" t="str">
        <f>VLOOKUP(Data[[#This Row],[Employee Residence]],Codes[], 3,0)</f>
        <v xml:space="preserve">United States of America </v>
      </c>
      <c r="M1570" t="str">
        <f>VLOOKUP(Data[[#This Row],[Company Location]],Codes[], 3,0)</f>
        <v xml:space="preserve">United States of America </v>
      </c>
      <c r="N1570" t="str">
        <f>IF(Data[[#This Row],[Employee Residence]]=Data[[#This Row],[Company Location]],"No","Yes")</f>
        <v>No</v>
      </c>
      <c r="O1570">
        <f>Data[Salary]/Data[Salary in USD]</f>
        <v>1</v>
      </c>
      <c r="P1570" t="str">
        <f>VLOOKUP(Data[[#This Row],[Experience Level]], Experience[],3,0)</f>
        <v>Expert</v>
      </c>
      <c r="Q1570" t="str">
        <f>VLOOKUP(Data[[#This Row],[Employment Type]],Employment[],2,0)</f>
        <v>Full-time</v>
      </c>
      <c r="R1570" t="str">
        <f>IF(Data[[#This Row],[Remote Ratio]]=100,"Remote",IF(Data[[#This Row],[Remote Ratio]]=50,"Hybrid","On-site"))</f>
        <v>On-site</v>
      </c>
    </row>
    <row r="1571" spans="1:18">
      <c r="A1571" s="25">
        <v>2023</v>
      </c>
      <c r="B1571" t="s">
        <v>17</v>
      </c>
      <c r="C1571" t="s">
        <v>12</v>
      </c>
      <c r="D1571" t="s">
        <v>23</v>
      </c>
      <c r="E1571">
        <v>840000</v>
      </c>
      <c r="F1571" t="s">
        <v>113</v>
      </c>
      <c r="G1571">
        <v>24740</v>
      </c>
      <c r="H1571" t="s">
        <v>114</v>
      </c>
      <c r="I1571">
        <v>50</v>
      </c>
      <c r="J1571" t="s">
        <v>114</v>
      </c>
      <c r="K1571" t="s">
        <v>16</v>
      </c>
      <c r="L1571" t="str">
        <f>VLOOKUP(Data[[#This Row],[Employee Residence]],Codes[], 3,0)</f>
        <v>Thailand</v>
      </c>
      <c r="M1571" t="str">
        <f>VLOOKUP(Data[[#This Row],[Company Location]],Codes[], 3,0)</f>
        <v>Thailand</v>
      </c>
      <c r="N1571" t="str">
        <f>IF(Data[[#This Row],[Employee Residence]]=Data[[#This Row],[Company Location]],"No","Yes")</f>
        <v>No</v>
      </c>
      <c r="O1571">
        <f>Data[Salary]/Data[Salary in USD]</f>
        <v>33.953112368633789</v>
      </c>
      <c r="P1571" t="str">
        <f>VLOOKUP(Data[[#This Row],[Experience Level]], Experience[],3,0)</f>
        <v>Intermediate</v>
      </c>
      <c r="Q1571" t="str">
        <f>VLOOKUP(Data[[#This Row],[Employment Type]],Employment[],2,0)</f>
        <v>Full-time</v>
      </c>
      <c r="R1571" t="str">
        <f>IF(Data[[#This Row],[Remote Ratio]]=100,"Remote",IF(Data[[#This Row],[Remote Ratio]]=50,"Hybrid","On-site"))</f>
        <v>Hybrid</v>
      </c>
    </row>
    <row r="1572" spans="1:18">
      <c r="A1572" s="25">
        <v>2023</v>
      </c>
      <c r="B1572" t="s">
        <v>11</v>
      </c>
      <c r="C1572" t="s">
        <v>12</v>
      </c>
      <c r="D1572" t="s">
        <v>104</v>
      </c>
      <c r="E1572">
        <v>145000</v>
      </c>
      <c r="F1572" t="s">
        <v>20</v>
      </c>
      <c r="G1572">
        <v>145000</v>
      </c>
      <c r="H1572" t="s">
        <v>21</v>
      </c>
      <c r="I1572">
        <v>0</v>
      </c>
      <c r="J1572" t="s">
        <v>21</v>
      </c>
      <c r="K1572" t="s">
        <v>25</v>
      </c>
      <c r="L1572" t="str">
        <f>VLOOKUP(Data[[#This Row],[Employee Residence]],Codes[], 3,0)</f>
        <v xml:space="preserve">United States of America </v>
      </c>
      <c r="M1572" t="str">
        <f>VLOOKUP(Data[[#This Row],[Company Location]],Codes[], 3,0)</f>
        <v xml:space="preserve">United States of America </v>
      </c>
      <c r="N1572" t="str">
        <f>IF(Data[[#This Row],[Employee Residence]]=Data[[#This Row],[Company Location]],"No","Yes")</f>
        <v>No</v>
      </c>
      <c r="O1572">
        <f>Data[Salary]/Data[Salary in USD]</f>
        <v>1</v>
      </c>
      <c r="P1572" t="str">
        <f>VLOOKUP(Data[[#This Row],[Experience Level]], Experience[],3,0)</f>
        <v>Expert</v>
      </c>
      <c r="Q1572" t="str">
        <f>VLOOKUP(Data[[#This Row],[Employment Type]],Employment[],2,0)</f>
        <v>Full-time</v>
      </c>
      <c r="R1572" t="str">
        <f>IF(Data[[#This Row],[Remote Ratio]]=100,"Remote",IF(Data[[#This Row],[Remote Ratio]]=50,"Hybrid","On-site"))</f>
        <v>On-site</v>
      </c>
    </row>
    <row r="1573" spans="1:18">
      <c r="A1573" s="25">
        <v>2023</v>
      </c>
      <c r="B1573" t="s">
        <v>11</v>
      </c>
      <c r="C1573" t="s">
        <v>12</v>
      </c>
      <c r="D1573" t="s">
        <v>104</v>
      </c>
      <c r="E1573">
        <v>128000</v>
      </c>
      <c r="F1573" t="s">
        <v>20</v>
      </c>
      <c r="G1573">
        <v>128000</v>
      </c>
      <c r="H1573" t="s">
        <v>21</v>
      </c>
      <c r="I1573">
        <v>0</v>
      </c>
      <c r="J1573" t="s">
        <v>21</v>
      </c>
      <c r="K1573" t="s">
        <v>25</v>
      </c>
      <c r="L1573" t="str">
        <f>VLOOKUP(Data[[#This Row],[Employee Residence]],Codes[], 3,0)</f>
        <v xml:space="preserve">United States of America </v>
      </c>
      <c r="M1573" t="str">
        <f>VLOOKUP(Data[[#This Row],[Company Location]],Codes[], 3,0)</f>
        <v xml:space="preserve">United States of America </v>
      </c>
      <c r="N1573" t="str">
        <f>IF(Data[[#This Row],[Employee Residence]]=Data[[#This Row],[Company Location]],"No","Yes")</f>
        <v>No</v>
      </c>
      <c r="O1573">
        <f>Data[Salary]/Data[Salary in USD]</f>
        <v>1</v>
      </c>
      <c r="P1573" t="str">
        <f>VLOOKUP(Data[[#This Row],[Experience Level]], Experience[],3,0)</f>
        <v>Expert</v>
      </c>
      <c r="Q1573" t="str">
        <f>VLOOKUP(Data[[#This Row],[Employment Type]],Employment[],2,0)</f>
        <v>Full-time</v>
      </c>
      <c r="R1573" t="str">
        <f>IF(Data[[#This Row],[Remote Ratio]]=100,"Remote",IF(Data[[#This Row],[Remote Ratio]]=50,"Hybrid","On-site"))</f>
        <v>On-site</v>
      </c>
    </row>
    <row r="1574" spans="1:18">
      <c r="A1574" s="25">
        <v>2023</v>
      </c>
      <c r="B1574" t="s">
        <v>11</v>
      </c>
      <c r="C1574" t="s">
        <v>12</v>
      </c>
      <c r="D1574" t="s">
        <v>23</v>
      </c>
      <c r="E1574">
        <v>182000</v>
      </c>
      <c r="F1574" t="s">
        <v>20</v>
      </c>
      <c r="G1574">
        <v>182000</v>
      </c>
      <c r="H1574" t="s">
        <v>21</v>
      </c>
      <c r="I1574">
        <v>0</v>
      </c>
      <c r="J1574" t="s">
        <v>21</v>
      </c>
      <c r="K1574" t="s">
        <v>25</v>
      </c>
      <c r="L1574" t="str">
        <f>VLOOKUP(Data[[#This Row],[Employee Residence]],Codes[], 3,0)</f>
        <v xml:space="preserve">United States of America </v>
      </c>
      <c r="M1574" t="str">
        <f>VLOOKUP(Data[[#This Row],[Company Location]],Codes[], 3,0)</f>
        <v xml:space="preserve">United States of America </v>
      </c>
      <c r="N1574" t="str">
        <f>IF(Data[[#This Row],[Employee Residence]]=Data[[#This Row],[Company Location]],"No","Yes")</f>
        <v>No</v>
      </c>
      <c r="O1574">
        <f>Data[Salary]/Data[Salary in USD]</f>
        <v>1</v>
      </c>
      <c r="P1574" t="str">
        <f>VLOOKUP(Data[[#This Row],[Experience Level]], Experience[],3,0)</f>
        <v>Expert</v>
      </c>
      <c r="Q1574" t="str">
        <f>VLOOKUP(Data[[#This Row],[Employment Type]],Employment[],2,0)</f>
        <v>Full-time</v>
      </c>
      <c r="R1574" t="str">
        <f>IF(Data[[#This Row],[Remote Ratio]]=100,"Remote",IF(Data[[#This Row],[Remote Ratio]]=50,"Hybrid","On-site"))</f>
        <v>On-site</v>
      </c>
    </row>
    <row r="1575" spans="1:18">
      <c r="A1575" s="25">
        <v>2023</v>
      </c>
      <c r="B1575" t="s">
        <v>11</v>
      </c>
      <c r="C1575" t="s">
        <v>12</v>
      </c>
      <c r="D1575" t="s">
        <v>23</v>
      </c>
      <c r="E1575">
        <v>140000</v>
      </c>
      <c r="F1575" t="s">
        <v>20</v>
      </c>
      <c r="G1575">
        <v>140000</v>
      </c>
      <c r="H1575" t="s">
        <v>21</v>
      </c>
      <c r="I1575">
        <v>0</v>
      </c>
      <c r="J1575" t="s">
        <v>21</v>
      </c>
      <c r="K1575" t="s">
        <v>25</v>
      </c>
      <c r="L1575" t="str">
        <f>VLOOKUP(Data[[#This Row],[Employee Residence]],Codes[], 3,0)</f>
        <v xml:space="preserve">United States of America </v>
      </c>
      <c r="M1575" t="str">
        <f>VLOOKUP(Data[[#This Row],[Company Location]],Codes[], 3,0)</f>
        <v xml:space="preserve">United States of America </v>
      </c>
      <c r="N1575" t="str">
        <f>IF(Data[[#This Row],[Employee Residence]]=Data[[#This Row],[Company Location]],"No","Yes")</f>
        <v>No</v>
      </c>
      <c r="O1575">
        <f>Data[Salary]/Data[Salary in USD]</f>
        <v>1</v>
      </c>
      <c r="P1575" t="str">
        <f>VLOOKUP(Data[[#This Row],[Experience Level]], Experience[],3,0)</f>
        <v>Expert</v>
      </c>
      <c r="Q1575" t="str">
        <f>VLOOKUP(Data[[#This Row],[Employment Type]],Employment[],2,0)</f>
        <v>Full-time</v>
      </c>
      <c r="R1575" t="str">
        <f>IF(Data[[#This Row],[Remote Ratio]]=100,"Remote",IF(Data[[#This Row],[Remote Ratio]]=50,"Hybrid","On-site"))</f>
        <v>On-site</v>
      </c>
    </row>
    <row r="1576" spans="1:18">
      <c r="A1576" s="25">
        <v>2023</v>
      </c>
      <c r="B1576" t="s">
        <v>11</v>
      </c>
      <c r="C1576" t="s">
        <v>12</v>
      </c>
      <c r="D1576" t="s">
        <v>37</v>
      </c>
      <c r="E1576">
        <v>122000</v>
      </c>
      <c r="F1576" t="s">
        <v>20</v>
      </c>
      <c r="G1576">
        <v>122000</v>
      </c>
      <c r="H1576" t="s">
        <v>21</v>
      </c>
      <c r="I1576">
        <v>0</v>
      </c>
      <c r="J1576" t="s">
        <v>21</v>
      </c>
      <c r="K1576" t="s">
        <v>25</v>
      </c>
      <c r="L1576" t="str">
        <f>VLOOKUP(Data[[#This Row],[Employee Residence]],Codes[], 3,0)</f>
        <v xml:space="preserve">United States of America </v>
      </c>
      <c r="M1576" t="str">
        <f>VLOOKUP(Data[[#This Row],[Company Location]],Codes[], 3,0)</f>
        <v xml:space="preserve">United States of America </v>
      </c>
      <c r="N1576" t="str">
        <f>IF(Data[[#This Row],[Employee Residence]]=Data[[#This Row],[Company Location]],"No","Yes")</f>
        <v>No</v>
      </c>
      <c r="O1576">
        <f>Data[Salary]/Data[Salary in USD]</f>
        <v>1</v>
      </c>
      <c r="P1576" t="str">
        <f>VLOOKUP(Data[[#This Row],[Experience Level]], Experience[],3,0)</f>
        <v>Expert</v>
      </c>
      <c r="Q1576" t="str">
        <f>VLOOKUP(Data[[#This Row],[Employment Type]],Employment[],2,0)</f>
        <v>Full-time</v>
      </c>
      <c r="R1576" t="str">
        <f>IF(Data[[#This Row],[Remote Ratio]]=100,"Remote",IF(Data[[#This Row],[Remote Ratio]]=50,"Hybrid","On-site"))</f>
        <v>On-site</v>
      </c>
    </row>
    <row r="1577" spans="1:18">
      <c r="A1577" s="25">
        <v>2023</v>
      </c>
      <c r="B1577" t="s">
        <v>11</v>
      </c>
      <c r="C1577" t="s">
        <v>12</v>
      </c>
      <c r="D1577" t="s">
        <v>37</v>
      </c>
      <c r="E1577">
        <v>94000</v>
      </c>
      <c r="F1577" t="s">
        <v>20</v>
      </c>
      <c r="G1577">
        <v>94000</v>
      </c>
      <c r="H1577" t="s">
        <v>21</v>
      </c>
      <c r="I1577">
        <v>0</v>
      </c>
      <c r="J1577" t="s">
        <v>21</v>
      </c>
      <c r="K1577" t="s">
        <v>25</v>
      </c>
      <c r="L1577" t="str">
        <f>VLOOKUP(Data[[#This Row],[Employee Residence]],Codes[], 3,0)</f>
        <v xml:space="preserve">United States of America </v>
      </c>
      <c r="M1577" t="str">
        <f>VLOOKUP(Data[[#This Row],[Company Location]],Codes[], 3,0)</f>
        <v xml:space="preserve">United States of America </v>
      </c>
      <c r="N1577" t="str">
        <f>IF(Data[[#This Row],[Employee Residence]]=Data[[#This Row],[Company Location]],"No","Yes")</f>
        <v>No</v>
      </c>
      <c r="O1577">
        <f>Data[Salary]/Data[Salary in USD]</f>
        <v>1</v>
      </c>
      <c r="P1577" t="str">
        <f>VLOOKUP(Data[[#This Row],[Experience Level]], Experience[],3,0)</f>
        <v>Expert</v>
      </c>
      <c r="Q1577" t="str">
        <f>VLOOKUP(Data[[#This Row],[Employment Type]],Employment[],2,0)</f>
        <v>Full-time</v>
      </c>
      <c r="R1577" t="str">
        <f>IF(Data[[#This Row],[Remote Ratio]]=100,"Remote",IF(Data[[#This Row],[Remote Ratio]]=50,"Hybrid","On-site"))</f>
        <v>On-site</v>
      </c>
    </row>
    <row r="1578" spans="1:18">
      <c r="A1578" s="25">
        <v>2023</v>
      </c>
      <c r="B1578" t="s">
        <v>11</v>
      </c>
      <c r="C1578" t="s">
        <v>12</v>
      </c>
      <c r="D1578" t="s">
        <v>35</v>
      </c>
      <c r="E1578">
        <v>72000</v>
      </c>
      <c r="F1578" t="s">
        <v>14</v>
      </c>
      <c r="G1578">
        <v>77262</v>
      </c>
      <c r="H1578" t="s">
        <v>138</v>
      </c>
      <c r="I1578">
        <v>0</v>
      </c>
      <c r="J1578" t="s">
        <v>138</v>
      </c>
      <c r="K1578" t="s">
        <v>25</v>
      </c>
      <c r="L1578" t="str">
        <f>VLOOKUP(Data[[#This Row],[Employee Residence]],Codes[], 3,0)</f>
        <v>Latvia</v>
      </c>
      <c r="M1578" t="str">
        <f>VLOOKUP(Data[[#This Row],[Company Location]],Codes[], 3,0)</f>
        <v>Latvia</v>
      </c>
      <c r="N1578" t="str">
        <f>IF(Data[[#This Row],[Employee Residence]]=Data[[#This Row],[Company Location]],"No","Yes")</f>
        <v>No</v>
      </c>
      <c r="O1578">
        <f>Data[Salary]/Data[Salary in USD]</f>
        <v>0.9318940747068416</v>
      </c>
      <c r="P1578" t="str">
        <f>VLOOKUP(Data[[#This Row],[Experience Level]], Experience[],3,0)</f>
        <v>Expert</v>
      </c>
      <c r="Q1578" t="str">
        <f>VLOOKUP(Data[[#This Row],[Employment Type]],Employment[],2,0)</f>
        <v>Full-time</v>
      </c>
      <c r="R1578" t="str">
        <f>IF(Data[[#This Row],[Remote Ratio]]=100,"Remote",IF(Data[[#This Row],[Remote Ratio]]=50,"Hybrid","On-site"))</f>
        <v>On-site</v>
      </c>
    </row>
    <row r="1579" spans="1:18">
      <c r="A1579" s="25">
        <v>2023</v>
      </c>
      <c r="B1579" t="s">
        <v>11</v>
      </c>
      <c r="C1579" t="s">
        <v>12</v>
      </c>
      <c r="D1579" t="s">
        <v>35</v>
      </c>
      <c r="E1579">
        <v>36000</v>
      </c>
      <c r="F1579" t="s">
        <v>14</v>
      </c>
      <c r="G1579">
        <v>38631</v>
      </c>
      <c r="H1579" t="s">
        <v>138</v>
      </c>
      <c r="I1579">
        <v>0</v>
      </c>
      <c r="J1579" t="s">
        <v>138</v>
      </c>
      <c r="K1579" t="s">
        <v>25</v>
      </c>
      <c r="L1579" t="str">
        <f>VLOOKUP(Data[[#This Row],[Employee Residence]],Codes[], 3,0)</f>
        <v>Latvia</v>
      </c>
      <c r="M1579" t="str">
        <f>VLOOKUP(Data[[#This Row],[Company Location]],Codes[], 3,0)</f>
        <v>Latvia</v>
      </c>
      <c r="N1579" t="str">
        <f>IF(Data[[#This Row],[Employee Residence]]=Data[[#This Row],[Company Location]],"No","Yes")</f>
        <v>No</v>
      </c>
      <c r="O1579">
        <f>Data[Salary]/Data[Salary in USD]</f>
        <v>0.9318940747068416</v>
      </c>
      <c r="P1579" t="str">
        <f>VLOOKUP(Data[[#This Row],[Experience Level]], Experience[],3,0)</f>
        <v>Expert</v>
      </c>
      <c r="Q1579" t="str">
        <f>VLOOKUP(Data[[#This Row],[Employment Type]],Employment[],2,0)</f>
        <v>Full-time</v>
      </c>
      <c r="R1579" t="str">
        <f>IF(Data[[#This Row],[Remote Ratio]]=100,"Remote",IF(Data[[#This Row],[Remote Ratio]]=50,"Hybrid","On-site"))</f>
        <v>On-site</v>
      </c>
    </row>
    <row r="1580" spans="1:18">
      <c r="A1580" s="25">
        <v>2023</v>
      </c>
      <c r="B1580" t="s">
        <v>44</v>
      </c>
      <c r="C1580" t="s">
        <v>12</v>
      </c>
      <c r="D1580" t="s">
        <v>23</v>
      </c>
      <c r="E1580">
        <v>300000</v>
      </c>
      <c r="F1580" t="s">
        <v>20</v>
      </c>
      <c r="G1580">
        <v>300000</v>
      </c>
      <c r="H1580" t="s">
        <v>21</v>
      </c>
      <c r="I1580">
        <v>0</v>
      </c>
      <c r="J1580" t="s">
        <v>21</v>
      </c>
      <c r="K1580" t="s">
        <v>25</v>
      </c>
      <c r="L1580" t="str">
        <f>VLOOKUP(Data[[#This Row],[Employee Residence]],Codes[], 3,0)</f>
        <v xml:space="preserve">United States of America </v>
      </c>
      <c r="M1580" t="str">
        <f>VLOOKUP(Data[[#This Row],[Company Location]],Codes[], 3,0)</f>
        <v xml:space="preserve">United States of America </v>
      </c>
      <c r="N1580" t="str">
        <f>IF(Data[[#This Row],[Employee Residence]]=Data[[#This Row],[Company Location]],"No","Yes")</f>
        <v>No</v>
      </c>
      <c r="O1580">
        <f>Data[Salary]/Data[Salary in USD]</f>
        <v>1</v>
      </c>
      <c r="P1580" t="str">
        <f>VLOOKUP(Data[[#This Row],[Experience Level]], Experience[],3,0)</f>
        <v>Director</v>
      </c>
      <c r="Q1580" t="str">
        <f>VLOOKUP(Data[[#This Row],[Employment Type]],Employment[],2,0)</f>
        <v>Full-time</v>
      </c>
      <c r="R1580" t="str">
        <f>IF(Data[[#This Row],[Remote Ratio]]=100,"Remote",IF(Data[[#This Row],[Remote Ratio]]=50,"Hybrid","On-site"))</f>
        <v>On-site</v>
      </c>
    </row>
    <row r="1581" spans="1:18">
      <c r="A1581" s="25">
        <v>2023</v>
      </c>
      <c r="B1581" t="s">
        <v>44</v>
      </c>
      <c r="C1581" t="s">
        <v>12</v>
      </c>
      <c r="D1581" t="s">
        <v>23</v>
      </c>
      <c r="E1581">
        <v>200000</v>
      </c>
      <c r="F1581" t="s">
        <v>20</v>
      </c>
      <c r="G1581">
        <v>200000</v>
      </c>
      <c r="H1581" t="s">
        <v>21</v>
      </c>
      <c r="I1581">
        <v>0</v>
      </c>
      <c r="J1581" t="s">
        <v>21</v>
      </c>
      <c r="K1581" t="s">
        <v>25</v>
      </c>
      <c r="L1581" t="str">
        <f>VLOOKUP(Data[[#This Row],[Employee Residence]],Codes[], 3,0)</f>
        <v xml:space="preserve">United States of America </v>
      </c>
      <c r="M1581" t="str">
        <f>VLOOKUP(Data[[#This Row],[Company Location]],Codes[], 3,0)</f>
        <v xml:space="preserve">United States of America </v>
      </c>
      <c r="N1581" t="str">
        <f>IF(Data[[#This Row],[Employee Residence]]=Data[[#This Row],[Company Location]],"No","Yes")</f>
        <v>No</v>
      </c>
      <c r="O1581">
        <f>Data[Salary]/Data[Salary in USD]</f>
        <v>1</v>
      </c>
      <c r="P1581" t="str">
        <f>VLOOKUP(Data[[#This Row],[Experience Level]], Experience[],3,0)</f>
        <v>Director</v>
      </c>
      <c r="Q1581" t="str">
        <f>VLOOKUP(Data[[#This Row],[Employment Type]],Employment[],2,0)</f>
        <v>Full-time</v>
      </c>
      <c r="R1581" t="str">
        <f>IF(Data[[#This Row],[Remote Ratio]]=100,"Remote",IF(Data[[#This Row],[Remote Ratio]]=50,"Hybrid","On-site"))</f>
        <v>On-site</v>
      </c>
    </row>
    <row r="1582" spans="1:18">
      <c r="A1582" s="25">
        <v>2023</v>
      </c>
      <c r="B1582" t="s">
        <v>17</v>
      </c>
      <c r="C1582" t="s">
        <v>12</v>
      </c>
      <c r="D1582" t="s">
        <v>27</v>
      </c>
      <c r="E1582">
        <v>135000</v>
      </c>
      <c r="F1582" t="s">
        <v>20</v>
      </c>
      <c r="G1582">
        <v>135000</v>
      </c>
      <c r="H1582" t="s">
        <v>21</v>
      </c>
      <c r="I1582">
        <v>0</v>
      </c>
      <c r="J1582" t="s">
        <v>21</v>
      </c>
      <c r="K1582" t="s">
        <v>25</v>
      </c>
      <c r="L1582" t="str">
        <f>VLOOKUP(Data[[#This Row],[Employee Residence]],Codes[], 3,0)</f>
        <v xml:space="preserve">United States of America </v>
      </c>
      <c r="M1582" t="str">
        <f>VLOOKUP(Data[[#This Row],[Company Location]],Codes[], 3,0)</f>
        <v xml:space="preserve">United States of America </v>
      </c>
      <c r="N1582" t="str">
        <f>IF(Data[[#This Row],[Employee Residence]]=Data[[#This Row],[Company Location]],"No","Yes")</f>
        <v>No</v>
      </c>
      <c r="O1582">
        <f>Data[Salary]/Data[Salary in USD]</f>
        <v>1</v>
      </c>
      <c r="P1582" t="str">
        <f>VLOOKUP(Data[[#This Row],[Experience Level]], Experience[],3,0)</f>
        <v>Intermediate</v>
      </c>
      <c r="Q1582" t="str">
        <f>VLOOKUP(Data[[#This Row],[Employment Type]],Employment[],2,0)</f>
        <v>Full-time</v>
      </c>
      <c r="R1582" t="str">
        <f>IF(Data[[#This Row],[Remote Ratio]]=100,"Remote",IF(Data[[#This Row],[Remote Ratio]]=50,"Hybrid","On-site"))</f>
        <v>On-site</v>
      </c>
    </row>
    <row r="1583" spans="1:18">
      <c r="A1583" s="25">
        <v>2023</v>
      </c>
      <c r="B1583" t="s">
        <v>17</v>
      </c>
      <c r="C1583" t="s">
        <v>12</v>
      </c>
      <c r="D1583" t="s">
        <v>27</v>
      </c>
      <c r="E1583">
        <v>105500</v>
      </c>
      <c r="F1583" t="s">
        <v>20</v>
      </c>
      <c r="G1583">
        <v>105500</v>
      </c>
      <c r="H1583" t="s">
        <v>21</v>
      </c>
      <c r="I1583">
        <v>0</v>
      </c>
      <c r="J1583" t="s">
        <v>21</v>
      </c>
      <c r="K1583" t="s">
        <v>25</v>
      </c>
      <c r="L1583" t="str">
        <f>VLOOKUP(Data[[#This Row],[Employee Residence]],Codes[], 3,0)</f>
        <v xml:space="preserve">United States of America </v>
      </c>
      <c r="M1583" t="str">
        <f>VLOOKUP(Data[[#This Row],[Company Location]],Codes[], 3,0)</f>
        <v xml:space="preserve">United States of America </v>
      </c>
      <c r="N1583" t="str">
        <f>IF(Data[[#This Row],[Employee Residence]]=Data[[#This Row],[Company Location]],"No","Yes")</f>
        <v>No</v>
      </c>
      <c r="O1583">
        <f>Data[Salary]/Data[Salary in USD]</f>
        <v>1</v>
      </c>
      <c r="P1583" t="str">
        <f>VLOOKUP(Data[[#This Row],[Experience Level]], Experience[],3,0)</f>
        <v>Intermediate</v>
      </c>
      <c r="Q1583" t="str">
        <f>VLOOKUP(Data[[#This Row],[Employment Type]],Employment[],2,0)</f>
        <v>Full-time</v>
      </c>
      <c r="R1583" t="str">
        <f>IF(Data[[#This Row],[Remote Ratio]]=100,"Remote",IF(Data[[#This Row],[Remote Ratio]]=50,"Hybrid","On-site"))</f>
        <v>On-site</v>
      </c>
    </row>
    <row r="1584" spans="1:18">
      <c r="A1584" s="25">
        <v>2023</v>
      </c>
      <c r="B1584" t="s">
        <v>11</v>
      </c>
      <c r="C1584" t="s">
        <v>12</v>
      </c>
      <c r="D1584" t="s">
        <v>37</v>
      </c>
      <c r="E1584">
        <v>252000</v>
      </c>
      <c r="F1584" t="s">
        <v>20</v>
      </c>
      <c r="G1584">
        <v>252000</v>
      </c>
      <c r="H1584" t="s">
        <v>21</v>
      </c>
      <c r="I1584">
        <v>0</v>
      </c>
      <c r="J1584" t="s">
        <v>21</v>
      </c>
      <c r="K1584" t="s">
        <v>25</v>
      </c>
      <c r="L1584" t="str">
        <f>VLOOKUP(Data[[#This Row],[Employee Residence]],Codes[], 3,0)</f>
        <v xml:space="preserve">United States of America </v>
      </c>
      <c r="M1584" t="str">
        <f>VLOOKUP(Data[[#This Row],[Company Location]],Codes[], 3,0)</f>
        <v xml:space="preserve">United States of America </v>
      </c>
      <c r="N1584" t="str">
        <f>IF(Data[[#This Row],[Employee Residence]]=Data[[#This Row],[Company Location]],"No","Yes")</f>
        <v>No</v>
      </c>
      <c r="O1584">
        <f>Data[Salary]/Data[Salary in USD]</f>
        <v>1</v>
      </c>
      <c r="P1584" t="str">
        <f>VLOOKUP(Data[[#This Row],[Experience Level]], Experience[],3,0)</f>
        <v>Expert</v>
      </c>
      <c r="Q1584" t="str">
        <f>VLOOKUP(Data[[#This Row],[Employment Type]],Employment[],2,0)</f>
        <v>Full-time</v>
      </c>
      <c r="R1584" t="str">
        <f>IF(Data[[#This Row],[Remote Ratio]]=100,"Remote",IF(Data[[#This Row],[Remote Ratio]]=50,"Hybrid","On-site"))</f>
        <v>On-site</v>
      </c>
    </row>
    <row r="1585" spans="1:18">
      <c r="A1585" s="25">
        <v>2023</v>
      </c>
      <c r="B1585" t="s">
        <v>11</v>
      </c>
      <c r="C1585" t="s">
        <v>12</v>
      </c>
      <c r="D1585" t="s">
        <v>37</v>
      </c>
      <c r="E1585">
        <v>129000</v>
      </c>
      <c r="F1585" t="s">
        <v>20</v>
      </c>
      <c r="G1585">
        <v>129000</v>
      </c>
      <c r="H1585" t="s">
        <v>21</v>
      </c>
      <c r="I1585">
        <v>0</v>
      </c>
      <c r="J1585" t="s">
        <v>21</v>
      </c>
      <c r="K1585" t="s">
        <v>25</v>
      </c>
      <c r="L1585" t="str">
        <f>VLOOKUP(Data[[#This Row],[Employee Residence]],Codes[], 3,0)</f>
        <v xml:space="preserve">United States of America </v>
      </c>
      <c r="M1585" t="str">
        <f>VLOOKUP(Data[[#This Row],[Company Location]],Codes[], 3,0)</f>
        <v xml:space="preserve">United States of America </v>
      </c>
      <c r="N1585" t="str">
        <f>IF(Data[[#This Row],[Employee Residence]]=Data[[#This Row],[Company Location]],"No","Yes")</f>
        <v>No</v>
      </c>
      <c r="O1585">
        <f>Data[Salary]/Data[Salary in USD]</f>
        <v>1</v>
      </c>
      <c r="P1585" t="str">
        <f>VLOOKUP(Data[[#This Row],[Experience Level]], Experience[],3,0)</f>
        <v>Expert</v>
      </c>
      <c r="Q1585" t="str">
        <f>VLOOKUP(Data[[#This Row],[Employment Type]],Employment[],2,0)</f>
        <v>Full-time</v>
      </c>
      <c r="R1585" t="str">
        <f>IF(Data[[#This Row],[Remote Ratio]]=100,"Remote",IF(Data[[#This Row],[Remote Ratio]]=50,"Hybrid","On-site"))</f>
        <v>On-site</v>
      </c>
    </row>
    <row r="1586" spans="1:18">
      <c r="A1586" s="25">
        <v>2023</v>
      </c>
      <c r="B1586" t="s">
        <v>11</v>
      </c>
      <c r="C1586" t="s">
        <v>12</v>
      </c>
      <c r="D1586" t="s">
        <v>23</v>
      </c>
      <c r="E1586">
        <v>136000</v>
      </c>
      <c r="F1586" t="s">
        <v>20</v>
      </c>
      <c r="G1586">
        <v>136000</v>
      </c>
      <c r="H1586" t="s">
        <v>21</v>
      </c>
      <c r="I1586">
        <v>100</v>
      </c>
      <c r="J1586" t="s">
        <v>21</v>
      </c>
      <c r="K1586" t="s">
        <v>25</v>
      </c>
      <c r="L1586" t="str">
        <f>VLOOKUP(Data[[#This Row],[Employee Residence]],Codes[], 3,0)</f>
        <v xml:space="preserve">United States of America </v>
      </c>
      <c r="M1586" t="str">
        <f>VLOOKUP(Data[[#This Row],[Company Location]],Codes[], 3,0)</f>
        <v xml:space="preserve">United States of America </v>
      </c>
      <c r="N1586" t="str">
        <f>IF(Data[[#This Row],[Employee Residence]]=Data[[#This Row],[Company Location]],"No","Yes")</f>
        <v>No</v>
      </c>
      <c r="O1586">
        <f>Data[Salary]/Data[Salary in USD]</f>
        <v>1</v>
      </c>
      <c r="P1586" t="str">
        <f>VLOOKUP(Data[[#This Row],[Experience Level]], Experience[],3,0)</f>
        <v>Expert</v>
      </c>
      <c r="Q1586" t="str">
        <f>VLOOKUP(Data[[#This Row],[Employment Type]],Employment[],2,0)</f>
        <v>Full-time</v>
      </c>
      <c r="R1586" t="str">
        <f>IF(Data[[#This Row],[Remote Ratio]]=100,"Remote",IF(Data[[#This Row],[Remote Ratio]]=50,"Hybrid","On-site"))</f>
        <v>Remote</v>
      </c>
    </row>
    <row r="1587" spans="1:18">
      <c r="A1587" s="25">
        <v>2023</v>
      </c>
      <c r="B1587" t="s">
        <v>11</v>
      </c>
      <c r="C1587" t="s">
        <v>12</v>
      </c>
      <c r="D1587" t="s">
        <v>23</v>
      </c>
      <c r="E1587">
        <v>104000</v>
      </c>
      <c r="F1587" t="s">
        <v>20</v>
      </c>
      <c r="G1587">
        <v>104000</v>
      </c>
      <c r="H1587" t="s">
        <v>21</v>
      </c>
      <c r="I1587">
        <v>100</v>
      </c>
      <c r="J1587" t="s">
        <v>21</v>
      </c>
      <c r="K1587" t="s">
        <v>25</v>
      </c>
      <c r="L1587" t="str">
        <f>VLOOKUP(Data[[#This Row],[Employee Residence]],Codes[], 3,0)</f>
        <v xml:space="preserve">United States of America </v>
      </c>
      <c r="M1587" t="str">
        <f>VLOOKUP(Data[[#This Row],[Company Location]],Codes[], 3,0)</f>
        <v xml:space="preserve">United States of America </v>
      </c>
      <c r="N1587" t="str">
        <f>IF(Data[[#This Row],[Employee Residence]]=Data[[#This Row],[Company Location]],"No","Yes")</f>
        <v>No</v>
      </c>
      <c r="O1587">
        <f>Data[Salary]/Data[Salary in USD]</f>
        <v>1</v>
      </c>
      <c r="P1587" t="str">
        <f>VLOOKUP(Data[[#This Row],[Experience Level]], Experience[],3,0)</f>
        <v>Expert</v>
      </c>
      <c r="Q1587" t="str">
        <f>VLOOKUP(Data[[#This Row],[Employment Type]],Employment[],2,0)</f>
        <v>Full-time</v>
      </c>
      <c r="R1587" t="str">
        <f>IF(Data[[#This Row],[Remote Ratio]]=100,"Remote",IF(Data[[#This Row],[Remote Ratio]]=50,"Hybrid","On-site"))</f>
        <v>Remote</v>
      </c>
    </row>
    <row r="1588" spans="1:18">
      <c r="A1588" s="25">
        <v>2023</v>
      </c>
      <c r="B1588" t="s">
        <v>11</v>
      </c>
      <c r="C1588" t="s">
        <v>12</v>
      </c>
      <c r="D1588" t="s">
        <v>23</v>
      </c>
      <c r="E1588">
        <v>168000</v>
      </c>
      <c r="F1588" t="s">
        <v>20</v>
      </c>
      <c r="G1588">
        <v>168000</v>
      </c>
      <c r="H1588" t="s">
        <v>21</v>
      </c>
      <c r="I1588">
        <v>100</v>
      </c>
      <c r="J1588" t="s">
        <v>21</v>
      </c>
      <c r="K1588" t="s">
        <v>25</v>
      </c>
      <c r="L1588" t="str">
        <f>VLOOKUP(Data[[#This Row],[Employee Residence]],Codes[], 3,0)</f>
        <v xml:space="preserve">United States of America </v>
      </c>
      <c r="M1588" t="str">
        <f>VLOOKUP(Data[[#This Row],[Company Location]],Codes[], 3,0)</f>
        <v xml:space="preserve">United States of America </v>
      </c>
      <c r="N1588" t="str">
        <f>IF(Data[[#This Row],[Employee Residence]]=Data[[#This Row],[Company Location]],"No","Yes")</f>
        <v>No</v>
      </c>
      <c r="O1588">
        <f>Data[Salary]/Data[Salary in USD]</f>
        <v>1</v>
      </c>
      <c r="P1588" t="str">
        <f>VLOOKUP(Data[[#This Row],[Experience Level]], Experience[],3,0)</f>
        <v>Expert</v>
      </c>
      <c r="Q1588" t="str">
        <f>VLOOKUP(Data[[#This Row],[Employment Type]],Employment[],2,0)</f>
        <v>Full-time</v>
      </c>
      <c r="R1588" t="str">
        <f>IF(Data[[#This Row],[Remote Ratio]]=100,"Remote",IF(Data[[#This Row],[Remote Ratio]]=50,"Hybrid","On-site"))</f>
        <v>Remote</v>
      </c>
    </row>
    <row r="1589" spans="1:18">
      <c r="A1589" s="25">
        <v>2023</v>
      </c>
      <c r="B1589" t="s">
        <v>11</v>
      </c>
      <c r="C1589" t="s">
        <v>12</v>
      </c>
      <c r="D1589" t="s">
        <v>23</v>
      </c>
      <c r="E1589">
        <v>130000</v>
      </c>
      <c r="F1589" t="s">
        <v>20</v>
      </c>
      <c r="G1589">
        <v>130000</v>
      </c>
      <c r="H1589" t="s">
        <v>21</v>
      </c>
      <c r="I1589">
        <v>100</v>
      </c>
      <c r="J1589" t="s">
        <v>21</v>
      </c>
      <c r="K1589" t="s">
        <v>25</v>
      </c>
      <c r="L1589" t="str">
        <f>VLOOKUP(Data[[#This Row],[Employee Residence]],Codes[], 3,0)</f>
        <v xml:space="preserve">United States of America </v>
      </c>
      <c r="M1589" t="str">
        <f>VLOOKUP(Data[[#This Row],[Company Location]],Codes[], 3,0)</f>
        <v xml:space="preserve">United States of America </v>
      </c>
      <c r="N1589" t="str">
        <f>IF(Data[[#This Row],[Employee Residence]]=Data[[#This Row],[Company Location]],"No","Yes")</f>
        <v>No</v>
      </c>
      <c r="O1589">
        <f>Data[Salary]/Data[Salary in USD]</f>
        <v>1</v>
      </c>
      <c r="P1589" t="str">
        <f>VLOOKUP(Data[[#This Row],[Experience Level]], Experience[],3,0)</f>
        <v>Expert</v>
      </c>
      <c r="Q1589" t="str">
        <f>VLOOKUP(Data[[#This Row],[Employment Type]],Employment[],2,0)</f>
        <v>Full-time</v>
      </c>
      <c r="R1589" t="str">
        <f>IF(Data[[#This Row],[Remote Ratio]]=100,"Remote",IF(Data[[#This Row],[Remote Ratio]]=50,"Hybrid","On-site"))</f>
        <v>Remote</v>
      </c>
    </row>
    <row r="1590" spans="1:18">
      <c r="A1590" s="25">
        <v>2023</v>
      </c>
      <c r="B1590" t="s">
        <v>17</v>
      </c>
      <c r="C1590" t="s">
        <v>12</v>
      </c>
      <c r="D1590" t="s">
        <v>27</v>
      </c>
      <c r="E1590">
        <v>65000</v>
      </c>
      <c r="F1590" t="s">
        <v>58</v>
      </c>
      <c r="G1590">
        <v>78990</v>
      </c>
      <c r="H1590" t="s">
        <v>33</v>
      </c>
      <c r="I1590">
        <v>0</v>
      </c>
      <c r="J1590" t="s">
        <v>33</v>
      </c>
      <c r="K1590" t="s">
        <v>25</v>
      </c>
      <c r="L1590" t="str">
        <f>VLOOKUP(Data[[#This Row],[Employee Residence]],Codes[], 3,0)</f>
        <v xml:space="preserve">United Kingdom of Great Britain </v>
      </c>
      <c r="M1590" t="str">
        <f>VLOOKUP(Data[[#This Row],[Company Location]],Codes[], 3,0)</f>
        <v xml:space="preserve">United Kingdom of Great Britain </v>
      </c>
      <c r="N1590" t="str">
        <f>IF(Data[[#This Row],[Employee Residence]]=Data[[#This Row],[Company Location]],"No","Yes")</f>
        <v>No</v>
      </c>
      <c r="O1590">
        <f>Data[Salary]/Data[Salary in USD]</f>
        <v>0.8228889732877579</v>
      </c>
      <c r="P1590" t="str">
        <f>VLOOKUP(Data[[#This Row],[Experience Level]], Experience[],3,0)</f>
        <v>Intermediate</v>
      </c>
      <c r="Q1590" t="str">
        <f>VLOOKUP(Data[[#This Row],[Employment Type]],Employment[],2,0)</f>
        <v>Full-time</v>
      </c>
      <c r="R1590" t="str">
        <f>IF(Data[[#This Row],[Remote Ratio]]=100,"Remote",IF(Data[[#This Row],[Remote Ratio]]=50,"Hybrid","On-site"))</f>
        <v>On-site</v>
      </c>
    </row>
    <row r="1591" spans="1:18">
      <c r="A1591" s="25">
        <v>2023</v>
      </c>
      <c r="B1591" t="s">
        <v>17</v>
      </c>
      <c r="C1591" t="s">
        <v>12</v>
      </c>
      <c r="D1591" t="s">
        <v>27</v>
      </c>
      <c r="E1591">
        <v>36050</v>
      </c>
      <c r="F1591" t="s">
        <v>58</v>
      </c>
      <c r="G1591">
        <v>43809</v>
      </c>
      <c r="H1591" t="s">
        <v>33</v>
      </c>
      <c r="I1591">
        <v>0</v>
      </c>
      <c r="J1591" t="s">
        <v>33</v>
      </c>
      <c r="K1591" t="s">
        <v>25</v>
      </c>
      <c r="L1591" t="str">
        <f>VLOOKUP(Data[[#This Row],[Employee Residence]],Codes[], 3,0)</f>
        <v xml:space="preserve">United Kingdom of Great Britain </v>
      </c>
      <c r="M1591" t="str">
        <f>VLOOKUP(Data[[#This Row],[Company Location]],Codes[], 3,0)</f>
        <v xml:space="preserve">United Kingdom of Great Britain </v>
      </c>
      <c r="N1591" t="str">
        <f>IF(Data[[#This Row],[Employee Residence]]=Data[[#This Row],[Company Location]],"No","Yes")</f>
        <v>No</v>
      </c>
      <c r="O1591">
        <f>Data[Salary]/Data[Salary in USD]</f>
        <v>0.82289027368805501</v>
      </c>
      <c r="P1591" t="str">
        <f>VLOOKUP(Data[[#This Row],[Experience Level]], Experience[],3,0)</f>
        <v>Intermediate</v>
      </c>
      <c r="Q1591" t="str">
        <f>VLOOKUP(Data[[#This Row],[Employment Type]],Employment[],2,0)</f>
        <v>Full-time</v>
      </c>
      <c r="R1591" t="str">
        <f>IF(Data[[#This Row],[Remote Ratio]]=100,"Remote",IF(Data[[#This Row],[Remote Ratio]]=50,"Hybrid","On-site"))</f>
        <v>On-site</v>
      </c>
    </row>
    <row r="1592" spans="1:18">
      <c r="A1592" s="25">
        <v>2023</v>
      </c>
      <c r="B1592" t="s">
        <v>17</v>
      </c>
      <c r="C1592" t="s">
        <v>12</v>
      </c>
      <c r="D1592" t="s">
        <v>37</v>
      </c>
      <c r="E1592">
        <v>120000</v>
      </c>
      <c r="F1592" t="s">
        <v>20</v>
      </c>
      <c r="G1592">
        <v>120000</v>
      </c>
      <c r="H1592" t="s">
        <v>21</v>
      </c>
      <c r="I1592">
        <v>0</v>
      </c>
      <c r="J1592" t="s">
        <v>21</v>
      </c>
      <c r="K1592" t="s">
        <v>25</v>
      </c>
      <c r="L1592" t="str">
        <f>VLOOKUP(Data[[#This Row],[Employee Residence]],Codes[], 3,0)</f>
        <v xml:space="preserve">United States of America </v>
      </c>
      <c r="M1592" t="str">
        <f>VLOOKUP(Data[[#This Row],[Company Location]],Codes[], 3,0)</f>
        <v xml:space="preserve">United States of America </v>
      </c>
      <c r="N1592" t="str">
        <f>IF(Data[[#This Row],[Employee Residence]]=Data[[#This Row],[Company Location]],"No","Yes")</f>
        <v>No</v>
      </c>
      <c r="O1592">
        <f>Data[Salary]/Data[Salary in USD]</f>
        <v>1</v>
      </c>
      <c r="P1592" t="str">
        <f>VLOOKUP(Data[[#This Row],[Experience Level]], Experience[],3,0)</f>
        <v>Intermediate</v>
      </c>
      <c r="Q1592" t="str">
        <f>VLOOKUP(Data[[#This Row],[Employment Type]],Employment[],2,0)</f>
        <v>Full-time</v>
      </c>
      <c r="R1592" t="str">
        <f>IF(Data[[#This Row],[Remote Ratio]]=100,"Remote",IF(Data[[#This Row],[Remote Ratio]]=50,"Hybrid","On-site"))</f>
        <v>On-site</v>
      </c>
    </row>
    <row r="1593" spans="1:18">
      <c r="A1593" s="25">
        <v>2023</v>
      </c>
      <c r="B1593" t="s">
        <v>17</v>
      </c>
      <c r="C1593" t="s">
        <v>12</v>
      </c>
      <c r="D1593" t="s">
        <v>37</v>
      </c>
      <c r="E1593">
        <v>95000</v>
      </c>
      <c r="F1593" t="s">
        <v>20</v>
      </c>
      <c r="G1593">
        <v>95000</v>
      </c>
      <c r="H1593" t="s">
        <v>21</v>
      </c>
      <c r="I1593">
        <v>0</v>
      </c>
      <c r="J1593" t="s">
        <v>21</v>
      </c>
      <c r="K1593" t="s">
        <v>25</v>
      </c>
      <c r="L1593" t="str">
        <f>VLOOKUP(Data[[#This Row],[Employee Residence]],Codes[], 3,0)</f>
        <v xml:space="preserve">United States of America </v>
      </c>
      <c r="M1593" t="str">
        <f>VLOOKUP(Data[[#This Row],[Company Location]],Codes[], 3,0)</f>
        <v xml:space="preserve">United States of America </v>
      </c>
      <c r="N1593" t="str">
        <f>IF(Data[[#This Row],[Employee Residence]]=Data[[#This Row],[Company Location]],"No","Yes")</f>
        <v>No</v>
      </c>
      <c r="O1593">
        <f>Data[Salary]/Data[Salary in USD]</f>
        <v>1</v>
      </c>
      <c r="P1593" t="str">
        <f>VLOOKUP(Data[[#This Row],[Experience Level]], Experience[],3,0)</f>
        <v>Intermediate</v>
      </c>
      <c r="Q1593" t="str">
        <f>VLOOKUP(Data[[#This Row],[Employment Type]],Employment[],2,0)</f>
        <v>Full-time</v>
      </c>
      <c r="R1593" t="str">
        <f>IF(Data[[#This Row],[Remote Ratio]]=100,"Remote",IF(Data[[#This Row],[Remote Ratio]]=50,"Hybrid","On-site"))</f>
        <v>On-site</v>
      </c>
    </row>
    <row r="1594" spans="1:18">
      <c r="A1594" s="25">
        <v>2023</v>
      </c>
      <c r="B1594" t="s">
        <v>11</v>
      </c>
      <c r="C1594" t="s">
        <v>12</v>
      </c>
      <c r="D1594" t="s">
        <v>23</v>
      </c>
      <c r="E1594">
        <v>153400</v>
      </c>
      <c r="F1594" t="s">
        <v>20</v>
      </c>
      <c r="G1594">
        <v>153400</v>
      </c>
      <c r="H1594" t="s">
        <v>21</v>
      </c>
      <c r="I1594">
        <v>0</v>
      </c>
      <c r="J1594" t="s">
        <v>21</v>
      </c>
      <c r="K1594" t="s">
        <v>25</v>
      </c>
      <c r="L1594" t="str">
        <f>VLOOKUP(Data[[#This Row],[Employee Residence]],Codes[], 3,0)</f>
        <v xml:space="preserve">United States of America </v>
      </c>
      <c r="M1594" t="str">
        <f>VLOOKUP(Data[[#This Row],[Company Location]],Codes[], 3,0)</f>
        <v xml:space="preserve">United States of America </v>
      </c>
      <c r="N1594" t="str">
        <f>IF(Data[[#This Row],[Employee Residence]]=Data[[#This Row],[Company Location]],"No","Yes")</f>
        <v>No</v>
      </c>
      <c r="O1594">
        <f>Data[Salary]/Data[Salary in USD]</f>
        <v>1</v>
      </c>
      <c r="P1594" t="str">
        <f>VLOOKUP(Data[[#This Row],[Experience Level]], Experience[],3,0)</f>
        <v>Expert</v>
      </c>
      <c r="Q1594" t="str">
        <f>VLOOKUP(Data[[#This Row],[Employment Type]],Employment[],2,0)</f>
        <v>Full-time</v>
      </c>
      <c r="R1594" t="str">
        <f>IF(Data[[#This Row],[Remote Ratio]]=100,"Remote",IF(Data[[#This Row],[Remote Ratio]]=50,"Hybrid","On-site"))</f>
        <v>On-site</v>
      </c>
    </row>
    <row r="1595" spans="1:18">
      <c r="A1595" s="25">
        <v>2023</v>
      </c>
      <c r="B1595" t="s">
        <v>11</v>
      </c>
      <c r="C1595" t="s">
        <v>12</v>
      </c>
      <c r="D1595" t="s">
        <v>23</v>
      </c>
      <c r="E1595">
        <v>122700</v>
      </c>
      <c r="F1595" t="s">
        <v>20</v>
      </c>
      <c r="G1595">
        <v>122700</v>
      </c>
      <c r="H1595" t="s">
        <v>21</v>
      </c>
      <c r="I1595">
        <v>0</v>
      </c>
      <c r="J1595" t="s">
        <v>21</v>
      </c>
      <c r="K1595" t="s">
        <v>25</v>
      </c>
      <c r="L1595" t="str">
        <f>VLOOKUP(Data[[#This Row],[Employee Residence]],Codes[], 3,0)</f>
        <v xml:space="preserve">United States of America </v>
      </c>
      <c r="M1595" t="str">
        <f>VLOOKUP(Data[[#This Row],[Company Location]],Codes[], 3,0)</f>
        <v xml:space="preserve">United States of America </v>
      </c>
      <c r="N1595" t="str">
        <f>IF(Data[[#This Row],[Employee Residence]]=Data[[#This Row],[Company Location]],"No","Yes")</f>
        <v>No</v>
      </c>
      <c r="O1595">
        <f>Data[Salary]/Data[Salary in USD]</f>
        <v>1</v>
      </c>
      <c r="P1595" t="str">
        <f>VLOOKUP(Data[[#This Row],[Experience Level]], Experience[],3,0)</f>
        <v>Expert</v>
      </c>
      <c r="Q1595" t="str">
        <f>VLOOKUP(Data[[#This Row],[Employment Type]],Employment[],2,0)</f>
        <v>Full-time</v>
      </c>
      <c r="R1595" t="str">
        <f>IF(Data[[#This Row],[Remote Ratio]]=100,"Remote",IF(Data[[#This Row],[Remote Ratio]]=50,"Hybrid","On-site"))</f>
        <v>On-site</v>
      </c>
    </row>
    <row r="1596" spans="1:18">
      <c r="A1596" s="25">
        <v>2023</v>
      </c>
      <c r="B1596" t="s">
        <v>11</v>
      </c>
      <c r="C1596" t="s">
        <v>12</v>
      </c>
      <c r="D1596" t="s">
        <v>23</v>
      </c>
      <c r="E1596">
        <v>185000</v>
      </c>
      <c r="F1596" t="s">
        <v>20</v>
      </c>
      <c r="G1596">
        <v>185000</v>
      </c>
      <c r="H1596" t="s">
        <v>21</v>
      </c>
      <c r="I1596">
        <v>0</v>
      </c>
      <c r="J1596" t="s">
        <v>21</v>
      </c>
      <c r="K1596" t="s">
        <v>25</v>
      </c>
      <c r="L1596" t="str">
        <f>VLOOKUP(Data[[#This Row],[Employee Residence]],Codes[], 3,0)</f>
        <v xml:space="preserve">United States of America </v>
      </c>
      <c r="M1596" t="str">
        <f>VLOOKUP(Data[[#This Row],[Company Location]],Codes[], 3,0)</f>
        <v xml:space="preserve">United States of America </v>
      </c>
      <c r="N1596" t="str">
        <f>IF(Data[[#This Row],[Employee Residence]]=Data[[#This Row],[Company Location]],"No","Yes")</f>
        <v>No</v>
      </c>
      <c r="O1596">
        <f>Data[Salary]/Data[Salary in USD]</f>
        <v>1</v>
      </c>
      <c r="P1596" t="str">
        <f>VLOOKUP(Data[[#This Row],[Experience Level]], Experience[],3,0)</f>
        <v>Expert</v>
      </c>
      <c r="Q1596" t="str">
        <f>VLOOKUP(Data[[#This Row],[Employment Type]],Employment[],2,0)</f>
        <v>Full-time</v>
      </c>
      <c r="R1596" t="str">
        <f>IF(Data[[#This Row],[Remote Ratio]]=100,"Remote",IF(Data[[#This Row],[Remote Ratio]]=50,"Hybrid","On-site"))</f>
        <v>On-site</v>
      </c>
    </row>
    <row r="1597" spans="1:18">
      <c r="A1597" s="25">
        <v>2023</v>
      </c>
      <c r="B1597" t="s">
        <v>11</v>
      </c>
      <c r="C1597" t="s">
        <v>12</v>
      </c>
      <c r="D1597" t="s">
        <v>23</v>
      </c>
      <c r="E1597">
        <v>160000</v>
      </c>
      <c r="F1597" t="s">
        <v>20</v>
      </c>
      <c r="G1597">
        <v>160000</v>
      </c>
      <c r="H1597" t="s">
        <v>21</v>
      </c>
      <c r="I1597">
        <v>0</v>
      </c>
      <c r="J1597" t="s">
        <v>21</v>
      </c>
      <c r="K1597" t="s">
        <v>25</v>
      </c>
      <c r="L1597" t="str">
        <f>VLOOKUP(Data[[#This Row],[Employee Residence]],Codes[], 3,0)</f>
        <v xml:space="preserve">United States of America </v>
      </c>
      <c r="M1597" t="str">
        <f>VLOOKUP(Data[[#This Row],[Company Location]],Codes[], 3,0)</f>
        <v xml:space="preserve">United States of America </v>
      </c>
      <c r="N1597" t="str">
        <f>IF(Data[[#This Row],[Employee Residence]]=Data[[#This Row],[Company Location]],"No","Yes")</f>
        <v>No</v>
      </c>
      <c r="O1597">
        <f>Data[Salary]/Data[Salary in USD]</f>
        <v>1</v>
      </c>
      <c r="P1597" t="str">
        <f>VLOOKUP(Data[[#This Row],[Experience Level]], Experience[],3,0)</f>
        <v>Expert</v>
      </c>
      <c r="Q1597" t="str">
        <f>VLOOKUP(Data[[#This Row],[Employment Type]],Employment[],2,0)</f>
        <v>Full-time</v>
      </c>
      <c r="R1597" t="str">
        <f>IF(Data[[#This Row],[Remote Ratio]]=100,"Remote",IF(Data[[#This Row],[Remote Ratio]]=50,"Hybrid","On-site"))</f>
        <v>On-site</v>
      </c>
    </row>
    <row r="1598" spans="1:18">
      <c r="A1598" s="25">
        <v>2023</v>
      </c>
      <c r="B1598" t="s">
        <v>11</v>
      </c>
      <c r="C1598" t="s">
        <v>12</v>
      </c>
      <c r="D1598" t="s">
        <v>23</v>
      </c>
      <c r="E1598">
        <v>205000</v>
      </c>
      <c r="F1598" t="s">
        <v>20</v>
      </c>
      <c r="G1598">
        <v>205000</v>
      </c>
      <c r="H1598" t="s">
        <v>21</v>
      </c>
      <c r="I1598">
        <v>100</v>
      </c>
      <c r="J1598" t="s">
        <v>21</v>
      </c>
      <c r="K1598" t="s">
        <v>25</v>
      </c>
      <c r="L1598" t="str">
        <f>VLOOKUP(Data[[#This Row],[Employee Residence]],Codes[], 3,0)</f>
        <v xml:space="preserve">United States of America </v>
      </c>
      <c r="M1598" t="str">
        <f>VLOOKUP(Data[[#This Row],[Company Location]],Codes[], 3,0)</f>
        <v xml:space="preserve">United States of America </v>
      </c>
      <c r="N1598" t="str">
        <f>IF(Data[[#This Row],[Employee Residence]]=Data[[#This Row],[Company Location]],"No","Yes")</f>
        <v>No</v>
      </c>
      <c r="O1598">
        <f>Data[Salary]/Data[Salary in USD]</f>
        <v>1</v>
      </c>
      <c r="P1598" t="str">
        <f>VLOOKUP(Data[[#This Row],[Experience Level]], Experience[],3,0)</f>
        <v>Expert</v>
      </c>
      <c r="Q1598" t="str">
        <f>VLOOKUP(Data[[#This Row],[Employment Type]],Employment[],2,0)</f>
        <v>Full-time</v>
      </c>
      <c r="R1598" t="str">
        <f>IF(Data[[#This Row],[Remote Ratio]]=100,"Remote",IF(Data[[#This Row],[Remote Ratio]]=50,"Hybrid","On-site"))</f>
        <v>Remote</v>
      </c>
    </row>
    <row r="1599" spans="1:18">
      <c r="A1599" s="25">
        <v>2023</v>
      </c>
      <c r="B1599" t="s">
        <v>11</v>
      </c>
      <c r="C1599" t="s">
        <v>12</v>
      </c>
      <c r="D1599" t="s">
        <v>23</v>
      </c>
      <c r="E1599">
        <v>185000</v>
      </c>
      <c r="F1599" t="s">
        <v>20</v>
      </c>
      <c r="G1599">
        <v>185000</v>
      </c>
      <c r="H1599" t="s">
        <v>21</v>
      </c>
      <c r="I1599">
        <v>100</v>
      </c>
      <c r="J1599" t="s">
        <v>21</v>
      </c>
      <c r="K1599" t="s">
        <v>25</v>
      </c>
      <c r="L1599" t="str">
        <f>VLOOKUP(Data[[#This Row],[Employee Residence]],Codes[], 3,0)</f>
        <v xml:space="preserve">United States of America </v>
      </c>
      <c r="M1599" t="str">
        <f>VLOOKUP(Data[[#This Row],[Company Location]],Codes[], 3,0)</f>
        <v xml:space="preserve">United States of America </v>
      </c>
      <c r="N1599" t="str">
        <f>IF(Data[[#This Row],[Employee Residence]]=Data[[#This Row],[Company Location]],"No","Yes")</f>
        <v>No</v>
      </c>
      <c r="O1599">
        <f>Data[Salary]/Data[Salary in USD]</f>
        <v>1</v>
      </c>
      <c r="P1599" t="str">
        <f>VLOOKUP(Data[[#This Row],[Experience Level]], Experience[],3,0)</f>
        <v>Expert</v>
      </c>
      <c r="Q1599" t="str">
        <f>VLOOKUP(Data[[#This Row],[Employment Type]],Employment[],2,0)</f>
        <v>Full-time</v>
      </c>
      <c r="R1599" t="str">
        <f>IF(Data[[#This Row],[Remote Ratio]]=100,"Remote",IF(Data[[#This Row],[Remote Ratio]]=50,"Hybrid","On-site"))</f>
        <v>Remote</v>
      </c>
    </row>
    <row r="1600" spans="1:18">
      <c r="A1600" s="25">
        <v>2023</v>
      </c>
      <c r="B1600" t="s">
        <v>11</v>
      </c>
      <c r="C1600" t="s">
        <v>12</v>
      </c>
      <c r="D1600" t="s">
        <v>35</v>
      </c>
      <c r="E1600">
        <v>204500</v>
      </c>
      <c r="F1600" t="s">
        <v>20</v>
      </c>
      <c r="G1600">
        <v>204500</v>
      </c>
      <c r="H1600" t="s">
        <v>21</v>
      </c>
      <c r="I1600">
        <v>0</v>
      </c>
      <c r="J1600" t="s">
        <v>21</v>
      </c>
      <c r="K1600" t="s">
        <v>25</v>
      </c>
      <c r="L1600" t="str">
        <f>VLOOKUP(Data[[#This Row],[Employee Residence]],Codes[], 3,0)</f>
        <v xml:space="preserve">United States of America </v>
      </c>
      <c r="M1600" t="str">
        <f>VLOOKUP(Data[[#This Row],[Company Location]],Codes[], 3,0)</f>
        <v xml:space="preserve">United States of America </v>
      </c>
      <c r="N1600" t="str">
        <f>IF(Data[[#This Row],[Employee Residence]]=Data[[#This Row],[Company Location]],"No","Yes")</f>
        <v>No</v>
      </c>
      <c r="O1600">
        <f>Data[Salary]/Data[Salary in USD]</f>
        <v>1</v>
      </c>
      <c r="P1600" t="str">
        <f>VLOOKUP(Data[[#This Row],[Experience Level]], Experience[],3,0)</f>
        <v>Expert</v>
      </c>
      <c r="Q1600" t="str">
        <f>VLOOKUP(Data[[#This Row],[Employment Type]],Employment[],2,0)</f>
        <v>Full-time</v>
      </c>
      <c r="R1600" t="str">
        <f>IF(Data[[#This Row],[Remote Ratio]]=100,"Remote",IF(Data[[#This Row],[Remote Ratio]]=50,"Hybrid","On-site"))</f>
        <v>On-site</v>
      </c>
    </row>
    <row r="1601" spans="1:18">
      <c r="A1601" s="25">
        <v>2023</v>
      </c>
      <c r="B1601" t="s">
        <v>11</v>
      </c>
      <c r="C1601" t="s">
        <v>12</v>
      </c>
      <c r="D1601" t="s">
        <v>35</v>
      </c>
      <c r="E1601">
        <v>142200</v>
      </c>
      <c r="F1601" t="s">
        <v>20</v>
      </c>
      <c r="G1601">
        <v>142200</v>
      </c>
      <c r="H1601" t="s">
        <v>21</v>
      </c>
      <c r="I1601">
        <v>0</v>
      </c>
      <c r="J1601" t="s">
        <v>21</v>
      </c>
      <c r="K1601" t="s">
        <v>25</v>
      </c>
      <c r="L1601" t="str">
        <f>VLOOKUP(Data[[#This Row],[Employee Residence]],Codes[], 3,0)</f>
        <v xml:space="preserve">United States of America </v>
      </c>
      <c r="M1601" t="str">
        <f>VLOOKUP(Data[[#This Row],[Company Location]],Codes[], 3,0)</f>
        <v xml:space="preserve">United States of America </v>
      </c>
      <c r="N1601" t="str">
        <f>IF(Data[[#This Row],[Employee Residence]]=Data[[#This Row],[Company Location]],"No","Yes")</f>
        <v>No</v>
      </c>
      <c r="O1601">
        <f>Data[Salary]/Data[Salary in USD]</f>
        <v>1</v>
      </c>
      <c r="P1601" t="str">
        <f>VLOOKUP(Data[[#This Row],[Experience Level]], Experience[],3,0)</f>
        <v>Expert</v>
      </c>
      <c r="Q1601" t="str">
        <f>VLOOKUP(Data[[#This Row],[Employment Type]],Employment[],2,0)</f>
        <v>Full-time</v>
      </c>
      <c r="R1601" t="str">
        <f>IF(Data[[#This Row],[Remote Ratio]]=100,"Remote",IF(Data[[#This Row],[Remote Ratio]]=50,"Hybrid","On-site"))</f>
        <v>On-site</v>
      </c>
    </row>
    <row r="1602" spans="1:18">
      <c r="A1602" s="25">
        <v>2023</v>
      </c>
      <c r="B1602" t="s">
        <v>17</v>
      </c>
      <c r="C1602" t="s">
        <v>12</v>
      </c>
      <c r="D1602" t="s">
        <v>35</v>
      </c>
      <c r="E1602">
        <v>145000</v>
      </c>
      <c r="F1602" t="s">
        <v>20</v>
      </c>
      <c r="G1602">
        <v>145000</v>
      </c>
      <c r="H1602" t="s">
        <v>21</v>
      </c>
      <c r="I1602">
        <v>0</v>
      </c>
      <c r="J1602" t="s">
        <v>21</v>
      </c>
      <c r="K1602" t="s">
        <v>25</v>
      </c>
      <c r="L1602" t="str">
        <f>VLOOKUP(Data[[#This Row],[Employee Residence]],Codes[], 3,0)</f>
        <v xml:space="preserve">United States of America </v>
      </c>
      <c r="M1602" t="str">
        <f>VLOOKUP(Data[[#This Row],[Company Location]],Codes[], 3,0)</f>
        <v xml:space="preserve">United States of America </v>
      </c>
      <c r="N1602" t="str">
        <f>IF(Data[[#This Row],[Employee Residence]]=Data[[#This Row],[Company Location]],"No","Yes")</f>
        <v>No</v>
      </c>
      <c r="O1602">
        <f>Data[Salary]/Data[Salary in USD]</f>
        <v>1</v>
      </c>
      <c r="P1602" t="str">
        <f>VLOOKUP(Data[[#This Row],[Experience Level]], Experience[],3,0)</f>
        <v>Intermediate</v>
      </c>
      <c r="Q1602" t="str">
        <f>VLOOKUP(Data[[#This Row],[Employment Type]],Employment[],2,0)</f>
        <v>Full-time</v>
      </c>
      <c r="R1602" t="str">
        <f>IF(Data[[#This Row],[Remote Ratio]]=100,"Remote",IF(Data[[#This Row],[Remote Ratio]]=50,"Hybrid","On-site"))</f>
        <v>On-site</v>
      </c>
    </row>
    <row r="1603" spans="1:18">
      <c r="A1603" s="25">
        <v>2023</v>
      </c>
      <c r="B1603" t="s">
        <v>17</v>
      </c>
      <c r="C1603" t="s">
        <v>12</v>
      </c>
      <c r="D1603" t="s">
        <v>35</v>
      </c>
      <c r="E1603">
        <v>87000</v>
      </c>
      <c r="F1603" t="s">
        <v>20</v>
      </c>
      <c r="G1603">
        <v>87000</v>
      </c>
      <c r="H1603" t="s">
        <v>21</v>
      </c>
      <c r="I1603">
        <v>0</v>
      </c>
      <c r="J1603" t="s">
        <v>21</v>
      </c>
      <c r="K1603" t="s">
        <v>25</v>
      </c>
      <c r="L1603" t="str">
        <f>VLOOKUP(Data[[#This Row],[Employee Residence]],Codes[], 3,0)</f>
        <v xml:space="preserve">United States of America </v>
      </c>
      <c r="M1603" t="str">
        <f>VLOOKUP(Data[[#This Row],[Company Location]],Codes[], 3,0)</f>
        <v xml:space="preserve">United States of America </v>
      </c>
      <c r="N1603" t="str">
        <f>IF(Data[[#This Row],[Employee Residence]]=Data[[#This Row],[Company Location]],"No","Yes")</f>
        <v>No</v>
      </c>
      <c r="O1603">
        <f>Data[Salary]/Data[Salary in USD]</f>
        <v>1</v>
      </c>
      <c r="P1603" t="str">
        <f>VLOOKUP(Data[[#This Row],[Experience Level]], Experience[],3,0)</f>
        <v>Intermediate</v>
      </c>
      <c r="Q1603" t="str">
        <f>VLOOKUP(Data[[#This Row],[Employment Type]],Employment[],2,0)</f>
        <v>Full-time</v>
      </c>
      <c r="R1603" t="str">
        <f>IF(Data[[#This Row],[Remote Ratio]]=100,"Remote",IF(Data[[#This Row],[Remote Ratio]]=50,"Hybrid","On-site"))</f>
        <v>On-site</v>
      </c>
    </row>
    <row r="1604" spans="1:18">
      <c r="A1604" s="25">
        <v>2023</v>
      </c>
      <c r="B1604" t="s">
        <v>28</v>
      </c>
      <c r="C1604" t="s">
        <v>12</v>
      </c>
      <c r="D1604" t="s">
        <v>23</v>
      </c>
      <c r="E1604">
        <v>50000</v>
      </c>
      <c r="F1604" t="s">
        <v>20</v>
      </c>
      <c r="G1604">
        <v>50000</v>
      </c>
      <c r="H1604" t="s">
        <v>43</v>
      </c>
      <c r="I1604">
        <v>100</v>
      </c>
      <c r="J1604" t="s">
        <v>21</v>
      </c>
      <c r="K1604" t="s">
        <v>25</v>
      </c>
      <c r="L1604" t="str">
        <f>VLOOKUP(Data[[#This Row],[Employee Residence]],Codes[], 3,0)</f>
        <v>India</v>
      </c>
      <c r="M1604" t="str">
        <f>VLOOKUP(Data[[#This Row],[Company Location]],Codes[], 3,0)</f>
        <v xml:space="preserve">United States of America </v>
      </c>
      <c r="N1604" t="str">
        <f>IF(Data[[#This Row],[Employee Residence]]=Data[[#This Row],[Company Location]],"No","Yes")</f>
        <v>Yes</v>
      </c>
      <c r="O1604">
        <f>Data[Salary]/Data[Salary in USD]</f>
        <v>1</v>
      </c>
      <c r="P1604" t="str">
        <f>VLOOKUP(Data[[#This Row],[Experience Level]], Experience[],3,0)</f>
        <v>Junior</v>
      </c>
      <c r="Q1604" t="str">
        <f>VLOOKUP(Data[[#This Row],[Employment Type]],Employment[],2,0)</f>
        <v>Full-time</v>
      </c>
      <c r="R1604" t="str">
        <f>IF(Data[[#This Row],[Remote Ratio]]=100,"Remote",IF(Data[[#This Row],[Remote Ratio]]=50,"Hybrid","On-site"))</f>
        <v>Remote</v>
      </c>
    </row>
    <row r="1605" spans="1:18">
      <c r="A1605" s="25">
        <v>2023</v>
      </c>
      <c r="B1605" t="s">
        <v>11</v>
      </c>
      <c r="C1605" t="s">
        <v>12</v>
      </c>
      <c r="D1605" t="s">
        <v>19</v>
      </c>
      <c r="E1605">
        <v>234100</v>
      </c>
      <c r="F1605" t="s">
        <v>20</v>
      </c>
      <c r="G1605">
        <v>234100</v>
      </c>
      <c r="H1605" t="s">
        <v>21</v>
      </c>
      <c r="I1605">
        <v>100</v>
      </c>
      <c r="J1605" t="s">
        <v>21</v>
      </c>
      <c r="K1605" t="s">
        <v>25</v>
      </c>
      <c r="L1605" t="str">
        <f>VLOOKUP(Data[[#This Row],[Employee Residence]],Codes[], 3,0)</f>
        <v xml:space="preserve">United States of America </v>
      </c>
      <c r="M1605" t="str">
        <f>VLOOKUP(Data[[#This Row],[Company Location]],Codes[], 3,0)</f>
        <v xml:space="preserve">United States of America </v>
      </c>
      <c r="N1605" t="str">
        <f>IF(Data[[#This Row],[Employee Residence]]=Data[[#This Row],[Company Location]],"No","Yes")</f>
        <v>No</v>
      </c>
      <c r="O1605">
        <f>Data[Salary]/Data[Salary in USD]</f>
        <v>1</v>
      </c>
      <c r="P1605" t="str">
        <f>VLOOKUP(Data[[#This Row],[Experience Level]], Experience[],3,0)</f>
        <v>Expert</v>
      </c>
      <c r="Q1605" t="str">
        <f>VLOOKUP(Data[[#This Row],[Employment Type]],Employment[],2,0)</f>
        <v>Full-time</v>
      </c>
      <c r="R1605" t="str">
        <f>IF(Data[[#This Row],[Remote Ratio]]=100,"Remote",IF(Data[[#This Row],[Remote Ratio]]=50,"Hybrid","On-site"))</f>
        <v>Remote</v>
      </c>
    </row>
    <row r="1606" spans="1:18">
      <c r="A1606" s="25">
        <v>2023</v>
      </c>
      <c r="B1606" t="s">
        <v>11</v>
      </c>
      <c r="C1606" t="s">
        <v>12</v>
      </c>
      <c r="D1606" t="s">
        <v>19</v>
      </c>
      <c r="E1606">
        <v>203500</v>
      </c>
      <c r="F1606" t="s">
        <v>20</v>
      </c>
      <c r="G1606">
        <v>203500</v>
      </c>
      <c r="H1606" t="s">
        <v>21</v>
      </c>
      <c r="I1606">
        <v>100</v>
      </c>
      <c r="J1606" t="s">
        <v>21</v>
      </c>
      <c r="K1606" t="s">
        <v>25</v>
      </c>
      <c r="L1606" t="str">
        <f>VLOOKUP(Data[[#This Row],[Employee Residence]],Codes[], 3,0)</f>
        <v xml:space="preserve">United States of America </v>
      </c>
      <c r="M1606" t="str">
        <f>VLOOKUP(Data[[#This Row],[Company Location]],Codes[], 3,0)</f>
        <v xml:space="preserve">United States of America </v>
      </c>
      <c r="N1606" t="str">
        <f>IF(Data[[#This Row],[Employee Residence]]=Data[[#This Row],[Company Location]],"No","Yes")</f>
        <v>No</v>
      </c>
      <c r="O1606">
        <f>Data[Salary]/Data[Salary in USD]</f>
        <v>1</v>
      </c>
      <c r="P1606" t="str">
        <f>VLOOKUP(Data[[#This Row],[Experience Level]], Experience[],3,0)</f>
        <v>Expert</v>
      </c>
      <c r="Q1606" t="str">
        <f>VLOOKUP(Data[[#This Row],[Employment Type]],Employment[],2,0)</f>
        <v>Full-time</v>
      </c>
      <c r="R1606" t="str">
        <f>IF(Data[[#This Row],[Remote Ratio]]=100,"Remote",IF(Data[[#This Row],[Remote Ratio]]=50,"Hybrid","On-site"))</f>
        <v>Remote</v>
      </c>
    </row>
    <row r="1607" spans="1:18">
      <c r="A1607" s="25">
        <v>2023</v>
      </c>
      <c r="B1607" t="s">
        <v>11</v>
      </c>
      <c r="C1607" t="s">
        <v>12</v>
      </c>
      <c r="D1607" t="s">
        <v>23</v>
      </c>
      <c r="E1607">
        <v>223800</v>
      </c>
      <c r="F1607" t="s">
        <v>20</v>
      </c>
      <c r="G1607">
        <v>223800</v>
      </c>
      <c r="H1607" t="s">
        <v>21</v>
      </c>
      <c r="I1607">
        <v>0</v>
      </c>
      <c r="J1607" t="s">
        <v>21</v>
      </c>
      <c r="K1607" t="s">
        <v>25</v>
      </c>
      <c r="L1607" t="str">
        <f>VLOOKUP(Data[[#This Row],[Employee Residence]],Codes[], 3,0)</f>
        <v xml:space="preserve">United States of America </v>
      </c>
      <c r="M1607" t="str">
        <f>VLOOKUP(Data[[#This Row],[Company Location]],Codes[], 3,0)</f>
        <v xml:space="preserve">United States of America </v>
      </c>
      <c r="N1607" t="str">
        <f>IF(Data[[#This Row],[Employee Residence]]=Data[[#This Row],[Company Location]],"No","Yes")</f>
        <v>No</v>
      </c>
      <c r="O1607">
        <f>Data[Salary]/Data[Salary in USD]</f>
        <v>1</v>
      </c>
      <c r="P1607" t="str">
        <f>VLOOKUP(Data[[#This Row],[Experience Level]], Experience[],3,0)</f>
        <v>Expert</v>
      </c>
      <c r="Q1607" t="str">
        <f>VLOOKUP(Data[[#This Row],[Employment Type]],Employment[],2,0)</f>
        <v>Full-time</v>
      </c>
      <c r="R1607" t="str">
        <f>IF(Data[[#This Row],[Remote Ratio]]=100,"Remote",IF(Data[[#This Row],[Remote Ratio]]=50,"Hybrid","On-site"))</f>
        <v>On-site</v>
      </c>
    </row>
    <row r="1608" spans="1:18">
      <c r="A1608" s="25">
        <v>2023</v>
      </c>
      <c r="B1608" t="s">
        <v>11</v>
      </c>
      <c r="C1608" t="s">
        <v>12</v>
      </c>
      <c r="D1608" t="s">
        <v>23</v>
      </c>
      <c r="E1608">
        <v>172100</v>
      </c>
      <c r="F1608" t="s">
        <v>20</v>
      </c>
      <c r="G1608">
        <v>172100</v>
      </c>
      <c r="H1608" t="s">
        <v>21</v>
      </c>
      <c r="I1608">
        <v>0</v>
      </c>
      <c r="J1608" t="s">
        <v>21</v>
      </c>
      <c r="K1608" t="s">
        <v>25</v>
      </c>
      <c r="L1608" t="str">
        <f>VLOOKUP(Data[[#This Row],[Employee Residence]],Codes[], 3,0)</f>
        <v xml:space="preserve">United States of America </v>
      </c>
      <c r="M1608" t="str">
        <f>VLOOKUP(Data[[#This Row],[Company Location]],Codes[], 3,0)</f>
        <v xml:space="preserve">United States of America </v>
      </c>
      <c r="N1608" t="str">
        <f>IF(Data[[#This Row],[Employee Residence]]=Data[[#This Row],[Company Location]],"No","Yes")</f>
        <v>No</v>
      </c>
      <c r="O1608">
        <f>Data[Salary]/Data[Salary in USD]</f>
        <v>1</v>
      </c>
      <c r="P1608" t="str">
        <f>VLOOKUP(Data[[#This Row],[Experience Level]], Experience[],3,0)</f>
        <v>Expert</v>
      </c>
      <c r="Q1608" t="str">
        <f>VLOOKUP(Data[[#This Row],[Employment Type]],Employment[],2,0)</f>
        <v>Full-time</v>
      </c>
      <c r="R1608" t="str">
        <f>IF(Data[[#This Row],[Remote Ratio]]=100,"Remote",IF(Data[[#This Row],[Remote Ratio]]=50,"Hybrid","On-site"))</f>
        <v>On-site</v>
      </c>
    </row>
    <row r="1609" spans="1:18">
      <c r="A1609" s="25">
        <v>2023</v>
      </c>
      <c r="B1609" t="s">
        <v>11</v>
      </c>
      <c r="C1609" t="s">
        <v>12</v>
      </c>
      <c r="D1609" t="s">
        <v>23</v>
      </c>
      <c r="E1609">
        <v>180000</v>
      </c>
      <c r="F1609" t="s">
        <v>20</v>
      </c>
      <c r="G1609">
        <v>180000</v>
      </c>
      <c r="H1609" t="s">
        <v>21</v>
      </c>
      <c r="I1609">
        <v>0</v>
      </c>
      <c r="J1609" t="s">
        <v>21</v>
      </c>
      <c r="K1609" t="s">
        <v>25</v>
      </c>
      <c r="L1609" t="str">
        <f>VLOOKUP(Data[[#This Row],[Employee Residence]],Codes[], 3,0)</f>
        <v xml:space="preserve">United States of America </v>
      </c>
      <c r="M1609" t="str">
        <f>VLOOKUP(Data[[#This Row],[Company Location]],Codes[], 3,0)</f>
        <v xml:space="preserve">United States of America </v>
      </c>
      <c r="N1609" t="str">
        <f>IF(Data[[#This Row],[Employee Residence]]=Data[[#This Row],[Company Location]],"No","Yes")</f>
        <v>No</v>
      </c>
      <c r="O1609">
        <f>Data[Salary]/Data[Salary in USD]</f>
        <v>1</v>
      </c>
      <c r="P1609" t="str">
        <f>VLOOKUP(Data[[#This Row],[Experience Level]], Experience[],3,0)</f>
        <v>Expert</v>
      </c>
      <c r="Q1609" t="str">
        <f>VLOOKUP(Data[[#This Row],[Employment Type]],Employment[],2,0)</f>
        <v>Full-time</v>
      </c>
      <c r="R1609" t="str">
        <f>IF(Data[[#This Row],[Remote Ratio]]=100,"Remote",IF(Data[[#This Row],[Remote Ratio]]=50,"Hybrid","On-site"))</f>
        <v>On-site</v>
      </c>
    </row>
    <row r="1610" spans="1:18">
      <c r="A1610" s="25">
        <v>2023</v>
      </c>
      <c r="B1610" t="s">
        <v>11</v>
      </c>
      <c r="C1610" t="s">
        <v>12</v>
      </c>
      <c r="D1610" t="s">
        <v>23</v>
      </c>
      <c r="E1610">
        <v>150000</v>
      </c>
      <c r="F1610" t="s">
        <v>20</v>
      </c>
      <c r="G1610">
        <v>150000</v>
      </c>
      <c r="H1610" t="s">
        <v>21</v>
      </c>
      <c r="I1610">
        <v>0</v>
      </c>
      <c r="J1610" t="s">
        <v>21</v>
      </c>
      <c r="K1610" t="s">
        <v>25</v>
      </c>
      <c r="L1610" t="str">
        <f>VLOOKUP(Data[[#This Row],[Employee Residence]],Codes[], 3,0)</f>
        <v xml:space="preserve">United States of America </v>
      </c>
      <c r="M1610" t="str">
        <f>VLOOKUP(Data[[#This Row],[Company Location]],Codes[], 3,0)</f>
        <v xml:space="preserve">United States of America </v>
      </c>
      <c r="N1610" t="str">
        <f>IF(Data[[#This Row],[Employee Residence]]=Data[[#This Row],[Company Location]],"No","Yes")</f>
        <v>No</v>
      </c>
      <c r="O1610">
        <f>Data[Salary]/Data[Salary in USD]</f>
        <v>1</v>
      </c>
      <c r="P1610" t="str">
        <f>VLOOKUP(Data[[#This Row],[Experience Level]], Experience[],3,0)</f>
        <v>Expert</v>
      </c>
      <c r="Q1610" t="str">
        <f>VLOOKUP(Data[[#This Row],[Employment Type]],Employment[],2,0)</f>
        <v>Full-time</v>
      </c>
      <c r="R1610" t="str">
        <f>IF(Data[[#This Row],[Remote Ratio]]=100,"Remote",IF(Data[[#This Row],[Remote Ratio]]=50,"Hybrid","On-site"))</f>
        <v>On-site</v>
      </c>
    </row>
    <row r="1611" spans="1:18">
      <c r="A1611" s="25">
        <v>2023</v>
      </c>
      <c r="B1611" t="s">
        <v>11</v>
      </c>
      <c r="C1611" t="s">
        <v>12</v>
      </c>
      <c r="D1611" t="s">
        <v>37</v>
      </c>
      <c r="E1611">
        <v>232200</v>
      </c>
      <c r="F1611" t="s">
        <v>20</v>
      </c>
      <c r="G1611">
        <v>232200</v>
      </c>
      <c r="H1611" t="s">
        <v>21</v>
      </c>
      <c r="I1611">
        <v>100</v>
      </c>
      <c r="J1611" t="s">
        <v>21</v>
      </c>
      <c r="K1611" t="s">
        <v>25</v>
      </c>
      <c r="L1611" t="str">
        <f>VLOOKUP(Data[[#This Row],[Employee Residence]],Codes[], 3,0)</f>
        <v xml:space="preserve">United States of America </v>
      </c>
      <c r="M1611" t="str">
        <f>VLOOKUP(Data[[#This Row],[Company Location]],Codes[], 3,0)</f>
        <v xml:space="preserve">United States of America </v>
      </c>
      <c r="N1611" t="str">
        <f>IF(Data[[#This Row],[Employee Residence]]=Data[[#This Row],[Company Location]],"No","Yes")</f>
        <v>No</v>
      </c>
      <c r="O1611">
        <f>Data[Salary]/Data[Salary in USD]</f>
        <v>1</v>
      </c>
      <c r="P1611" t="str">
        <f>VLOOKUP(Data[[#This Row],[Experience Level]], Experience[],3,0)</f>
        <v>Expert</v>
      </c>
      <c r="Q1611" t="str">
        <f>VLOOKUP(Data[[#This Row],[Employment Type]],Employment[],2,0)</f>
        <v>Full-time</v>
      </c>
      <c r="R1611" t="str">
        <f>IF(Data[[#This Row],[Remote Ratio]]=100,"Remote",IF(Data[[#This Row],[Remote Ratio]]=50,"Hybrid","On-site"))</f>
        <v>Remote</v>
      </c>
    </row>
    <row r="1612" spans="1:18">
      <c r="A1612" s="25">
        <v>2023</v>
      </c>
      <c r="B1612" t="s">
        <v>11</v>
      </c>
      <c r="C1612" t="s">
        <v>12</v>
      </c>
      <c r="D1612" t="s">
        <v>37</v>
      </c>
      <c r="E1612">
        <v>167200</v>
      </c>
      <c r="F1612" t="s">
        <v>20</v>
      </c>
      <c r="G1612">
        <v>167200</v>
      </c>
      <c r="H1612" t="s">
        <v>21</v>
      </c>
      <c r="I1612">
        <v>100</v>
      </c>
      <c r="J1612" t="s">
        <v>21</v>
      </c>
      <c r="K1612" t="s">
        <v>25</v>
      </c>
      <c r="L1612" t="str">
        <f>VLOOKUP(Data[[#This Row],[Employee Residence]],Codes[], 3,0)</f>
        <v xml:space="preserve">United States of America </v>
      </c>
      <c r="M1612" t="str">
        <f>VLOOKUP(Data[[#This Row],[Company Location]],Codes[], 3,0)</f>
        <v xml:space="preserve">United States of America </v>
      </c>
      <c r="N1612" t="str">
        <f>IF(Data[[#This Row],[Employee Residence]]=Data[[#This Row],[Company Location]],"No","Yes")</f>
        <v>No</v>
      </c>
      <c r="O1612">
        <f>Data[Salary]/Data[Salary in USD]</f>
        <v>1</v>
      </c>
      <c r="P1612" t="str">
        <f>VLOOKUP(Data[[#This Row],[Experience Level]], Experience[],3,0)</f>
        <v>Expert</v>
      </c>
      <c r="Q1612" t="str">
        <f>VLOOKUP(Data[[#This Row],[Employment Type]],Employment[],2,0)</f>
        <v>Full-time</v>
      </c>
      <c r="R1612" t="str">
        <f>IF(Data[[#This Row],[Remote Ratio]]=100,"Remote",IF(Data[[#This Row],[Remote Ratio]]=50,"Hybrid","On-site"))</f>
        <v>Remote</v>
      </c>
    </row>
    <row r="1613" spans="1:18">
      <c r="A1613" s="25">
        <v>2023</v>
      </c>
      <c r="B1613" t="s">
        <v>11</v>
      </c>
      <c r="C1613" t="s">
        <v>12</v>
      </c>
      <c r="D1613" t="s">
        <v>100</v>
      </c>
      <c r="E1613">
        <v>197000</v>
      </c>
      <c r="F1613" t="s">
        <v>20</v>
      </c>
      <c r="G1613">
        <v>197000</v>
      </c>
      <c r="H1613" t="s">
        <v>21</v>
      </c>
      <c r="I1613">
        <v>0</v>
      </c>
      <c r="J1613" t="s">
        <v>21</v>
      </c>
      <c r="K1613" t="s">
        <v>25</v>
      </c>
      <c r="L1613" t="str">
        <f>VLOOKUP(Data[[#This Row],[Employee Residence]],Codes[], 3,0)</f>
        <v xml:space="preserve">United States of America </v>
      </c>
      <c r="M1613" t="str">
        <f>VLOOKUP(Data[[#This Row],[Company Location]],Codes[], 3,0)</f>
        <v xml:space="preserve">United States of America </v>
      </c>
      <c r="N1613" t="str">
        <f>IF(Data[[#This Row],[Employee Residence]]=Data[[#This Row],[Company Location]],"No","Yes")</f>
        <v>No</v>
      </c>
      <c r="O1613">
        <f>Data[Salary]/Data[Salary in USD]</f>
        <v>1</v>
      </c>
      <c r="P1613" t="str">
        <f>VLOOKUP(Data[[#This Row],[Experience Level]], Experience[],3,0)</f>
        <v>Expert</v>
      </c>
      <c r="Q1613" t="str">
        <f>VLOOKUP(Data[[#This Row],[Employment Type]],Employment[],2,0)</f>
        <v>Full-time</v>
      </c>
      <c r="R1613" t="str">
        <f>IF(Data[[#This Row],[Remote Ratio]]=100,"Remote",IF(Data[[#This Row],[Remote Ratio]]=50,"Hybrid","On-site"))</f>
        <v>On-site</v>
      </c>
    </row>
    <row r="1614" spans="1:18">
      <c r="A1614" s="25">
        <v>2023</v>
      </c>
      <c r="B1614" t="s">
        <v>11</v>
      </c>
      <c r="C1614" t="s">
        <v>12</v>
      </c>
      <c r="D1614" t="s">
        <v>100</v>
      </c>
      <c r="E1614">
        <v>106000</v>
      </c>
      <c r="F1614" t="s">
        <v>20</v>
      </c>
      <c r="G1614">
        <v>106000</v>
      </c>
      <c r="H1614" t="s">
        <v>21</v>
      </c>
      <c r="I1614">
        <v>0</v>
      </c>
      <c r="J1614" t="s">
        <v>21</v>
      </c>
      <c r="K1614" t="s">
        <v>25</v>
      </c>
      <c r="L1614" t="str">
        <f>VLOOKUP(Data[[#This Row],[Employee Residence]],Codes[], 3,0)</f>
        <v xml:space="preserve">United States of America </v>
      </c>
      <c r="M1614" t="str">
        <f>VLOOKUP(Data[[#This Row],[Company Location]],Codes[], 3,0)</f>
        <v xml:space="preserve">United States of America </v>
      </c>
      <c r="N1614" t="str">
        <f>IF(Data[[#This Row],[Employee Residence]]=Data[[#This Row],[Company Location]],"No","Yes")</f>
        <v>No</v>
      </c>
      <c r="O1614">
        <f>Data[Salary]/Data[Salary in USD]</f>
        <v>1</v>
      </c>
      <c r="P1614" t="str">
        <f>VLOOKUP(Data[[#This Row],[Experience Level]], Experience[],3,0)</f>
        <v>Expert</v>
      </c>
      <c r="Q1614" t="str">
        <f>VLOOKUP(Data[[#This Row],[Employment Type]],Employment[],2,0)</f>
        <v>Full-time</v>
      </c>
      <c r="R1614" t="str">
        <f>IF(Data[[#This Row],[Remote Ratio]]=100,"Remote",IF(Data[[#This Row],[Remote Ratio]]=50,"Hybrid","On-site"))</f>
        <v>On-site</v>
      </c>
    </row>
    <row r="1615" spans="1:18">
      <c r="A1615" s="25">
        <v>2023</v>
      </c>
      <c r="B1615" t="s">
        <v>11</v>
      </c>
      <c r="C1615" t="s">
        <v>12</v>
      </c>
      <c r="D1615" t="s">
        <v>52</v>
      </c>
      <c r="E1615">
        <v>180000</v>
      </c>
      <c r="F1615" t="s">
        <v>20</v>
      </c>
      <c r="G1615">
        <v>180000</v>
      </c>
      <c r="H1615" t="s">
        <v>21</v>
      </c>
      <c r="I1615">
        <v>0</v>
      </c>
      <c r="J1615" t="s">
        <v>21</v>
      </c>
      <c r="K1615" t="s">
        <v>25</v>
      </c>
      <c r="L1615" t="str">
        <f>VLOOKUP(Data[[#This Row],[Employee Residence]],Codes[], 3,0)</f>
        <v xml:space="preserve">United States of America </v>
      </c>
      <c r="M1615" t="str">
        <f>VLOOKUP(Data[[#This Row],[Company Location]],Codes[], 3,0)</f>
        <v xml:space="preserve">United States of America </v>
      </c>
      <c r="N1615" t="str">
        <f>IF(Data[[#This Row],[Employee Residence]]=Data[[#This Row],[Company Location]],"No","Yes")</f>
        <v>No</v>
      </c>
      <c r="O1615">
        <f>Data[Salary]/Data[Salary in USD]</f>
        <v>1</v>
      </c>
      <c r="P1615" t="str">
        <f>VLOOKUP(Data[[#This Row],[Experience Level]], Experience[],3,0)</f>
        <v>Expert</v>
      </c>
      <c r="Q1615" t="str">
        <f>VLOOKUP(Data[[#This Row],[Employment Type]],Employment[],2,0)</f>
        <v>Full-time</v>
      </c>
      <c r="R1615" t="str">
        <f>IF(Data[[#This Row],[Remote Ratio]]=100,"Remote",IF(Data[[#This Row],[Remote Ratio]]=50,"Hybrid","On-site"))</f>
        <v>On-site</v>
      </c>
    </row>
    <row r="1616" spans="1:18">
      <c r="A1616" s="25">
        <v>2023</v>
      </c>
      <c r="B1616" t="s">
        <v>11</v>
      </c>
      <c r="C1616" t="s">
        <v>12</v>
      </c>
      <c r="D1616" t="s">
        <v>52</v>
      </c>
      <c r="E1616">
        <v>145000</v>
      </c>
      <c r="F1616" t="s">
        <v>20</v>
      </c>
      <c r="G1616">
        <v>145000</v>
      </c>
      <c r="H1616" t="s">
        <v>21</v>
      </c>
      <c r="I1616">
        <v>0</v>
      </c>
      <c r="J1616" t="s">
        <v>21</v>
      </c>
      <c r="K1616" t="s">
        <v>25</v>
      </c>
      <c r="L1616" t="str">
        <f>VLOOKUP(Data[[#This Row],[Employee Residence]],Codes[], 3,0)</f>
        <v xml:space="preserve">United States of America </v>
      </c>
      <c r="M1616" t="str">
        <f>VLOOKUP(Data[[#This Row],[Company Location]],Codes[], 3,0)</f>
        <v xml:space="preserve">United States of America </v>
      </c>
      <c r="N1616" t="str">
        <f>IF(Data[[#This Row],[Employee Residence]]=Data[[#This Row],[Company Location]],"No","Yes")</f>
        <v>No</v>
      </c>
      <c r="O1616">
        <f>Data[Salary]/Data[Salary in USD]</f>
        <v>1</v>
      </c>
      <c r="P1616" t="str">
        <f>VLOOKUP(Data[[#This Row],[Experience Level]], Experience[],3,0)</f>
        <v>Expert</v>
      </c>
      <c r="Q1616" t="str">
        <f>VLOOKUP(Data[[#This Row],[Employment Type]],Employment[],2,0)</f>
        <v>Full-time</v>
      </c>
      <c r="R1616" t="str">
        <f>IF(Data[[#This Row],[Remote Ratio]]=100,"Remote",IF(Data[[#This Row],[Remote Ratio]]=50,"Hybrid","On-site"))</f>
        <v>On-site</v>
      </c>
    </row>
    <row r="1617" spans="1:18">
      <c r="A1617" s="25">
        <v>2023</v>
      </c>
      <c r="B1617" t="s">
        <v>11</v>
      </c>
      <c r="C1617" t="s">
        <v>12</v>
      </c>
      <c r="D1617" t="s">
        <v>140</v>
      </c>
      <c r="E1617">
        <v>225000</v>
      </c>
      <c r="F1617" t="s">
        <v>20</v>
      </c>
      <c r="G1617">
        <v>225000</v>
      </c>
      <c r="H1617" t="s">
        <v>21</v>
      </c>
      <c r="I1617">
        <v>0</v>
      </c>
      <c r="J1617" t="s">
        <v>21</v>
      </c>
      <c r="K1617" t="s">
        <v>25</v>
      </c>
      <c r="L1617" t="str">
        <f>VLOOKUP(Data[[#This Row],[Employee Residence]],Codes[], 3,0)</f>
        <v xml:space="preserve">United States of America </v>
      </c>
      <c r="M1617" t="str">
        <f>VLOOKUP(Data[[#This Row],[Company Location]],Codes[], 3,0)</f>
        <v xml:space="preserve">United States of America </v>
      </c>
      <c r="N1617" t="str">
        <f>IF(Data[[#This Row],[Employee Residence]]=Data[[#This Row],[Company Location]],"No","Yes")</f>
        <v>No</v>
      </c>
      <c r="O1617">
        <f>Data[Salary]/Data[Salary in USD]</f>
        <v>1</v>
      </c>
      <c r="P1617" t="str">
        <f>VLOOKUP(Data[[#This Row],[Experience Level]], Experience[],3,0)</f>
        <v>Expert</v>
      </c>
      <c r="Q1617" t="str">
        <f>VLOOKUP(Data[[#This Row],[Employment Type]],Employment[],2,0)</f>
        <v>Full-time</v>
      </c>
      <c r="R1617" t="str">
        <f>IF(Data[[#This Row],[Remote Ratio]]=100,"Remote",IF(Data[[#This Row],[Remote Ratio]]=50,"Hybrid","On-site"))</f>
        <v>On-site</v>
      </c>
    </row>
    <row r="1618" spans="1:18">
      <c r="A1618" s="25">
        <v>2023</v>
      </c>
      <c r="B1618" t="s">
        <v>11</v>
      </c>
      <c r="C1618" t="s">
        <v>12</v>
      </c>
      <c r="D1618" t="s">
        <v>140</v>
      </c>
      <c r="E1618">
        <v>200000</v>
      </c>
      <c r="F1618" t="s">
        <v>20</v>
      </c>
      <c r="G1618">
        <v>200000</v>
      </c>
      <c r="H1618" t="s">
        <v>21</v>
      </c>
      <c r="I1618">
        <v>0</v>
      </c>
      <c r="J1618" t="s">
        <v>21</v>
      </c>
      <c r="K1618" t="s">
        <v>25</v>
      </c>
      <c r="L1618" t="str">
        <f>VLOOKUP(Data[[#This Row],[Employee Residence]],Codes[], 3,0)</f>
        <v xml:space="preserve">United States of America </v>
      </c>
      <c r="M1618" t="str">
        <f>VLOOKUP(Data[[#This Row],[Company Location]],Codes[], 3,0)</f>
        <v xml:space="preserve">United States of America </v>
      </c>
      <c r="N1618" t="str">
        <f>IF(Data[[#This Row],[Employee Residence]]=Data[[#This Row],[Company Location]],"No","Yes")</f>
        <v>No</v>
      </c>
      <c r="O1618">
        <f>Data[Salary]/Data[Salary in USD]</f>
        <v>1</v>
      </c>
      <c r="P1618" t="str">
        <f>VLOOKUP(Data[[#This Row],[Experience Level]], Experience[],3,0)</f>
        <v>Expert</v>
      </c>
      <c r="Q1618" t="str">
        <f>VLOOKUP(Data[[#This Row],[Employment Type]],Employment[],2,0)</f>
        <v>Full-time</v>
      </c>
      <c r="R1618" t="str">
        <f>IF(Data[[#This Row],[Remote Ratio]]=100,"Remote",IF(Data[[#This Row],[Remote Ratio]]=50,"Hybrid","On-site"))</f>
        <v>On-site</v>
      </c>
    </row>
    <row r="1619" spans="1:18">
      <c r="A1619" s="25">
        <v>2023</v>
      </c>
      <c r="B1619" t="s">
        <v>11</v>
      </c>
      <c r="C1619" t="s">
        <v>12</v>
      </c>
      <c r="D1619" t="s">
        <v>37</v>
      </c>
      <c r="E1619">
        <v>170000</v>
      </c>
      <c r="F1619" t="s">
        <v>20</v>
      </c>
      <c r="G1619">
        <v>170000</v>
      </c>
      <c r="H1619" t="s">
        <v>21</v>
      </c>
      <c r="I1619">
        <v>100</v>
      </c>
      <c r="J1619" t="s">
        <v>21</v>
      </c>
      <c r="K1619" t="s">
        <v>25</v>
      </c>
      <c r="L1619" t="str">
        <f>VLOOKUP(Data[[#This Row],[Employee Residence]],Codes[], 3,0)</f>
        <v xml:space="preserve">United States of America </v>
      </c>
      <c r="M1619" t="str">
        <f>VLOOKUP(Data[[#This Row],[Company Location]],Codes[], 3,0)</f>
        <v xml:space="preserve">United States of America </v>
      </c>
      <c r="N1619" t="str">
        <f>IF(Data[[#This Row],[Employee Residence]]=Data[[#This Row],[Company Location]],"No","Yes")</f>
        <v>No</v>
      </c>
      <c r="O1619">
        <f>Data[Salary]/Data[Salary in USD]</f>
        <v>1</v>
      </c>
      <c r="P1619" t="str">
        <f>VLOOKUP(Data[[#This Row],[Experience Level]], Experience[],3,0)</f>
        <v>Expert</v>
      </c>
      <c r="Q1619" t="str">
        <f>VLOOKUP(Data[[#This Row],[Employment Type]],Employment[],2,0)</f>
        <v>Full-time</v>
      </c>
      <c r="R1619" t="str">
        <f>IF(Data[[#This Row],[Remote Ratio]]=100,"Remote",IF(Data[[#This Row],[Remote Ratio]]=50,"Hybrid","On-site"))</f>
        <v>Remote</v>
      </c>
    </row>
    <row r="1620" spans="1:18">
      <c r="A1620" s="25">
        <v>2023</v>
      </c>
      <c r="B1620" t="s">
        <v>11</v>
      </c>
      <c r="C1620" t="s">
        <v>12</v>
      </c>
      <c r="D1620" t="s">
        <v>37</v>
      </c>
      <c r="E1620">
        <v>114000</v>
      </c>
      <c r="F1620" t="s">
        <v>20</v>
      </c>
      <c r="G1620">
        <v>114000</v>
      </c>
      <c r="H1620" t="s">
        <v>21</v>
      </c>
      <c r="I1620">
        <v>100</v>
      </c>
      <c r="J1620" t="s">
        <v>21</v>
      </c>
      <c r="K1620" t="s">
        <v>25</v>
      </c>
      <c r="L1620" t="str">
        <f>VLOOKUP(Data[[#This Row],[Employee Residence]],Codes[], 3,0)</f>
        <v xml:space="preserve">United States of America </v>
      </c>
      <c r="M1620" t="str">
        <f>VLOOKUP(Data[[#This Row],[Company Location]],Codes[], 3,0)</f>
        <v xml:space="preserve">United States of America </v>
      </c>
      <c r="N1620" t="str">
        <f>IF(Data[[#This Row],[Employee Residence]]=Data[[#This Row],[Company Location]],"No","Yes")</f>
        <v>No</v>
      </c>
      <c r="O1620">
        <f>Data[Salary]/Data[Salary in USD]</f>
        <v>1</v>
      </c>
      <c r="P1620" t="str">
        <f>VLOOKUP(Data[[#This Row],[Experience Level]], Experience[],3,0)</f>
        <v>Expert</v>
      </c>
      <c r="Q1620" t="str">
        <f>VLOOKUP(Data[[#This Row],[Employment Type]],Employment[],2,0)</f>
        <v>Full-time</v>
      </c>
      <c r="R1620" t="str">
        <f>IF(Data[[#This Row],[Remote Ratio]]=100,"Remote",IF(Data[[#This Row],[Remote Ratio]]=50,"Hybrid","On-site"))</f>
        <v>Remote</v>
      </c>
    </row>
    <row r="1621" spans="1:18">
      <c r="A1621" s="25">
        <v>2023</v>
      </c>
      <c r="B1621" t="s">
        <v>11</v>
      </c>
      <c r="C1621" t="s">
        <v>12</v>
      </c>
      <c r="D1621" t="s">
        <v>37</v>
      </c>
      <c r="E1621">
        <v>291500</v>
      </c>
      <c r="F1621" t="s">
        <v>20</v>
      </c>
      <c r="G1621">
        <v>291500</v>
      </c>
      <c r="H1621" t="s">
        <v>21</v>
      </c>
      <c r="I1621">
        <v>0</v>
      </c>
      <c r="J1621" t="s">
        <v>21</v>
      </c>
      <c r="K1621" t="s">
        <v>25</v>
      </c>
      <c r="L1621" t="str">
        <f>VLOOKUP(Data[[#This Row],[Employee Residence]],Codes[], 3,0)</f>
        <v xml:space="preserve">United States of America </v>
      </c>
      <c r="M1621" t="str">
        <f>VLOOKUP(Data[[#This Row],[Company Location]],Codes[], 3,0)</f>
        <v xml:space="preserve">United States of America </v>
      </c>
      <c r="N1621" t="str">
        <f>IF(Data[[#This Row],[Employee Residence]]=Data[[#This Row],[Company Location]],"No","Yes")</f>
        <v>No</v>
      </c>
      <c r="O1621">
        <f>Data[Salary]/Data[Salary in USD]</f>
        <v>1</v>
      </c>
      <c r="P1621" t="str">
        <f>VLOOKUP(Data[[#This Row],[Experience Level]], Experience[],3,0)</f>
        <v>Expert</v>
      </c>
      <c r="Q1621" t="str">
        <f>VLOOKUP(Data[[#This Row],[Employment Type]],Employment[],2,0)</f>
        <v>Full-time</v>
      </c>
      <c r="R1621" t="str">
        <f>IF(Data[[#This Row],[Remote Ratio]]=100,"Remote",IF(Data[[#This Row],[Remote Ratio]]=50,"Hybrid","On-site"))</f>
        <v>On-site</v>
      </c>
    </row>
    <row r="1622" spans="1:18">
      <c r="A1622" s="25">
        <v>2023</v>
      </c>
      <c r="B1622" t="s">
        <v>11</v>
      </c>
      <c r="C1622" t="s">
        <v>12</v>
      </c>
      <c r="D1622" t="s">
        <v>37</v>
      </c>
      <c r="E1622">
        <v>180000</v>
      </c>
      <c r="F1622" t="s">
        <v>20</v>
      </c>
      <c r="G1622">
        <v>180000</v>
      </c>
      <c r="H1622" t="s">
        <v>21</v>
      </c>
      <c r="I1622">
        <v>0</v>
      </c>
      <c r="J1622" t="s">
        <v>21</v>
      </c>
      <c r="K1622" t="s">
        <v>25</v>
      </c>
      <c r="L1622" t="str">
        <f>VLOOKUP(Data[[#This Row],[Employee Residence]],Codes[], 3,0)</f>
        <v xml:space="preserve">United States of America </v>
      </c>
      <c r="M1622" t="str">
        <f>VLOOKUP(Data[[#This Row],[Company Location]],Codes[], 3,0)</f>
        <v xml:space="preserve">United States of America </v>
      </c>
      <c r="N1622" t="str">
        <f>IF(Data[[#This Row],[Employee Residence]]=Data[[#This Row],[Company Location]],"No","Yes")</f>
        <v>No</v>
      </c>
      <c r="O1622">
        <f>Data[Salary]/Data[Salary in USD]</f>
        <v>1</v>
      </c>
      <c r="P1622" t="str">
        <f>VLOOKUP(Data[[#This Row],[Experience Level]], Experience[],3,0)</f>
        <v>Expert</v>
      </c>
      <c r="Q1622" t="str">
        <f>VLOOKUP(Data[[#This Row],[Employment Type]],Employment[],2,0)</f>
        <v>Full-time</v>
      </c>
      <c r="R1622" t="str">
        <f>IF(Data[[#This Row],[Remote Ratio]]=100,"Remote",IF(Data[[#This Row],[Remote Ratio]]=50,"Hybrid","On-site"))</f>
        <v>On-site</v>
      </c>
    </row>
    <row r="1623" spans="1:18">
      <c r="A1623" s="25">
        <v>2023</v>
      </c>
      <c r="B1623" t="s">
        <v>44</v>
      </c>
      <c r="C1623" t="s">
        <v>12</v>
      </c>
      <c r="D1623" t="s">
        <v>37</v>
      </c>
      <c r="E1623">
        <v>196200</v>
      </c>
      <c r="F1623" t="s">
        <v>20</v>
      </c>
      <c r="G1623">
        <v>196200</v>
      </c>
      <c r="H1623" t="s">
        <v>21</v>
      </c>
      <c r="I1623">
        <v>0</v>
      </c>
      <c r="J1623" t="s">
        <v>21</v>
      </c>
      <c r="K1623" t="s">
        <v>25</v>
      </c>
      <c r="L1623" t="str">
        <f>VLOOKUP(Data[[#This Row],[Employee Residence]],Codes[], 3,0)</f>
        <v xml:space="preserve">United States of America </v>
      </c>
      <c r="M1623" t="str">
        <f>VLOOKUP(Data[[#This Row],[Company Location]],Codes[], 3,0)</f>
        <v xml:space="preserve">United States of America </v>
      </c>
      <c r="N1623" t="str">
        <f>IF(Data[[#This Row],[Employee Residence]]=Data[[#This Row],[Company Location]],"No","Yes")</f>
        <v>No</v>
      </c>
      <c r="O1623">
        <f>Data[Salary]/Data[Salary in USD]</f>
        <v>1</v>
      </c>
      <c r="P1623" t="str">
        <f>VLOOKUP(Data[[#This Row],[Experience Level]], Experience[],3,0)</f>
        <v>Director</v>
      </c>
      <c r="Q1623" t="str">
        <f>VLOOKUP(Data[[#This Row],[Employment Type]],Employment[],2,0)</f>
        <v>Full-time</v>
      </c>
      <c r="R1623" t="str">
        <f>IF(Data[[#This Row],[Remote Ratio]]=100,"Remote",IF(Data[[#This Row],[Remote Ratio]]=50,"Hybrid","On-site"))</f>
        <v>On-site</v>
      </c>
    </row>
    <row r="1624" spans="1:18">
      <c r="A1624" s="25">
        <v>2023</v>
      </c>
      <c r="B1624" t="s">
        <v>44</v>
      </c>
      <c r="C1624" t="s">
        <v>12</v>
      </c>
      <c r="D1624" t="s">
        <v>37</v>
      </c>
      <c r="E1624">
        <v>150900</v>
      </c>
      <c r="F1624" t="s">
        <v>20</v>
      </c>
      <c r="G1624">
        <v>150900</v>
      </c>
      <c r="H1624" t="s">
        <v>21</v>
      </c>
      <c r="I1624">
        <v>0</v>
      </c>
      <c r="J1624" t="s">
        <v>21</v>
      </c>
      <c r="K1624" t="s">
        <v>25</v>
      </c>
      <c r="L1624" t="str">
        <f>VLOOKUP(Data[[#This Row],[Employee Residence]],Codes[], 3,0)</f>
        <v xml:space="preserve">United States of America </v>
      </c>
      <c r="M1624" t="str">
        <f>VLOOKUP(Data[[#This Row],[Company Location]],Codes[], 3,0)</f>
        <v xml:space="preserve">United States of America </v>
      </c>
      <c r="N1624" t="str">
        <f>IF(Data[[#This Row],[Employee Residence]]=Data[[#This Row],[Company Location]],"No","Yes")</f>
        <v>No</v>
      </c>
      <c r="O1624">
        <f>Data[Salary]/Data[Salary in USD]</f>
        <v>1</v>
      </c>
      <c r="P1624" t="str">
        <f>VLOOKUP(Data[[#This Row],[Experience Level]], Experience[],3,0)</f>
        <v>Director</v>
      </c>
      <c r="Q1624" t="str">
        <f>VLOOKUP(Data[[#This Row],[Employment Type]],Employment[],2,0)</f>
        <v>Full-time</v>
      </c>
      <c r="R1624" t="str">
        <f>IF(Data[[#This Row],[Remote Ratio]]=100,"Remote",IF(Data[[#This Row],[Remote Ratio]]=50,"Hybrid","On-site"))</f>
        <v>On-site</v>
      </c>
    </row>
    <row r="1625" spans="1:18">
      <c r="A1625" s="25">
        <v>2023</v>
      </c>
      <c r="B1625" t="s">
        <v>11</v>
      </c>
      <c r="C1625" t="s">
        <v>12</v>
      </c>
      <c r="D1625" t="s">
        <v>23</v>
      </c>
      <c r="E1625">
        <v>168400</v>
      </c>
      <c r="F1625" t="s">
        <v>20</v>
      </c>
      <c r="G1625">
        <v>168400</v>
      </c>
      <c r="H1625" t="s">
        <v>21</v>
      </c>
      <c r="I1625">
        <v>0</v>
      </c>
      <c r="J1625" t="s">
        <v>21</v>
      </c>
      <c r="K1625" t="s">
        <v>25</v>
      </c>
      <c r="L1625" t="str">
        <f>VLOOKUP(Data[[#This Row],[Employee Residence]],Codes[], 3,0)</f>
        <v xml:space="preserve">United States of America </v>
      </c>
      <c r="M1625" t="str">
        <f>VLOOKUP(Data[[#This Row],[Company Location]],Codes[], 3,0)</f>
        <v xml:space="preserve">United States of America </v>
      </c>
      <c r="N1625" t="str">
        <f>IF(Data[[#This Row],[Employee Residence]]=Data[[#This Row],[Company Location]],"No","Yes")</f>
        <v>No</v>
      </c>
      <c r="O1625">
        <f>Data[Salary]/Data[Salary in USD]</f>
        <v>1</v>
      </c>
      <c r="P1625" t="str">
        <f>VLOOKUP(Data[[#This Row],[Experience Level]], Experience[],3,0)</f>
        <v>Expert</v>
      </c>
      <c r="Q1625" t="str">
        <f>VLOOKUP(Data[[#This Row],[Employment Type]],Employment[],2,0)</f>
        <v>Full-time</v>
      </c>
      <c r="R1625" t="str">
        <f>IF(Data[[#This Row],[Remote Ratio]]=100,"Remote",IF(Data[[#This Row],[Remote Ratio]]=50,"Hybrid","On-site"))</f>
        <v>On-site</v>
      </c>
    </row>
    <row r="1626" spans="1:18">
      <c r="A1626" s="25">
        <v>2023</v>
      </c>
      <c r="B1626" t="s">
        <v>11</v>
      </c>
      <c r="C1626" t="s">
        <v>12</v>
      </c>
      <c r="D1626" t="s">
        <v>23</v>
      </c>
      <c r="E1626">
        <v>105200</v>
      </c>
      <c r="F1626" t="s">
        <v>20</v>
      </c>
      <c r="G1626">
        <v>105200</v>
      </c>
      <c r="H1626" t="s">
        <v>21</v>
      </c>
      <c r="I1626">
        <v>0</v>
      </c>
      <c r="J1626" t="s">
        <v>21</v>
      </c>
      <c r="K1626" t="s">
        <v>25</v>
      </c>
      <c r="L1626" t="str">
        <f>VLOOKUP(Data[[#This Row],[Employee Residence]],Codes[], 3,0)</f>
        <v xml:space="preserve">United States of America </v>
      </c>
      <c r="M1626" t="str">
        <f>VLOOKUP(Data[[#This Row],[Company Location]],Codes[], 3,0)</f>
        <v xml:space="preserve">United States of America </v>
      </c>
      <c r="N1626" t="str">
        <f>IF(Data[[#This Row],[Employee Residence]]=Data[[#This Row],[Company Location]],"No","Yes")</f>
        <v>No</v>
      </c>
      <c r="O1626">
        <f>Data[Salary]/Data[Salary in USD]</f>
        <v>1</v>
      </c>
      <c r="P1626" t="str">
        <f>VLOOKUP(Data[[#This Row],[Experience Level]], Experience[],3,0)</f>
        <v>Expert</v>
      </c>
      <c r="Q1626" t="str">
        <f>VLOOKUP(Data[[#This Row],[Employment Type]],Employment[],2,0)</f>
        <v>Full-time</v>
      </c>
      <c r="R1626" t="str">
        <f>IF(Data[[#This Row],[Remote Ratio]]=100,"Remote",IF(Data[[#This Row],[Remote Ratio]]=50,"Hybrid","On-site"))</f>
        <v>On-site</v>
      </c>
    </row>
    <row r="1627" spans="1:18">
      <c r="A1627" s="25">
        <v>2023</v>
      </c>
      <c r="B1627" t="s">
        <v>17</v>
      </c>
      <c r="C1627" t="s">
        <v>12</v>
      </c>
      <c r="D1627" t="s">
        <v>37</v>
      </c>
      <c r="E1627">
        <v>95000</v>
      </c>
      <c r="F1627" t="s">
        <v>20</v>
      </c>
      <c r="G1627">
        <v>95000</v>
      </c>
      <c r="H1627" t="s">
        <v>15</v>
      </c>
      <c r="I1627">
        <v>100</v>
      </c>
      <c r="J1627" t="s">
        <v>15</v>
      </c>
      <c r="K1627" t="s">
        <v>25</v>
      </c>
      <c r="L1627" t="str">
        <f>VLOOKUP(Data[[#This Row],[Employee Residence]],Codes[], 3,0)</f>
        <v>Spain</v>
      </c>
      <c r="M1627" t="str">
        <f>VLOOKUP(Data[[#This Row],[Company Location]],Codes[], 3,0)</f>
        <v>Spain</v>
      </c>
      <c r="N1627" t="str">
        <f>IF(Data[[#This Row],[Employee Residence]]=Data[[#This Row],[Company Location]],"No","Yes")</f>
        <v>No</v>
      </c>
      <c r="O1627">
        <f>Data[Salary]/Data[Salary in USD]</f>
        <v>1</v>
      </c>
      <c r="P1627" t="str">
        <f>VLOOKUP(Data[[#This Row],[Experience Level]], Experience[],3,0)</f>
        <v>Intermediate</v>
      </c>
      <c r="Q1627" t="str">
        <f>VLOOKUP(Data[[#This Row],[Employment Type]],Employment[],2,0)</f>
        <v>Full-time</v>
      </c>
      <c r="R1627" t="str">
        <f>IF(Data[[#This Row],[Remote Ratio]]=100,"Remote",IF(Data[[#This Row],[Remote Ratio]]=50,"Hybrid","On-site"))</f>
        <v>Remote</v>
      </c>
    </row>
    <row r="1628" spans="1:18">
      <c r="A1628" s="25">
        <v>2023</v>
      </c>
      <c r="B1628" t="s">
        <v>17</v>
      </c>
      <c r="C1628" t="s">
        <v>12</v>
      </c>
      <c r="D1628" t="s">
        <v>37</v>
      </c>
      <c r="E1628">
        <v>80000</v>
      </c>
      <c r="F1628" t="s">
        <v>20</v>
      </c>
      <c r="G1628">
        <v>80000</v>
      </c>
      <c r="H1628" t="s">
        <v>15</v>
      </c>
      <c r="I1628">
        <v>100</v>
      </c>
      <c r="J1628" t="s">
        <v>15</v>
      </c>
      <c r="K1628" t="s">
        <v>25</v>
      </c>
      <c r="L1628" t="str">
        <f>VLOOKUP(Data[[#This Row],[Employee Residence]],Codes[], 3,0)</f>
        <v>Spain</v>
      </c>
      <c r="M1628" t="str">
        <f>VLOOKUP(Data[[#This Row],[Company Location]],Codes[], 3,0)</f>
        <v>Spain</v>
      </c>
      <c r="N1628" t="str">
        <f>IF(Data[[#This Row],[Employee Residence]]=Data[[#This Row],[Company Location]],"No","Yes")</f>
        <v>No</v>
      </c>
      <c r="O1628">
        <f>Data[Salary]/Data[Salary in USD]</f>
        <v>1</v>
      </c>
      <c r="P1628" t="str">
        <f>VLOOKUP(Data[[#This Row],[Experience Level]], Experience[],3,0)</f>
        <v>Intermediate</v>
      </c>
      <c r="Q1628" t="str">
        <f>VLOOKUP(Data[[#This Row],[Employment Type]],Employment[],2,0)</f>
        <v>Full-time</v>
      </c>
      <c r="R1628" t="str">
        <f>IF(Data[[#This Row],[Remote Ratio]]=100,"Remote",IF(Data[[#This Row],[Remote Ratio]]=50,"Hybrid","On-site"))</f>
        <v>Remote</v>
      </c>
    </row>
    <row r="1629" spans="1:18">
      <c r="A1629" s="25">
        <v>2023</v>
      </c>
      <c r="B1629" t="s">
        <v>17</v>
      </c>
      <c r="C1629" t="s">
        <v>12</v>
      </c>
      <c r="D1629" t="s">
        <v>27</v>
      </c>
      <c r="E1629">
        <v>116000</v>
      </c>
      <c r="F1629" t="s">
        <v>20</v>
      </c>
      <c r="G1629">
        <v>116000</v>
      </c>
      <c r="H1629" t="s">
        <v>21</v>
      </c>
      <c r="I1629">
        <v>0</v>
      </c>
      <c r="J1629" t="s">
        <v>21</v>
      </c>
      <c r="K1629" t="s">
        <v>25</v>
      </c>
      <c r="L1629" t="str">
        <f>VLOOKUP(Data[[#This Row],[Employee Residence]],Codes[], 3,0)</f>
        <v xml:space="preserve">United States of America </v>
      </c>
      <c r="M1629" t="str">
        <f>VLOOKUP(Data[[#This Row],[Company Location]],Codes[], 3,0)</f>
        <v xml:space="preserve">United States of America </v>
      </c>
      <c r="N1629" t="str">
        <f>IF(Data[[#This Row],[Employee Residence]]=Data[[#This Row],[Company Location]],"No","Yes")</f>
        <v>No</v>
      </c>
      <c r="O1629">
        <f>Data[Salary]/Data[Salary in USD]</f>
        <v>1</v>
      </c>
      <c r="P1629" t="str">
        <f>VLOOKUP(Data[[#This Row],[Experience Level]], Experience[],3,0)</f>
        <v>Intermediate</v>
      </c>
      <c r="Q1629" t="str">
        <f>VLOOKUP(Data[[#This Row],[Employment Type]],Employment[],2,0)</f>
        <v>Full-time</v>
      </c>
      <c r="R1629" t="str">
        <f>IF(Data[[#This Row],[Remote Ratio]]=100,"Remote",IF(Data[[#This Row],[Remote Ratio]]=50,"Hybrid","On-site"))</f>
        <v>On-site</v>
      </c>
    </row>
    <row r="1630" spans="1:18">
      <c r="A1630" s="25">
        <v>2023</v>
      </c>
      <c r="B1630" t="s">
        <v>17</v>
      </c>
      <c r="C1630" t="s">
        <v>12</v>
      </c>
      <c r="D1630" t="s">
        <v>27</v>
      </c>
      <c r="E1630">
        <v>72000</v>
      </c>
      <c r="F1630" t="s">
        <v>20</v>
      </c>
      <c r="G1630">
        <v>72000</v>
      </c>
      <c r="H1630" t="s">
        <v>21</v>
      </c>
      <c r="I1630">
        <v>0</v>
      </c>
      <c r="J1630" t="s">
        <v>21</v>
      </c>
      <c r="K1630" t="s">
        <v>25</v>
      </c>
      <c r="L1630" t="str">
        <f>VLOOKUP(Data[[#This Row],[Employee Residence]],Codes[], 3,0)</f>
        <v xml:space="preserve">United States of America </v>
      </c>
      <c r="M1630" t="str">
        <f>VLOOKUP(Data[[#This Row],[Company Location]],Codes[], 3,0)</f>
        <v xml:space="preserve">United States of America </v>
      </c>
      <c r="N1630" t="str">
        <f>IF(Data[[#This Row],[Employee Residence]]=Data[[#This Row],[Company Location]],"No","Yes")</f>
        <v>No</v>
      </c>
      <c r="O1630">
        <f>Data[Salary]/Data[Salary in USD]</f>
        <v>1</v>
      </c>
      <c r="P1630" t="str">
        <f>VLOOKUP(Data[[#This Row],[Experience Level]], Experience[],3,0)</f>
        <v>Intermediate</v>
      </c>
      <c r="Q1630" t="str">
        <f>VLOOKUP(Data[[#This Row],[Employment Type]],Employment[],2,0)</f>
        <v>Full-time</v>
      </c>
      <c r="R1630" t="str">
        <f>IF(Data[[#This Row],[Remote Ratio]]=100,"Remote",IF(Data[[#This Row],[Remote Ratio]]=50,"Hybrid","On-site"))</f>
        <v>On-site</v>
      </c>
    </row>
    <row r="1631" spans="1:18">
      <c r="A1631" s="25">
        <v>2023</v>
      </c>
      <c r="B1631" t="s">
        <v>11</v>
      </c>
      <c r="C1631" t="s">
        <v>12</v>
      </c>
      <c r="D1631" t="s">
        <v>32</v>
      </c>
      <c r="E1631">
        <v>207000</v>
      </c>
      <c r="F1631" t="s">
        <v>20</v>
      </c>
      <c r="G1631">
        <v>207000</v>
      </c>
      <c r="H1631" t="s">
        <v>21</v>
      </c>
      <c r="I1631">
        <v>0</v>
      </c>
      <c r="J1631" t="s">
        <v>21</v>
      </c>
      <c r="K1631" t="s">
        <v>25</v>
      </c>
      <c r="L1631" t="str">
        <f>VLOOKUP(Data[[#This Row],[Employee Residence]],Codes[], 3,0)</f>
        <v xml:space="preserve">United States of America </v>
      </c>
      <c r="M1631" t="str">
        <f>VLOOKUP(Data[[#This Row],[Company Location]],Codes[], 3,0)</f>
        <v xml:space="preserve">United States of America </v>
      </c>
      <c r="N1631" t="str">
        <f>IF(Data[[#This Row],[Employee Residence]]=Data[[#This Row],[Company Location]],"No","Yes")</f>
        <v>No</v>
      </c>
      <c r="O1631">
        <f>Data[Salary]/Data[Salary in USD]</f>
        <v>1</v>
      </c>
      <c r="P1631" t="str">
        <f>VLOOKUP(Data[[#This Row],[Experience Level]], Experience[],3,0)</f>
        <v>Expert</v>
      </c>
      <c r="Q1631" t="str">
        <f>VLOOKUP(Data[[#This Row],[Employment Type]],Employment[],2,0)</f>
        <v>Full-time</v>
      </c>
      <c r="R1631" t="str">
        <f>IF(Data[[#This Row],[Remote Ratio]]=100,"Remote",IF(Data[[#This Row],[Remote Ratio]]=50,"Hybrid","On-site"))</f>
        <v>On-site</v>
      </c>
    </row>
    <row r="1632" spans="1:18">
      <c r="A1632" s="25">
        <v>2023</v>
      </c>
      <c r="B1632" t="s">
        <v>11</v>
      </c>
      <c r="C1632" t="s">
        <v>12</v>
      </c>
      <c r="D1632" t="s">
        <v>32</v>
      </c>
      <c r="E1632">
        <v>167000</v>
      </c>
      <c r="F1632" t="s">
        <v>20</v>
      </c>
      <c r="G1632">
        <v>167000</v>
      </c>
      <c r="H1632" t="s">
        <v>21</v>
      </c>
      <c r="I1632">
        <v>0</v>
      </c>
      <c r="J1632" t="s">
        <v>21</v>
      </c>
      <c r="K1632" t="s">
        <v>25</v>
      </c>
      <c r="L1632" t="str">
        <f>VLOOKUP(Data[[#This Row],[Employee Residence]],Codes[], 3,0)</f>
        <v xml:space="preserve">United States of America </v>
      </c>
      <c r="M1632" t="str">
        <f>VLOOKUP(Data[[#This Row],[Company Location]],Codes[], 3,0)</f>
        <v xml:space="preserve">United States of America </v>
      </c>
      <c r="N1632" t="str">
        <f>IF(Data[[#This Row],[Employee Residence]]=Data[[#This Row],[Company Location]],"No","Yes")</f>
        <v>No</v>
      </c>
      <c r="O1632">
        <f>Data[Salary]/Data[Salary in USD]</f>
        <v>1</v>
      </c>
      <c r="P1632" t="str">
        <f>VLOOKUP(Data[[#This Row],[Experience Level]], Experience[],3,0)</f>
        <v>Expert</v>
      </c>
      <c r="Q1632" t="str">
        <f>VLOOKUP(Data[[#This Row],[Employment Type]],Employment[],2,0)</f>
        <v>Full-time</v>
      </c>
      <c r="R1632" t="str">
        <f>IF(Data[[#This Row],[Remote Ratio]]=100,"Remote",IF(Data[[#This Row],[Remote Ratio]]=50,"Hybrid","On-site"))</f>
        <v>On-site</v>
      </c>
    </row>
    <row r="1633" spans="1:18">
      <c r="A1633" s="25">
        <v>2023</v>
      </c>
      <c r="B1633" t="s">
        <v>11</v>
      </c>
      <c r="C1633" t="s">
        <v>12</v>
      </c>
      <c r="D1633" t="s">
        <v>35</v>
      </c>
      <c r="E1633">
        <v>145000</v>
      </c>
      <c r="F1633" t="s">
        <v>20</v>
      </c>
      <c r="G1633">
        <v>145000</v>
      </c>
      <c r="H1633" t="s">
        <v>21</v>
      </c>
      <c r="I1633">
        <v>0</v>
      </c>
      <c r="J1633" t="s">
        <v>21</v>
      </c>
      <c r="K1633" t="s">
        <v>25</v>
      </c>
      <c r="L1633" t="str">
        <f>VLOOKUP(Data[[#This Row],[Employee Residence]],Codes[], 3,0)</f>
        <v xml:space="preserve">United States of America </v>
      </c>
      <c r="M1633" t="str">
        <f>VLOOKUP(Data[[#This Row],[Company Location]],Codes[], 3,0)</f>
        <v xml:space="preserve">United States of America </v>
      </c>
      <c r="N1633" t="str">
        <f>IF(Data[[#This Row],[Employee Residence]]=Data[[#This Row],[Company Location]],"No","Yes")</f>
        <v>No</v>
      </c>
      <c r="O1633">
        <f>Data[Salary]/Data[Salary in USD]</f>
        <v>1</v>
      </c>
      <c r="P1633" t="str">
        <f>VLOOKUP(Data[[#This Row],[Experience Level]], Experience[],3,0)</f>
        <v>Expert</v>
      </c>
      <c r="Q1633" t="str">
        <f>VLOOKUP(Data[[#This Row],[Employment Type]],Employment[],2,0)</f>
        <v>Full-time</v>
      </c>
      <c r="R1633" t="str">
        <f>IF(Data[[#This Row],[Remote Ratio]]=100,"Remote",IF(Data[[#This Row],[Remote Ratio]]=50,"Hybrid","On-site"))</f>
        <v>On-site</v>
      </c>
    </row>
    <row r="1634" spans="1:18">
      <c r="A1634" s="25">
        <v>2023</v>
      </c>
      <c r="B1634" t="s">
        <v>11</v>
      </c>
      <c r="C1634" t="s">
        <v>12</v>
      </c>
      <c r="D1634" t="s">
        <v>35</v>
      </c>
      <c r="E1634">
        <v>135000</v>
      </c>
      <c r="F1634" t="s">
        <v>20</v>
      </c>
      <c r="G1634">
        <v>135000</v>
      </c>
      <c r="H1634" t="s">
        <v>21</v>
      </c>
      <c r="I1634">
        <v>0</v>
      </c>
      <c r="J1634" t="s">
        <v>21</v>
      </c>
      <c r="K1634" t="s">
        <v>25</v>
      </c>
      <c r="L1634" t="str">
        <f>VLOOKUP(Data[[#This Row],[Employee Residence]],Codes[], 3,0)</f>
        <v xml:space="preserve">United States of America </v>
      </c>
      <c r="M1634" t="str">
        <f>VLOOKUP(Data[[#This Row],[Company Location]],Codes[], 3,0)</f>
        <v xml:space="preserve">United States of America </v>
      </c>
      <c r="N1634" t="str">
        <f>IF(Data[[#This Row],[Employee Residence]]=Data[[#This Row],[Company Location]],"No","Yes")</f>
        <v>No</v>
      </c>
      <c r="O1634">
        <f>Data[Salary]/Data[Salary in USD]</f>
        <v>1</v>
      </c>
      <c r="P1634" t="str">
        <f>VLOOKUP(Data[[#This Row],[Experience Level]], Experience[],3,0)</f>
        <v>Expert</v>
      </c>
      <c r="Q1634" t="str">
        <f>VLOOKUP(Data[[#This Row],[Employment Type]],Employment[],2,0)</f>
        <v>Full-time</v>
      </c>
      <c r="R1634" t="str">
        <f>IF(Data[[#This Row],[Remote Ratio]]=100,"Remote",IF(Data[[#This Row],[Remote Ratio]]=50,"Hybrid","On-site"))</f>
        <v>On-site</v>
      </c>
    </row>
    <row r="1635" spans="1:18">
      <c r="A1635" s="25">
        <v>2023</v>
      </c>
      <c r="B1635" t="s">
        <v>17</v>
      </c>
      <c r="C1635" t="s">
        <v>12</v>
      </c>
      <c r="D1635" t="s">
        <v>37</v>
      </c>
      <c r="E1635">
        <v>105000</v>
      </c>
      <c r="F1635" t="s">
        <v>20</v>
      </c>
      <c r="G1635">
        <v>105000</v>
      </c>
      <c r="H1635" t="s">
        <v>21</v>
      </c>
      <c r="I1635">
        <v>0</v>
      </c>
      <c r="J1635" t="s">
        <v>21</v>
      </c>
      <c r="K1635" t="s">
        <v>25</v>
      </c>
      <c r="L1635" t="str">
        <f>VLOOKUP(Data[[#This Row],[Employee Residence]],Codes[], 3,0)</f>
        <v xml:space="preserve">United States of America </v>
      </c>
      <c r="M1635" t="str">
        <f>VLOOKUP(Data[[#This Row],[Company Location]],Codes[], 3,0)</f>
        <v xml:space="preserve">United States of America </v>
      </c>
      <c r="N1635" t="str">
        <f>IF(Data[[#This Row],[Employee Residence]]=Data[[#This Row],[Company Location]],"No","Yes")</f>
        <v>No</v>
      </c>
      <c r="O1635">
        <f>Data[Salary]/Data[Salary in USD]</f>
        <v>1</v>
      </c>
      <c r="P1635" t="str">
        <f>VLOOKUP(Data[[#This Row],[Experience Level]], Experience[],3,0)</f>
        <v>Intermediate</v>
      </c>
      <c r="Q1635" t="str">
        <f>VLOOKUP(Data[[#This Row],[Employment Type]],Employment[],2,0)</f>
        <v>Full-time</v>
      </c>
      <c r="R1635" t="str">
        <f>IF(Data[[#This Row],[Remote Ratio]]=100,"Remote",IF(Data[[#This Row],[Remote Ratio]]=50,"Hybrid","On-site"))</f>
        <v>On-site</v>
      </c>
    </row>
    <row r="1636" spans="1:18">
      <c r="A1636" s="25">
        <v>2023</v>
      </c>
      <c r="B1636" t="s">
        <v>17</v>
      </c>
      <c r="C1636" t="s">
        <v>12</v>
      </c>
      <c r="D1636" t="s">
        <v>37</v>
      </c>
      <c r="E1636">
        <v>70000</v>
      </c>
      <c r="F1636" t="s">
        <v>20</v>
      </c>
      <c r="G1636">
        <v>70000</v>
      </c>
      <c r="H1636" t="s">
        <v>21</v>
      </c>
      <c r="I1636">
        <v>0</v>
      </c>
      <c r="J1636" t="s">
        <v>21</v>
      </c>
      <c r="K1636" t="s">
        <v>25</v>
      </c>
      <c r="L1636" t="str">
        <f>VLOOKUP(Data[[#This Row],[Employee Residence]],Codes[], 3,0)</f>
        <v xml:space="preserve">United States of America </v>
      </c>
      <c r="M1636" t="str">
        <f>VLOOKUP(Data[[#This Row],[Company Location]],Codes[], 3,0)</f>
        <v xml:space="preserve">United States of America </v>
      </c>
      <c r="N1636" t="str">
        <f>IF(Data[[#This Row],[Employee Residence]]=Data[[#This Row],[Company Location]],"No","Yes")</f>
        <v>No</v>
      </c>
      <c r="O1636">
        <f>Data[Salary]/Data[Salary in USD]</f>
        <v>1</v>
      </c>
      <c r="P1636" t="str">
        <f>VLOOKUP(Data[[#This Row],[Experience Level]], Experience[],3,0)</f>
        <v>Intermediate</v>
      </c>
      <c r="Q1636" t="str">
        <f>VLOOKUP(Data[[#This Row],[Employment Type]],Employment[],2,0)</f>
        <v>Full-time</v>
      </c>
      <c r="R1636" t="str">
        <f>IF(Data[[#This Row],[Remote Ratio]]=100,"Remote",IF(Data[[#This Row],[Remote Ratio]]=50,"Hybrid","On-site"))</f>
        <v>On-site</v>
      </c>
    </row>
    <row r="1637" spans="1:18">
      <c r="A1637" s="25">
        <v>2023</v>
      </c>
      <c r="B1637" t="s">
        <v>11</v>
      </c>
      <c r="C1637" t="s">
        <v>12</v>
      </c>
      <c r="D1637" t="s">
        <v>45</v>
      </c>
      <c r="E1637">
        <v>180000</v>
      </c>
      <c r="F1637" t="s">
        <v>20</v>
      </c>
      <c r="G1637">
        <v>180000</v>
      </c>
      <c r="H1637" t="s">
        <v>21</v>
      </c>
      <c r="I1637">
        <v>100</v>
      </c>
      <c r="J1637" t="s">
        <v>21</v>
      </c>
      <c r="K1637" t="s">
        <v>25</v>
      </c>
      <c r="L1637" t="str">
        <f>VLOOKUP(Data[[#This Row],[Employee Residence]],Codes[], 3,0)</f>
        <v xml:space="preserve">United States of America </v>
      </c>
      <c r="M1637" t="str">
        <f>VLOOKUP(Data[[#This Row],[Company Location]],Codes[], 3,0)</f>
        <v xml:space="preserve">United States of America </v>
      </c>
      <c r="N1637" t="str">
        <f>IF(Data[[#This Row],[Employee Residence]]=Data[[#This Row],[Company Location]],"No","Yes")</f>
        <v>No</v>
      </c>
      <c r="O1637">
        <f>Data[Salary]/Data[Salary in USD]</f>
        <v>1</v>
      </c>
      <c r="P1637" t="str">
        <f>VLOOKUP(Data[[#This Row],[Experience Level]], Experience[],3,0)</f>
        <v>Expert</v>
      </c>
      <c r="Q1637" t="str">
        <f>VLOOKUP(Data[[#This Row],[Employment Type]],Employment[],2,0)</f>
        <v>Full-time</v>
      </c>
      <c r="R1637" t="str">
        <f>IF(Data[[#This Row],[Remote Ratio]]=100,"Remote",IF(Data[[#This Row],[Remote Ratio]]=50,"Hybrid","On-site"))</f>
        <v>Remote</v>
      </c>
    </row>
    <row r="1638" spans="1:18">
      <c r="A1638" s="25">
        <v>2023</v>
      </c>
      <c r="B1638" t="s">
        <v>11</v>
      </c>
      <c r="C1638" t="s">
        <v>12</v>
      </c>
      <c r="D1638" t="s">
        <v>45</v>
      </c>
      <c r="E1638">
        <v>115000</v>
      </c>
      <c r="F1638" t="s">
        <v>20</v>
      </c>
      <c r="G1638">
        <v>115000</v>
      </c>
      <c r="H1638" t="s">
        <v>21</v>
      </c>
      <c r="I1638">
        <v>100</v>
      </c>
      <c r="J1638" t="s">
        <v>21</v>
      </c>
      <c r="K1638" t="s">
        <v>25</v>
      </c>
      <c r="L1638" t="str">
        <f>VLOOKUP(Data[[#This Row],[Employee Residence]],Codes[], 3,0)</f>
        <v xml:space="preserve">United States of America </v>
      </c>
      <c r="M1638" t="str">
        <f>VLOOKUP(Data[[#This Row],[Company Location]],Codes[], 3,0)</f>
        <v xml:space="preserve">United States of America </v>
      </c>
      <c r="N1638" t="str">
        <f>IF(Data[[#This Row],[Employee Residence]]=Data[[#This Row],[Company Location]],"No","Yes")</f>
        <v>No</v>
      </c>
      <c r="O1638">
        <f>Data[Salary]/Data[Salary in USD]</f>
        <v>1</v>
      </c>
      <c r="P1638" t="str">
        <f>VLOOKUP(Data[[#This Row],[Experience Level]], Experience[],3,0)</f>
        <v>Expert</v>
      </c>
      <c r="Q1638" t="str">
        <f>VLOOKUP(Data[[#This Row],[Employment Type]],Employment[],2,0)</f>
        <v>Full-time</v>
      </c>
      <c r="R1638" t="str">
        <f>IF(Data[[#This Row],[Remote Ratio]]=100,"Remote",IF(Data[[#This Row],[Remote Ratio]]=50,"Hybrid","On-site"))</f>
        <v>Remote</v>
      </c>
    </row>
    <row r="1639" spans="1:18">
      <c r="A1639" s="25">
        <v>2023</v>
      </c>
      <c r="B1639" t="s">
        <v>11</v>
      </c>
      <c r="C1639" t="s">
        <v>12</v>
      </c>
      <c r="D1639" t="s">
        <v>37</v>
      </c>
      <c r="E1639">
        <v>133800</v>
      </c>
      <c r="F1639" t="s">
        <v>20</v>
      </c>
      <c r="G1639">
        <v>133800</v>
      </c>
      <c r="H1639" t="s">
        <v>21</v>
      </c>
      <c r="I1639">
        <v>100</v>
      </c>
      <c r="J1639" t="s">
        <v>21</v>
      </c>
      <c r="K1639" t="s">
        <v>25</v>
      </c>
      <c r="L1639" t="str">
        <f>VLOOKUP(Data[[#This Row],[Employee Residence]],Codes[], 3,0)</f>
        <v xml:space="preserve">United States of America </v>
      </c>
      <c r="M1639" t="str">
        <f>VLOOKUP(Data[[#This Row],[Company Location]],Codes[], 3,0)</f>
        <v xml:space="preserve">United States of America </v>
      </c>
      <c r="N1639" t="str">
        <f>IF(Data[[#This Row],[Employee Residence]]=Data[[#This Row],[Company Location]],"No","Yes")</f>
        <v>No</v>
      </c>
      <c r="O1639">
        <f>Data[Salary]/Data[Salary in USD]</f>
        <v>1</v>
      </c>
      <c r="P1639" t="str">
        <f>VLOOKUP(Data[[#This Row],[Experience Level]], Experience[],3,0)</f>
        <v>Expert</v>
      </c>
      <c r="Q1639" t="str">
        <f>VLOOKUP(Data[[#This Row],[Employment Type]],Employment[],2,0)</f>
        <v>Full-time</v>
      </c>
      <c r="R1639" t="str">
        <f>IF(Data[[#This Row],[Remote Ratio]]=100,"Remote",IF(Data[[#This Row],[Remote Ratio]]=50,"Hybrid","On-site"))</f>
        <v>Remote</v>
      </c>
    </row>
    <row r="1640" spans="1:18">
      <c r="A1640" s="25">
        <v>2023</v>
      </c>
      <c r="B1640" t="s">
        <v>11</v>
      </c>
      <c r="C1640" t="s">
        <v>12</v>
      </c>
      <c r="D1640" t="s">
        <v>37</v>
      </c>
      <c r="E1640">
        <v>96100</v>
      </c>
      <c r="F1640" t="s">
        <v>20</v>
      </c>
      <c r="G1640">
        <v>96100</v>
      </c>
      <c r="H1640" t="s">
        <v>21</v>
      </c>
      <c r="I1640">
        <v>100</v>
      </c>
      <c r="J1640" t="s">
        <v>21</v>
      </c>
      <c r="K1640" t="s">
        <v>25</v>
      </c>
      <c r="L1640" t="str">
        <f>VLOOKUP(Data[[#This Row],[Employee Residence]],Codes[], 3,0)</f>
        <v xml:space="preserve">United States of America </v>
      </c>
      <c r="M1640" t="str">
        <f>VLOOKUP(Data[[#This Row],[Company Location]],Codes[], 3,0)</f>
        <v xml:space="preserve">United States of America </v>
      </c>
      <c r="N1640" t="str">
        <f>IF(Data[[#This Row],[Employee Residence]]=Data[[#This Row],[Company Location]],"No","Yes")</f>
        <v>No</v>
      </c>
      <c r="O1640">
        <f>Data[Salary]/Data[Salary in USD]</f>
        <v>1</v>
      </c>
      <c r="P1640" t="str">
        <f>VLOOKUP(Data[[#This Row],[Experience Level]], Experience[],3,0)</f>
        <v>Expert</v>
      </c>
      <c r="Q1640" t="str">
        <f>VLOOKUP(Data[[#This Row],[Employment Type]],Employment[],2,0)</f>
        <v>Full-time</v>
      </c>
      <c r="R1640" t="str">
        <f>IF(Data[[#This Row],[Remote Ratio]]=100,"Remote",IF(Data[[#This Row],[Remote Ratio]]=50,"Hybrid","On-site"))</f>
        <v>Remote</v>
      </c>
    </row>
    <row r="1641" spans="1:18">
      <c r="A1641" s="25">
        <v>2023</v>
      </c>
      <c r="B1641" t="s">
        <v>17</v>
      </c>
      <c r="C1641" t="s">
        <v>12</v>
      </c>
      <c r="D1641" t="s">
        <v>27</v>
      </c>
      <c r="E1641">
        <v>120000</v>
      </c>
      <c r="F1641" t="s">
        <v>20</v>
      </c>
      <c r="G1641">
        <v>120000</v>
      </c>
      <c r="H1641" t="s">
        <v>21</v>
      </c>
      <c r="I1641">
        <v>0</v>
      </c>
      <c r="J1641" t="s">
        <v>21</v>
      </c>
      <c r="K1641" t="s">
        <v>25</v>
      </c>
      <c r="L1641" t="str">
        <f>VLOOKUP(Data[[#This Row],[Employee Residence]],Codes[], 3,0)</f>
        <v xml:space="preserve">United States of America </v>
      </c>
      <c r="M1641" t="str">
        <f>VLOOKUP(Data[[#This Row],[Company Location]],Codes[], 3,0)</f>
        <v xml:space="preserve">United States of America </v>
      </c>
      <c r="N1641" t="str">
        <f>IF(Data[[#This Row],[Employee Residence]]=Data[[#This Row],[Company Location]],"No","Yes")</f>
        <v>No</v>
      </c>
      <c r="O1641">
        <f>Data[Salary]/Data[Salary in USD]</f>
        <v>1</v>
      </c>
      <c r="P1641" t="str">
        <f>VLOOKUP(Data[[#This Row],[Experience Level]], Experience[],3,0)</f>
        <v>Intermediate</v>
      </c>
      <c r="Q1641" t="str">
        <f>VLOOKUP(Data[[#This Row],[Employment Type]],Employment[],2,0)</f>
        <v>Full-time</v>
      </c>
      <c r="R1641" t="str">
        <f>IF(Data[[#This Row],[Remote Ratio]]=100,"Remote",IF(Data[[#This Row],[Remote Ratio]]=50,"Hybrid","On-site"))</f>
        <v>On-site</v>
      </c>
    </row>
    <row r="1642" spans="1:18">
      <c r="A1642" s="25">
        <v>2023</v>
      </c>
      <c r="B1642" t="s">
        <v>17</v>
      </c>
      <c r="C1642" t="s">
        <v>12</v>
      </c>
      <c r="D1642" t="s">
        <v>27</v>
      </c>
      <c r="E1642">
        <v>80000</v>
      </c>
      <c r="F1642" t="s">
        <v>20</v>
      </c>
      <c r="G1642">
        <v>80000</v>
      </c>
      <c r="H1642" t="s">
        <v>21</v>
      </c>
      <c r="I1642">
        <v>0</v>
      </c>
      <c r="J1642" t="s">
        <v>21</v>
      </c>
      <c r="K1642" t="s">
        <v>25</v>
      </c>
      <c r="L1642" t="str">
        <f>VLOOKUP(Data[[#This Row],[Employee Residence]],Codes[], 3,0)</f>
        <v xml:space="preserve">United States of America </v>
      </c>
      <c r="M1642" t="str">
        <f>VLOOKUP(Data[[#This Row],[Company Location]],Codes[], 3,0)</f>
        <v xml:space="preserve">United States of America </v>
      </c>
      <c r="N1642" t="str">
        <f>IF(Data[[#This Row],[Employee Residence]]=Data[[#This Row],[Company Location]],"No","Yes")</f>
        <v>No</v>
      </c>
      <c r="O1642">
        <f>Data[Salary]/Data[Salary in USD]</f>
        <v>1</v>
      </c>
      <c r="P1642" t="str">
        <f>VLOOKUP(Data[[#This Row],[Experience Level]], Experience[],3,0)</f>
        <v>Intermediate</v>
      </c>
      <c r="Q1642" t="str">
        <f>VLOOKUP(Data[[#This Row],[Employment Type]],Employment[],2,0)</f>
        <v>Full-time</v>
      </c>
      <c r="R1642" t="str">
        <f>IF(Data[[#This Row],[Remote Ratio]]=100,"Remote",IF(Data[[#This Row],[Remote Ratio]]=50,"Hybrid","On-site"))</f>
        <v>On-site</v>
      </c>
    </row>
    <row r="1643" spans="1:18">
      <c r="A1643" s="25">
        <v>2023</v>
      </c>
      <c r="B1643" t="s">
        <v>11</v>
      </c>
      <c r="C1643" t="s">
        <v>12</v>
      </c>
      <c r="D1643" t="s">
        <v>141</v>
      </c>
      <c r="E1643">
        <v>140000</v>
      </c>
      <c r="F1643" t="s">
        <v>20</v>
      </c>
      <c r="G1643">
        <v>140000</v>
      </c>
      <c r="H1643" t="s">
        <v>21</v>
      </c>
      <c r="I1643">
        <v>0</v>
      </c>
      <c r="J1643" t="s">
        <v>21</v>
      </c>
      <c r="K1643" t="s">
        <v>25</v>
      </c>
      <c r="L1643" t="str">
        <f>VLOOKUP(Data[[#This Row],[Employee Residence]],Codes[], 3,0)</f>
        <v xml:space="preserve">United States of America </v>
      </c>
      <c r="M1643" t="str">
        <f>VLOOKUP(Data[[#This Row],[Company Location]],Codes[], 3,0)</f>
        <v xml:space="preserve">United States of America </v>
      </c>
      <c r="N1643" t="str">
        <f>IF(Data[[#This Row],[Employee Residence]]=Data[[#This Row],[Company Location]],"No","Yes")</f>
        <v>No</v>
      </c>
      <c r="O1643">
        <f>Data[Salary]/Data[Salary in USD]</f>
        <v>1</v>
      </c>
      <c r="P1643" t="str">
        <f>VLOOKUP(Data[[#This Row],[Experience Level]], Experience[],3,0)</f>
        <v>Expert</v>
      </c>
      <c r="Q1643" t="str">
        <f>VLOOKUP(Data[[#This Row],[Employment Type]],Employment[],2,0)</f>
        <v>Full-time</v>
      </c>
      <c r="R1643" t="str">
        <f>IF(Data[[#This Row],[Remote Ratio]]=100,"Remote",IF(Data[[#This Row],[Remote Ratio]]=50,"Hybrid","On-site"))</f>
        <v>On-site</v>
      </c>
    </row>
    <row r="1644" spans="1:18">
      <c r="A1644" s="25">
        <v>2023</v>
      </c>
      <c r="B1644" t="s">
        <v>11</v>
      </c>
      <c r="C1644" t="s">
        <v>12</v>
      </c>
      <c r="D1644" t="s">
        <v>141</v>
      </c>
      <c r="E1644">
        <v>100000</v>
      </c>
      <c r="F1644" t="s">
        <v>20</v>
      </c>
      <c r="G1644">
        <v>100000</v>
      </c>
      <c r="H1644" t="s">
        <v>21</v>
      </c>
      <c r="I1644">
        <v>0</v>
      </c>
      <c r="J1644" t="s">
        <v>21</v>
      </c>
      <c r="K1644" t="s">
        <v>25</v>
      </c>
      <c r="L1644" t="str">
        <f>VLOOKUP(Data[[#This Row],[Employee Residence]],Codes[], 3,0)</f>
        <v xml:space="preserve">United States of America </v>
      </c>
      <c r="M1644" t="str">
        <f>VLOOKUP(Data[[#This Row],[Company Location]],Codes[], 3,0)</f>
        <v xml:space="preserve">United States of America </v>
      </c>
      <c r="N1644" t="str">
        <f>IF(Data[[#This Row],[Employee Residence]]=Data[[#This Row],[Company Location]],"No","Yes")</f>
        <v>No</v>
      </c>
      <c r="O1644">
        <f>Data[Salary]/Data[Salary in USD]</f>
        <v>1</v>
      </c>
      <c r="P1644" t="str">
        <f>VLOOKUP(Data[[#This Row],[Experience Level]], Experience[],3,0)</f>
        <v>Expert</v>
      </c>
      <c r="Q1644" t="str">
        <f>VLOOKUP(Data[[#This Row],[Employment Type]],Employment[],2,0)</f>
        <v>Full-time</v>
      </c>
      <c r="R1644" t="str">
        <f>IF(Data[[#This Row],[Remote Ratio]]=100,"Remote",IF(Data[[#This Row],[Remote Ratio]]=50,"Hybrid","On-site"))</f>
        <v>On-site</v>
      </c>
    </row>
    <row r="1645" spans="1:18">
      <c r="A1645" s="25">
        <v>2023</v>
      </c>
      <c r="B1645" t="s">
        <v>11</v>
      </c>
      <c r="C1645" t="s">
        <v>12</v>
      </c>
      <c r="D1645" t="s">
        <v>52</v>
      </c>
      <c r="E1645">
        <v>150000</v>
      </c>
      <c r="F1645" t="s">
        <v>20</v>
      </c>
      <c r="G1645">
        <v>150000</v>
      </c>
      <c r="H1645" t="s">
        <v>21</v>
      </c>
      <c r="I1645">
        <v>0</v>
      </c>
      <c r="J1645" t="s">
        <v>21</v>
      </c>
      <c r="K1645" t="s">
        <v>25</v>
      </c>
      <c r="L1645" t="str">
        <f>VLOOKUP(Data[[#This Row],[Employee Residence]],Codes[], 3,0)</f>
        <v xml:space="preserve">United States of America </v>
      </c>
      <c r="M1645" t="str">
        <f>VLOOKUP(Data[[#This Row],[Company Location]],Codes[], 3,0)</f>
        <v xml:space="preserve">United States of America </v>
      </c>
      <c r="N1645" t="str">
        <f>IF(Data[[#This Row],[Employee Residence]]=Data[[#This Row],[Company Location]],"No","Yes")</f>
        <v>No</v>
      </c>
      <c r="O1645">
        <f>Data[Salary]/Data[Salary in USD]</f>
        <v>1</v>
      </c>
      <c r="P1645" t="str">
        <f>VLOOKUP(Data[[#This Row],[Experience Level]], Experience[],3,0)</f>
        <v>Expert</v>
      </c>
      <c r="Q1645" t="str">
        <f>VLOOKUP(Data[[#This Row],[Employment Type]],Employment[],2,0)</f>
        <v>Full-time</v>
      </c>
      <c r="R1645" t="str">
        <f>IF(Data[[#This Row],[Remote Ratio]]=100,"Remote",IF(Data[[#This Row],[Remote Ratio]]=50,"Hybrid","On-site"))</f>
        <v>On-site</v>
      </c>
    </row>
    <row r="1646" spans="1:18">
      <c r="A1646" s="25">
        <v>2023</v>
      </c>
      <c r="B1646" t="s">
        <v>11</v>
      </c>
      <c r="C1646" t="s">
        <v>12</v>
      </c>
      <c r="D1646" t="s">
        <v>52</v>
      </c>
      <c r="E1646">
        <v>120000</v>
      </c>
      <c r="F1646" t="s">
        <v>20</v>
      </c>
      <c r="G1646">
        <v>120000</v>
      </c>
      <c r="H1646" t="s">
        <v>21</v>
      </c>
      <c r="I1646">
        <v>0</v>
      </c>
      <c r="J1646" t="s">
        <v>21</v>
      </c>
      <c r="K1646" t="s">
        <v>25</v>
      </c>
      <c r="L1646" t="str">
        <f>VLOOKUP(Data[[#This Row],[Employee Residence]],Codes[], 3,0)</f>
        <v xml:space="preserve">United States of America </v>
      </c>
      <c r="M1646" t="str">
        <f>VLOOKUP(Data[[#This Row],[Company Location]],Codes[], 3,0)</f>
        <v xml:space="preserve">United States of America </v>
      </c>
      <c r="N1646" t="str">
        <f>IF(Data[[#This Row],[Employee Residence]]=Data[[#This Row],[Company Location]],"No","Yes")</f>
        <v>No</v>
      </c>
      <c r="O1646">
        <f>Data[Salary]/Data[Salary in USD]</f>
        <v>1</v>
      </c>
      <c r="P1646" t="str">
        <f>VLOOKUP(Data[[#This Row],[Experience Level]], Experience[],3,0)</f>
        <v>Expert</v>
      </c>
      <c r="Q1646" t="str">
        <f>VLOOKUP(Data[[#This Row],[Employment Type]],Employment[],2,0)</f>
        <v>Full-time</v>
      </c>
      <c r="R1646" t="str">
        <f>IF(Data[[#This Row],[Remote Ratio]]=100,"Remote",IF(Data[[#This Row],[Remote Ratio]]=50,"Hybrid","On-site"))</f>
        <v>On-site</v>
      </c>
    </row>
    <row r="1647" spans="1:18">
      <c r="A1647" s="25">
        <v>2023</v>
      </c>
      <c r="B1647" t="s">
        <v>11</v>
      </c>
      <c r="C1647" t="s">
        <v>12</v>
      </c>
      <c r="D1647" t="s">
        <v>91</v>
      </c>
      <c r="E1647">
        <v>140000</v>
      </c>
      <c r="F1647" t="s">
        <v>20</v>
      </c>
      <c r="G1647">
        <v>140000</v>
      </c>
      <c r="H1647" t="s">
        <v>21</v>
      </c>
      <c r="I1647">
        <v>100</v>
      </c>
      <c r="J1647" t="s">
        <v>21</v>
      </c>
      <c r="K1647" t="s">
        <v>25</v>
      </c>
      <c r="L1647" t="str">
        <f>VLOOKUP(Data[[#This Row],[Employee Residence]],Codes[], 3,0)</f>
        <v xml:space="preserve">United States of America </v>
      </c>
      <c r="M1647" t="str">
        <f>VLOOKUP(Data[[#This Row],[Company Location]],Codes[], 3,0)</f>
        <v xml:space="preserve">United States of America </v>
      </c>
      <c r="N1647" t="str">
        <f>IF(Data[[#This Row],[Employee Residence]]=Data[[#This Row],[Company Location]],"No","Yes")</f>
        <v>No</v>
      </c>
      <c r="O1647">
        <f>Data[Salary]/Data[Salary in USD]</f>
        <v>1</v>
      </c>
      <c r="P1647" t="str">
        <f>VLOOKUP(Data[[#This Row],[Experience Level]], Experience[],3,0)</f>
        <v>Expert</v>
      </c>
      <c r="Q1647" t="str">
        <f>VLOOKUP(Data[[#This Row],[Employment Type]],Employment[],2,0)</f>
        <v>Full-time</v>
      </c>
      <c r="R1647" t="str">
        <f>IF(Data[[#This Row],[Remote Ratio]]=100,"Remote",IF(Data[[#This Row],[Remote Ratio]]=50,"Hybrid","On-site"))</f>
        <v>Remote</v>
      </c>
    </row>
    <row r="1648" spans="1:18">
      <c r="A1648" s="25">
        <v>2023</v>
      </c>
      <c r="B1648" t="s">
        <v>11</v>
      </c>
      <c r="C1648" t="s">
        <v>12</v>
      </c>
      <c r="D1648" t="s">
        <v>91</v>
      </c>
      <c r="E1648">
        <v>115000</v>
      </c>
      <c r="F1648" t="s">
        <v>20</v>
      </c>
      <c r="G1648">
        <v>115000</v>
      </c>
      <c r="H1648" t="s">
        <v>21</v>
      </c>
      <c r="I1648">
        <v>100</v>
      </c>
      <c r="J1648" t="s">
        <v>21</v>
      </c>
      <c r="K1648" t="s">
        <v>25</v>
      </c>
      <c r="L1648" t="str">
        <f>VLOOKUP(Data[[#This Row],[Employee Residence]],Codes[], 3,0)</f>
        <v xml:space="preserve">United States of America </v>
      </c>
      <c r="M1648" t="str">
        <f>VLOOKUP(Data[[#This Row],[Company Location]],Codes[], 3,0)</f>
        <v xml:space="preserve">United States of America </v>
      </c>
      <c r="N1648" t="str">
        <f>IF(Data[[#This Row],[Employee Residence]]=Data[[#This Row],[Company Location]],"No","Yes")</f>
        <v>No</v>
      </c>
      <c r="O1648">
        <f>Data[Salary]/Data[Salary in USD]</f>
        <v>1</v>
      </c>
      <c r="P1648" t="str">
        <f>VLOOKUP(Data[[#This Row],[Experience Level]], Experience[],3,0)</f>
        <v>Expert</v>
      </c>
      <c r="Q1648" t="str">
        <f>VLOOKUP(Data[[#This Row],[Employment Type]],Employment[],2,0)</f>
        <v>Full-time</v>
      </c>
      <c r="R1648" t="str">
        <f>IF(Data[[#This Row],[Remote Ratio]]=100,"Remote",IF(Data[[#This Row],[Remote Ratio]]=50,"Hybrid","On-site"))</f>
        <v>Remote</v>
      </c>
    </row>
    <row r="1649" spans="1:18">
      <c r="A1649" s="25">
        <v>2023</v>
      </c>
      <c r="B1649" t="s">
        <v>11</v>
      </c>
      <c r="C1649" t="s">
        <v>12</v>
      </c>
      <c r="D1649" t="s">
        <v>69</v>
      </c>
      <c r="E1649">
        <v>297300</v>
      </c>
      <c r="F1649" t="s">
        <v>20</v>
      </c>
      <c r="G1649">
        <v>297300</v>
      </c>
      <c r="H1649" t="s">
        <v>21</v>
      </c>
      <c r="I1649">
        <v>100</v>
      </c>
      <c r="J1649" t="s">
        <v>21</v>
      </c>
      <c r="K1649" t="s">
        <v>25</v>
      </c>
      <c r="L1649" t="str">
        <f>VLOOKUP(Data[[#This Row],[Employee Residence]],Codes[], 3,0)</f>
        <v xml:space="preserve">United States of America </v>
      </c>
      <c r="M1649" t="str">
        <f>VLOOKUP(Data[[#This Row],[Company Location]],Codes[], 3,0)</f>
        <v xml:space="preserve">United States of America </v>
      </c>
      <c r="N1649" t="str">
        <f>IF(Data[[#This Row],[Employee Residence]]=Data[[#This Row],[Company Location]],"No","Yes")</f>
        <v>No</v>
      </c>
      <c r="O1649">
        <f>Data[Salary]/Data[Salary in USD]</f>
        <v>1</v>
      </c>
      <c r="P1649" t="str">
        <f>VLOOKUP(Data[[#This Row],[Experience Level]], Experience[],3,0)</f>
        <v>Expert</v>
      </c>
      <c r="Q1649" t="str">
        <f>VLOOKUP(Data[[#This Row],[Employment Type]],Employment[],2,0)</f>
        <v>Full-time</v>
      </c>
      <c r="R1649" t="str">
        <f>IF(Data[[#This Row],[Remote Ratio]]=100,"Remote",IF(Data[[#This Row],[Remote Ratio]]=50,"Hybrid","On-site"))</f>
        <v>Remote</v>
      </c>
    </row>
    <row r="1650" spans="1:18">
      <c r="A1650" s="25">
        <v>2023</v>
      </c>
      <c r="B1650" t="s">
        <v>11</v>
      </c>
      <c r="C1650" t="s">
        <v>12</v>
      </c>
      <c r="D1650" t="s">
        <v>69</v>
      </c>
      <c r="E1650">
        <v>198200</v>
      </c>
      <c r="F1650" t="s">
        <v>20</v>
      </c>
      <c r="G1650">
        <v>198200</v>
      </c>
      <c r="H1650" t="s">
        <v>21</v>
      </c>
      <c r="I1650">
        <v>100</v>
      </c>
      <c r="J1650" t="s">
        <v>21</v>
      </c>
      <c r="K1650" t="s">
        <v>25</v>
      </c>
      <c r="L1650" t="str">
        <f>VLOOKUP(Data[[#This Row],[Employee Residence]],Codes[], 3,0)</f>
        <v xml:space="preserve">United States of America </v>
      </c>
      <c r="M1650" t="str">
        <f>VLOOKUP(Data[[#This Row],[Company Location]],Codes[], 3,0)</f>
        <v xml:space="preserve">United States of America </v>
      </c>
      <c r="N1650" t="str">
        <f>IF(Data[[#This Row],[Employee Residence]]=Data[[#This Row],[Company Location]],"No","Yes")</f>
        <v>No</v>
      </c>
      <c r="O1650">
        <f>Data[Salary]/Data[Salary in USD]</f>
        <v>1</v>
      </c>
      <c r="P1650" t="str">
        <f>VLOOKUP(Data[[#This Row],[Experience Level]], Experience[],3,0)</f>
        <v>Expert</v>
      </c>
      <c r="Q1650" t="str">
        <f>VLOOKUP(Data[[#This Row],[Employment Type]],Employment[],2,0)</f>
        <v>Full-time</v>
      </c>
      <c r="R1650" t="str">
        <f>IF(Data[[#This Row],[Remote Ratio]]=100,"Remote",IF(Data[[#This Row],[Remote Ratio]]=50,"Hybrid","On-site"))</f>
        <v>Remote</v>
      </c>
    </row>
    <row r="1651" spans="1:18">
      <c r="A1651" s="25">
        <v>2023</v>
      </c>
      <c r="B1651" t="s">
        <v>11</v>
      </c>
      <c r="C1651" t="s">
        <v>12</v>
      </c>
      <c r="D1651" t="s">
        <v>23</v>
      </c>
      <c r="E1651">
        <v>297300</v>
      </c>
      <c r="F1651" t="s">
        <v>20</v>
      </c>
      <c r="G1651">
        <v>297300</v>
      </c>
      <c r="H1651" t="s">
        <v>21</v>
      </c>
      <c r="I1651">
        <v>100</v>
      </c>
      <c r="J1651" t="s">
        <v>21</v>
      </c>
      <c r="K1651" t="s">
        <v>25</v>
      </c>
      <c r="L1651" t="str">
        <f>VLOOKUP(Data[[#This Row],[Employee Residence]],Codes[], 3,0)</f>
        <v xml:space="preserve">United States of America </v>
      </c>
      <c r="M1651" t="str">
        <f>VLOOKUP(Data[[#This Row],[Company Location]],Codes[], 3,0)</f>
        <v xml:space="preserve">United States of America </v>
      </c>
      <c r="N1651" t="str">
        <f>IF(Data[[#This Row],[Employee Residence]]=Data[[#This Row],[Company Location]],"No","Yes")</f>
        <v>No</v>
      </c>
      <c r="O1651">
        <f>Data[Salary]/Data[Salary in USD]</f>
        <v>1</v>
      </c>
      <c r="P1651" t="str">
        <f>VLOOKUP(Data[[#This Row],[Experience Level]], Experience[],3,0)</f>
        <v>Expert</v>
      </c>
      <c r="Q1651" t="str">
        <f>VLOOKUP(Data[[#This Row],[Employment Type]],Employment[],2,0)</f>
        <v>Full-time</v>
      </c>
      <c r="R1651" t="str">
        <f>IF(Data[[#This Row],[Remote Ratio]]=100,"Remote",IF(Data[[#This Row],[Remote Ratio]]=50,"Hybrid","On-site"))</f>
        <v>Remote</v>
      </c>
    </row>
    <row r="1652" spans="1:18">
      <c r="A1652" s="25">
        <v>2023</v>
      </c>
      <c r="B1652" t="s">
        <v>11</v>
      </c>
      <c r="C1652" t="s">
        <v>12</v>
      </c>
      <c r="D1652" t="s">
        <v>23</v>
      </c>
      <c r="E1652">
        <v>198200</v>
      </c>
      <c r="F1652" t="s">
        <v>20</v>
      </c>
      <c r="G1652">
        <v>198200</v>
      </c>
      <c r="H1652" t="s">
        <v>21</v>
      </c>
      <c r="I1652">
        <v>100</v>
      </c>
      <c r="J1652" t="s">
        <v>21</v>
      </c>
      <c r="K1652" t="s">
        <v>25</v>
      </c>
      <c r="L1652" t="str">
        <f>VLOOKUP(Data[[#This Row],[Employee Residence]],Codes[], 3,0)</f>
        <v xml:space="preserve">United States of America </v>
      </c>
      <c r="M1652" t="str">
        <f>VLOOKUP(Data[[#This Row],[Company Location]],Codes[], 3,0)</f>
        <v xml:space="preserve">United States of America </v>
      </c>
      <c r="N1652" t="str">
        <f>IF(Data[[#This Row],[Employee Residence]]=Data[[#This Row],[Company Location]],"No","Yes")</f>
        <v>No</v>
      </c>
      <c r="O1652">
        <f>Data[Salary]/Data[Salary in USD]</f>
        <v>1</v>
      </c>
      <c r="P1652" t="str">
        <f>VLOOKUP(Data[[#This Row],[Experience Level]], Experience[],3,0)</f>
        <v>Expert</v>
      </c>
      <c r="Q1652" t="str">
        <f>VLOOKUP(Data[[#This Row],[Employment Type]],Employment[],2,0)</f>
        <v>Full-time</v>
      </c>
      <c r="R1652" t="str">
        <f>IF(Data[[#This Row],[Remote Ratio]]=100,"Remote",IF(Data[[#This Row],[Remote Ratio]]=50,"Hybrid","On-site"))</f>
        <v>Remote</v>
      </c>
    </row>
    <row r="1653" spans="1:18">
      <c r="A1653" s="25">
        <v>2023</v>
      </c>
      <c r="B1653" t="s">
        <v>11</v>
      </c>
      <c r="C1653" t="s">
        <v>12</v>
      </c>
      <c r="D1653" t="s">
        <v>37</v>
      </c>
      <c r="E1653">
        <v>202000</v>
      </c>
      <c r="F1653" t="s">
        <v>20</v>
      </c>
      <c r="G1653">
        <v>202000</v>
      </c>
      <c r="H1653" t="s">
        <v>21</v>
      </c>
      <c r="I1653">
        <v>100</v>
      </c>
      <c r="J1653" t="s">
        <v>21</v>
      </c>
      <c r="K1653" t="s">
        <v>25</v>
      </c>
      <c r="L1653" t="str">
        <f>VLOOKUP(Data[[#This Row],[Employee Residence]],Codes[], 3,0)</f>
        <v xml:space="preserve">United States of America </v>
      </c>
      <c r="M1653" t="str">
        <f>VLOOKUP(Data[[#This Row],[Company Location]],Codes[], 3,0)</f>
        <v xml:space="preserve">United States of America </v>
      </c>
      <c r="N1653" t="str">
        <f>IF(Data[[#This Row],[Employee Residence]]=Data[[#This Row],[Company Location]],"No","Yes")</f>
        <v>No</v>
      </c>
      <c r="O1653">
        <f>Data[Salary]/Data[Salary in USD]</f>
        <v>1</v>
      </c>
      <c r="P1653" t="str">
        <f>VLOOKUP(Data[[#This Row],[Experience Level]], Experience[],3,0)</f>
        <v>Expert</v>
      </c>
      <c r="Q1653" t="str">
        <f>VLOOKUP(Data[[#This Row],[Employment Type]],Employment[],2,0)</f>
        <v>Full-time</v>
      </c>
      <c r="R1653" t="str">
        <f>IF(Data[[#This Row],[Remote Ratio]]=100,"Remote",IF(Data[[#This Row],[Remote Ratio]]=50,"Hybrid","On-site"))</f>
        <v>Remote</v>
      </c>
    </row>
    <row r="1654" spans="1:18">
      <c r="A1654" s="25">
        <v>2023</v>
      </c>
      <c r="B1654" t="s">
        <v>11</v>
      </c>
      <c r="C1654" t="s">
        <v>12</v>
      </c>
      <c r="D1654" t="s">
        <v>37</v>
      </c>
      <c r="E1654">
        <v>135000</v>
      </c>
      <c r="F1654" t="s">
        <v>20</v>
      </c>
      <c r="G1654">
        <v>135000</v>
      </c>
      <c r="H1654" t="s">
        <v>21</v>
      </c>
      <c r="I1654">
        <v>100</v>
      </c>
      <c r="J1654" t="s">
        <v>21</v>
      </c>
      <c r="K1654" t="s">
        <v>25</v>
      </c>
      <c r="L1654" t="str">
        <f>VLOOKUP(Data[[#This Row],[Employee Residence]],Codes[], 3,0)</f>
        <v xml:space="preserve">United States of America </v>
      </c>
      <c r="M1654" t="str">
        <f>VLOOKUP(Data[[#This Row],[Company Location]],Codes[], 3,0)</f>
        <v xml:space="preserve">United States of America </v>
      </c>
      <c r="N1654" t="str">
        <f>IF(Data[[#This Row],[Employee Residence]]=Data[[#This Row],[Company Location]],"No","Yes")</f>
        <v>No</v>
      </c>
      <c r="O1654">
        <f>Data[Salary]/Data[Salary in USD]</f>
        <v>1</v>
      </c>
      <c r="P1654" t="str">
        <f>VLOOKUP(Data[[#This Row],[Experience Level]], Experience[],3,0)</f>
        <v>Expert</v>
      </c>
      <c r="Q1654" t="str">
        <f>VLOOKUP(Data[[#This Row],[Employment Type]],Employment[],2,0)</f>
        <v>Full-time</v>
      </c>
      <c r="R1654" t="str">
        <f>IF(Data[[#This Row],[Remote Ratio]]=100,"Remote",IF(Data[[#This Row],[Remote Ratio]]=50,"Hybrid","On-site"))</f>
        <v>Remote</v>
      </c>
    </row>
    <row r="1655" spans="1:18">
      <c r="A1655" s="25">
        <v>2023</v>
      </c>
      <c r="B1655" t="s">
        <v>11</v>
      </c>
      <c r="C1655" t="s">
        <v>12</v>
      </c>
      <c r="D1655" t="s">
        <v>23</v>
      </c>
      <c r="E1655">
        <v>110000</v>
      </c>
      <c r="F1655" t="s">
        <v>20</v>
      </c>
      <c r="G1655">
        <v>110000</v>
      </c>
      <c r="H1655" t="s">
        <v>21</v>
      </c>
      <c r="I1655">
        <v>100</v>
      </c>
      <c r="J1655" t="s">
        <v>21</v>
      </c>
      <c r="K1655" t="s">
        <v>25</v>
      </c>
      <c r="L1655" t="str">
        <f>VLOOKUP(Data[[#This Row],[Employee Residence]],Codes[], 3,0)</f>
        <v xml:space="preserve">United States of America </v>
      </c>
      <c r="M1655" t="str">
        <f>VLOOKUP(Data[[#This Row],[Company Location]],Codes[], 3,0)</f>
        <v xml:space="preserve">United States of America </v>
      </c>
      <c r="N1655" t="str">
        <f>IF(Data[[#This Row],[Employee Residence]]=Data[[#This Row],[Company Location]],"No","Yes")</f>
        <v>No</v>
      </c>
      <c r="O1655">
        <f>Data[Salary]/Data[Salary in USD]</f>
        <v>1</v>
      </c>
      <c r="P1655" t="str">
        <f>VLOOKUP(Data[[#This Row],[Experience Level]], Experience[],3,0)</f>
        <v>Expert</v>
      </c>
      <c r="Q1655" t="str">
        <f>VLOOKUP(Data[[#This Row],[Employment Type]],Employment[],2,0)</f>
        <v>Full-time</v>
      </c>
      <c r="R1655" t="str">
        <f>IF(Data[[#This Row],[Remote Ratio]]=100,"Remote",IF(Data[[#This Row],[Remote Ratio]]=50,"Hybrid","On-site"))</f>
        <v>Remote</v>
      </c>
    </row>
    <row r="1656" spans="1:18">
      <c r="A1656" s="25">
        <v>2023</v>
      </c>
      <c r="B1656" t="s">
        <v>11</v>
      </c>
      <c r="C1656" t="s">
        <v>12</v>
      </c>
      <c r="D1656" t="s">
        <v>23</v>
      </c>
      <c r="E1656">
        <v>84000</v>
      </c>
      <c r="F1656" t="s">
        <v>20</v>
      </c>
      <c r="G1656">
        <v>84000</v>
      </c>
      <c r="H1656" t="s">
        <v>21</v>
      </c>
      <c r="I1656">
        <v>100</v>
      </c>
      <c r="J1656" t="s">
        <v>21</v>
      </c>
      <c r="K1656" t="s">
        <v>25</v>
      </c>
      <c r="L1656" t="str">
        <f>VLOOKUP(Data[[#This Row],[Employee Residence]],Codes[], 3,0)</f>
        <v xml:space="preserve">United States of America </v>
      </c>
      <c r="M1656" t="str">
        <f>VLOOKUP(Data[[#This Row],[Company Location]],Codes[], 3,0)</f>
        <v xml:space="preserve">United States of America </v>
      </c>
      <c r="N1656" t="str">
        <f>IF(Data[[#This Row],[Employee Residence]]=Data[[#This Row],[Company Location]],"No","Yes")</f>
        <v>No</v>
      </c>
      <c r="O1656">
        <f>Data[Salary]/Data[Salary in USD]</f>
        <v>1</v>
      </c>
      <c r="P1656" t="str">
        <f>VLOOKUP(Data[[#This Row],[Experience Level]], Experience[],3,0)</f>
        <v>Expert</v>
      </c>
      <c r="Q1656" t="str">
        <f>VLOOKUP(Data[[#This Row],[Employment Type]],Employment[],2,0)</f>
        <v>Full-time</v>
      </c>
      <c r="R1656" t="str">
        <f>IF(Data[[#This Row],[Remote Ratio]]=100,"Remote",IF(Data[[#This Row],[Remote Ratio]]=50,"Hybrid","On-site"))</f>
        <v>Remote</v>
      </c>
    </row>
    <row r="1657" spans="1:18">
      <c r="A1657" s="25">
        <v>2023</v>
      </c>
      <c r="B1657" t="s">
        <v>17</v>
      </c>
      <c r="C1657" t="s">
        <v>12</v>
      </c>
      <c r="D1657" t="s">
        <v>35</v>
      </c>
      <c r="E1657">
        <v>219000</v>
      </c>
      <c r="F1657" t="s">
        <v>20</v>
      </c>
      <c r="G1657">
        <v>219000</v>
      </c>
      <c r="H1657" t="s">
        <v>21</v>
      </c>
      <c r="I1657">
        <v>50</v>
      </c>
      <c r="J1657" t="s">
        <v>21</v>
      </c>
      <c r="K1657" t="s">
        <v>16</v>
      </c>
      <c r="L1657" t="str">
        <f>VLOOKUP(Data[[#This Row],[Employee Residence]],Codes[], 3,0)</f>
        <v xml:space="preserve">United States of America </v>
      </c>
      <c r="M1657" t="str">
        <f>VLOOKUP(Data[[#This Row],[Company Location]],Codes[], 3,0)</f>
        <v xml:space="preserve">United States of America </v>
      </c>
      <c r="N1657" t="str">
        <f>IF(Data[[#This Row],[Employee Residence]]=Data[[#This Row],[Company Location]],"No","Yes")</f>
        <v>No</v>
      </c>
      <c r="O1657">
        <f>Data[Salary]/Data[Salary in USD]</f>
        <v>1</v>
      </c>
      <c r="P1657" t="str">
        <f>VLOOKUP(Data[[#This Row],[Experience Level]], Experience[],3,0)</f>
        <v>Intermediate</v>
      </c>
      <c r="Q1657" t="str">
        <f>VLOOKUP(Data[[#This Row],[Employment Type]],Employment[],2,0)</f>
        <v>Full-time</v>
      </c>
      <c r="R1657" t="str">
        <f>IF(Data[[#This Row],[Remote Ratio]]=100,"Remote",IF(Data[[#This Row],[Remote Ratio]]=50,"Hybrid","On-site"))</f>
        <v>Hybrid</v>
      </c>
    </row>
    <row r="1658" spans="1:18">
      <c r="A1658" s="25">
        <v>2023</v>
      </c>
      <c r="B1658" t="s">
        <v>11</v>
      </c>
      <c r="C1658" t="s">
        <v>12</v>
      </c>
      <c r="D1658" t="s">
        <v>26</v>
      </c>
      <c r="E1658">
        <v>230000</v>
      </c>
      <c r="F1658" t="s">
        <v>20</v>
      </c>
      <c r="G1658">
        <v>230000</v>
      </c>
      <c r="H1658" t="s">
        <v>21</v>
      </c>
      <c r="I1658">
        <v>100</v>
      </c>
      <c r="J1658" t="s">
        <v>21</v>
      </c>
      <c r="K1658" t="s">
        <v>25</v>
      </c>
      <c r="L1658" t="str">
        <f>VLOOKUP(Data[[#This Row],[Employee Residence]],Codes[], 3,0)</f>
        <v xml:space="preserve">United States of America </v>
      </c>
      <c r="M1658" t="str">
        <f>VLOOKUP(Data[[#This Row],[Company Location]],Codes[], 3,0)</f>
        <v xml:space="preserve">United States of America </v>
      </c>
      <c r="N1658" t="str">
        <f>IF(Data[[#This Row],[Employee Residence]]=Data[[#This Row],[Company Location]],"No","Yes")</f>
        <v>No</v>
      </c>
      <c r="O1658">
        <f>Data[Salary]/Data[Salary in USD]</f>
        <v>1</v>
      </c>
      <c r="P1658" t="str">
        <f>VLOOKUP(Data[[#This Row],[Experience Level]], Experience[],3,0)</f>
        <v>Expert</v>
      </c>
      <c r="Q1658" t="str">
        <f>VLOOKUP(Data[[#This Row],[Employment Type]],Employment[],2,0)</f>
        <v>Full-time</v>
      </c>
      <c r="R1658" t="str">
        <f>IF(Data[[#This Row],[Remote Ratio]]=100,"Remote",IF(Data[[#This Row],[Remote Ratio]]=50,"Hybrid","On-site"))</f>
        <v>Remote</v>
      </c>
    </row>
    <row r="1659" spans="1:18">
      <c r="A1659" s="25">
        <v>2023</v>
      </c>
      <c r="B1659" t="s">
        <v>11</v>
      </c>
      <c r="C1659" t="s">
        <v>12</v>
      </c>
      <c r="D1659" t="s">
        <v>26</v>
      </c>
      <c r="E1659">
        <v>196000</v>
      </c>
      <c r="F1659" t="s">
        <v>20</v>
      </c>
      <c r="G1659">
        <v>196000</v>
      </c>
      <c r="H1659" t="s">
        <v>21</v>
      </c>
      <c r="I1659">
        <v>100</v>
      </c>
      <c r="J1659" t="s">
        <v>21</v>
      </c>
      <c r="K1659" t="s">
        <v>25</v>
      </c>
      <c r="L1659" t="str">
        <f>VLOOKUP(Data[[#This Row],[Employee Residence]],Codes[], 3,0)</f>
        <v xml:space="preserve">United States of America </v>
      </c>
      <c r="M1659" t="str">
        <f>VLOOKUP(Data[[#This Row],[Company Location]],Codes[], 3,0)</f>
        <v xml:space="preserve">United States of America </v>
      </c>
      <c r="N1659" t="str">
        <f>IF(Data[[#This Row],[Employee Residence]]=Data[[#This Row],[Company Location]],"No","Yes")</f>
        <v>No</v>
      </c>
      <c r="O1659">
        <f>Data[Salary]/Data[Salary in USD]</f>
        <v>1</v>
      </c>
      <c r="P1659" t="str">
        <f>VLOOKUP(Data[[#This Row],[Experience Level]], Experience[],3,0)</f>
        <v>Expert</v>
      </c>
      <c r="Q1659" t="str">
        <f>VLOOKUP(Data[[#This Row],[Employment Type]],Employment[],2,0)</f>
        <v>Full-time</v>
      </c>
      <c r="R1659" t="str">
        <f>IF(Data[[#This Row],[Remote Ratio]]=100,"Remote",IF(Data[[#This Row],[Remote Ratio]]=50,"Hybrid","On-site"))</f>
        <v>Remote</v>
      </c>
    </row>
    <row r="1660" spans="1:18">
      <c r="A1660" s="25">
        <v>2023</v>
      </c>
      <c r="B1660" t="s">
        <v>11</v>
      </c>
      <c r="C1660" t="s">
        <v>12</v>
      </c>
      <c r="D1660" t="s">
        <v>100</v>
      </c>
      <c r="E1660">
        <v>140000</v>
      </c>
      <c r="F1660" t="s">
        <v>20</v>
      </c>
      <c r="G1660">
        <v>140000</v>
      </c>
      <c r="H1660" t="s">
        <v>21</v>
      </c>
      <c r="I1660">
        <v>100</v>
      </c>
      <c r="J1660" t="s">
        <v>21</v>
      </c>
      <c r="K1660" t="s">
        <v>25</v>
      </c>
      <c r="L1660" t="str">
        <f>VLOOKUP(Data[[#This Row],[Employee Residence]],Codes[], 3,0)</f>
        <v xml:space="preserve">United States of America </v>
      </c>
      <c r="M1660" t="str">
        <f>VLOOKUP(Data[[#This Row],[Company Location]],Codes[], 3,0)</f>
        <v xml:space="preserve">United States of America </v>
      </c>
      <c r="N1660" t="str">
        <f>IF(Data[[#This Row],[Employee Residence]]=Data[[#This Row],[Company Location]],"No","Yes")</f>
        <v>No</v>
      </c>
      <c r="O1660">
        <f>Data[Salary]/Data[Salary in USD]</f>
        <v>1</v>
      </c>
      <c r="P1660" t="str">
        <f>VLOOKUP(Data[[#This Row],[Experience Level]], Experience[],3,0)</f>
        <v>Expert</v>
      </c>
      <c r="Q1660" t="str">
        <f>VLOOKUP(Data[[#This Row],[Employment Type]],Employment[],2,0)</f>
        <v>Full-time</v>
      </c>
      <c r="R1660" t="str">
        <f>IF(Data[[#This Row],[Remote Ratio]]=100,"Remote",IF(Data[[#This Row],[Remote Ratio]]=50,"Hybrid","On-site"))</f>
        <v>Remote</v>
      </c>
    </row>
    <row r="1661" spans="1:18">
      <c r="A1661" s="25">
        <v>2023</v>
      </c>
      <c r="B1661" t="s">
        <v>11</v>
      </c>
      <c r="C1661" t="s">
        <v>12</v>
      </c>
      <c r="D1661" t="s">
        <v>100</v>
      </c>
      <c r="E1661">
        <v>110000</v>
      </c>
      <c r="F1661" t="s">
        <v>20</v>
      </c>
      <c r="G1661">
        <v>110000</v>
      </c>
      <c r="H1661" t="s">
        <v>21</v>
      </c>
      <c r="I1661">
        <v>100</v>
      </c>
      <c r="J1661" t="s">
        <v>21</v>
      </c>
      <c r="K1661" t="s">
        <v>25</v>
      </c>
      <c r="L1661" t="str">
        <f>VLOOKUP(Data[[#This Row],[Employee Residence]],Codes[], 3,0)</f>
        <v xml:space="preserve">United States of America </v>
      </c>
      <c r="M1661" t="str">
        <f>VLOOKUP(Data[[#This Row],[Company Location]],Codes[], 3,0)</f>
        <v xml:space="preserve">United States of America </v>
      </c>
      <c r="N1661" t="str">
        <f>IF(Data[[#This Row],[Employee Residence]]=Data[[#This Row],[Company Location]],"No","Yes")</f>
        <v>No</v>
      </c>
      <c r="O1661">
        <f>Data[Salary]/Data[Salary in USD]</f>
        <v>1</v>
      </c>
      <c r="P1661" t="str">
        <f>VLOOKUP(Data[[#This Row],[Experience Level]], Experience[],3,0)</f>
        <v>Expert</v>
      </c>
      <c r="Q1661" t="str">
        <f>VLOOKUP(Data[[#This Row],[Employment Type]],Employment[],2,0)</f>
        <v>Full-time</v>
      </c>
      <c r="R1661" t="str">
        <f>IF(Data[[#This Row],[Remote Ratio]]=100,"Remote",IF(Data[[#This Row],[Remote Ratio]]=50,"Hybrid","On-site"))</f>
        <v>Remote</v>
      </c>
    </row>
    <row r="1662" spans="1:18">
      <c r="A1662" s="25">
        <v>2023</v>
      </c>
      <c r="B1662" t="s">
        <v>17</v>
      </c>
      <c r="C1662" t="s">
        <v>12</v>
      </c>
      <c r="D1662" t="s">
        <v>27</v>
      </c>
      <c r="E1662">
        <v>150000</v>
      </c>
      <c r="F1662" t="s">
        <v>20</v>
      </c>
      <c r="G1662">
        <v>150000</v>
      </c>
      <c r="H1662" t="s">
        <v>21</v>
      </c>
      <c r="I1662">
        <v>0</v>
      </c>
      <c r="J1662" t="s">
        <v>21</v>
      </c>
      <c r="K1662" t="s">
        <v>25</v>
      </c>
      <c r="L1662" t="str">
        <f>VLOOKUP(Data[[#This Row],[Employee Residence]],Codes[], 3,0)</f>
        <v xml:space="preserve">United States of America </v>
      </c>
      <c r="M1662" t="str">
        <f>VLOOKUP(Data[[#This Row],[Company Location]],Codes[], 3,0)</f>
        <v xml:space="preserve">United States of America </v>
      </c>
      <c r="N1662" t="str">
        <f>IF(Data[[#This Row],[Employee Residence]]=Data[[#This Row],[Company Location]],"No","Yes")</f>
        <v>No</v>
      </c>
      <c r="O1662">
        <f>Data[Salary]/Data[Salary in USD]</f>
        <v>1</v>
      </c>
      <c r="P1662" t="str">
        <f>VLOOKUP(Data[[#This Row],[Experience Level]], Experience[],3,0)</f>
        <v>Intermediate</v>
      </c>
      <c r="Q1662" t="str">
        <f>VLOOKUP(Data[[#This Row],[Employment Type]],Employment[],2,0)</f>
        <v>Full-time</v>
      </c>
      <c r="R1662" t="str">
        <f>IF(Data[[#This Row],[Remote Ratio]]=100,"Remote",IF(Data[[#This Row],[Remote Ratio]]=50,"Hybrid","On-site"))</f>
        <v>On-site</v>
      </c>
    </row>
    <row r="1663" spans="1:18">
      <c r="A1663" s="25">
        <v>2023</v>
      </c>
      <c r="B1663" t="s">
        <v>17</v>
      </c>
      <c r="C1663" t="s">
        <v>12</v>
      </c>
      <c r="D1663" t="s">
        <v>27</v>
      </c>
      <c r="E1663">
        <v>100000</v>
      </c>
      <c r="F1663" t="s">
        <v>20</v>
      </c>
      <c r="G1663">
        <v>100000</v>
      </c>
      <c r="H1663" t="s">
        <v>21</v>
      </c>
      <c r="I1663">
        <v>0</v>
      </c>
      <c r="J1663" t="s">
        <v>21</v>
      </c>
      <c r="K1663" t="s">
        <v>25</v>
      </c>
      <c r="L1663" t="str">
        <f>VLOOKUP(Data[[#This Row],[Employee Residence]],Codes[], 3,0)</f>
        <v xml:space="preserve">United States of America </v>
      </c>
      <c r="M1663" t="str">
        <f>VLOOKUP(Data[[#This Row],[Company Location]],Codes[], 3,0)</f>
        <v xml:space="preserve">United States of America </v>
      </c>
      <c r="N1663" t="str">
        <f>IF(Data[[#This Row],[Employee Residence]]=Data[[#This Row],[Company Location]],"No","Yes")</f>
        <v>No</v>
      </c>
      <c r="O1663">
        <f>Data[Salary]/Data[Salary in USD]</f>
        <v>1</v>
      </c>
      <c r="P1663" t="str">
        <f>VLOOKUP(Data[[#This Row],[Experience Level]], Experience[],3,0)</f>
        <v>Intermediate</v>
      </c>
      <c r="Q1663" t="str">
        <f>VLOOKUP(Data[[#This Row],[Employment Type]],Employment[],2,0)</f>
        <v>Full-time</v>
      </c>
      <c r="R1663" t="str">
        <f>IF(Data[[#This Row],[Remote Ratio]]=100,"Remote",IF(Data[[#This Row],[Remote Ratio]]=50,"Hybrid","On-site"))</f>
        <v>On-site</v>
      </c>
    </row>
    <row r="1664" spans="1:18">
      <c r="A1664" s="25">
        <v>2023</v>
      </c>
      <c r="B1664" t="s">
        <v>11</v>
      </c>
      <c r="C1664" t="s">
        <v>12</v>
      </c>
      <c r="D1664" t="s">
        <v>37</v>
      </c>
      <c r="E1664">
        <v>160000</v>
      </c>
      <c r="F1664" t="s">
        <v>20</v>
      </c>
      <c r="G1664">
        <v>160000</v>
      </c>
      <c r="H1664" t="s">
        <v>21</v>
      </c>
      <c r="I1664">
        <v>0</v>
      </c>
      <c r="J1664" t="s">
        <v>21</v>
      </c>
      <c r="K1664" t="s">
        <v>25</v>
      </c>
      <c r="L1664" t="str">
        <f>VLOOKUP(Data[[#This Row],[Employee Residence]],Codes[], 3,0)</f>
        <v xml:space="preserve">United States of America </v>
      </c>
      <c r="M1664" t="str">
        <f>VLOOKUP(Data[[#This Row],[Company Location]],Codes[], 3,0)</f>
        <v xml:space="preserve">United States of America </v>
      </c>
      <c r="N1664" t="str">
        <f>IF(Data[[#This Row],[Employee Residence]]=Data[[#This Row],[Company Location]],"No","Yes")</f>
        <v>No</v>
      </c>
      <c r="O1664">
        <f>Data[Salary]/Data[Salary in USD]</f>
        <v>1</v>
      </c>
      <c r="P1664" t="str">
        <f>VLOOKUP(Data[[#This Row],[Experience Level]], Experience[],3,0)</f>
        <v>Expert</v>
      </c>
      <c r="Q1664" t="str">
        <f>VLOOKUP(Data[[#This Row],[Employment Type]],Employment[],2,0)</f>
        <v>Full-time</v>
      </c>
      <c r="R1664" t="str">
        <f>IF(Data[[#This Row],[Remote Ratio]]=100,"Remote",IF(Data[[#This Row],[Remote Ratio]]=50,"Hybrid","On-site"))</f>
        <v>On-site</v>
      </c>
    </row>
    <row r="1665" spans="1:18">
      <c r="A1665" s="25">
        <v>2023</v>
      </c>
      <c r="B1665" t="s">
        <v>11</v>
      </c>
      <c r="C1665" t="s">
        <v>12</v>
      </c>
      <c r="D1665" t="s">
        <v>37</v>
      </c>
      <c r="E1665">
        <v>110000</v>
      </c>
      <c r="F1665" t="s">
        <v>20</v>
      </c>
      <c r="G1665">
        <v>110000</v>
      </c>
      <c r="H1665" t="s">
        <v>21</v>
      </c>
      <c r="I1665">
        <v>0</v>
      </c>
      <c r="J1665" t="s">
        <v>21</v>
      </c>
      <c r="K1665" t="s">
        <v>25</v>
      </c>
      <c r="L1665" t="str">
        <f>VLOOKUP(Data[[#This Row],[Employee Residence]],Codes[], 3,0)</f>
        <v xml:space="preserve">United States of America </v>
      </c>
      <c r="M1665" t="str">
        <f>VLOOKUP(Data[[#This Row],[Company Location]],Codes[], 3,0)</f>
        <v xml:space="preserve">United States of America </v>
      </c>
      <c r="N1665" t="str">
        <f>IF(Data[[#This Row],[Employee Residence]]=Data[[#This Row],[Company Location]],"No","Yes")</f>
        <v>No</v>
      </c>
      <c r="O1665">
        <f>Data[Salary]/Data[Salary in USD]</f>
        <v>1</v>
      </c>
      <c r="P1665" t="str">
        <f>VLOOKUP(Data[[#This Row],[Experience Level]], Experience[],3,0)</f>
        <v>Expert</v>
      </c>
      <c r="Q1665" t="str">
        <f>VLOOKUP(Data[[#This Row],[Employment Type]],Employment[],2,0)</f>
        <v>Full-time</v>
      </c>
      <c r="R1665" t="str">
        <f>IF(Data[[#This Row],[Remote Ratio]]=100,"Remote",IF(Data[[#This Row],[Remote Ratio]]=50,"Hybrid","On-site"))</f>
        <v>On-site</v>
      </c>
    </row>
    <row r="1666" spans="1:18">
      <c r="A1666" s="25">
        <v>2023</v>
      </c>
      <c r="B1666" t="s">
        <v>11</v>
      </c>
      <c r="C1666" t="s">
        <v>12</v>
      </c>
      <c r="D1666" t="s">
        <v>23</v>
      </c>
      <c r="E1666">
        <v>185900</v>
      </c>
      <c r="F1666" t="s">
        <v>20</v>
      </c>
      <c r="G1666">
        <v>185900</v>
      </c>
      <c r="H1666" t="s">
        <v>21</v>
      </c>
      <c r="I1666">
        <v>0</v>
      </c>
      <c r="J1666" t="s">
        <v>21</v>
      </c>
      <c r="K1666" t="s">
        <v>25</v>
      </c>
      <c r="L1666" t="str">
        <f>VLOOKUP(Data[[#This Row],[Employee Residence]],Codes[], 3,0)</f>
        <v xml:space="preserve">United States of America </v>
      </c>
      <c r="M1666" t="str">
        <f>VLOOKUP(Data[[#This Row],[Company Location]],Codes[], 3,0)</f>
        <v xml:space="preserve">United States of America </v>
      </c>
      <c r="N1666" t="str">
        <f>IF(Data[[#This Row],[Employee Residence]]=Data[[#This Row],[Company Location]],"No","Yes")</f>
        <v>No</v>
      </c>
      <c r="O1666">
        <f>Data[Salary]/Data[Salary in USD]</f>
        <v>1</v>
      </c>
      <c r="P1666" t="str">
        <f>VLOOKUP(Data[[#This Row],[Experience Level]], Experience[],3,0)</f>
        <v>Expert</v>
      </c>
      <c r="Q1666" t="str">
        <f>VLOOKUP(Data[[#This Row],[Employment Type]],Employment[],2,0)</f>
        <v>Full-time</v>
      </c>
      <c r="R1666" t="str">
        <f>IF(Data[[#This Row],[Remote Ratio]]=100,"Remote",IF(Data[[#This Row],[Remote Ratio]]=50,"Hybrid","On-site"))</f>
        <v>On-site</v>
      </c>
    </row>
    <row r="1667" spans="1:18">
      <c r="A1667" s="25">
        <v>2023</v>
      </c>
      <c r="B1667" t="s">
        <v>11</v>
      </c>
      <c r="C1667" t="s">
        <v>12</v>
      </c>
      <c r="D1667" t="s">
        <v>23</v>
      </c>
      <c r="E1667">
        <v>129300</v>
      </c>
      <c r="F1667" t="s">
        <v>20</v>
      </c>
      <c r="G1667">
        <v>129300</v>
      </c>
      <c r="H1667" t="s">
        <v>21</v>
      </c>
      <c r="I1667">
        <v>0</v>
      </c>
      <c r="J1667" t="s">
        <v>21</v>
      </c>
      <c r="K1667" t="s">
        <v>25</v>
      </c>
      <c r="L1667" t="str">
        <f>VLOOKUP(Data[[#This Row],[Employee Residence]],Codes[], 3,0)</f>
        <v xml:space="preserve">United States of America </v>
      </c>
      <c r="M1667" t="str">
        <f>VLOOKUP(Data[[#This Row],[Company Location]],Codes[], 3,0)</f>
        <v xml:space="preserve">United States of America </v>
      </c>
      <c r="N1667" t="str">
        <f>IF(Data[[#This Row],[Employee Residence]]=Data[[#This Row],[Company Location]],"No","Yes")</f>
        <v>No</v>
      </c>
      <c r="O1667">
        <f>Data[Salary]/Data[Salary in USD]</f>
        <v>1</v>
      </c>
      <c r="P1667" t="str">
        <f>VLOOKUP(Data[[#This Row],[Experience Level]], Experience[],3,0)</f>
        <v>Expert</v>
      </c>
      <c r="Q1667" t="str">
        <f>VLOOKUP(Data[[#This Row],[Employment Type]],Employment[],2,0)</f>
        <v>Full-time</v>
      </c>
      <c r="R1667" t="str">
        <f>IF(Data[[#This Row],[Remote Ratio]]=100,"Remote",IF(Data[[#This Row],[Remote Ratio]]=50,"Hybrid","On-site"))</f>
        <v>On-site</v>
      </c>
    </row>
    <row r="1668" spans="1:18">
      <c r="A1668" s="25">
        <v>2023</v>
      </c>
      <c r="B1668" t="s">
        <v>11</v>
      </c>
      <c r="C1668" t="s">
        <v>12</v>
      </c>
      <c r="D1668" t="s">
        <v>26</v>
      </c>
      <c r="E1668">
        <v>126100</v>
      </c>
      <c r="F1668" t="s">
        <v>20</v>
      </c>
      <c r="G1668">
        <v>126100</v>
      </c>
      <c r="H1668" t="s">
        <v>21</v>
      </c>
      <c r="I1668">
        <v>0</v>
      </c>
      <c r="J1668" t="s">
        <v>21</v>
      </c>
      <c r="K1668" t="s">
        <v>16</v>
      </c>
      <c r="L1668" t="str">
        <f>VLOOKUP(Data[[#This Row],[Employee Residence]],Codes[], 3,0)</f>
        <v xml:space="preserve">United States of America </v>
      </c>
      <c r="M1668" t="str">
        <f>VLOOKUP(Data[[#This Row],[Company Location]],Codes[], 3,0)</f>
        <v xml:space="preserve">United States of America </v>
      </c>
      <c r="N1668" t="str">
        <f>IF(Data[[#This Row],[Employee Residence]]=Data[[#This Row],[Company Location]],"No","Yes")</f>
        <v>No</v>
      </c>
      <c r="O1668">
        <f>Data[Salary]/Data[Salary in USD]</f>
        <v>1</v>
      </c>
      <c r="P1668" t="str">
        <f>VLOOKUP(Data[[#This Row],[Experience Level]], Experience[],3,0)</f>
        <v>Expert</v>
      </c>
      <c r="Q1668" t="str">
        <f>VLOOKUP(Data[[#This Row],[Employment Type]],Employment[],2,0)</f>
        <v>Full-time</v>
      </c>
      <c r="R1668" t="str">
        <f>IF(Data[[#This Row],[Remote Ratio]]=100,"Remote",IF(Data[[#This Row],[Remote Ratio]]=50,"Hybrid","On-site"))</f>
        <v>On-site</v>
      </c>
    </row>
    <row r="1669" spans="1:18">
      <c r="A1669" s="25">
        <v>2023</v>
      </c>
      <c r="B1669" t="s">
        <v>11</v>
      </c>
      <c r="C1669" t="s">
        <v>12</v>
      </c>
      <c r="D1669" t="s">
        <v>26</v>
      </c>
      <c r="E1669">
        <v>72000</v>
      </c>
      <c r="F1669" t="s">
        <v>20</v>
      </c>
      <c r="G1669">
        <v>72000</v>
      </c>
      <c r="H1669" t="s">
        <v>21</v>
      </c>
      <c r="I1669">
        <v>0</v>
      </c>
      <c r="J1669" t="s">
        <v>21</v>
      </c>
      <c r="K1669" t="s">
        <v>16</v>
      </c>
      <c r="L1669" t="str">
        <f>VLOOKUP(Data[[#This Row],[Employee Residence]],Codes[], 3,0)</f>
        <v xml:space="preserve">United States of America </v>
      </c>
      <c r="M1669" t="str">
        <f>VLOOKUP(Data[[#This Row],[Company Location]],Codes[], 3,0)</f>
        <v xml:space="preserve">United States of America </v>
      </c>
      <c r="N1669" t="str">
        <f>IF(Data[[#This Row],[Employee Residence]]=Data[[#This Row],[Company Location]],"No","Yes")</f>
        <v>No</v>
      </c>
      <c r="O1669">
        <f>Data[Salary]/Data[Salary in USD]</f>
        <v>1</v>
      </c>
      <c r="P1669" t="str">
        <f>VLOOKUP(Data[[#This Row],[Experience Level]], Experience[],3,0)</f>
        <v>Expert</v>
      </c>
      <c r="Q1669" t="str">
        <f>VLOOKUP(Data[[#This Row],[Employment Type]],Employment[],2,0)</f>
        <v>Full-time</v>
      </c>
      <c r="R1669" t="str">
        <f>IF(Data[[#This Row],[Remote Ratio]]=100,"Remote",IF(Data[[#This Row],[Remote Ratio]]=50,"Hybrid","On-site"))</f>
        <v>On-site</v>
      </c>
    </row>
    <row r="1670" spans="1:18">
      <c r="A1670" s="25">
        <v>2023</v>
      </c>
      <c r="B1670" t="s">
        <v>11</v>
      </c>
      <c r="C1670" t="s">
        <v>12</v>
      </c>
      <c r="D1670" t="s">
        <v>37</v>
      </c>
      <c r="E1670">
        <v>170000</v>
      </c>
      <c r="F1670" t="s">
        <v>20</v>
      </c>
      <c r="G1670">
        <v>170000</v>
      </c>
      <c r="H1670" t="s">
        <v>21</v>
      </c>
      <c r="I1670">
        <v>100</v>
      </c>
      <c r="J1670" t="s">
        <v>21</v>
      </c>
      <c r="K1670" t="s">
        <v>25</v>
      </c>
      <c r="L1670" t="str">
        <f>VLOOKUP(Data[[#This Row],[Employee Residence]],Codes[], 3,0)</f>
        <v xml:space="preserve">United States of America </v>
      </c>
      <c r="M1670" t="str">
        <f>VLOOKUP(Data[[#This Row],[Company Location]],Codes[], 3,0)</f>
        <v xml:space="preserve">United States of America </v>
      </c>
      <c r="N1670" t="str">
        <f>IF(Data[[#This Row],[Employee Residence]]=Data[[#This Row],[Company Location]],"No","Yes")</f>
        <v>No</v>
      </c>
      <c r="O1670">
        <f>Data[Salary]/Data[Salary in USD]</f>
        <v>1</v>
      </c>
      <c r="P1670" t="str">
        <f>VLOOKUP(Data[[#This Row],[Experience Level]], Experience[],3,0)</f>
        <v>Expert</v>
      </c>
      <c r="Q1670" t="str">
        <f>VLOOKUP(Data[[#This Row],[Employment Type]],Employment[],2,0)</f>
        <v>Full-time</v>
      </c>
      <c r="R1670" t="str">
        <f>IF(Data[[#This Row],[Remote Ratio]]=100,"Remote",IF(Data[[#This Row],[Remote Ratio]]=50,"Hybrid","On-site"))</f>
        <v>Remote</v>
      </c>
    </row>
    <row r="1671" spans="1:18">
      <c r="A1671" s="25">
        <v>2023</v>
      </c>
      <c r="B1671" t="s">
        <v>11</v>
      </c>
      <c r="C1671" t="s">
        <v>12</v>
      </c>
      <c r="D1671" t="s">
        <v>37</v>
      </c>
      <c r="E1671">
        <v>150000</v>
      </c>
      <c r="F1671" t="s">
        <v>20</v>
      </c>
      <c r="G1671">
        <v>150000</v>
      </c>
      <c r="H1671" t="s">
        <v>21</v>
      </c>
      <c r="I1671">
        <v>100</v>
      </c>
      <c r="J1671" t="s">
        <v>21</v>
      </c>
      <c r="K1671" t="s">
        <v>25</v>
      </c>
      <c r="L1671" t="str">
        <f>VLOOKUP(Data[[#This Row],[Employee Residence]],Codes[], 3,0)</f>
        <v xml:space="preserve">United States of America </v>
      </c>
      <c r="M1671" t="str">
        <f>VLOOKUP(Data[[#This Row],[Company Location]],Codes[], 3,0)</f>
        <v xml:space="preserve">United States of America </v>
      </c>
      <c r="N1671" t="str">
        <f>IF(Data[[#This Row],[Employee Residence]]=Data[[#This Row],[Company Location]],"No","Yes")</f>
        <v>No</v>
      </c>
      <c r="O1671">
        <f>Data[Salary]/Data[Salary in USD]</f>
        <v>1</v>
      </c>
      <c r="P1671" t="str">
        <f>VLOOKUP(Data[[#This Row],[Experience Level]], Experience[],3,0)</f>
        <v>Expert</v>
      </c>
      <c r="Q1671" t="str">
        <f>VLOOKUP(Data[[#This Row],[Employment Type]],Employment[],2,0)</f>
        <v>Full-time</v>
      </c>
      <c r="R1671" t="str">
        <f>IF(Data[[#This Row],[Remote Ratio]]=100,"Remote",IF(Data[[#This Row],[Remote Ratio]]=50,"Hybrid","On-site"))</f>
        <v>Remote</v>
      </c>
    </row>
    <row r="1672" spans="1:18">
      <c r="A1672" s="25">
        <v>2023</v>
      </c>
      <c r="B1672" t="s">
        <v>17</v>
      </c>
      <c r="C1672" t="s">
        <v>12</v>
      </c>
      <c r="D1672" t="s">
        <v>35</v>
      </c>
      <c r="E1672">
        <v>175000</v>
      </c>
      <c r="F1672" t="s">
        <v>20</v>
      </c>
      <c r="G1672">
        <v>175000</v>
      </c>
      <c r="H1672" t="s">
        <v>21</v>
      </c>
      <c r="I1672">
        <v>100</v>
      </c>
      <c r="J1672" t="s">
        <v>21</v>
      </c>
      <c r="K1672" t="s">
        <v>25</v>
      </c>
      <c r="L1672" t="str">
        <f>VLOOKUP(Data[[#This Row],[Employee Residence]],Codes[], 3,0)</f>
        <v xml:space="preserve">United States of America </v>
      </c>
      <c r="M1672" t="str">
        <f>VLOOKUP(Data[[#This Row],[Company Location]],Codes[], 3,0)</f>
        <v xml:space="preserve">United States of America </v>
      </c>
      <c r="N1672" t="str">
        <f>IF(Data[[#This Row],[Employee Residence]]=Data[[#This Row],[Company Location]],"No","Yes")</f>
        <v>No</v>
      </c>
      <c r="O1672">
        <f>Data[Salary]/Data[Salary in USD]</f>
        <v>1</v>
      </c>
      <c r="P1672" t="str">
        <f>VLOOKUP(Data[[#This Row],[Experience Level]], Experience[],3,0)</f>
        <v>Intermediate</v>
      </c>
      <c r="Q1672" t="str">
        <f>VLOOKUP(Data[[#This Row],[Employment Type]],Employment[],2,0)</f>
        <v>Full-time</v>
      </c>
      <c r="R1672" t="str">
        <f>IF(Data[[#This Row],[Remote Ratio]]=100,"Remote",IF(Data[[#This Row],[Remote Ratio]]=50,"Hybrid","On-site"))</f>
        <v>Remote</v>
      </c>
    </row>
    <row r="1673" spans="1:18">
      <c r="A1673" s="25">
        <v>2023</v>
      </c>
      <c r="B1673" t="s">
        <v>17</v>
      </c>
      <c r="C1673" t="s">
        <v>12</v>
      </c>
      <c r="D1673" t="s">
        <v>35</v>
      </c>
      <c r="E1673">
        <v>140000</v>
      </c>
      <c r="F1673" t="s">
        <v>20</v>
      </c>
      <c r="G1673">
        <v>140000</v>
      </c>
      <c r="H1673" t="s">
        <v>21</v>
      </c>
      <c r="I1673">
        <v>100</v>
      </c>
      <c r="J1673" t="s">
        <v>21</v>
      </c>
      <c r="K1673" t="s">
        <v>25</v>
      </c>
      <c r="L1673" t="str">
        <f>VLOOKUP(Data[[#This Row],[Employee Residence]],Codes[], 3,0)</f>
        <v xml:space="preserve">United States of America </v>
      </c>
      <c r="M1673" t="str">
        <f>VLOOKUP(Data[[#This Row],[Company Location]],Codes[], 3,0)</f>
        <v xml:space="preserve">United States of America </v>
      </c>
      <c r="N1673" t="str">
        <f>IF(Data[[#This Row],[Employee Residence]]=Data[[#This Row],[Company Location]],"No","Yes")</f>
        <v>No</v>
      </c>
      <c r="O1673">
        <f>Data[Salary]/Data[Salary in USD]</f>
        <v>1</v>
      </c>
      <c r="P1673" t="str">
        <f>VLOOKUP(Data[[#This Row],[Experience Level]], Experience[],3,0)</f>
        <v>Intermediate</v>
      </c>
      <c r="Q1673" t="str">
        <f>VLOOKUP(Data[[#This Row],[Employment Type]],Employment[],2,0)</f>
        <v>Full-time</v>
      </c>
      <c r="R1673" t="str">
        <f>IF(Data[[#This Row],[Remote Ratio]]=100,"Remote",IF(Data[[#This Row],[Remote Ratio]]=50,"Hybrid","On-site"))</f>
        <v>Remote</v>
      </c>
    </row>
    <row r="1674" spans="1:18">
      <c r="A1674" s="25">
        <v>2023</v>
      </c>
      <c r="B1674" t="s">
        <v>11</v>
      </c>
      <c r="C1674" t="s">
        <v>12</v>
      </c>
      <c r="D1674" t="s">
        <v>27</v>
      </c>
      <c r="E1674">
        <v>240500</v>
      </c>
      <c r="F1674" t="s">
        <v>20</v>
      </c>
      <c r="G1674">
        <v>240500</v>
      </c>
      <c r="H1674" t="s">
        <v>21</v>
      </c>
      <c r="I1674">
        <v>0</v>
      </c>
      <c r="J1674" t="s">
        <v>21</v>
      </c>
      <c r="K1674" t="s">
        <v>25</v>
      </c>
      <c r="L1674" t="str">
        <f>VLOOKUP(Data[[#This Row],[Employee Residence]],Codes[], 3,0)</f>
        <v xml:space="preserve">United States of America </v>
      </c>
      <c r="M1674" t="str">
        <f>VLOOKUP(Data[[#This Row],[Company Location]],Codes[], 3,0)</f>
        <v xml:space="preserve">United States of America </v>
      </c>
      <c r="N1674" t="str">
        <f>IF(Data[[#This Row],[Employee Residence]]=Data[[#This Row],[Company Location]],"No","Yes")</f>
        <v>No</v>
      </c>
      <c r="O1674">
        <f>Data[Salary]/Data[Salary in USD]</f>
        <v>1</v>
      </c>
      <c r="P1674" t="str">
        <f>VLOOKUP(Data[[#This Row],[Experience Level]], Experience[],3,0)</f>
        <v>Expert</v>
      </c>
      <c r="Q1674" t="str">
        <f>VLOOKUP(Data[[#This Row],[Employment Type]],Employment[],2,0)</f>
        <v>Full-time</v>
      </c>
      <c r="R1674" t="str">
        <f>IF(Data[[#This Row],[Remote Ratio]]=100,"Remote",IF(Data[[#This Row],[Remote Ratio]]=50,"Hybrid","On-site"))</f>
        <v>On-site</v>
      </c>
    </row>
    <row r="1675" spans="1:18">
      <c r="A1675" s="25">
        <v>2023</v>
      </c>
      <c r="B1675" t="s">
        <v>11</v>
      </c>
      <c r="C1675" t="s">
        <v>12</v>
      </c>
      <c r="D1675" t="s">
        <v>27</v>
      </c>
      <c r="E1675">
        <v>137500</v>
      </c>
      <c r="F1675" t="s">
        <v>20</v>
      </c>
      <c r="G1675">
        <v>137500</v>
      </c>
      <c r="H1675" t="s">
        <v>21</v>
      </c>
      <c r="I1675">
        <v>0</v>
      </c>
      <c r="J1675" t="s">
        <v>21</v>
      </c>
      <c r="K1675" t="s">
        <v>25</v>
      </c>
      <c r="L1675" t="str">
        <f>VLOOKUP(Data[[#This Row],[Employee Residence]],Codes[], 3,0)</f>
        <v xml:space="preserve">United States of America </v>
      </c>
      <c r="M1675" t="str">
        <f>VLOOKUP(Data[[#This Row],[Company Location]],Codes[], 3,0)</f>
        <v xml:space="preserve">United States of America </v>
      </c>
      <c r="N1675" t="str">
        <f>IF(Data[[#This Row],[Employee Residence]]=Data[[#This Row],[Company Location]],"No","Yes")</f>
        <v>No</v>
      </c>
      <c r="O1675">
        <f>Data[Salary]/Data[Salary in USD]</f>
        <v>1</v>
      </c>
      <c r="P1675" t="str">
        <f>VLOOKUP(Data[[#This Row],[Experience Level]], Experience[],3,0)</f>
        <v>Expert</v>
      </c>
      <c r="Q1675" t="str">
        <f>VLOOKUP(Data[[#This Row],[Employment Type]],Employment[],2,0)</f>
        <v>Full-time</v>
      </c>
      <c r="R1675" t="str">
        <f>IF(Data[[#This Row],[Remote Ratio]]=100,"Remote",IF(Data[[#This Row],[Remote Ratio]]=50,"Hybrid","On-site"))</f>
        <v>On-site</v>
      </c>
    </row>
    <row r="1676" spans="1:18">
      <c r="A1676" s="25">
        <v>2023</v>
      </c>
      <c r="B1676" t="s">
        <v>17</v>
      </c>
      <c r="C1676" t="s">
        <v>12</v>
      </c>
      <c r="D1676" t="s">
        <v>23</v>
      </c>
      <c r="E1676">
        <v>187500</v>
      </c>
      <c r="F1676" t="s">
        <v>20</v>
      </c>
      <c r="G1676">
        <v>187500</v>
      </c>
      <c r="H1676" t="s">
        <v>21</v>
      </c>
      <c r="I1676">
        <v>0</v>
      </c>
      <c r="J1676" t="s">
        <v>21</v>
      </c>
      <c r="K1676" t="s">
        <v>25</v>
      </c>
      <c r="L1676" t="str">
        <f>VLOOKUP(Data[[#This Row],[Employee Residence]],Codes[], 3,0)</f>
        <v xml:space="preserve">United States of America </v>
      </c>
      <c r="M1676" t="str">
        <f>VLOOKUP(Data[[#This Row],[Company Location]],Codes[], 3,0)</f>
        <v xml:space="preserve">United States of America </v>
      </c>
      <c r="N1676" t="str">
        <f>IF(Data[[#This Row],[Employee Residence]]=Data[[#This Row],[Company Location]],"No","Yes")</f>
        <v>No</v>
      </c>
      <c r="O1676">
        <f>Data[Salary]/Data[Salary in USD]</f>
        <v>1</v>
      </c>
      <c r="P1676" t="str">
        <f>VLOOKUP(Data[[#This Row],[Experience Level]], Experience[],3,0)</f>
        <v>Intermediate</v>
      </c>
      <c r="Q1676" t="str">
        <f>VLOOKUP(Data[[#This Row],[Employment Type]],Employment[],2,0)</f>
        <v>Full-time</v>
      </c>
      <c r="R1676" t="str">
        <f>IF(Data[[#This Row],[Remote Ratio]]=100,"Remote",IF(Data[[#This Row],[Remote Ratio]]=50,"Hybrid","On-site"))</f>
        <v>On-site</v>
      </c>
    </row>
    <row r="1677" spans="1:18">
      <c r="A1677" s="25">
        <v>2023</v>
      </c>
      <c r="B1677" t="s">
        <v>17</v>
      </c>
      <c r="C1677" t="s">
        <v>12</v>
      </c>
      <c r="D1677" t="s">
        <v>23</v>
      </c>
      <c r="E1677">
        <v>165000</v>
      </c>
      <c r="F1677" t="s">
        <v>20</v>
      </c>
      <c r="G1677">
        <v>165000</v>
      </c>
      <c r="H1677" t="s">
        <v>21</v>
      </c>
      <c r="I1677">
        <v>0</v>
      </c>
      <c r="J1677" t="s">
        <v>21</v>
      </c>
      <c r="K1677" t="s">
        <v>25</v>
      </c>
      <c r="L1677" t="str">
        <f>VLOOKUP(Data[[#This Row],[Employee Residence]],Codes[], 3,0)</f>
        <v xml:space="preserve">United States of America </v>
      </c>
      <c r="M1677" t="str">
        <f>VLOOKUP(Data[[#This Row],[Company Location]],Codes[], 3,0)</f>
        <v xml:space="preserve">United States of America </v>
      </c>
      <c r="N1677" t="str">
        <f>IF(Data[[#This Row],[Employee Residence]]=Data[[#This Row],[Company Location]],"No","Yes")</f>
        <v>No</v>
      </c>
      <c r="O1677">
        <f>Data[Salary]/Data[Salary in USD]</f>
        <v>1</v>
      </c>
      <c r="P1677" t="str">
        <f>VLOOKUP(Data[[#This Row],[Experience Level]], Experience[],3,0)</f>
        <v>Intermediate</v>
      </c>
      <c r="Q1677" t="str">
        <f>VLOOKUP(Data[[#This Row],[Employment Type]],Employment[],2,0)</f>
        <v>Full-time</v>
      </c>
      <c r="R1677" t="str">
        <f>IF(Data[[#This Row],[Remote Ratio]]=100,"Remote",IF(Data[[#This Row],[Remote Ratio]]=50,"Hybrid","On-site"))</f>
        <v>On-site</v>
      </c>
    </row>
    <row r="1678" spans="1:18">
      <c r="A1678" s="25">
        <v>2023</v>
      </c>
      <c r="B1678" t="s">
        <v>17</v>
      </c>
      <c r="C1678" t="s">
        <v>12</v>
      </c>
      <c r="D1678" t="s">
        <v>142</v>
      </c>
      <c r="E1678">
        <v>60000</v>
      </c>
      <c r="F1678" t="s">
        <v>58</v>
      </c>
      <c r="G1678">
        <v>72914</v>
      </c>
      <c r="H1678" t="s">
        <v>33</v>
      </c>
      <c r="I1678">
        <v>0</v>
      </c>
      <c r="J1678" t="s">
        <v>33</v>
      </c>
      <c r="K1678" t="s">
        <v>16</v>
      </c>
      <c r="L1678" t="str">
        <f>VLOOKUP(Data[[#This Row],[Employee Residence]],Codes[], 3,0)</f>
        <v xml:space="preserve">United Kingdom of Great Britain </v>
      </c>
      <c r="M1678" t="str">
        <f>VLOOKUP(Data[[#This Row],[Company Location]],Codes[], 3,0)</f>
        <v xml:space="preserve">United Kingdom of Great Britain </v>
      </c>
      <c r="N1678" t="str">
        <f>IF(Data[[#This Row],[Employee Residence]]=Data[[#This Row],[Company Location]],"No","Yes")</f>
        <v>No</v>
      </c>
      <c r="O1678">
        <f>Data[Salary]/Data[Salary in USD]</f>
        <v>0.82288723701895383</v>
      </c>
      <c r="P1678" t="str">
        <f>VLOOKUP(Data[[#This Row],[Experience Level]], Experience[],3,0)</f>
        <v>Intermediate</v>
      </c>
      <c r="Q1678" t="str">
        <f>VLOOKUP(Data[[#This Row],[Employment Type]],Employment[],2,0)</f>
        <v>Full-time</v>
      </c>
      <c r="R1678" t="str">
        <f>IF(Data[[#This Row],[Remote Ratio]]=100,"Remote",IF(Data[[#This Row],[Remote Ratio]]=50,"Hybrid","On-site"))</f>
        <v>On-site</v>
      </c>
    </row>
    <row r="1679" spans="1:18">
      <c r="A1679" s="25">
        <v>2023</v>
      </c>
      <c r="B1679" t="s">
        <v>11</v>
      </c>
      <c r="C1679" t="s">
        <v>12</v>
      </c>
      <c r="D1679" t="s">
        <v>52</v>
      </c>
      <c r="E1679">
        <v>210000</v>
      </c>
      <c r="F1679" t="s">
        <v>20</v>
      </c>
      <c r="G1679">
        <v>210000</v>
      </c>
      <c r="H1679" t="s">
        <v>21</v>
      </c>
      <c r="I1679">
        <v>0</v>
      </c>
      <c r="J1679" t="s">
        <v>21</v>
      </c>
      <c r="K1679" t="s">
        <v>25</v>
      </c>
      <c r="L1679" t="str">
        <f>VLOOKUP(Data[[#This Row],[Employee Residence]],Codes[], 3,0)</f>
        <v xml:space="preserve">United States of America </v>
      </c>
      <c r="M1679" t="str">
        <f>VLOOKUP(Data[[#This Row],[Company Location]],Codes[], 3,0)</f>
        <v xml:space="preserve">United States of America </v>
      </c>
      <c r="N1679" t="str">
        <f>IF(Data[[#This Row],[Employee Residence]]=Data[[#This Row],[Company Location]],"No","Yes")</f>
        <v>No</v>
      </c>
      <c r="O1679">
        <f>Data[Salary]/Data[Salary in USD]</f>
        <v>1</v>
      </c>
      <c r="P1679" t="str">
        <f>VLOOKUP(Data[[#This Row],[Experience Level]], Experience[],3,0)</f>
        <v>Expert</v>
      </c>
      <c r="Q1679" t="str">
        <f>VLOOKUP(Data[[#This Row],[Employment Type]],Employment[],2,0)</f>
        <v>Full-time</v>
      </c>
      <c r="R1679" t="str">
        <f>IF(Data[[#This Row],[Remote Ratio]]=100,"Remote",IF(Data[[#This Row],[Remote Ratio]]=50,"Hybrid","On-site"))</f>
        <v>On-site</v>
      </c>
    </row>
    <row r="1680" spans="1:18">
      <c r="A1680" s="25">
        <v>2023</v>
      </c>
      <c r="B1680" t="s">
        <v>11</v>
      </c>
      <c r="C1680" t="s">
        <v>12</v>
      </c>
      <c r="D1680" t="s">
        <v>52</v>
      </c>
      <c r="E1680">
        <v>165750</v>
      </c>
      <c r="F1680" t="s">
        <v>20</v>
      </c>
      <c r="G1680">
        <v>165750</v>
      </c>
      <c r="H1680" t="s">
        <v>21</v>
      </c>
      <c r="I1680">
        <v>0</v>
      </c>
      <c r="J1680" t="s">
        <v>21</v>
      </c>
      <c r="K1680" t="s">
        <v>25</v>
      </c>
      <c r="L1680" t="str">
        <f>VLOOKUP(Data[[#This Row],[Employee Residence]],Codes[], 3,0)</f>
        <v xml:space="preserve">United States of America </v>
      </c>
      <c r="M1680" t="str">
        <f>VLOOKUP(Data[[#This Row],[Company Location]],Codes[], 3,0)</f>
        <v xml:space="preserve">United States of America </v>
      </c>
      <c r="N1680" t="str">
        <f>IF(Data[[#This Row],[Employee Residence]]=Data[[#This Row],[Company Location]],"No","Yes")</f>
        <v>No</v>
      </c>
      <c r="O1680">
        <f>Data[Salary]/Data[Salary in USD]</f>
        <v>1</v>
      </c>
      <c r="P1680" t="str">
        <f>VLOOKUP(Data[[#This Row],[Experience Level]], Experience[],3,0)</f>
        <v>Expert</v>
      </c>
      <c r="Q1680" t="str">
        <f>VLOOKUP(Data[[#This Row],[Employment Type]],Employment[],2,0)</f>
        <v>Full-time</v>
      </c>
      <c r="R1680" t="str">
        <f>IF(Data[[#This Row],[Remote Ratio]]=100,"Remote",IF(Data[[#This Row],[Remote Ratio]]=50,"Hybrid","On-site"))</f>
        <v>On-site</v>
      </c>
    </row>
    <row r="1681" spans="1:18">
      <c r="A1681" s="25">
        <v>2023</v>
      </c>
      <c r="B1681" t="s">
        <v>11</v>
      </c>
      <c r="C1681" t="s">
        <v>12</v>
      </c>
      <c r="D1681" t="s">
        <v>81</v>
      </c>
      <c r="E1681">
        <v>225000</v>
      </c>
      <c r="F1681" t="s">
        <v>20</v>
      </c>
      <c r="G1681">
        <v>225000</v>
      </c>
      <c r="H1681" t="s">
        <v>21</v>
      </c>
      <c r="I1681">
        <v>100</v>
      </c>
      <c r="J1681" t="s">
        <v>21</v>
      </c>
      <c r="K1681" t="s">
        <v>25</v>
      </c>
      <c r="L1681" t="str">
        <f>VLOOKUP(Data[[#This Row],[Employee Residence]],Codes[], 3,0)</f>
        <v xml:space="preserve">United States of America </v>
      </c>
      <c r="M1681" t="str">
        <f>VLOOKUP(Data[[#This Row],[Company Location]],Codes[], 3,0)</f>
        <v xml:space="preserve">United States of America </v>
      </c>
      <c r="N1681" t="str">
        <f>IF(Data[[#This Row],[Employee Residence]]=Data[[#This Row],[Company Location]],"No","Yes")</f>
        <v>No</v>
      </c>
      <c r="O1681">
        <f>Data[Salary]/Data[Salary in USD]</f>
        <v>1</v>
      </c>
      <c r="P1681" t="str">
        <f>VLOOKUP(Data[[#This Row],[Experience Level]], Experience[],3,0)</f>
        <v>Expert</v>
      </c>
      <c r="Q1681" t="str">
        <f>VLOOKUP(Data[[#This Row],[Employment Type]],Employment[],2,0)</f>
        <v>Full-time</v>
      </c>
      <c r="R1681" t="str">
        <f>IF(Data[[#This Row],[Remote Ratio]]=100,"Remote",IF(Data[[#This Row],[Remote Ratio]]=50,"Hybrid","On-site"))</f>
        <v>Remote</v>
      </c>
    </row>
    <row r="1682" spans="1:18">
      <c r="A1682" s="25">
        <v>2023</v>
      </c>
      <c r="B1682" t="s">
        <v>11</v>
      </c>
      <c r="C1682" t="s">
        <v>12</v>
      </c>
      <c r="D1682" t="s">
        <v>81</v>
      </c>
      <c r="E1682">
        <v>165750</v>
      </c>
      <c r="F1682" t="s">
        <v>20</v>
      </c>
      <c r="G1682">
        <v>165750</v>
      </c>
      <c r="H1682" t="s">
        <v>21</v>
      </c>
      <c r="I1682">
        <v>100</v>
      </c>
      <c r="J1682" t="s">
        <v>21</v>
      </c>
      <c r="K1682" t="s">
        <v>25</v>
      </c>
      <c r="L1682" t="str">
        <f>VLOOKUP(Data[[#This Row],[Employee Residence]],Codes[], 3,0)</f>
        <v xml:space="preserve">United States of America </v>
      </c>
      <c r="M1682" t="str">
        <f>VLOOKUP(Data[[#This Row],[Company Location]],Codes[], 3,0)</f>
        <v xml:space="preserve">United States of America </v>
      </c>
      <c r="N1682" t="str">
        <f>IF(Data[[#This Row],[Employee Residence]]=Data[[#This Row],[Company Location]],"No","Yes")</f>
        <v>No</v>
      </c>
      <c r="O1682">
        <f>Data[Salary]/Data[Salary in USD]</f>
        <v>1</v>
      </c>
      <c r="P1682" t="str">
        <f>VLOOKUP(Data[[#This Row],[Experience Level]], Experience[],3,0)</f>
        <v>Expert</v>
      </c>
      <c r="Q1682" t="str">
        <f>VLOOKUP(Data[[#This Row],[Employment Type]],Employment[],2,0)</f>
        <v>Full-time</v>
      </c>
      <c r="R1682" t="str">
        <f>IF(Data[[#This Row],[Remote Ratio]]=100,"Remote",IF(Data[[#This Row],[Remote Ratio]]=50,"Hybrid","On-site"))</f>
        <v>Remote</v>
      </c>
    </row>
    <row r="1683" spans="1:18">
      <c r="A1683" s="25">
        <v>2023</v>
      </c>
      <c r="B1683" t="s">
        <v>17</v>
      </c>
      <c r="C1683" t="s">
        <v>12</v>
      </c>
      <c r="D1683" t="s">
        <v>35</v>
      </c>
      <c r="E1683">
        <v>89700</v>
      </c>
      <c r="F1683" t="s">
        <v>58</v>
      </c>
      <c r="G1683">
        <v>109006</v>
      </c>
      <c r="H1683" t="s">
        <v>33</v>
      </c>
      <c r="I1683">
        <v>0</v>
      </c>
      <c r="J1683" t="s">
        <v>33</v>
      </c>
      <c r="K1683" t="s">
        <v>25</v>
      </c>
      <c r="L1683" t="str">
        <f>VLOOKUP(Data[[#This Row],[Employee Residence]],Codes[], 3,0)</f>
        <v xml:space="preserve">United Kingdom of Great Britain </v>
      </c>
      <c r="M1683" t="str">
        <f>VLOOKUP(Data[[#This Row],[Company Location]],Codes[], 3,0)</f>
        <v xml:space="preserve">United Kingdom of Great Britain </v>
      </c>
      <c r="N1683" t="str">
        <f>IF(Data[[#This Row],[Employee Residence]]=Data[[#This Row],[Company Location]],"No","Yes")</f>
        <v>No</v>
      </c>
      <c r="O1683">
        <f>Data[Salary]/Data[Salary in USD]</f>
        <v>0.82289048309267376</v>
      </c>
      <c r="P1683" t="str">
        <f>VLOOKUP(Data[[#This Row],[Experience Level]], Experience[],3,0)</f>
        <v>Intermediate</v>
      </c>
      <c r="Q1683" t="str">
        <f>VLOOKUP(Data[[#This Row],[Employment Type]],Employment[],2,0)</f>
        <v>Full-time</v>
      </c>
      <c r="R1683" t="str">
        <f>IF(Data[[#This Row],[Remote Ratio]]=100,"Remote",IF(Data[[#This Row],[Remote Ratio]]=50,"Hybrid","On-site"))</f>
        <v>On-site</v>
      </c>
    </row>
    <row r="1684" spans="1:18">
      <c r="A1684" s="25">
        <v>2023</v>
      </c>
      <c r="B1684" t="s">
        <v>17</v>
      </c>
      <c r="C1684" t="s">
        <v>12</v>
      </c>
      <c r="D1684" t="s">
        <v>35</v>
      </c>
      <c r="E1684">
        <v>55250</v>
      </c>
      <c r="F1684" t="s">
        <v>58</v>
      </c>
      <c r="G1684">
        <v>67141</v>
      </c>
      <c r="H1684" t="s">
        <v>33</v>
      </c>
      <c r="I1684">
        <v>0</v>
      </c>
      <c r="J1684" t="s">
        <v>33</v>
      </c>
      <c r="K1684" t="s">
        <v>25</v>
      </c>
      <c r="L1684" t="str">
        <f>VLOOKUP(Data[[#This Row],[Employee Residence]],Codes[], 3,0)</f>
        <v xml:space="preserve">United Kingdom of Great Britain </v>
      </c>
      <c r="M1684" t="str">
        <f>VLOOKUP(Data[[#This Row],[Company Location]],Codes[], 3,0)</f>
        <v xml:space="preserve">United Kingdom of Great Britain </v>
      </c>
      <c r="N1684" t="str">
        <f>IF(Data[[#This Row],[Employee Residence]]=Data[[#This Row],[Company Location]],"No","Yes")</f>
        <v>No</v>
      </c>
      <c r="O1684">
        <f>Data[Salary]/Data[Salary in USD]</f>
        <v>0.82289510135386723</v>
      </c>
      <c r="P1684" t="str">
        <f>VLOOKUP(Data[[#This Row],[Experience Level]], Experience[],3,0)</f>
        <v>Intermediate</v>
      </c>
      <c r="Q1684" t="str">
        <f>VLOOKUP(Data[[#This Row],[Employment Type]],Employment[],2,0)</f>
        <v>Full-time</v>
      </c>
      <c r="R1684" t="str">
        <f>IF(Data[[#This Row],[Remote Ratio]]=100,"Remote",IF(Data[[#This Row],[Remote Ratio]]=50,"Hybrid","On-site"))</f>
        <v>On-site</v>
      </c>
    </row>
    <row r="1685" spans="1:18">
      <c r="A1685" s="25">
        <v>2023</v>
      </c>
      <c r="B1685" t="s">
        <v>11</v>
      </c>
      <c r="C1685" t="s">
        <v>12</v>
      </c>
      <c r="D1685" t="s">
        <v>23</v>
      </c>
      <c r="E1685">
        <v>135000</v>
      </c>
      <c r="F1685" t="s">
        <v>20</v>
      </c>
      <c r="G1685">
        <v>135000</v>
      </c>
      <c r="H1685" t="s">
        <v>21</v>
      </c>
      <c r="I1685">
        <v>100</v>
      </c>
      <c r="J1685" t="s">
        <v>21</v>
      </c>
      <c r="K1685" t="s">
        <v>25</v>
      </c>
      <c r="L1685" t="str">
        <f>VLOOKUP(Data[[#This Row],[Employee Residence]],Codes[], 3,0)</f>
        <v xml:space="preserve">United States of America </v>
      </c>
      <c r="M1685" t="str">
        <f>VLOOKUP(Data[[#This Row],[Company Location]],Codes[], 3,0)</f>
        <v xml:space="preserve">United States of America </v>
      </c>
      <c r="N1685" t="str">
        <f>IF(Data[[#This Row],[Employee Residence]]=Data[[#This Row],[Company Location]],"No","Yes")</f>
        <v>No</v>
      </c>
      <c r="O1685">
        <f>Data[Salary]/Data[Salary in USD]</f>
        <v>1</v>
      </c>
      <c r="P1685" t="str">
        <f>VLOOKUP(Data[[#This Row],[Experience Level]], Experience[],3,0)</f>
        <v>Expert</v>
      </c>
      <c r="Q1685" t="str">
        <f>VLOOKUP(Data[[#This Row],[Employment Type]],Employment[],2,0)</f>
        <v>Full-time</v>
      </c>
      <c r="R1685" t="str">
        <f>IF(Data[[#This Row],[Remote Ratio]]=100,"Remote",IF(Data[[#This Row],[Remote Ratio]]=50,"Hybrid","On-site"))</f>
        <v>Remote</v>
      </c>
    </row>
    <row r="1686" spans="1:18">
      <c r="A1686" s="25">
        <v>2023</v>
      </c>
      <c r="B1686" t="s">
        <v>11</v>
      </c>
      <c r="C1686" t="s">
        <v>12</v>
      </c>
      <c r="D1686" t="s">
        <v>23</v>
      </c>
      <c r="E1686">
        <v>115000</v>
      </c>
      <c r="F1686" t="s">
        <v>20</v>
      </c>
      <c r="G1686">
        <v>115000</v>
      </c>
      <c r="H1686" t="s">
        <v>21</v>
      </c>
      <c r="I1686">
        <v>100</v>
      </c>
      <c r="J1686" t="s">
        <v>21</v>
      </c>
      <c r="K1686" t="s">
        <v>25</v>
      </c>
      <c r="L1686" t="str">
        <f>VLOOKUP(Data[[#This Row],[Employee Residence]],Codes[], 3,0)</f>
        <v xml:space="preserve">United States of America </v>
      </c>
      <c r="M1686" t="str">
        <f>VLOOKUP(Data[[#This Row],[Company Location]],Codes[], 3,0)</f>
        <v xml:space="preserve">United States of America </v>
      </c>
      <c r="N1686" t="str">
        <f>IF(Data[[#This Row],[Employee Residence]]=Data[[#This Row],[Company Location]],"No","Yes")</f>
        <v>No</v>
      </c>
      <c r="O1686">
        <f>Data[Salary]/Data[Salary in USD]</f>
        <v>1</v>
      </c>
      <c r="P1686" t="str">
        <f>VLOOKUP(Data[[#This Row],[Experience Level]], Experience[],3,0)</f>
        <v>Expert</v>
      </c>
      <c r="Q1686" t="str">
        <f>VLOOKUP(Data[[#This Row],[Employment Type]],Employment[],2,0)</f>
        <v>Full-time</v>
      </c>
      <c r="R1686" t="str">
        <f>IF(Data[[#This Row],[Remote Ratio]]=100,"Remote",IF(Data[[#This Row],[Remote Ratio]]=50,"Hybrid","On-site"))</f>
        <v>Remote</v>
      </c>
    </row>
    <row r="1687" spans="1:18">
      <c r="A1687" s="25">
        <v>2023</v>
      </c>
      <c r="B1687" t="s">
        <v>11</v>
      </c>
      <c r="C1687" t="s">
        <v>12</v>
      </c>
      <c r="D1687" t="s">
        <v>143</v>
      </c>
      <c r="E1687">
        <v>275000</v>
      </c>
      <c r="F1687" t="s">
        <v>20</v>
      </c>
      <c r="G1687">
        <v>275000</v>
      </c>
      <c r="H1687" t="s">
        <v>21</v>
      </c>
      <c r="I1687">
        <v>0</v>
      </c>
      <c r="J1687" t="s">
        <v>21</v>
      </c>
      <c r="K1687" t="s">
        <v>25</v>
      </c>
      <c r="L1687" t="str">
        <f>VLOOKUP(Data[[#This Row],[Employee Residence]],Codes[], 3,0)</f>
        <v xml:space="preserve">United States of America </v>
      </c>
      <c r="M1687" t="str">
        <f>VLOOKUP(Data[[#This Row],[Company Location]],Codes[], 3,0)</f>
        <v xml:space="preserve">United States of America </v>
      </c>
      <c r="N1687" t="str">
        <f>IF(Data[[#This Row],[Employee Residence]]=Data[[#This Row],[Company Location]],"No","Yes")</f>
        <v>No</v>
      </c>
      <c r="O1687">
        <f>Data[Salary]/Data[Salary in USD]</f>
        <v>1</v>
      </c>
      <c r="P1687" t="str">
        <f>VLOOKUP(Data[[#This Row],[Experience Level]], Experience[],3,0)</f>
        <v>Expert</v>
      </c>
      <c r="Q1687" t="str">
        <f>VLOOKUP(Data[[#This Row],[Employment Type]],Employment[],2,0)</f>
        <v>Full-time</v>
      </c>
      <c r="R1687" t="str">
        <f>IF(Data[[#This Row],[Remote Ratio]]=100,"Remote",IF(Data[[#This Row],[Remote Ratio]]=50,"Hybrid","On-site"))</f>
        <v>On-site</v>
      </c>
    </row>
    <row r="1688" spans="1:18">
      <c r="A1688" s="25">
        <v>2023</v>
      </c>
      <c r="B1688" t="s">
        <v>11</v>
      </c>
      <c r="C1688" t="s">
        <v>12</v>
      </c>
      <c r="D1688" t="s">
        <v>143</v>
      </c>
      <c r="E1688">
        <v>175000</v>
      </c>
      <c r="F1688" t="s">
        <v>20</v>
      </c>
      <c r="G1688">
        <v>175000</v>
      </c>
      <c r="H1688" t="s">
        <v>21</v>
      </c>
      <c r="I1688">
        <v>0</v>
      </c>
      <c r="J1688" t="s">
        <v>21</v>
      </c>
      <c r="K1688" t="s">
        <v>25</v>
      </c>
      <c r="L1688" t="str">
        <f>VLOOKUP(Data[[#This Row],[Employee Residence]],Codes[], 3,0)</f>
        <v xml:space="preserve">United States of America </v>
      </c>
      <c r="M1688" t="str">
        <f>VLOOKUP(Data[[#This Row],[Company Location]],Codes[], 3,0)</f>
        <v xml:space="preserve">United States of America </v>
      </c>
      <c r="N1688" t="str">
        <f>IF(Data[[#This Row],[Employee Residence]]=Data[[#This Row],[Company Location]],"No","Yes")</f>
        <v>No</v>
      </c>
      <c r="O1688">
        <f>Data[Salary]/Data[Salary in USD]</f>
        <v>1</v>
      </c>
      <c r="P1688" t="str">
        <f>VLOOKUP(Data[[#This Row],[Experience Level]], Experience[],3,0)</f>
        <v>Expert</v>
      </c>
      <c r="Q1688" t="str">
        <f>VLOOKUP(Data[[#This Row],[Employment Type]],Employment[],2,0)</f>
        <v>Full-time</v>
      </c>
      <c r="R1688" t="str">
        <f>IF(Data[[#This Row],[Remote Ratio]]=100,"Remote",IF(Data[[#This Row],[Remote Ratio]]=50,"Hybrid","On-site"))</f>
        <v>On-site</v>
      </c>
    </row>
    <row r="1689" spans="1:18">
      <c r="A1689" s="25">
        <v>2023</v>
      </c>
      <c r="B1689" t="s">
        <v>11</v>
      </c>
      <c r="C1689" t="s">
        <v>12</v>
      </c>
      <c r="D1689" t="s">
        <v>23</v>
      </c>
      <c r="E1689">
        <v>170000</v>
      </c>
      <c r="F1689" t="s">
        <v>20</v>
      </c>
      <c r="G1689">
        <v>170000</v>
      </c>
      <c r="H1689" t="s">
        <v>21</v>
      </c>
      <c r="I1689">
        <v>100</v>
      </c>
      <c r="J1689" t="s">
        <v>21</v>
      </c>
      <c r="K1689" t="s">
        <v>25</v>
      </c>
      <c r="L1689" t="str">
        <f>VLOOKUP(Data[[#This Row],[Employee Residence]],Codes[], 3,0)</f>
        <v xml:space="preserve">United States of America </v>
      </c>
      <c r="M1689" t="str">
        <f>VLOOKUP(Data[[#This Row],[Company Location]],Codes[], 3,0)</f>
        <v xml:space="preserve">United States of America </v>
      </c>
      <c r="N1689" t="str">
        <f>IF(Data[[#This Row],[Employee Residence]]=Data[[#This Row],[Company Location]],"No","Yes")</f>
        <v>No</v>
      </c>
      <c r="O1689">
        <f>Data[Salary]/Data[Salary in USD]</f>
        <v>1</v>
      </c>
      <c r="P1689" t="str">
        <f>VLOOKUP(Data[[#This Row],[Experience Level]], Experience[],3,0)</f>
        <v>Expert</v>
      </c>
      <c r="Q1689" t="str">
        <f>VLOOKUP(Data[[#This Row],[Employment Type]],Employment[],2,0)</f>
        <v>Full-time</v>
      </c>
      <c r="R1689" t="str">
        <f>IF(Data[[#This Row],[Remote Ratio]]=100,"Remote",IF(Data[[#This Row],[Remote Ratio]]=50,"Hybrid","On-site"))</f>
        <v>Remote</v>
      </c>
    </row>
    <row r="1690" spans="1:18">
      <c r="A1690" s="25">
        <v>2023</v>
      </c>
      <c r="B1690" t="s">
        <v>11</v>
      </c>
      <c r="C1690" t="s">
        <v>12</v>
      </c>
      <c r="D1690" t="s">
        <v>23</v>
      </c>
      <c r="E1690">
        <v>140000</v>
      </c>
      <c r="F1690" t="s">
        <v>20</v>
      </c>
      <c r="G1690">
        <v>140000</v>
      </c>
      <c r="H1690" t="s">
        <v>21</v>
      </c>
      <c r="I1690">
        <v>100</v>
      </c>
      <c r="J1690" t="s">
        <v>21</v>
      </c>
      <c r="K1690" t="s">
        <v>25</v>
      </c>
      <c r="L1690" t="str">
        <f>VLOOKUP(Data[[#This Row],[Employee Residence]],Codes[], 3,0)</f>
        <v xml:space="preserve">United States of America </v>
      </c>
      <c r="M1690" t="str">
        <f>VLOOKUP(Data[[#This Row],[Company Location]],Codes[], 3,0)</f>
        <v xml:space="preserve">United States of America </v>
      </c>
      <c r="N1690" t="str">
        <f>IF(Data[[#This Row],[Employee Residence]]=Data[[#This Row],[Company Location]],"No","Yes")</f>
        <v>No</v>
      </c>
      <c r="O1690">
        <f>Data[Salary]/Data[Salary in USD]</f>
        <v>1</v>
      </c>
      <c r="P1690" t="str">
        <f>VLOOKUP(Data[[#This Row],[Experience Level]], Experience[],3,0)</f>
        <v>Expert</v>
      </c>
      <c r="Q1690" t="str">
        <f>VLOOKUP(Data[[#This Row],[Employment Type]],Employment[],2,0)</f>
        <v>Full-time</v>
      </c>
      <c r="R1690" t="str">
        <f>IF(Data[[#This Row],[Remote Ratio]]=100,"Remote",IF(Data[[#This Row],[Remote Ratio]]=50,"Hybrid","On-site"))</f>
        <v>Remote</v>
      </c>
    </row>
    <row r="1691" spans="1:18">
      <c r="A1691" s="25">
        <v>2023</v>
      </c>
      <c r="B1691" t="s">
        <v>11</v>
      </c>
      <c r="C1691" t="s">
        <v>12</v>
      </c>
      <c r="D1691" t="s">
        <v>37</v>
      </c>
      <c r="E1691">
        <v>175308</v>
      </c>
      <c r="F1691" t="s">
        <v>20</v>
      </c>
      <c r="G1691">
        <v>175308</v>
      </c>
      <c r="H1691" t="s">
        <v>21</v>
      </c>
      <c r="I1691">
        <v>0</v>
      </c>
      <c r="J1691" t="s">
        <v>21</v>
      </c>
      <c r="K1691" t="s">
        <v>25</v>
      </c>
      <c r="L1691" t="str">
        <f>VLOOKUP(Data[[#This Row],[Employee Residence]],Codes[], 3,0)</f>
        <v xml:space="preserve">United States of America </v>
      </c>
      <c r="M1691" t="str">
        <f>VLOOKUP(Data[[#This Row],[Company Location]],Codes[], 3,0)</f>
        <v xml:space="preserve">United States of America </v>
      </c>
      <c r="N1691" t="str">
        <f>IF(Data[[#This Row],[Employee Residence]]=Data[[#This Row],[Company Location]],"No","Yes")</f>
        <v>No</v>
      </c>
      <c r="O1691">
        <f>Data[Salary]/Data[Salary in USD]</f>
        <v>1</v>
      </c>
      <c r="P1691" t="str">
        <f>VLOOKUP(Data[[#This Row],[Experience Level]], Experience[],3,0)</f>
        <v>Expert</v>
      </c>
      <c r="Q1691" t="str">
        <f>VLOOKUP(Data[[#This Row],[Employment Type]],Employment[],2,0)</f>
        <v>Full-time</v>
      </c>
      <c r="R1691" t="str">
        <f>IF(Data[[#This Row],[Remote Ratio]]=100,"Remote",IF(Data[[#This Row],[Remote Ratio]]=50,"Hybrid","On-site"))</f>
        <v>On-site</v>
      </c>
    </row>
    <row r="1692" spans="1:18">
      <c r="A1692" s="25">
        <v>2023</v>
      </c>
      <c r="B1692" t="s">
        <v>11</v>
      </c>
      <c r="C1692" t="s">
        <v>12</v>
      </c>
      <c r="D1692" t="s">
        <v>37</v>
      </c>
      <c r="E1692">
        <v>100706</v>
      </c>
      <c r="F1692" t="s">
        <v>20</v>
      </c>
      <c r="G1692">
        <v>100706</v>
      </c>
      <c r="H1692" t="s">
        <v>21</v>
      </c>
      <c r="I1692">
        <v>0</v>
      </c>
      <c r="J1692" t="s">
        <v>21</v>
      </c>
      <c r="K1692" t="s">
        <v>25</v>
      </c>
      <c r="L1692" t="str">
        <f>VLOOKUP(Data[[#This Row],[Employee Residence]],Codes[], 3,0)</f>
        <v xml:space="preserve">United States of America </v>
      </c>
      <c r="M1692" t="str">
        <f>VLOOKUP(Data[[#This Row],[Company Location]],Codes[], 3,0)</f>
        <v xml:space="preserve">United States of America </v>
      </c>
      <c r="N1692" t="str">
        <f>IF(Data[[#This Row],[Employee Residence]]=Data[[#This Row],[Company Location]],"No","Yes")</f>
        <v>No</v>
      </c>
      <c r="O1692">
        <f>Data[Salary]/Data[Salary in USD]</f>
        <v>1</v>
      </c>
      <c r="P1692" t="str">
        <f>VLOOKUP(Data[[#This Row],[Experience Level]], Experience[],3,0)</f>
        <v>Expert</v>
      </c>
      <c r="Q1692" t="str">
        <f>VLOOKUP(Data[[#This Row],[Employment Type]],Employment[],2,0)</f>
        <v>Full-time</v>
      </c>
      <c r="R1692" t="str">
        <f>IF(Data[[#This Row],[Remote Ratio]]=100,"Remote",IF(Data[[#This Row],[Remote Ratio]]=50,"Hybrid","On-site"))</f>
        <v>On-site</v>
      </c>
    </row>
    <row r="1693" spans="1:18">
      <c r="A1693" s="25">
        <v>2023</v>
      </c>
      <c r="B1693" t="s">
        <v>11</v>
      </c>
      <c r="C1693" t="s">
        <v>12</v>
      </c>
      <c r="D1693" t="s">
        <v>143</v>
      </c>
      <c r="E1693">
        <v>235000</v>
      </c>
      <c r="F1693" t="s">
        <v>20</v>
      </c>
      <c r="G1693">
        <v>235000</v>
      </c>
      <c r="H1693" t="s">
        <v>21</v>
      </c>
      <c r="I1693">
        <v>0</v>
      </c>
      <c r="J1693" t="s">
        <v>21</v>
      </c>
      <c r="K1693" t="s">
        <v>25</v>
      </c>
      <c r="L1693" t="str">
        <f>VLOOKUP(Data[[#This Row],[Employee Residence]],Codes[], 3,0)</f>
        <v xml:space="preserve">United States of America </v>
      </c>
      <c r="M1693" t="str">
        <f>VLOOKUP(Data[[#This Row],[Company Location]],Codes[], 3,0)</f>
        <v xml:space="preserve">United States of America </v>
      </c>
      <c r="N1693" t="str">
        <f>IF(Data[[#This Row],[Employee Residence]]=Data[[#This Row],[Company Location]],"No","Yes")</f>
        <v>No</v>
      </c>
      <c r="O1693">
        <f>Data[Salary]/Data[Salary in USD]</f>
        <v>1</v>
      </c>
      <c r="P1693" t="str">
        <f>VLOOKUP(Data[[#This Row],[Experience Level]], Experience[],3,0)</f>
        <v>Expert</v>
      </c>
      <c r="Q1693" t="str">
        <f>VLOOKUP(Data[[#This Row],[Employment Type]],Employment[],2,0)</f>
        <v>Full-time</v>
      </c>
      <c r="R1693" t="str">
        <f>IF(Data[[#This Row],[Remote Ratio]]=100,"Remote",IF(Data[[#This Row],[Remote Ratio]]=50,"Hybrid","On-site"))</f>
        <v>On-site</v>
      </c>
    </row>
    <row r="1694" spans="1:18">
      <c r="A1694" s="25">
        <v>2023</v>
      </c>
      <c r="B1694" t="s">
        <v>11</v>
      </c>
      <c r="C1694" t="s">
        <v>12</v>
      </c>
      <c r="D1694" t="s">
        <v>143</v>
      </c>
      <c r="E1694">
        <v>135000</v>
      </c>
      <c r="F1694" t="s">
        <v>20</v>
      </c>
      <c r="G1694">
        <v>135000</v>
      </c>
      <c r="H1694" t="s">
        <v>21</v>
      </c>
      <c r="I1694">
        <v>0</v>
      </c>
      <c r="J1694" t="s">
        <v>21</v>
      </c>
      <c r="K1694" t="s">
        <v>25</v>
      </c>
      <c r="L1694" t="str">
        <f>VLOOKUP(Data[[#This Row],[Employee Residence]],Codes[], 3,0)</f>
        <v xml:space="preserve">United States of America </v>
      </c>
      <c r="M1694" t="str">
        <f>VLOOKUP(Data[[#This Row],[Company Location]],Codes[], 3,0)</f>
        <v xml:space="preserve">United States of America </v>
      </c>
      <c r="N1694" t="str">
        <f>IF(Data[[#This Row],[Employee Residence]]=Data[[#This Row],[Company Location]],"No","Yes")</f>
        <v>No</v>
      </c>
      <c r="O1694">
        <f>Data[Salary]/Data[Salary in USD]</f>
        <v>1</v>
      </c>
      <c r="P1694" t="str">
        <f>VLOOKUP(Data[[#This Row],[Experience Level]], Experience[],3,0)</f>
        <v>Expert</v>
      </c>
      <c r="Q1694" t="str">
        <f>VLOOKUP(Data[[#This Row],[Employment Type]],Employment[],2,0)</f>
        <v>Full-time</v>
      </c>
      <c r="R1694" t="str">
        <f>IF(Data[[#This Row],[Remote Ratio]]=100,"Remote",IF(Data[[#This Row],[Remote Ratio]]=50,"Hybrid","On-site"))</f>
        <v>On-site</v>
      </c>
    </row>
    <row r="1695" spans="1:18">
      <c r="A1695" s="25">
        <v>2023</v>
      </c>
      <c r="B1695" t="s">
        <v>11</v>
      </c>
      <c r="C1695" t="s">
        <v>12</v>
      </c>
      <c r="D1695" t="s">
        <v>37</v>
      </c>
      <c r="E1695">
        <v>310000</v>
      </c>
      <c r="F1695" t="s">
        <v>20</v>
      </c>
      <c r="G1695">
        <v>310000</v>
      </c>
      <c r="H1695" t="s">
        <v>21</v>
      </c>
      <c r="I1695">
        <v>0</v>
      </c>
      <c r="J1695" t="s">
        <v>21</v>
      </c>
      <c r="K1695" t="s">
        <v>25</v>
      </c>
      <c r="L1695" t="str">
        <f>VLOOKUP(Data[[#This Row],[Employee Residence]],Codes[], 3,0)</f>
        <v xml:space="preserve">United States of America </v>
      </c>
      <c r="M1695" t="str">
        <f>VLOOKUP(Data[[#This Row],[Company Location]],Codes[], 3,0)</f>
        <v xml:space="preserve">United States of America </v>
      </c>
      <c r="N1695" t="str">
        <f>IF(Data[[#This Row],[Employee Residence]]=Data[[#This Row],[Company Location]],"No","Yes")</f>
        <v>No</v>
      </c>
      <c r="O1695">
        <f>Data[Salary]/Data[Salary in USD]</f>
        <v>1</v>
      </c>
      <c r="P1695" t="str">
        <f>VLOOKUP(Data[[#This Row],[Experience Level]], Experience[],3,0)</f>
        <v>Expert</v>
      </c>
      <c r="Q1695" t="str">
        <f>VLOOKUP(Data[[#This Row],[Employment Type]],Employment[],2,0)</f>
        <v>Full-time</v>
      </c>
      <c r="R1695" t="str">
        <f>IF(Data[[#This Row],[Remote Ratio]]=100,"Remote",IF(Data[[#This Row],[Remote Ratio]]=50,"Hybrid","On-site"))</f>
        <v>On-site</v>
      </c>
    </row>
    <row r="1696" spans="1:18">
      <c r="A1696" s="25">
        <v>2023</v>
      </c>
      <c r="B1696" t="s">
        <v>11</v>
      </c>
      <c r="C1696" t="s">
        <v>12</v>
      </c>
      <c r="D1696" t="s">
        <v>37</v>
      </c>
      <c r="E1696">
        <v>229000</v>
      </c>
      <c r="F1696" t="s">
        <v>20</v>
      </c>
      <c r="G1696">
        <v>229000</v>
      </c>
      <c r="H1696" t="s">
        <v>21</v>
      </c>
      <c r="I1696">
        <v>0</v>
      </c>
      <c r="J1696" t="s">
        <v>21</v>
      </c>
      <c r="K1696" t="s">
        <v>25</v>
      </c>
      <c r="L1696" t="str">
        <f>VLOOKUP(Data[[#This Row],[Employee Residence]],Codes[], 3,0)</f>
        <v xml:space="preserve">United States of America </v>
      </c>
      <c r="M1696" t="str">
        <f>VLOOKUP(Data[[#This Row],[Company Location]],Codes[], 3,0)</f>
        <v xml:space="preserve">United States of America </v>
      </c>
      <c r="N1696" t="str">
        <f>IF(Data[[#This Row],[Employee Residence]]=Data[[#This Row],[Company Location]],"No","Yes")</f>
        <v>No</v>
      </c>
      <c r="O1696">
        <f>Data[Salary]/Data[Salary in USD]</f>
        <v>1</v>
      </c>
      <c r="P1696" t="str">
        <f>VLOOKUP(Data[[#This Row],[Experience Level]], Experience[],3,0)</f>
        <v>Expert</v>
      </c>
      <c r="Q1696" t="str">
        <f>VLOOKUP(Data[[#This Row],[Employment Type]],Employment[],2,0)</f>
        <v>Full-time</v>
      </c>
      <c r="R1696" t="str">
        <f>IF(Data[[#This Row],[Remote Ratio]]=100,"Remote",IF(Data[[#This Row],[Remote Ratio]]=50,"Hybrid","On-site"))</f>
        <v>On-site</v>
      </c>
    </row>
    <row r="1697" spans="1:18">
      <c r="A1697" s="25">
        <v>2023</v>
      </c>
      <c r="B1697" t="s">
        <v>11</v>
      </c>
      <c r="C1697" t="s">
        <v>12</v>
      </c>
      <c r="D1697" t="s">
        <v>19</v>
      </c>
      <c r="E1697">
        <v>289076</v>
      </c>
      <c r="F1697" t="s">
        <v>20</v>
      </c>
      <c r="G1697">
        <v>289076</v>
      </c>
      <c r="H1697" t="s">
        <v>21</v>
      </c>
      <c r="I1697">
        <v>0</v>
      </c>
      <c r="J1697" t="s">
        <v>21</v>
      </c>
      <c r="K1697" t="s">
        <v>25</v>
      </c>
      <c r="L1697" t="str">
        <f>VLOOKUP(Data[[#This Row],[Employee Residence]],Codes[], 3,0)</f>
        <v xml:space="preserve">United States of America </v>
      </c>
      <c r="M1697" t="str">
        <f>VLOOKUP(Data[[#This Row],[Company Location]],Codes[], 3,0)</f>
        <v xml:space="preserve">United States of America </v>
      </c>
      <c r="N1697" t="str">
        <f>IF(Data[[#This Row],[Employee Residence]]=Data[[#This Row],[Company Location]],"No","Yes")</f>
        <v>No</v>
      </c>
      <c r="O1697">
        <f>Data[Salary]/Data[Salary in USD]</f>
        <v>1</v>
      </c>
      <c r="P1697" t="str">
        <f>VLOOKUP(Data[[#This Row],[Experience Level]], Experience[],3,0)</f>
        <v>Expert</v>
      </c>
      <c r="Q1697" t="str">
        <f>VLOOKUP(Data[[#This Row],[Employment Type]],Employment[],2,0)</f>
        <v>Full-time</v>
      </c>
      <c r="R1697" t="str">
        <f>IF(Data[[#This Row],[Remote Ratio]]=100,"Remote",IF(Data[[#This Row],[Remote Ratio]]=50,"Hybrid","On-site"))</f>
        <v>On-site</v>
      </c>
    </row>
    <row r="1698" spans="1:18">
      <c r="A1698" s="25">
        <v>2023</v>
      </c>
      <c r="B1698" t="s">
        <v>11</v>
      </c>
      <c r="C1698" t="s">
        <v>12</v>
      </c>
      <c r="D1698" t="s">
        <v>19</v>
      </c>
      <c r="E1698">
        <v>202353</v>
      </c>
      <c r="F1698" t="s">
        <v>20</v>
      </c>
      <c r="G1698">
        <v>202353</v>
      </c>
      <c r="H1698" t="s">
        <v>21</v>
      </c>
      <c r="I1698">
        <v>0</v>
      </c>
      <c r="J1698" t="s">
        <v>21</v>
      </c>
      <c r="K1698" t="s">
        <v>25</v>
      </c>
      <c r="L1698" t="str">
        <f>VLOOKUP(Data[[#This Row],[Employee Residence]],Codes[], 3,0)</f>
        <v xml:space="preserve">United States of America </v>
      </c>
      <c r="M1698" t="str">
        <f>VLOOKUP(Data[[#This Row],[Company Location]],Codes[], 3,0)</f>
        <v xml:space="preserve">United States of America </v>
      </c>
      <c r="N1698" t="str">
        <f>IF(Data[[#This Row],[Employee Residence]]=Data[[#This Row],[Company Location]],"No","Yes")</f>
        <v>No</v>
      </c>
      <c r="O1698">
        <f>Data[Salary]/Data[Salary in USD]</f>
        <v>1</v>
      </c>
      <c r="P1698" t="str">
        <f>VLOOKUP(Data[[#This Row],[Experience Level]], Experience[],3,0)</f>
        <v>Expert</v>
      </c>
      <c r="Q1698" t="str">
        <f>VLOOKUP(Data[[#This Row],[Employment Type]],Employment[],2,0)</f>
        <v>Full-time</v>
      </c>
      <c r="R1698" t="str">
        <f>IF(Data[[#This Row],[Remote Ratio]]=100,"Remote",IF(Data[[#This Row],[Remote Ratio]]=50,"Hybrid","On-site"))</f>
        <v>On-site</v>
      </c>
    </row>
    <row r="1699" spans="1:18">
      <c r="A1699" s="25">
        <v>2023</v>
      </c>
      <c r="B1699" t="s">
        <v>11</v>
      </c>
      <c r="C1699" t="s">
        <v>12</v>
      </c>
      <c r="D1699" t="s">
        <v>37</v>
      </c>
      <c r="E1699">
        <v>65000</v>
      </c>
      <c r="F1699" t="s">
        <v>14</v>
      </c>
      <c r="G1699">
        <v>69751</v>
      </c>
      <c r="H1699" t="s">
        <v>48</v>
      </c>
      <c r="I1699">
        <v>0</v>
      </c>
      <c r="J1699" t="s">
        <v>48</v>
      </c>
      <c r="K1699" t="s">
        <v>25</v>
      </c>
      <c r="L1699" t="str">
        <f>VLOOKUP(Data[[#This Row],[Employee Residence]],Codes[], 3,0)</f>
        <v>Portugal</v>
      </c>
      <c r="M1699" t="str">
        <f>VLOOKUP(Data[[#This Row],[Company Location]],Codes[], 3,0)</f>
        <v>Portugal</v>
      </c>
      <c r="N1699" t="str">
        <f>IF(Data[[#This Row],[Employee Residence]]=Data[[#This Row],[Company Location]],"No","Yes")</f>
        <v>No</v>
      </c>
      <c r="O1699">
        <f>Data[Salary]/Data[Salary in USD]</f>
        <v>0.93188628120026951</v>
      </c>
      <c r="P1699" t="str">
        <f>VLOOKUP(Data[[#This Row],[Experience Level]], Experience[],3,0)</f>
        <v>Expert</v>
      </c>
      <c r="Q1699" t="str">
        <f>VLOOKUP(Data[[#This Row],[Employment Type]],Employment[],2,0)</f>
        <v>Full-time</v>
      </c>
      <c r="R1699" t="str">
        <f>IF(Data[[#This Row],[Remote Ratio]]=100,"Remote",IF(Data[[#This Row],[Remote Ratio]]=50,"Hybrid","On-site"))</f>
        <v>On-site</v>
      </c>
    </row>
    <row r="1700" spans="1:18">
      <c r="A1700" s="25">
        <v>2023</v>
      </c>
      <c r="B1700" t="s">
        <v>11</v>
      </c>
      <c r="C1700" t="s">
        <v>12</v>
      </c>
      <c r="D1700" t="s">
        <v>37</v>
      </c>
      <c r="E1700">
        <v>35000</v>
      </c>
      <c r="F1700" t="s">
        <v>14</v>
      </c>
      <c r="G1700">
        <v>37558</v>
      </c>
      <c r="H1700" t="s">
        <v>48</v>
      </c>
      <c r="I1700">
        <v>0</v>
      </c>
      <c r="J1700" t="s">
        <v>48</v>
      </c>
      <c r="K1700" t="s">
        <v>25</v>
      </c>
      <c r="L1700" t="str">
        <f>VLOOKUP(Data[[#This Row],[Employee Residence]],Codes[], 3,0)</f>
        <v>Portugal</v>
      </c>
      <c r="M1700" t="str">
        <f>VLOOKUP(Data[[#This Row],[Company Location]],Codes[], 3,0)</f>
        <v>Portugal</v>
      </c>
      <c r="N1700" t="str">
        <f>IF(Data[[#This Row],[Employee Residence]]=Data[[#This Row],[Company Location]],"No","Yes")</f>
        <v>No</v>
      </c>
      <c r="O1700">
        <f>Data[Salary]/Data[Salary in USD]</f>
        <v>0.93189200702912833</v>
      </c>
      <c r="P1700" t="str">
        <f>VLOOKUP(Data[[#This Row],[Experience Level]], Experience[],3,0)</f>
        <v>Expert</v>
      </c>
      <c r="Q1700" t="str">
        <f>VLOOKUP(Data[[#This Row],[Employment Type]],Employment[],2,0)</f>
        <v>Full-time</v>
      </c>
      <c r="R1700" t="str">
        <f>IF(Data[[#This Row],[Remote Ratio]]=100,"Remote",IF(Data[[#This Row],[Remote Ratio]]=50,"Hybrid","On-site"))</f>
        <v>On-site</v>
      </c>
    </row>
    <row r="1701" spans="1:18">
      <c r="A1701" s="25">
        <v>2023</v>
      </c>
      <c r="B1701" t="s">
        <v>17</v>
      </c>
      <c r="C1701" t="s">
        <v>12</v>
      </c>
      <c r="D1701" t="s">
        <v>30</v>
      </c>
      <c r="E1701">
        <v>120000</v>
      </c>
      <c r="F1701" t="s">
        <v>20</v>
      </c>
      <c r="G1701">
        <v>120000</v>
      </c>
      <c r="H1701" t="s">
        <v>21</v>
      </c>
      <c r="I1701">
        <v>100</v>
      </c>
      <c r="J1701" t="s">
        <v>21</v>
      </c>
      <c r="K1701" t="s">
        <v>25</v>
      </c>
      <c r="L1701" t="str">
        <f>VLOOKUP(Data[[#This Row],[Employee Residence]],Codes[], 3,0)</f>
        <v xml:space="preserve">United States of America </v>
      </c>
      <c r="M1701" t="str">
        <f>VLOOKUP(Data[[#This Row],[Company Location]],Codes[], 3,0)</f>
        <v xml:space="preserve">United States of America </v>
      </c>
      <c r="N1701" t="str">
        <f>IF(Data[[#This Row],[Employee Residence]]=Data[[#This Row],[Company Location]],"No","Yes")</f>
        <v>No</v>
      </c>
      <c r="O1701">
        <f>Data[Salary]/Data[Salary in USD]</f>
        <v>1</v>
      </c>
      <c r="P1701" t="str">
        <f>VLOOKUP(Data[[#This Row],[Experience Level]], Experience[],3,0)</f>
        <v>Intermediate</v>
      </c>
      <c r="Q1701" t="str">
        <f>VLOOKUP(Data[[#This Row],[Employment Type]],Employment[],2,0)</f>
        <v>Full-time</v>
      </c>
      <c r="R1701" t="str">
        <f>IF(Data[[#This Row],[Remote Ratio]]=100,"Remote",IF(Data[[#This Row],[Remote Ratio]]=50,"Hybrid","On-site"))</f>
        <v>Remote</v>
      </c>
    </row>
    <row r="1702" spans="1:18">
      <c r="A1702" s="25">
        <v>2023</v>
      </c>
      <c r="B1702" t="s">
        <v>17</v>
      </c>
      <c r="C1702" t="s">
        <v>12</v>
      </c>
      <c r="D1702" t="s">
        <v>30</v>
      </c>
      <c r="E1702">
        <v>100000</v>
      </c>
      <c r="F1702" t="s">
        <v>20</v>
      </c>
      <c r="G1702">
        <v>100000</v>
      </c>
      <c r="H1702" t="s">
        <v>21</v>
      </c>
      <c r="I1702">
        <v>100</v>
      </c>
      <c r="J1702" t="s">
        <v>21</v>
      </c>
      <c r="K1702" t="s">
        <v>25</v>
      </c>
      <c r="L1702" t="str">
        <f>VLOOKUP(Data[[#This Row],[Employee Residence]],Codes[], 3,0)</f>
        <v xml:space="preserve">United States of America </v>
      </c>
      <c r="M1702" t="str">
        <f>VLOOKUP(Data[[#This Row],[Company Location]],Codes[], 3,0)</f>
        <v xml:space="preserve">United States of America </v>
      </c>
      <c r="N1702" t="str">
        <f>IF(Data[[#This Row],[Employee Residence]]=Data[[#This Row],[Company Location]],"No","Yes")</f>
        <v>No</v>
      </c>
      <c r="O1702">
        <f>Data[Salary]/Data[Salary in USD]</f>
        <v>1</v>
      </c>
      <c r="P1702" t="str">
        <f>VLOOKUP(Data[[#This Row],[Experience Level]], Experience[],3,0)</f>
        <v>Intermediate</v>
      </c>
      <c r="Q1702" t="str">
        <f>VLOOKUP(Data[[#This Row],[Employment Type]],Employment[],2,0)</f>
        <v>Full-time</v>
      </c>
      <c r="R1702" t="str">
        <f>IF(Data[[#This Row],[Remote Ratio]]=100,"Remote",IF(Data[[#This Row],[Remote Ratio]]=50,"Hybrid","On-site"))</f>
        <v>Remote</v>
      </c>
    </row>
    <row r="1703" spans="1:18">
      <c r="A1703" s="25">
        <v>2023</v>
      </c>
      <c r="B1703" t="s">
        <v>11</v>
      </c>
      <c r="C1703" t="s">
        <v>12</v>
      </c>
      <c r="D1703" t="s">
        <v>37</v>
      </c>
      <c r="E1703">
        <v>226700</v>
      </c>
      <c r="F1703" t="s">
        <v>20</v>
      </c>
      <c r="G1703">
        <v>226700</v>
      </c>
      <c r="H1703" t="s">
        <v>21</v>
      </c>
      <c r="I1703">
        <v>0</v>
      </c>
      <c r="J1703" t="s">
        <v>21</v>
      </c>
      <c r="K1703" t="s">
        <v>25</v>
      </c>
      <c r="L1703" t="str">
        <f>VLOOKUP(Data[[#This Row],[Employee Residence]],Codes[], 3,0)</f>
        <v xml:space="preserve">United States of America </v>
      </c>
      <c r="M1703" t="str">
        <f>VLOOKUP(Data[[#This Row],[Company Location]],Codes[], 3,0)</f>
        <v xml:space="preserve">United States of America </v>
      </c>
      <c r="N1703" t="str">
        <f>IF(Data[[#This Row],[Employee Residence]]=Data[[#This Row],[Company Location]],"No","Yes")</f>
        <v>No</v>
      </c>
      <c r="O1703">
        <f>Data[Salary]/Data[Salary in USD]</f>
        <v>1</v>
      </c>
      <c r="P1703" t="str">
        <f>VLOOKUP(Data[[#This Row],[Experience Level]], Experience[],3,0)</f>
        <v>Expert</v>
      </c>
      <c r="Q1703" t="str">
        <f>VLOOKUP(Data[[#This Row],[Employment Type]],Employment[],2,0)</f>
        <v>Full-time</v>
      </c>
      <c r="R1703" t="str">
        <f>IF(Data[[#This Row],[Remote Ratio]]=100,"Remote",IF(Data[[#This Row],[Remote Ratio]]=50,"Hybrid","On-site"))</f>
        <v>On-site</v>
      </c>
    </row>
    <row r="1704" spans="1:18">
      <c r="A1704" s="25">
        <v>2023</v>
      </c>
      <c r="B1704" t="s">
        <v>11</v>
      </c>
      <c r="C1704" t="s">
        <v>12</v>
      </c>
      <c r="D1704" t="s">
        <v>37</v>
      </c>
      <c r="E1704">
        <v>133300</v>
      </c>
      <c r="F1704" t="s">
        <v>20</v>
      </c>
      <c r="G1704">
        <v>133300</v>
      </c>
      <c r="H1704" t="s">
        <v>21</v>
      </c>
      <c r="I1704">
        <v>0</v>
      </c>
      <c r="J1704" t="s">
        <v>21</v>
      </c>
      <c r="K1704" t="s">
        <v>25</v>
      </c>
      <c r="L1704" t="str">
        <f>VLOOKUP(Data[[#This Row],[Employee Residence]],Codes[], 3,0)</f>
        <v xml:space="preserve">United States of America </v>
      </c>
      <c r="M1704" t="str">
        <f>VLOOKUP(Data[[#This Row],[Company Location]],Codes[], 3,0)</f>
        <v xml:space="preserve">United States of America </v>
      </c>
      <c r="N1704" t="str">
        <f>IF(Data[[#This Row],[Employee Residence]]=Data[[#This Row],[Company Location]],"No","Yes")</f>
        <v>No</v>
      </c>
      <c r="O1704">
        <f>Data[Salary]/Data[Salary in USD]</f>
        <v>1</v>
      </c>
      <c r="P1704" t="str">
        <f>VLOOKUP(Data[[#This Row],[Experience Level]], Experience[],3,0)</f>
        <v>Expert</v>
      </c>
      <c r="Q1704" t="str">
        <f>VLOOKUP(Data[[#This Row],[Employment Type]],Employment[],2,0)</f>
        <v>Full-time</v>
      </c>
      <c r="R1704" t="str">
        <f>IF(Data[[#This Row],[Remote Ratio]]=100,"Remote",IF(Data[[#This Row],[Remote Ratio]]=50,"Hybrid","On-site"))</f>
        <v>On-site</v>
      </c>
    </row>
    <row r="1705" spans="1:18">
      <c r="A1705" s="25">
        <v>2023</v>
      </c>
      <c r="B1705" t="s">
        <v>11</v>
      </c>
      <c r="C1705" t="s">
        <v>12</v>
      </c>
      <c r="D1705" t="s">
        <v>27</v>
      </c>
      <c r="E1705">
        <v>125000</v>
      </c>
      <c r="F1705" t="s">
        <v>20</v>
      </c>
      <c r="G1705">
        <v>125000</v>
      </c>
      <c r="H1705" t="s">
        <v>21</v>
      </c>
      <c r="I1705">
        <v>0</v>
      </c>
      <c r="J1705" t="s">
        <v>21</v>
      </c>
      <c r="K1705" t="s">
        <v>25</v>
      </c>
      <c r="L1705" t="str">
        <f>VLOOKUP(Data[[#This Row],[Employee Residence]],Codes[], 3,0)</f>
        <v xml:space="preserve">United States of America </v>
      </c>
      <c r="M1705" t="str">
        <f>VLOOKUP(Data[[#This Row],[Company Location]],Codes[], 3,0)</f>
        <v xml:space="preserve">United States of America </v>
      </c>
      <c r="N1705" t="str">
        <f>IF(Data[[#This Row],[Employee Residence]]=Data[[#This Row],[Company Location]],"No","Yes")</f>
        <v>No</v>
      </c>
      <c r="O1705">
        <f>Data[Salary]/Data[Salary in USD]</f>
        <v>1</v>
      </c>
      <c r="P1705" t="str">
        <f>VLOOKUP(Data[[#This Row],[Experience Level]], Experience[],3,0)</f>
        <v>Expert</v>
      </c>
      <c r="Q1705" t="str">
        <f>VLOOKUP(Data[[#This Row],[Employment Type]],Employment[],2,0)</f>
        <v>Full-time</v>
      </c>
      <c r="R1705" t="str">
        <f>IF(Data[[#This Row],[Remote Ratio]]=100,"Remote",IF(Data[[#This Row],[Remote Ratio]]=50,"Hybrid","On-site"))</f>
        <v>On-site</v>
      </c>
    </row>
    <row r="1706" spans="1:18">
      <c r="A1706" s="25">
        <v>2023</v>
      </c>
      <c r="B1706" t="s">
        <v>11</v>
      </c>
      <c r="C1706" t="s">
        <v>12</v>
      </c>
      <c r="D1706" t="s">
        <v>27</v>
      </c>
      <c r="E1706">
        <v>85000</v>
      </c>
      <c r="F1706" t="s">
        <v>20</v>
      </c>
      <c r="G1706">
        <v>85000</v>
      </c>
      <c r="H1706" t="s">
        <v>21</v>
      </c>
      <c r="I1706">
        <v>0</v>
      </c>
      <c r="J1706" t="s">
        <v>21</v>
      </c>
      <c r="K1706" t="s">
        <v>25</v>
      </c>
      <c r="L1706" t="str">
        <f>VLOOKUP(Data[[#This Row],[Employee Residence]],Codes[], 3,0)</f>
        <v xml:space="preserve">United States of America </v>
      </c>
      <c r="M1706" t="str">
        <f>VLOOKUP(Data[[#This Row],[Company Location]],Codes[], 3,0)</f>
        <v xml:space="preserve">United States of America </v>
      </c>
      <c r="N1706" t="str">
        <f>IF(Data[[#This Row],[Employee Residence]]=Data[[#This Row],[Company Location]],"No","Yes")</f>
        <v>No</v>
      </c>
      <c r="O1706">
        <f>Data[Salary]/Data[Salary in USD]</f>
        <v>1</v>
      </c>
      <c r="P1706" t="str">
        <f>VLOOKUP(Data[[#This Row],[Experience Level]], Experience[],3,0)</f>
        <v>Expert</v>
      </c>
      <c r="Q1706" t="str">
        <f>VLOOKUP(Data[[#This Row],[Employment Type]],Employment[],2,0)</f>
        <v>Full-time</v>
      </c>
      <c r="R1706" t="str">
        <f>IF(Data[[#This Row],[Remote Ratio]]=100,"Remote",IF(Data[[#This Row],[Remote Ratio]]=50,"Hybrid","On-site"))</f>
        <v>On-site</v>
      </c>
    </row>
    <row r="1707" spans="1:18">
      <c r="A1707" s="25">
        <v>2023</v>
      </c>
      <c r="B1707" t="s">
        <v>11</v>
      </c>
      <c r="C1707" t="s">
        <v>12</v>
      </c>
      <c r="D1707" t="s">
        <v>27</v>
      </c>
      <c r="E1707">
        <v>130000</v>
      </c>
      <c r="F1707" t="s">
        <v>20</v>
      </c>
      <c r="G1707">
        <v>130000</v>
      </c>
      <c r="H1707" t="s">
        <v>21</v>
      </c>
      <c r="I1707">
        <v>100</v>
      </c>
      <c r="J1707" t="s">
        <v>21</v>
      </c>
      <c r="K1707" t="s">
        <v>25</v>
      </c>
      <c r="L1707" t="str">
        <f>VLOOKUP(Data[[#This Row],[Employee Residence]],Codes[], 3,0)</f>
        <v xml:space="preserve">United States of America </v>
      </c>
      <c r="M1707" t="str">
        <f>VLOOKUP(Data[[#This Row],[Company Location]],Codes[], 3,0)</f>
        <v xml:space="preserve">United States of America </v>
      </c>
      <c r="N1707" t="str">
        <f>IF(Data[[#This Row],[Employee Residence]]=Data[[#This Row],[Company Location]],"No","Yes")</f>
        <v>No</v>
      </c>
      <c r="O1707">
        <f>Data[Salary]/Data[Salary in USD]</f>
        <v>1</v>
      </c>
      <c r="P1707" t="str">
        <f>VLOOKUP(Data[[#This Row],[Experience Level]], Experience[],3,0)</f>
        <v>Expert</v>
      </c>
      <c r="Q1707" t="str">
        <f>VLOOKUP(Data[[#This Row],[Employment Type]],Employment[],2,0)</f>
        <v>Full-time</v>
      </c>
      <c r="R1707" t="str">
        <f>IF(Data[[#This Row],[Remote Ratio]]=100,"Remote",IF(Data[[#This Row],[Remote Ratio]]=50,"Hybrid","On-site"))</f>
        <v>Remote</v>
      </c>
    </row>
    <row r="1708" spans="1:18">
      <c r="A1708" s="25">
        <v>2023</v>
      </c>
      <c r="B1708" t="s">
        <v>11</v>
      </c>
      <c r="C1708" t="s">
        <v>12</v>
      </c>
      <c r="D1708" t="s">
        <v>27</v>
      </c>
      <c r="E1708">
        <v>80000</v>
      </c>
      <c r="F1708" t="s">
        <v>20</v>
      </c>
      <c r="G1708">
        <v>80000</v>
      </c>
      <c r="H1708" t="s">
        <v>21</v>
      </c>
      <c r="I1708">
        <v>100</v>
      </c>
      <c r="J1708" t="s">
        <v>21</v>
      </c>
      <c r="K1708" t="s">
        <v>25</v>
      </c>
      <c r="L1708" t="str">
        <f>VLOOKUP(Data[[#This Row],[Employee Residence]],Codes[], 3,0)</f>
        <v xml:space="preserve">United States of America </v>
      </c>
      <c r="M1708" t="str">
        <f>VLOOKUP(Data[[#This Row],[Company Location]],Codes[], 3,0)</f>
        <v xml:space="preserve">United States of America </v>
      </c>
      <c r="N1708" t="str">
        <f>IF(Data[[#This Row],[Employee Residence]]=Data[[#This Row],[Company Location]],"No","Yes")</f>
        <v>No</v>
      </c>
      <c r="O1708">
        <f>Data[Salary]/Data[Salary in USD]</f>
        <v>1</v>
      </c>
      <c r="P1708" t="str">
        <f>VLOOKUP(Data[[#This Row],[Experience Level]], Experience[],3,0)</f>
        <v>Expert</v>
      </c>
      <c r="Q1708" t="str">
        <f>VLOOKUP(Data[[#This Row],[Employment Type]],Employment[],2,0)</f>
        <v>Full-time</v>
      </c>
      <c r="R1708" t="str">
        <f>IF(Data[[#This Row],[Remote Ratio]]=100,"Remote",IF(Data[[#This Row],[Remote Ratio]]=50,"Hybrid","On-site"))</f>
        <v>Remote</v>
      </c>
    </row>
    <row r="1709" spans="1:18">
      <c r="A1709" s="25">
        <v>2023</v>
      </c>
      <c r="B1709" t="s">
        <v>17</v>
      </c>
      <c r="C1709" t="s">
        <v>12</v>
      </c>
      <c r="D1709" t="s">
        <v>37</v>
      </c>
      <c r="E1709">
        <v>120000</v>
      </c>
      <c r="F1709" t="s">
        <v>20</v>
      </c>
      <c r="G1709">
        <v>120000</v>
      </c>
      <c r="H1709" t="s">
        <v>21</v>
      </c>
      <c r="I1709">
        <v>0</v>
      </c>
      <c r="J1709" t="s">
        <v>21</v>
      </c>
      <c r="K1709" t="s">
        <v>25</v>
      </c>
      <c r="L1709" t="str">
        <f>VLOOKUP(Data[[#This Row],[Employee Residence]],Codes[], 3,0)</f>
        <v xml:space="preserve">United States of America </v>
      </c>
      <c r="M1709" t="str">
        <f>VLOOKUP(Data[[#This Row],[Company Location]],Codes[], 3,0)</f>
        <v xml:space="preserve">United States of America </v>
      </c>
      <c r="N1709" t="str">
        <f>IF(Data[[#This Row],[Employee Residence]]=Data[[#This Row],[Company Location]],"No","Yes")</f>
        <v>No</v>
      </c>
      <c r="O1709">
        <f>Data[Salary]/Data[Salary in USD]</f>
        <v>1</v>
      </c>
      <c r="P1709" t="str">
        <f>VLOOKUP(Data[[#This Row],[Experience Level]], Experience[],3,0)</f>
        <v>Intermediate</v>
      </c>
      <c r="Q1709" t="str">
        <f>VLOOKUP(Data[[#This Row],[Employment Type]],Employment[],2,0)</f>
        <v>Full-time</v>
      </c>
      <c r="R1709" t="str">
        <f>IF(Data[[#This Row],[Remote Ratio]]=100,"Remote",IF(Data[[#This Row],[Remote Ratio]]=50,"Hybrid","On-site"))</f>
        <v>On-site</v>
      </c>
    </row>
    <row r="1710" spans="1:18">
      <c r="A1710" s="25">
        <v>2023</v>
      </c>
      <c r="B1710" t="s">
        <v>17</v>
      </c>
      <c r="C1710" t="s">
        <v>12</v>
      </c>
      <c r="D1710" t="s">
        <v>37</v>
      </c>
      <c r="E1710">
        <v>100000</v>
      </c>
      <c r="F1710" t="s">
        <v>20</v>
      </c>
      <c r="G1710">
        <v>100000</v>
      </c>
      <c r="H1710" t="s">
        <v>21</v>
      </c>
      <c r="I1710">
        <v>0</v>
      </c>
      <c r="J1710" t="s">
        <v>21</v>
      </c>
      <c r="K1710" t="s">
        <v>25</v>
      </c>
      <c r="L1710" t="str">
        <f>VLOOKUP(Data[[#This Row],[Employee Residence]],Codes[], 3,0)</f>
        <v xml:space="preserve">United States of America </v>
      </c>
      <c r="M1710" t="str">
        <f>VLOOKUP(Data[[#This Row],[Company Location]],Codes[], 3,0)</f>
        <v xml:space="preserve">United States of America </v>
      </c>
      <c r="N1710" t="str">
        <f>IF(Data[[#This Row],[Employee Residence]]=Data[[#This Row],[Company Location]],"No","Yes")</f>
        <v>No</v>
      </c>
      <c r="O1710">
        <f>Data[Salary]/Data[Salary in USD]</f>
        <v>1</v>
      </c>
      <c r="P1710" t="str">
        <f>VLOOKUP(Data[[#This Row],[Experience Level]], Experience[],3,0)</f>
        <v>Intermediate</v>
      </c>
      <c r="Q1710" t="str">
        <f>VLOOKUP(Data[[#This Row],[Employment Type]],Employment[],2,0)</f>
        <v>Full-time</v>
      </c>
      <c r="R1710" t="str">
        <f>IF(Data[[#This Row],[Remote Ratio]]=100,"Remote",IF(Data[[#This Row],[Remote Ratio]]=50,"Hybrid","On-site"))</f>
        <v>On-site</v>
      </c>
    </row>
    <row r="1711" spans="1:18">
      <c r="A1711" s="25">
        <v>2023</v>
      </c>
      <c r="B1711" t="s">
        <v>11</v>
      </c>
      <c r="C1711" t="s">
        <v>12</v>
      </c>
      <c r="D1711" t="s">
        <v>37</v>
      </c>
      <c r="E1711">
        <v>231250</v>
      </c>
      <c r="F1711" t="s">
        <v>20</v>
      </c>
      <c r="G1711">
        <v>231250</v>
      </c>
      <c r="H1711" t="s">
        <v>21</v>
      </c>
      <c r="I1711">
        <v>100</v>
      </c>
      <c r="J1711" t="s">
        <v>21</v>
      </c>
      <c r="K1711" t="s">
        <v>25</v>
      </c>
      <c r="L1711" t="str">
        <f>VLOOKUP(Data[[#This Row],[Employee Residence]],Codes[], 3,0)</f>
        <v xml:space="preserve">United States of America </v>
      </c>
      <c r="M1711" t="str">
        <f>VLOOKUP(Data[[#This Row],[Company Location]],Codes[], 3,0)</f>
        <v xml:space="preserve">United States of America </v>
      </c>
      <c r="N1711" t="str">
        <f>IF(Data[[#This Row],[Employee Residence]]=Data[[#This Row],[Company Location]],"No","Yes")</f>
        <v>No</v>
      </c>
      <c r="O1711">
        <f>Data[Salary]/Data[Salary in USD]</f>
        <v>1</v>
      </c>
      <c r="P1711" t="str">
        <f>VLOOKUP(Data[[#This Row],[Experience Level]], Experience[],3,0)</f>
        <v>Expert</v>
      </c>
      <c r="Q1711" t="str">
        <f>VLOOKUP(Data[[#This Row],[Employment Type]],Employment[],2,0)</f>
        <v>Full-time</v>
      </c>
      <c r="R1711" t="str">
        <f>IF(Data[[#This Row],[Remote Ratio]]=100,"Remote",IF(Data[[#This Row],[Remote Ratio]]=50,"Hybrid","On-site"))</f>
        <v>Remote</v>
      </c>
    </row>
    <row r="1712" spans="1:18">
      <c r="A1712" s="25">
        <v>2023</v>
      </c>
      <c r="B1712" t="s">
        <v>11</v>
      </c>
      <c r="C1712" t="s">
        <v>12</v>
      </c>
      <c r="D1712" t="s">
        <v>37</v>
      </c>
      <c r="E1712">
        <v>138750</v>
      </c>
      <c r="F1712" t="s">
        <v>20</v>
      </c>
      <c r="G1712">
        <v>138750</v>
      </c>
      <c r="H1712" t="s">
        <v>21</v>
      </c>
      <c r="I1712">
        <v>100</v>
      </c>
      <c r="J1712" t="s">
        <v>21</v>
      </c>
      <c r="K1712" t="s">
        <v>25</v>
      </c>
      <c r="L1712" t="str">
        <f>VLOOKUP(Data[[#This Row],[Employee Residence]],Codes[], 3,0)</f>
        <v xml:space="preserve">United States of America </v>
      </c>
      <c r="M1712" t="str">
        <f>VLOOKUP(Data[[#This Row],[Company Location]],Codes[], 3,0)</f>
        <v xml:space="preserve">United States of America </v>
      </c>
      <c r="N1712" t="str">
        <f>IF(Data[[#This Row],[Employee Residence]]=Data[[#This Row],[Company Location]],"No","Yes")</f>
        <v>No</v>
      </c>
      <c r="O1712">
        <f>Data[Salary]/Data[Salary in USD]</f>
        <v>1</v>
      </c>
      <c r="P1712" t="str">
        <f>VLOOKUP(Data[[#This Row],[Experience Level]], Experience[],3,0)</f>
        <v>Expert</v>
      </c>
      <c r="Q1712" t="str">
        <f>VLOOKUP(Data[[#This Row],[Employment Type]],Employment[],2,0)</f>
        <v>Full-time</v>
      </c>
      <c r="R1712" t="str">
        <f>IF(Data[[#This Row],[Remote Ratio]]=100,"Remote",IF(Data[[#This Row],[Remote Ratio]]=50,"Hybrid","On-site"))</f>
        <v>Remote</v>
      </c>
    </row>
    <row r="1713" spans="1:18">
      <c r="A1713" s="25">
        <v>2023</v>
      </c>
      <c r="B1713" t="s">
        <v>11</v>
      </c>
      <c r="C1713" t="s">
        <v>12</v>
      </c>
      <c r="D1713" t="s">
        <v>37</v>
      </c>
      <c r="E1713">
        <v>199000</v>
      </c>
      <c r="F1713" t="s">
        <v>20</v>
      </c>
      <c r="G1713">
        <v>199000</v>
      </c>
      <c r="H1713" t="s">
        <v>21</v>
      </c>
      <c r="I1713">
        <v>0</v>
      </c>
      <c r="J1713" t="s">
        <v>21</v>
      </c>
      <c r="K1713" t="s">
        <v>25</v>
      </c>
      <c r="L1713" t="str">
        <f>VLOOKUP(Data[[#This Row],[Employee Residence]],Codes[], 3,0)</f>
        <v xml:space="preserve">United States of America </v>
      </c>
      <c r="M1713" t="str">
        <f>VLOOKUP(Data[[#This Row],[Company Location]],Codes[], 3,0)</f>
        <v xml:space="preserve">United States of America </v>
      </c>
      <c r="N1713" t="str">
        <f>IF(Data[[#This Row],[Employee Residence]]=Data[[#This Row],[Company Location]],"No","Yes")</f>
        <v>No</v>
      </c>
      <c r="O1713">
        <f>Data[Salary]/Data[Salary in USD]</f>
        <v>1</v>
      </c>
      <c r="P1713" t="str">
        <f>VLOOKUP(Data[[#This Row],[Experience Level]], Experience[],3,0)</f>
        <v>Expert</v>
      </c>
      <c r="Q1713" t="str">
        <f>VLOOKUP(Data[[#This Row],[Employment Type]],Employment[],2,0)</f>
        <v>Full-time</v>
      </c>
      <c r="R1713" t="str">
        <f>IF(Data[[#This Row],[Remote Ratio]]=100,"Remote",IF(Data[[#This Row],[Remote Ratio]]=50,"Hybrid","On-site"))</f>
        <v>On-site</v>
      </c>
    </row>
    <row r="1714" spans="1:18">
      <c r="A1714" s="25">
        <v>2023</v>
      </c>
      <c r="B1714" t="s">
        <v>11</v>
      </c>
      <c r="C1714" t="s">
        <v>12</v>
      </c>
      <c r="D1714" t="s">
        <v>37</v>
      </c>
      <c r="E1714">
        <v>162000</v>
      </c>
      <c r="F1714" t="s">
        <v>20</v>
      </c>
      <c r="G1714">
        <v>162000</v>
      </c>
      <c r="H1714" t="s">
        <v>21</v>
      </c>
      <c r="I1714">
        <v>0</v>
      </c>
      <c r="J1714" t="s">
        <v>21</v>
      </c>
      <c r="K1714" t="s">
        <v>25</v>
      </c>
      <c r="L1714" t="str">
        <f>VLOOKUP(Data[[#This Row],[Employee Residence]],Codes[], 3,0)</f>
        <v xml:space="preserve">United States of America </v>
      </c>
      <c r="M1714" t="str">
        <f>VLOOKUP(Data[[#This Row],[Company Location]],Codes[], 3,0)</f>
        <v xml:space="preserve">United States of America </v>
      </c>
      <c r="N1714" t="str">
        <f>IF(Data[[#This Row],[Employee Residence]]=Data[[#This Row],[Company Location]],"No","Yes")</f>
        <v>No</v>
      </c>
      <c r="O1714">
        <f>Data[Salary]/Data[Salary in USD]</f>
        <v>1</v>
      </c>
      <c r="P1714" t="str">
        <f>VLOOKUP(Data[[#This Row],[Experience Level]], Experience[],3,0)</f>
        <v>Expert</v>
      </c>
      <c r="Q1714" t="str">
        <f>VLOOKUP(Data[[#This Row],[Employment Type]],Employment[],2,0)</f>
        <v>Full-time</v>
      </c>
      <c r="R1714" t="str">
        <f>IF(Data[[#This Row],[Remote Ratio]]=100,"Remote",IF(Data[[#This Row],[Remote Ratio]]=50,"Hybrid","On-site"))</f>
        <v>On-site</v>
      </c>
    </row>
    <row r="1715" spans="1:18">
      <c r="A1715" s="25">
        <v>2023</v>
      </c>
      <c r="B1715" t="s">
        <v>28</v>
      </c>
      <c r="C1715" t="s">
        <v>12</v>
      </c>
      <c r="D1715" t="s">
        <v>37</v>
      </c>
      <c r="E1715">
        <v>160000</v>
      </c>
      <c r="F1715" t="s">
        <v>20</v>
      </c>
      <c r="G1715">
        <v>160000</v>
      </c>
      <c r="H1715" t="s">
        <v>21</v>
      </c>
      <c r="I1715">
        <v>0</v>
      </c>
      <c r="J1715" t="s">
        <v>21</v>
      </c>
      <c r="K1715" t="s">
        <v>25</v>
      </c>
      <c r="L1715" t="str">
        <f>VLOOKUP(Data[[#This Row],[Employee Residence]],Codes[], 3,0)</f>
        <v xml:space="preserve">United States of America </v>
      </c>
      <c r="M1715" t="str">
        <f>VLOOKUP(Data[[#This Row],[Company Location]],Codes[], 3,0)</f>
        <v xml:space="preserve">United States of America </v>
      </c>
      <c r="N1715" t="str">
        <f>IF(Data[[#This Row],[Employee Residence]]=Data[[#This Row],[Company Location]],"No","Yes")</f>
        <v>No</v>
      </c>
      <c r="O1715">
        <f>Data[Salary]/Data[Salary in USD]</f>
        <v>1</v>
      </c>
      <c r="P1715" t="str">
        <f>VLOOKUP(Data[[#This Row],[Experience Level]], Experience[],3,0)</f>
        <v>Junior</v>
      </c>
      <c r="Q1715" t="str">
        <f>VLOOKUP(Data[[#This Row],[Employment Type]],Employment[],2,0)</f>
        <v>Full-time</v>
      </c>
      <c r="R1715" t="str">
        <f>IF(Data[[#This Row],[Remote Ratio]]=100,"Remote",IF(Data[[#This Row],[Remote Ratio]]=50,"Hybrid","On-site"))</f>
        <v>On-site</v>
      </c>
    </row>
    <row r="1716" spans="1:18">
      <c r="A1716" s="25">
        <v>2023</v>
      </c>
      <c r="B1716" t="s">
        <v>28</v>
      </c>
      <c r="C1716" t="s">
        <v>12</v>
      </c>
      <c r="D1716" t="s">
        <v>37</v>
      </c>
      <c r="E1716">
        <v>135000</v>
      </c>
      <c r="F1716" t="s">
        <v>20</v>
      </c>
      <c r="G1716">
        <v>135000</v>
      </c>
      <c r="H1716" t="s">
        <v>21</v>
      </c>
      <c r="I1716">
        <v>0</v>
      </c>
      <c r="J1716" t="s">
        <v>21</v>
      </c>
      <c r="K1716" t="s">
        <v>25</v>
      </c>
      <c r="L1716" t="str">
        <f>VLOOKUP(Data[[#This Row],[Employee Residence]],Codes[], 3,0)</f>
        <v xml:space="preserve">United States of America </v>
      </c>
      <c r="M1716" t="str">
        <f>VLOOKUP(Data[[#This Row],[Company Location]],Codes[], 3,0)</f>
        <v xml:space="preserve">United States of America </v>
      </c>
      <c r="N1716" t="str">
        <f>IF(Data[[#This Row],[Employee Residence]]=Data[[#This Row],[Company Location]],"No","Yes")</f>
        <v>No</v>
      </c>
      <c r="O1716">
        <f>Data[Salary]/Data[Salary in USD]</f>
        <v>1</v>
      </c>
      <c r="P1716" t="str">
        <f>VLOOKUP(Data[[#This Row],[Experience Level]], Experience[],3,0)</f>
        <v>Junior</v>
      </c>
      <c r="Q1716" t="str">
        <f>VLOOKUP(Data[[#This Row],[Employment Type]],Employment[],2,0)</f>
        <v>Full-time</v>
      </c>
      <c r="R1716" t="str">
        <f>IF(Data[[#This Row],[Remote Ratio]]=100,"Remote",IF(Data[[#This Row],[Remote Ratio]]=50,"Hybrid","On-site"))</f>
        <v>On-site</v>
      </c>
    </row>
    <row r="1717" spans="1:18">
      <c r="A1717" s="25">
        <v>2023</v>
      </c>
      <c r="B1717" t="s">
        <v>11</v>
      </c>
      <c r="C1717" t="s">
        <v>12</v>
      </c>
      <c r="D1717" t="s">
        <v>52</v>
      </c>
      <c r="E1717">
        <v>200000</v>
      </c>
      <c r="F1717" t="s">
        <v>20</v>
      </c>
      <c r="G1717">
        <v>200000</v>
      </c>
      <c r="H1717" t="s">
        <v>21</v>
      </c>
      <c r="I1717">
        <v>0</v>
      </c>
      <c r="J1717" t="s">
        <v>21</v>
      </c>
      <c r="K1717" t="s">
        <v>25</v>
      </c>
      <c r="L1717" t="str">
        <f>VLOOKUP(Data[[#This Row],[Employee Residence]],Codes[], 3,0)</f>
        <v xml:space="preserve">United States of America </v>
      </c>
      <c r="M1717" t="str">
        <f>VLOOKUP(Data[[#This Row],[Company Location]],Codes[], 3,0)</f>
        <v xml:space="preserve">United States of America </v>
      </c>
      <c r="N1717" t="str">
        <f>IF(Data[[#This Row],[Employee Residence]]=Data[[#This Row],[Company Location]],"No","Yes")</f>
        <v>No</v>
      </c>
      <c r="O1717">
        <f>Data[Salary]/Data[Salary in USD]</f>
        <v>1</v>
      </c>
      <c r="P1717" t="str">
        <f>VLOOKUP(Data[[#This Row],[Experience Level]], Experience[],3,0)</f>
        <v>Expert</v>
      </c>
      <c r="Q1717" t="str">
        <f>VLOOKUP(Data[[#This Row],[Employment Type]],Employment[],2,0)</f>
        <v>Full-time</v>
      </c>
      <c r="R1717" t="str">
        <f>IF(Data[[#This Row],[Remote Ratio]]=100,"Remote",IF(Data[[#This Row],[Remote Ratio]]=50,"Hybrid","On-site"))</f>
        <v>On-site</v>
      </c>
    </row>
    <row r="1718" spans="1:18">
      <c r="A1718" s="25">
        <v>2023</v>
      </c>
      <c r="B1718" t="s">
        <v>11</v>
      </c>
      <c r="C1718" t="s">
        <v>12</v>
      </c>
      <c r="D1718" t="s">
        <v>52</v>
      </c>
      <c r="E1718">
        <v>150000</v>
      </c>
      <c r="F1718" t="s">
        <v>20</v>
      </c>
      <c r="G1718">
        <v>150000</v>
      </c>
      <c r="H1718" t="s">
        <v>21</v>
      </c>
      <c r="I1718">
        <v>0</v>
      </c>
      <c r="J1718" t="s">
        <v>21</v>
      </c>
      <c r="K1718" t="s">
        <v>25</v>
      </c>
      <c r="L1718" t="str">
        <f>VLOOKUP(Data[[#This Row],[Employee Residence]],Codes[], 3,0)</f>
        <v xml:space="preserve">United States of America </v>
      </c>
      <c r="M1718" t="str">
        <f>VLOOKUP(Data[[#This Row],[Company Location]],Codes[], 3,0)</f>
        <v xml:space="preserve">United States of America </v>
      </c>
      <c r="N1718" t="str">
        <f>IF(Data[[#This Row],[Employee Residence]]=Data[[#This Row],[Company Location]],"No","Yes")</f>
        <v>No</v>
      </c>
      <c r="O1718">
        <f>Data[Salary]/Data[Salary in USD]</f>
        <v>1</v>
      </c>
      <c r="P1718" t="str">
        <f>VLOOKUP(Data[[#This Row],[Experience Level]], Experience[],3,0)</f>
        <v>Expert</v>
      </c>
      <c r="Q1718" t="str">
        <f>VLOOKUP(Data[[#This Row],[Employment Type]],Employment[],2,0)</f>
        <v>Full-time</v>
      </c>
      <c r="R1718" t="str">
        <f>IF(Data[[#This Row],[Remote Ratio]]=100,"Remote",IF(Data[[#This Row],[Remote Ratio]]=50,"Hybrid","On-site"))</f>
        <v>On-site</v>
      </c>
    </row>
    <row r="1719" spans="1:18">
      <c r="A1719" s="25">
        <v>2023</v>
      </c>
      <c r="B1719" t="s">
        <v>28</v>
      </c>
      <c r="C1719" t="s">
        <v>12</v>
      </c>
      <c r="D1719" t="s">
        <v>30</v>
      </c>
      <c r="E1719">
        <v>160000</v>
      </c>
      <c r="F1719" t="s">
        <v>20</v>
      </c>
      <c r="G1719">
        <v>160000</v>
      </c>
      <c r="H1719" t="s">
        <v>21</v>
      </c>
      <c r="I1719">
        <v>0</v>
      </c>
      <c r="J1719" t="s">
        <v>21</v>
      </c>
      <c r="K1719" t="s">
        <v>25</v>
      </c>
      <c r="L1719" t="str">
        <f>VLOOKUP(Data[[#This Row],[Employee Residence]],Codes[], 3,0)</f>
        <v xml:space="preserve">United States of America </v>
      </c>
      <c r="M1719" t="str">
        <f>VLOOKUP(Data[[#This Row],[Company Location]],Codes[], 3,0)</f>
        <v xml:space="preserve">United States of America </v>
      </c>
      <c r="N1719" t="str">
        <f>IF(Data[[#This Row],[Employee Residence]]=Data[[#This Row],[Company Location]],"No","Yes")</f>
        <v>No</v>
      </c>
      <c r="O1719">
        <f>Data[Salary]/Data[Salary in USD]</f>
        <v>1</v>
      </c>
      <c r="P1719" t="str">
        <f>VLOOKUP(Data[[#This Row],[Experience Level]], Experience[],3,0)</f>
        <v>Junior</v>
      </c>
      <c r="Q1719" t="str">
        <f>VLOOKUP(Data[[#This Row],[Employment Type]],Employment[],2,0)</f>
        <v>Full-time</v>
      </c>
      <c r="R1719" t="str">
        <f>IF(Data[[#This Row],[Remote Ratio]]=100,"Remote",IF(Data[[#This Row],[Remote Ratio]]=50,"Hybrid","On-site"))</f>
        <v>On-site</v>
      </c>
    </row>
    <row r="1720" spans="1:18">
      <c r="A1720" s="25">
        <v>2023</v>
      </c>
      <c r="B1720" t="s">
        <v>28</v>
      </c>
      <c r="C1720" t="s">
        <v>12</v>
      </c>
      <c r="D1720" t="s">
        <v>30</v>
      </c>
      <c r="E1720">
        <v>120000</v>
      </c>
      <c r="F1720" t="s">
        <v>20</v>
      </c>
      <c r="G1720">
        <v>120000</v>
      </c>
      <c r="H1720" t="s">
        <v>21</v>
      </c>
      <c r="I1720">
        <v>0</v>
      </c>
      <c r="J1720" t="s">
        <v>21</v>
      </c>
      <c r="K1720" t="s">
        <v>25</v>
      </c>
      <c r="L1720" t="str">
        <f>VLOOKUP(Data[[#This Row],[Employee Residence]],Codes[], 3,0)</f>
        <v xml:space="preserve">United States of America </v>
      </c>
      <c r="M1720" t="str">
        <f>VLOOKUP(Data[[#This Row],[Company Location]],Codes[], 3,0)</f>
        <v xml:space="preserve">United States of America </v>
      </c>
      <c r="N1720" t="str">
        <f>IF(Data[[#This Row],[Employee Residence]]=Data[[#This Row],[Company Location]],"No","Yes")</f>
        <v>No</v>
      </c>
      <c r="O1720">
        <f>Data[Salary]/Data[Salary in USD]</f>
        <v>1</v>
      </c>
      <c r="P1720" t="str">
        <f>VLOOKUP(Data[[#This Row],[Experience Level]], Experience[],3,0)</f>
        <v>Junior</v>
      </c>
      <c r="Q1720" t="str">
        <f>VLOOKUP(Data[[#This Row],[Employment Type]],Employment[],2,0)</f>
        <v>Full-time</v>
      </c>
      <c r="R1720" t="str">
        <f>IF(Data[[#This Row],[Remote Ratio]]=100,"Remote",IF(Data[[#This Row],[Remote Ratio]]=50,"Hybrid","On-site"))</f>
        <v>On-site</v>
      </c>
    </row>
    <row r="1721" spans="1:18">
      <c r="A1721" s="25">
        <v>2023</v>
      </c>
      <c r="B1721" t="s">
        <v>11</v>
      </c>
      <c r="C1721" t="s">
        <v>12</v>
      </c>
      <c r="D1721" t="s">
        <v>52</v>
      </c>
      <c r="E1721">
        <v>250000</v>
      </c>
      <c r="F1721" t="s">
        <v>20</v>
      </c>
      <c r="G1721">
        <v>250000</v>
      </c>
      <c r="H1721" t="s">
        <v>21</v>
      </c>
      <c r="I1721">
        <v>0</v>
      </c>
      <c r="J1721" t="s">
        <v>21</v>
      </c>
      <c r="K1721" t="s">
        <v>25</v>
      </c>
      <c r="L1721" t="str">
        <f>VLOOKUP(Data[[#This Row],[Employee Residence]],Codes[], 3,0)</f>
        <v xml:space="preserve">United States of America </v>
      </c>
      <c r="M1721" t="str">
        <f>VLOOKUP(Data[[#This Row],[Company Location]],Codes[], 3,0)</f>
        <v xml:space="preserve">United States of America </v>
      </c>
      <c r="N1721" t="str">
        <f>IF(Data[[#This Row],[Employee Residence]]=Data[[#This Row],[Company Location]],"No","Yes")</f>
        <v>No</v>
      </c>
      <c r="O1721">
        <f>Data[Salary]/Data[Salary in USD]</f>
        <v>1</v>
      </c>
      <c r="P1721" t="str">
        <f>VLOOKUP(Data[[#This Row],[Experience Level]], Experience[],3,0)</f>
        <v>Expert</v>
      </c>
      <c r="Q1721" t="str">
        <f>VLOOKUP(Data[[#This Row],[Employment Type]],Employment[],2,0)</f>
        <v>Full-time</v>
      </c>
      <c r="R1721" t="str">
        <f>IF(Data[[#This Row],[Remote Ratio]]=100,"Remote",IF(Data[[#This Row],[Remote Ratio]]=50,"Hybrid","On-site"))</f>
        <v>On-site</v>
      </c>
    </row>
    <row r="1722" spans="1:18">
      <c r="A1722" s="25">
        <v>2023</v>
      </c>
      <c r="B1722" t="s">
        <v>11</v>
      </c>
      <c r="C1722" t="s">
        <v>12</v>
      </c>
      <c r="D1722" t="s">
        <v>52</v>
      </c>
      <c r="E1722">
        <v>200000</v>
      </c>
      <c r="F1722" t="s">
        <v>20</v>
      </c>
      <c r="G1722">
        <v>200000</v>
      </c>
      <c r="H1722" t="s">
        <v>21</v>
      </c>
      <c r="I1722">
        <v>0</v>
      </c>
      <c r="J1722" t="s">
        <v>21</v>
      </c>
      <c r="K1722" t="s">
        <v>25</v>
      </c>
      <c r="L1722" t="str">
        <f>VLOOKUP(Data[[#This Row],[Employee Residence]],Codes[], 3,0)</f>
        <v xml:space="preserve">United States of America </v>
      </c>
      <c r="M1722" t="str">
        <f>VLOOKUP(Data[[#This Row],[Company Location]],Codes[], 3,0)</f>
        <v xml:space="preserve">United States of America </v>
      </c>
      <c r="N1722" t="str">
        <f>IF(Data[[#This Row],[Employee Residence]]=Data[[#This Row],[Company Location]],"No","Yes")</f>
        <v>No</v>
      </c>
      <c r="O1722">
        <f>Data[Salary]/Data[Salary in USD]</f>
        <v>1</v>
      </c>
      <c r="P1722" t="str">
        <f>VLOOKUP(Data[[#This Row],[Experience Level]], Experience[],3,0)</f>
        <v>Expert</v>
      </c>
      <c r="Q1722" t="str">
        <f>VLOOKUP(Data[[#This Row],[Employment Type]],Employment[],2,0)</f>
        <v>Full-time</v>
      </c>
      <c r="R1722" t="str">
        <f>IF(Data[[#This Row],[Remote Ratio]]=100,"Remote",IF(Data[[#This Row],[Remote Ratio]]=50,"Hybrid","On-site"))</f>
        <v>On-site</v>
      </c>
    </row>
    <row r="1723" spans="1:18">
      <c r="A1723" s="25">
        <v>2023</v>
      </c>
      <c r="B1723" t="s">
        <v>28</v>
      </c>
      <c r="C1723" t="s">
        <v>12</v>
      </c>
      <c r="D1723" t="s">
        <v>117</v>
      </c>
      <c r="E1723">
        <v>150000</v>
      </c>
      <c r="F1723" t="s">
        <v>20</v>
      </c>
      <c r="G1723">
        <v>150000</v>
      </c>
      <c r="H1723" t="s">
        <v>21</v>
      </c>
      <c r="I1723">
        <v>0</v>
      </c>
      <c r="J1723" t="s">
        <v>21</v>
      </c>
      <c r="K1723" t="s">
        <v>25</v>
      </c>
      <c r="L1723" t="str">
        <f>VLOOKUP(Data[[#This Row],[Employee Residence]],Codes[], 3,0)</f>
        <v xml:space="preserve">United States of America </v>
      </c>
      <c r="M1723" t="str">
        <f>VLOOKUP(Data[[#This Row],[Company Location]],Codes[], 3,0)</f>
        <v xml:space="preserve">United States of America </v>
      </c>
      <c r="N1723" t="str">
        <f>IF(Data[[#This Row],[Employee Residence]]=Data[[#This Row],[Company Location]],"No","Yes")</f>
        <v>No</v>
      </c>
      <c r="O1723">
        <f>Data[Salary]/Data[Salary in USD]</f>
        <v>1</v>
      </c>
      <c r="P1723" t="str">
        <f>VLOOKUP(Data[[#This Row],[Experience Level]], Experience[],3,0)</f>
        <v>Junior</v>
      </c>
      <c r="Q1723" t="str">
        <f>VLOOKUP(Data[[#This Row],[Employment Type]],Employment[],2,0)</f>
        <v>Full-time</v>
      </c>
      <c r="R1723" t="str">
        <f>IF(Data[[#This Row],[Remote Ratio]]=100,"Remote",IF(Data[[#This Row],[Remote Ratio]]=50,"Hybrid","On-site"))</f>
        <v>On-site</v>
      </c>
    </row>
    <row r="1724" spans="1:18">
      <c r="A1724" s="25">
        <v>2023</v>
      </c>
      <c r="B1724" t="s">
        <v>28</v>
      </c>
      <c r="C1724" t="s">
        <v>12</v>
      </c>
      <c r="D1724" t="s">
        <v>117</v>
      </c>
      <c r="E1724">
        <v>120000</v>
      </c>
      <c r="F1724" t="s">
        <v>20</v>
      </c>
      <c r="G1724">
        <v>120000</v>
      </c>
      <c r="H1724" t="s">
        <v>21</v>
      </c>
      <c r="I1724">
        <v>0</v>
      </c>
      <c r="J1724" t="s">
        <v>21</v>
      </c>
      <c r="K1724" t="s">
        <v>25</v>
      </c>
      <c r="L1724" t="str">
        <f>VLOOKUP(Data[[#This Row],[Employee Residence]],Codes[], 3,0)</f>
        <v xml:space="preserve">United States of America </v>
      </c>
      <c r="M1724" t="str">
        <f>VLOOKUP(Data[[#This Row],[Company Location]],Codes[], 3,0)</f>
        <v xml:space="preserve">United States of America </v>
      </c>
      <c r="N1724" t="str">
        <f>IF(Data[[#This Row],[Employee Residence]]=Data[[#This Row],[Company Location]],"No","Yes")</f>
        <v>No</v>
      </c>
      <c r="O1724">
        <f>Data[Salary]/Data[Salary in USD]</f>
        <v>1</v>
      </c>
      <c r="P1724" t="str">
        <f>VLOOKUP(Data[[#This Row],[Experience Level]], Experience[],3,0)</f>
        <v>Junior</v>
      </c>
      <c r="Q1724" t="str">
        <f>VLOOKUP(Data[[#This Row],[Employment Type]],Employment[],2,0)</f>
        <v>Full-time</v>
      </c>
      <c r="R1724" t="str">
        <f>IF(Data[[#This Row],[Remote Ratio]]=100,"Remote",IF(Data[[#This Row],[Remote Ratio]]=50,"Hybrid","On-site"))</f>
        <v>On-site</v>
      </c>
    </row>
    <row r="1725" spans="1:18">
      <c r="A1725" s="25">
        <v>2023</v>
      </c>
      <c r="B1725" t="s">
        <v>11</v>
      </c>
      <c r="C1725" t="s">
        <v>12</v>
      </c>
      <c r="D1725" t="s">
        <v>30</v>
      </c>
      <c r="E1725">
        <v>150000</v>
      </c>
      <c r="F1725" t="s">
        <v>20</v>
      </c>
      <c r="G1725">
        <v>150000</v>
      </c>
      <c r="H1725" t="s">
        <v>21</v>
      </c>
      <c r="I1725">
        <v>0</v>
      </c>
      <c r="J1725" t="s">
        <v>21</v>
      </c>
      <c r="K1725" t="s">
        <v>25</v>
      </c>
      <c r="L1725" t="str">
        <f>VLOOKUP(Data[[#This Row],[Employee Residence]],Codes[], 3,0)</f>
        <v xml:space="preserve">United States of America </v>
      </c>
      <c r="M1725" t="str">
        <f>VLOOKUP(Data[[#This Row],[Company Location]],Codes[], 3,0)</f>
        <v xml:space="preserve">United States of America </v>
      </c>
      <c r="N1725" t="str">
        <f>IF(Data[[#This Row],[Employee Residence]]=Data[[#This Row],[Company Location]],"No","Yes")</f>
        <v>No</v>
      </c>
      <c r="O1725">
        <f>Data[Salary]/Data[Salary in USD]</f>
        <v>1</v>
      </c>
      <c r="P1725" t="str">
        <f>VLOOKUP(Data[[#This Row],[Experience Level]], Experience[],3,0)</f>
        <v>Expert</v>
      </c>
      <c r="Q1725" t="str">
        <f>VLOOKUP(Data[[#This Row],[Employment Type]],Employment[],2,0)</f>
        <v>Full-time</v>
      </c>
      <c r="R1725" t="str">
        <f>IF(Data[[#This Row],[Remote Ratio]]=100,"Remote",IF(Data[[#This Row],[Remote Ratio]]=50,"Hybrid","On-site"))</f>
        <v>On-site</v>
      </c>
    </row>
    <row r="1726" spans="1:18">
      <c r="A1726" s="25">
        <v>2023</v>
      </c>
      <c r="B1726" t="s">
        <v>11</v>
      </c>
      <c r="C1726" t="s">
        <v>12</v>
      </c>
      <c r="D1726" t="s">
        <v>30</v>
      </c>
      <c r="E1726">
        <v>100000</v>
      </c>
      <c r="F1726" t="s">
        <v>20</v>
      </c>
      <c r="G1726">
        <v>100000</v>
      </c>
      <c r="H1726" t="s">
        <v>21</v>
      </c>
      <c r="I1726">
        <v>0</v>
      </c>
      <c r="J1726" t="s">
        <v>21</v>
      </c>
      <c r="K1726" t="s">
        <v>25</v>
      </c>
      <c r="L1726" t="str">
        <f>VLOOKUP(Data[[#This Row],[Employee Residence]],Codes[], 3,0)</f>
        <v xml:space="preserve">United States of America </v>
      </c>
      <c r="M1726" t="str">
        <f>VLOOKUP(Data[[#This Row],[Company Location]],Codes[], 3,0)</f>
        <v xml:space="preserve">United States of America </v>
      </c>
      <c r="N1726" t="str">
        <f>IF(Data[[#This Row],[Employee Residence]]=Data[[#This Row],[Company Location]],"No","Yes")</f>
        <v>No</v>
      </c>
      <c r="O1726">
        <f>Data[Salary]/Data[Salary in USD]</f>
        <v>1</v>
      </c>
      <c r="P1726" t="str">
        <f>VLOOKUP(Data[[#This Row],[Experience Level]], Experience[],3,0)</f>
        <v>Expert</v>
      </c>
      <c r="Q1726" t="str">
        <f>VLOOKUP(Data[[#This Row],[Employment Type]],Employment[],2,0)</f>
        <v>Full-time</v>
      </c>
      <c r="R1726" t="str">
        <f>IF(Data[[#This Row],[Remote Ratio]]=100,"Remote",IF(Data[[#This Row],[Remote Ratio]]=50,"Hybrid","On-site"))</f>
        <v>On-site</v>
      </c>
    </row>
    <row r="1727" spans="1:18">
      <c r="A1727" s="25">
        <v>2023</v>
      </c>
      <c r="B1727" t="s">
        <v>11</v>
      </c>
      <c r="C1727" t="s">
        <v>12</v>
      </c>
      <c r="D1727" t="s">
        <v>23</v>
      </c>
      <c r="E1727">
        <v>272550</v>
      </c>
      <c r="F1727" t="s">
        <v>20</v>
      </c>
      <c r="G1727">
        <v>272550</v>
      </c>
      <c r="H1727" t="s">
        <v>21</v>
      </c>
      <c r="I1727">
        <v>0</v>
      </c>
      <c r="J1727" t="s">
        <v>21</v>
      </c>
      <c r="K1727" t="s">
        <v>25</v>
      </c>
      <c r="L1727" t="str">
        <f>VLOOKUP(Data[[#This Row],[Employee Residence]],Codes[], 3,0)</f>
        <v xml:space="preserve">United States of America </v>
      </c>
      <c r="M1727" t="str">
        <f>VLOOKUP(Data[[#This Row],[Company Location]],Codes[], 3,0)</f>
        <v xml:space="preserve">United States of America </v>
      </c>
      <c r="N1727" t="str">
        <f>IF(Data[[#This Row],[Employee Residence]]=Data[[#This Row],[Company Location]],"No","Yes")</f>
        <v>No</v>
      </c>
      <c r="O1727">
        <f>Data[Salary]/Data[Salary in USD]</f>
        <v>1</v>
      </c>
      <c r="P1727" t="str">
        <f>VLOOKUP(Data[[#This Row],[Experience Level]], Experience[],3,0)</f>
        <v>Expert</v>
      </c>
      <c r="Q1727" t="str">
        <f>VLOOKUP(Data[[#This Row],[Employment Type]],Employment[],2,0)</f>
        <v>Full-time</v>
      </c>
      <c r="R1727" t="str">
        <f>IF(Data[[#This Row],[Remote Ratio]]=100,"Remote",IF(Data[[#This Row],[Remote Ratio]]=50,"Hybrid","On-site"))</f>
        <v>On-site</v>
      </c>
    </row>
    <row r="1728" spans="1:18">
      <c r="A1728" s="25">
        <v>2023</v>
      </c>
      <c r="B1728" t="s">
        <v>11</v>
      </c>
      <c r="C1728" t="s">
        <v>12</v>
      </c>
      <c r="D1728" t="s">
        <v>23</v>
      </c>
      <c r="E1728">
        <v>198200</v>
      </c>
      <c r="F1728" t="s">
        <v>20</v>
      </c>
      <c r="G1728">
        <v>198200</v>
      </c>
      <c r="H1728" t="s">
        <v>21</v>
      </c>
      <c r="I1728">
        <v>0</v>
      </c>
      <c r="J1728" t="s">
        <v>21</v>
      </c>
      <c r="K1728" t="s">
        <v>25</v>
      </c>
      <c r="L1728" t="str">
        <f>VLOOKUP(Data[[#This Row],[Employee Residence]],Codes[], 3,0)</f>
        <v xml:space="preserve">United States of America </v>
      </c>
      <c r="M1728" t="str">
        <f>VLOOKUP(Data[[#This Row],[Company Location]],Codes[], 3,0)</f>
        <v xml:space="preserve">United States of America </v>
      </c>
      <c r="N1728" t="str">
        <f>IF(Data[[#This Row],[Employee Residence]]=Data[[#This Row],[Company Location]],"No","Yes")</f>
        <v>No</v>
      </c>
      <c r="O1728">
        <f>Data[Salary]/Data[Salary in USD]</f>
        <v>1</v>
      </c>
      <c r="P1728" t="str">
        <f>VLOOKUP(Data[[#This Row],[Experience Level]], Experience[],3,0)</f>
        <v>Expert</v>
      </c>
      <c r="Q1728" t="str">
        <f>VLOOKUP(Data[[#This Row],[Employment Type]],Employment[],2,0)</f>
        <v>Full-time</v>
      </c>
      <c r="R1728" t="str">
        <f>IF(Data[[#This Row],[Remote Ratio]]=100,"Remote",IF(Data[[#This Row],[Remote Ratio]]=50,"Hybrid","On-site"))</f>
        <v>On-site</v>
      </c>
    </row>
    <row r="1729" spans="1:18">
      <c r="A1729" s="25">
        <v>2023</v>
      </c>
      <c r="B1729" t="s">
        <v>11</v>
      </c>
      <c r="C1729" t="s">
        <v>12</v>
      </c>
      <c r="D1729" t="s">
        <v>23</v>
      </c>
      <c r="E1729">
        <v>182000</v>
      </c>
      <c r="F1729" t="s">
        <v>20</v>
      </c>
      <c r="G1729">
        <v>182000</v>
      </c>
      <c r="H1729" t="s">
        <v>21</v>
      </c>
      <c r="I1729">
        <v>0</v>
      </c>
      <c r="J1729" t="s">
        <v>21</v>
      </c>
      <c r="K1729" t="s">
        <v>25</v>
      </c>
      <c r="L1729" t="str">
        <f>VLOOKUP(Data[[#This Row],[Employee Residence]],Codes[], 3,0)</f>
        <v xml:space="preserve">United States of America </v>
      </c>
      <c r="M1729" t="str">
        <f>VLOOKUP(Data[[#This Row],[Company Location]],Codes[], 3,0)</f>
        <v xml:space="preserve">United States of America </v>
      </c>
      <c r="N1729" t="str">
        <f>IF(Data[[#This Row],[Employee Residence]]=Data[[#This Row],[Company Location]],"No","Yes")</f>
        <v>No</v>
      </c>
      <c r="O1729">
        <f>Data[Salary]/Data[Salary in USD]</f>
        <v>1</v>
      </c>
      <c r="P1729" t="str">
        <f>VLOOKUP(Data[[#This Row],[Experience Level]], Experience[],3,0)</f>
        <v>Expert</v>
      </c>
      <c r="Q1729" t="str">
        <f>VLOOKUP(Data[[#This Row],[Employment Type]],Employment[],2,0)</f>
        <v>Full-time</v>
      </c>
      <c r="R1729" t="str">
        <f>IF(Data[[#This Row],[Remote Ratio]]=100,"Remote",IF(Data[[#This Row],[Remote Ratio]]=50,"Hybrid","On-site"))</f>
        <v>On-site</v>
      </c>
    </row>
    <row r="1730" spans="1:18">
      <c r="A1730" s="25">
        <v>2023</v>
      </c>
      <c r="B1730" t="s">
        <v>11</v>
      </c>
      <c r="C1730" t="s">
        <v>12</v>
      </c>
      <c r="D1730" t="s">
        <v>23</v>
      </c>
      <c r="E1730">
        <v>140000</v>
      </c>
      <c r="F1730" t="s">
        <v>20</v>
      </c>
      <c r="G1730">
        <v>140000</v>
      </c>
      <c r="H1730" t="s">
        <v>21</v>
      </c>
      <c r="I1730">
        <v>0</v>
      </c>
      <c r="J1730" t="s">
        <v>21</v>
      </c>
      <c r="K1730" t="s">
        <v>25</v>
      </c>
      <c r="L1730" t="str">
        <f>VLOOKUP(Data[[#This Row],[Employee Residence]],Codes[], 3,0)</f>
        <v xml:space="preserve">United States of America </v>
      </c>
      <c r="M1730" t="str">
        <f>VLOOKUP(Data[[#This Row],[Company Location]],Codes[], 3,0)</f>
        <v xml:space="preserve">United States of America </v>
      </c>
      <c r="N1730" t="str">
        <f>IF(Data[[#This Row],[Employee Residence]]=Data[[#This Row],[Company Location]],"No","Yes")</f>
        <v>No</v>
      </c>
      <c r="O1730">
        <f>Data[Salary]/Data[Salary in USD]</f>
        <v>1</v>
      </c>
      <c r="P1730" t="str">
        <f>VLOOKUP(Data[[#This Row],[Experience Level]], Experience[],3,0)</f>
        <v>Expert</v>
      </c>
      <c r="Q1730" t="str">
        <f>VLOOKUP(Data[[#This Row],[Employment Type]],Employment[],2,0)</f>
        <v>Full-time</v>
      </c>
      <c r="R1730" t="str">
        <f>IF(Data[[#This Row],[Remote Ratio]]=100,"Remote",IF(Data[[#This Row],[Remote Ratio]]=50,"Hybrid","On-site"))</f>
        <v>On-site</v>
      </c>
    </row>
    <row r="1731" spans="1:18">
      <c r="A1731" s="25">
        <v>2023</v>
      </c>
      <c r="B1731" t="s">
        <v>11</v>
      </c>
      <c r="C1731" t="s">
        <v>12</v>
      </c>
      <c r="D1731" t="s">
        <v>37</v>
      </c>
      <c r="E1731">
        <v>200000</v>
      </c>
      <c r="F1731" t="s">
        <v>20</v>
      </c>
      <c r="G1731">
        <v>200000</v>
      </c>
      <c r="H1731" t="s">
        <v>21</v>
      </c>
      <c r="I1731">
        <v>0</v>
      </c>
      <c r="J1731" t="s">
        <v>21</v>
      </c>
      <c r="K1731" t="s">
        <v>25</v>
      </c>
      <c r="L1731" t="str">
        <f>VLOOKUP(Data[[#This Row],[Employee Residence]],Codes[], 3,0)</f>
        <v xml:space="preserve">United States of America </v>
      </c>
      <c r="M1731" t="str">
        <f>VLOOKUP(Data[[#This Row],[Company Location]],Codes[], 3,0)</f>
        <v xml:space="preserve">United States of America </v>
      </c>
      <c r="N1731" t="str">
        <f>IF(Data[[#This Row],[Employee Residence]]=Data[[#This Row],[Company Location]],"No","Yes")</f>
        <v>No</v>
      </c>
      <c r="O1731">
        <f>Data[Salary]/Data[Salary in USD]</f>
        <v>1</v>
      </c>
      <c r="P1731" t="str">
        <f>VLOOKUP(Data[[#This Row],[Experience Level]], Experience[],3,0)</f>
        <v>Expert</v>
      </c>
      <c r="Q1731" t="str">
        <f>VLOOKUP(Data[[#This Row],[Employment Type]],Employment[],2,0)</f>
        <v>Full-time</v>
      </c>
      <c r="R1731" t="str">
        <f>IF(Data[[#This Row],[Remote Ratio]]=100,"Remote",IF(Data[[#This Row],[Remote Ratio]]=50,"Hybrid","On-site"))</f>
        <v>On-site</v>
      </c>
    </row>
    <row r="1732" spans="1:18">
      <c r="A1732" s="25">
        <v>2023</v>
      </c>
      <c r="B1732" t="s">
        <v>11</v>
      </c>
      <c r="C1732" t="s">
        <v>12</v>
      </c>
      <c r="D1732" t="s">
        <v>37</v>
      </c>
      <c r="E1732">
        <v>160000</v>
      </c>
      <c r="F1732" t="s">
        <v>20</v>
      </c>
      <c r="G1732">
        <v>160000</v>
      </c>
      <c r="H1732" t="s">
        <v>21</v>
      </c>
      <c r="I1732">
        <v>0</v>
      </c>
      <c r="J1732" t="s">
        <v>21</v>
      </c>
      <c r="K1732" t="s">
        <v>25</v>
      </c>
      <c r="L1732" t="str">
        <f>VLOOKUP(Data[[#This Row],[Employee Residence]],Codes[], 3,0)</f>
        <v xml:space="preserve">United States of America </v>
      </c>
      <c r="M1732" t="str">
        <f>VLOOKUP(Data[[#This Row],[Company Location]],Codes[], 3,0)</f>
        <v xml:space="preserve">United States of America </v>
      </c>
      <c r="N1732" t="str">
        <f>IF(Data[[#This Row],[Employee Residence]]=Data[[#This Row],[Company Location]],"No","Yes")</f>
        <v>No</v>
      </c>
      <c r="O1732">
        <f>Data[Salary]/Data[Salary in USD]</f>
        <v>1</v>
      </c>
      <c r="P1732" t="str">
        <f>VLOOKUP(Data[[#This Row],[Experience Level]], Experience[],3,0)</f>
        <v>Expert</v>
      </c>
      <c r="Q1732" t="str">
        <f>VLOOKUP(Data[[#This Row],[Employment Type]],Employment[],2,0)</f>
        <v>Full-time</v>
      </c>
      <c r="R1732" t="str">
        <f>IF(Data[[#This Row],[Remote Ratio]]=100,"Remote",IF(Data[[#This Row],[Remote Ratio]]=50,"Hybrid","On-site"))</f>
        <v>On-site</v>
      </c>
    </row>
    <row r="1733" spans="1:18">
      <c r="A1733" s="25">
        <v>2023</v>
      </c>
      <c r="B1733" t="s">
        <v>11</v>
      </c>
      <c r="C1733" t="s">
        <v>12</v>
      </c>
      <c r="D1733" t="s">
        <v>35</v>
      </c>
      <c r="E1733">
        <v>204500</v>
      </c>
      <c r="F1733" t="s">
        <v>20</v>
      </c>
      <c r="G1733">
        <v>204500</v>
      </c>
      <c r="H1733" t="s">
        <v>21</v>
      </c>
      <c r="I1733">
        <v>0</v>
      </c>
      <c r="J1733" t="s">
        <v>21</v>
      </c>
      <c r="K1733" t="s">
        <v>25</v>
      </c>
      <c r="L1733" t="str">
        <f>VLOOKUP(Data[[#This Row],[Employee Residence]],Codes[], 3,0)</f>
        <v xml:space="preserve">United States of America </v>
      </c>
      <c r="M1733" t="str">
        <f>VLOOKUP(Data[[#This Row],[Company Location]],Codes[], 3,0)</f>
        <v xml:space="preserve">United States of America </v>
      </c>
      <c r="N1733" t="str">
        <f>IF(Data[[#This Row],[Employee Residence]]=Data[[#This Row],[Company Location]],"No","Yes")</f>
        <v>No</v>
      </c>
      <c r="O1733">
        <f>Data[Salary]/Data[Salary in USD]</f>
        <v>1</v>
      </c>
      <c r="P1733" t="str">
        <f>VLOOKUP(Data[[#This Row],[Experience Level]], Experience[],3,0)</f>
        <v>Expert</v>
      </c>
      <c r="Q1733" t="str">
        <f>VLOOKUP(Data[[#This Row],[Employment Type]],Employment[],2,0)</f>
        <v>Full-time</v>
      </c>
      <c r="R1733" t="str">
        <f>IF(Data[[#This Row],[Remote Ratio]]=100,"Remote",IF(Data[[#This Row],[Remote Ratio]]=50,"Hybrid","On-site"))</f>
        <v>On-site</v>
      </c>
    </row>
    <row r="1734" spans="1:18">
      <c r="A1734" s="25">
        <v>2023</v>
      </c>
      <c r="B1734" t="s">
        <v>11</v>
      </c>
      <c r="C1734" t="s">
        <v>12</v>
      </c>
      <c r="D1734" t="s">
        <v>35</v>
      </c>
      <c r="E1734">
        <v>142200</v>
      </c>
      <c r="F1734" t="s">
        <v>20</v>
      </c>
      <c r="G1734">
        <v>142200</v>
      </c>
      <c r="H1734" t="s">
        <v>21</v>
      </c>
      <c r="I1734">
        <v>0</v>
      </c>
      <c r="J1734" t="s">
        <v>21</v>
      </c>
      <c r="K1734" t="s">
        <v>25</v>
      </c>
      <c r="L1734" t="str">
        <f>VLOOKUP(Data[[#This Row],[Employee Residence]],Codes[], 3,0)</f>
        <v xml:space="preserve">United States of America </v>
      </c>
      <c r="M1734" t="str">
        <f>VLOOKUP(Data[[#This Row],[Company Location]],Codes[], 3,0)</f>
        <v xml:space="preserve">United States of America </v>
      </c>
      <c r="N1734" t="str">
        <f>IF(Data[[#This Row],[Employee Residence]]=Data[[#This Row],[Company Location]],"No","Yes")</f>
        <v>No</v>
      </c>
      <c r="O1734">
        <f>Data[Salary]/Data[Salary in USD]</f>
        <v>1</v>
      </c>
      <c r="P1734" t="str">
        <f>VLOOKUP(Data[[#This Row],[Experience Level]], Experience[],3,0)</f>
        <v>Expert</v>
      </c>
      <c r="Q1734" t="str">
        <f>VLOOKUP(Data[[#This Row],[Employment Type]],Employment[],2,0)</f>
        <v>Full-time</v>
      </c>
      <c r="R1734" t="str">
        <f>IF(Data[[#This Row],[Remote Ratio]]=100,"Remote",IF(Data[[#This Row],[Remote Ratio]]=50,"Hybrid","On-site"))</f>
        <v>On-site</v>
      </c>
    </row>
    <row r="1735" spans="1:18">
      <c r="A1735" s="25">
        <v>2023</v>
      </c>
      <c r="B1735" t="s">
        <v>17</v>
      </c>
      <c r="C1735" t="s">
        <v>12</v>
      </c>
      <c r="D1735" t="s">
        <v>23</v>
      </c>
      <c r="E1735">
        <v>120000</v>
      </c>
      <c r="F1735" t="s">
        <v>20</v>
      </c>
      <c r="G1735">
        <v>120000</v>
      </c>
      <c r="H1735" t="s">
        <v>21</v>
      </c>
      <c r="I1735">
        <v>0</v>
      </c>
      <c r="J1735" t="s">
        <v>21</v>
      </c>
      <c r="K1735" t="s">
        <v>25</v>
      </c>
      <c r="L1735" t="str">
        <f>VLOOKUP(Data[[#This Row],[Employee Residence]],Codes[], 3,0)</f>
        <v xml:space="preserve">United States of America </v>
      </c>
      <c r="M1735" t="str">
        <f>VLOOKUP(Data[[#This Row],[Company Location]],Codes[], 3,0)</f>
        <v xml:space="preserve">United States of America </v>
      </c>
      <c r="N1735" t="str">
        <f>IF(Data[[#This Row],[Employee Residence]]=Data[[#This Row],[Company Location]],"No","Yes")</f>
        <v>No</v>
      </c>
      <c r="O1735">
        <f>Data[Salary]/Data[Salary in USD]</f>
        <v>1</v>
      </c>
      <c r="P1735" t="str">
        <f>VLOOKUP(Data[[#This Row],[Experience Level]], Experience[],3,0)</f>
        <v>Intermediate</v>
      </c>
      <c r="Q1735" t="str">
        <f>VLOOKUP(Data[[#This Row],[Employment Type]],Employment[],2,0)</f>
        <v>Full-time</v>
      </c>
      <c r="R1735" t="str">
        <f>IF(Data[[#This Row],[Remote Ratio]]=100,"Remote",IF(Data[[#This Row],[Remote Ratio]]=50,"Hybrid","On-site"))</f>
        <v>On-site</v>
      </c>
    </row>
    <row r="1736" spans="1:18">
      <c r="A1736" s="25">
        <v>2023</v>
      </c>
      <c r="B1736" t="s">
        <v>17</v>
      </c>
      <c r="C1736" t="s">
        <v>12</v>
      </c>
      <c r="D1736" t="s">
        <v>23</v>
      </c>
      <c r="E1736">
        <v>105000</v>
      </c>
      <c r="F1736" t="s">
        <v>20</v>
      </c>
      <c r="G1736">
        <v>105000</v>
      </c>
      <c r="H1736" t="s">
        <v>21</v>
      </c>
      <c r="I1736">
        <v>0</v>
      </c>
      <c r="J1736" t="s">
        <v>21</v>
      </c>
      <c r="K1736" t="s">
        <v>25</v>
      </c>
      <c r="L1736" t="str">
        <f>VLOOKUP(Data[[#This Row],[Employee Residence]],Codes[], 3,0)</f>
        <v xml:space="preserve">United States of America </v>
      </c>
      <c r="M1736" t="str">
        <f>VLOOKUP(Data[[#This Row],[Company Location]],Codes[], 3,0)</f>
        <v xml:space="preserve">United States of America </v>
      </c>
      <c r="N1736" t="str">
        <f>IF(Data[[#This Row],[Employee Residence]]=Data[[#This Row],[Company Location]],"No","Yes")</f>
        <v>No</v>
      </c>
      <c r="O1736">
        <f>Data[Salary]/Data[Salary in USD]</f>
        <v>1</v>
      </c>
      <c r="P1736" t="str">
        <f>VLOOKUP(Data[[#This Row],[Experience Level]], Experience[],3,0)</f>
        <v>Intermediate</v>
      </c>
      <c r="Q1736" t="str">
        <f>VLOOKUP(Data[[#This Row],[Employment Type]],Employment[],2,0)</f>
        <v>Full-time</v>
      </c>
      <c r="R1736" t="str">
        <f>IF(Data[[#This Row],[Remote Ratio]]=100,"Remote",IF(Data[[#This Row],[Remote Ratio]]=50,"Hybrid","On-site"))</f>
        <v>On-site</v>
      </c>
    </row>
    <row r="1737" spans="1:18">
      <c r="A1737" s="25">
        <v>2023</v>
      </c>
      <c r="B1737" t="s">
        <v>11</v>
      </c>
      <c r="C1737" t="s">
        <v>12</v>
      </c>
      <c r="D1737" t="s">
        <v>37</v>
      </c>
      <c r="E1737">
        <v>187500</v>
      </c>
      <c r="F1737" t="s">
        <v>20</v>
      </c>
      <c r="G1737">
        <v>187500</v>
      </c>
      <c r="H1737" t="s">
        <v>21</v>
      </c>
      <c r="I1737">
        <v>100</v>
      </c>
      <c r="J1737" t="s">
        <v>21</v>
      </c>
      <c r="K1737" t="s">
        <v>25</v>
      </c>
      <c r="L1737" t="str">
        <f>VLOOKUP(Data[[#This Row],[Employee Residence]],Codes[], 3,0)</f>
        <v xml:space="preserve">United States of America </v>
      </c>
      <c r="M1737" t="str">
        <f>VLOOKUP(Data[[#This Row],[Company Location]],Codes[], 3,0)</f>
        <v xml:space="preserve">United States of America </v>
      </c>
      <c r="N1737" t="str">
        <f>IF(Data[[#This Row],[Employee Residence]]=Data[[#This Row],[Company Location]],"No","Yes")</f>
        <v>No</v>
      </c>
      <c r="O1737">
        <f>Data[Salary]/Data[Salary in USD]</f>
        <v>1</v>
      </c>
      <c r="P1737" t="str">
        <f>VLOOKUP(Data[[#This Row],[Experience Level]], Experience[],3,0)</f>
        <v>Expert</v>
      </c>
      <c r="Q1737" t="str">
        <f>VLOOKUP(Data[[#This Row],[Employment Type]],Employment[],2,0)</f>
        <v>Full-time</v>
      </c>
      <c r="R1737" t="str">
        <f>IF(Data[[#This Row],[Remote Ratio]]=100,"Remote",IF(Data[[#This Row],[Remote Ratio]]=50,"Hybrid","On-site"))</f>
        <v>Remote</v>
      </c>
    </row>
    <row r="1738" spans="1:18">
      <c r="A1738" s="25">
        <v>2023</v>
      </c>
      <c r="B1738" t="s">
        <v>11</v>
      </c>
      <c r="C1738" t="s">
        <v>12</v>
      </c>
      <c r="D1738" t="s">
        <v>37</v>
      </c>
      <c r="E1738">
        <v>175000</v>
      </c>
      <c r="F1738" t="s">
        <v>20</v>
      </c>
      <c r="G1738">
        <v>175000</v>
      </c>
      <c r="H1738" t="s">
        <v>21</v>
      </c>
      <c r="I1738">
        <v>100</v>
      </c>
      <c r="J1738" t="s">
        <v>21</v>
      </c>
      <c r="K1738" t="s">
        <v>25</v>
      </c>
      <c r="L1738" t="str">
        <f>VLOOKUP(Data[[#This Row],[Employee Residence]],Codes[], 3,0)</f>
        <v xml:space="preserve">United States of America </v>
      </c>
      <c r="M1738" t="str">
        <f>VLOOKUP(Data[[#This Row],[Company Location]],Codes[], 3,0)</f>
        <v xml:space="preserve">United States of America </v>
      </c>
      <c r="N1738" t="str">
        <f>IF(Data[[#This Row],[Employee Residence]]=Data[[#This Row],[Company Location]],"No","Yes")</f>
        <v>No</v>
      </c>
      <c r="O1738">
        <f>Data[Salary]/Data[Salary in USD]</f>
        <v>1</v>
      </c>
      <c r="P1738" t="str">
        <f>VLOOKUP(Data[[#This Row],[Experience Level]], Experience[],3,0)</f>
        <v>Expert</v>
      </c>
      <c r="Q1738" t="str">
        <f>VLOOKUP(Data[[#This Row],[Employment Type]],Employment[],2,0)</f>
        <v>Full-time</v>
      </c>
      <c r="R1738" t="str">
        <f>IF(Data[[#This Row],[Remote Ratio]]=100,"Remote",IF(Data[[#This Row],[Remote Ratio]]=50,"Hybrid","On-site"))</f>
        <v>Remote</v>
      </c>
    </row>
    <row r="1739" spans="1:18">
      <c r="A1739" s="25">
        <v>2023</v>
      </c>
      <c r="B1739" t="s">
        <v>11</v>
      </c>
      <c r="C1739" t="s">
        <v>12</v>
      </c>
      <c r="D1739" t="s">
        <v>35</v>
      </c>
      <c r="E1739">
        <v>204500</v>
      </c>
      <c r="F1739" t="s">
        <v>20</v>
      </c>
      <c r="G1739">
        <v>204500</v>
      </c>
      <c r="H1739" t="s">
        <v>21</v>
      </c>
      <c r="I1739">
        <v>0</v>
      </c>
      <c r="J1739" t="s">
        <v>21</v>
      </c>
      <c r="K1739" t="s">
        <v>25</v>
      </c>
      <c r="L1739" t="str">
        <f>VLOOKUP(Data[[#This Row],[Employee Residence]],Codes[], 3,0)</f>
        <v xml:space="preserve">United States of America </v>
      </c>
      <c r="M1739" t="str">
        <f>VLOOKUP(Data[[#This Row],[Company Location]],Codes[], 3,0)</f>
        <v xml:space="preserve">United States of America </v>
      </c>
      <c r="N1739" t="str">
        <f>IF(Data[[#This Row],[Employee Residence]]=Data[[#This Row],[Company Location]],"No","Yes")</f>
        <v>No</v>
      </c>
      <c r="O1739">
        <f>Data[Salary]/Data[Salary in USD]</f>
        <v>1</v>
      </c>
      <c r="P1739" t="str">
        <f>VLOOKUP(Data[[#This Row],[Experience Level]], Experience[],3,0)</f>
        <v>Expert</v>
      </c>
      <c r="Q1739" t="str">
        <f>VLOOKUP(Data[[#This Row],[Employment Type]],Employment[],2,0)</f>
        <v>Full-time</v>
      </c>
      <c r="R1739" t="str">
        <f>IF(Data[[#This Row],[Remote Ratio]]=100,"Remote",IF(Data[[#This Row],[Remote Ratio]]=50,"Hybrid","On-site"))</f>
        <v>On-site</v>
      </c>
    </row>
    <row r="1740" spans="1:18">
      <c r="A1740" s="25">
        <v>2023</v>
      </c>
      <c r="B1740" t="s">
        <v>11</v>
      </c>
      <c r="C1740" t="s">
        <v>12</v>
      </c>
      <c r="D1740" t="s">
        <v>35</v>
      </c>
      <c r="E1740">
        <v>142200</v>
      </c>
      <c r="F1740" t="s">
        <v>20</v>
      </c>
      <c r="G1740">
        <v>142200</v>
      </c>
      <c r="H1740" t="s">
        <v>21</v>
      </c>
      <c r="I1740">
        <v>0</v>
      </c>
      <c r="J1740" t="s">
        <v>21</v>
      </c>
      <c r="K1740" t="s">
        <v>25</v>
      </c>
      <c r="L1740" t="str">
        <f>VLOOKUP(Data[[#This Row],[Employee Residence]],Codes[], 3,0)</f>
        <v xml:space="preserve">United States of America </v>
      </c>
      <c r="M1740" t="str">
        <f>VLOOKUP(Data[[#This Row],[Company Location]],Codes[], 3,0)</f>
        <v xml:space="preserve">United States of America </v>
      </c>
      <c r="N1740" t="str">
        <f>IF(Data[[#This Row],[Employee Residence]]=Data[[#This Row],[Company Location]],"No","Yes")</f>
        <v>No</v>
      </c>
      <c r="O1740">
        <f>Data[Salary]/Data[Salary in USD]</f>
        <v>1</v>
      </c>
      <c r="P1740" t="str">
        <f>VLOOKUP(Data[[#This Row],[Experience Level]], Experience[],3,0)</f>
        <v>Expert</v>
      </c>
      <c r="Q1740" t="str">
        <f>VLOOKUP(Data[[#This Row],[Employment Type]],Employment[],2,0)</f>
        <v>Full-time</v>
      </c>
      <c r="R1740" t="str">
        <f>IF(Data[[#This Row],[Remote Ratio]]=100,"Remote",IF(Data[[#This Row],[Remote Ratio]]=50,"Hybrid","On-site"))</f>
        <v>On-site</v>
      </c>
    </row>
    <row r="1741" spans="1:18">
      <c r="A1741" s="25">
        <v>2023</v>
      </c>
      <c r="B1741" t="s">
        <v>11</v>
      </c>
      <c r="C1741" t="s">
        <v>12</v>
      </c>
      <c r="D1741" t="s">
        <v>27</v>
      </c>
      <c r="E1741">
        <v>155000</v>
      </c>
      <c r="F1741" t="s">
        <v>20</v>
      </c>
      <c r="G1741">
        <v>155000</v>
      </c>
      <c r="H1741" t="s">
        <v>21</v>
      </c>
      <c r="I1741">
        <v>100</v>
      </c>
      <c r="J1741" t="s">
        <v>21</v>
      </c>
      <c r="K1741" t="s">
        <v>25</v>
      </c>
      <c r="L1741" t="str">
        <f>VLOOKUP(Data[[#This Row],[Employee Residence]],Codes[], 3,0)</f>
        <v xml:space="preserve">United States of America </v>
      </c>
      <c r="M1741" t="str">
        <f>VLOOKUP(Data[[#This Row],[Company Location]],Codes[], 3,0)</f>
        <v xml:space="preserve">United States of America </v>
      </c>
      <c r="N1741" t="str">
        <f>IF(Data[[#This Row],[Employee Residence]]=Data[[#This Row],[Company Location]],"No","Yes")</f>
        <v>No</v>
      </c>
      <c r="O1741">
        <f>Data[Salary]/Data[Salary in USD]</f>
        <v>1</v>
      </c>
      <c r="P1741" t="str">
        <f>VLOOKUP(Data[[#This Row],[Experience Level]], Experience[],3,0)</f>
        <v>Expert</v>
      </c>
      <c r="Q1741" t="str">
        <f>VLOOKUP(Data[[#This Row],[Employment Type]],Employment[],2,0)</f>
        <v>Full-time</v>
      </c>
      <c r="R1741" t="str">
        <f>IF(Data[[#This Row],[Remote Ratio]]=100,"Remote",IF(Data[[#This Row],[Remote Ratio]]=50,"Hybrid","On-site"))</f>
        <v>Remote</v>
      </c>
    </row>
    <row r="1742" spans="1:18">
      <c r="A1742" s="25">
        <v>2023</v>
      </c>
      <c r="B1742" t="s">
        <v>11</v>
      </c>
      <c r="C1742" t="s">
        <v>12</v>
      </c>
      <c r="D1742" t="s">
        <v>27</v>
      </c>
      <c r="E1742">
        <v>64000</v>
      </c>
      <c r="F1742" t="s">
        <v>20</v>
      </c>
      <c r="G1742">
        <v>64000</v>
      </c>
      <c r="H1742" t="s">
        <v>21</v>
      </c>
      <c r="I1742">
        <v>100</v>
      </c>
      <c r="J1742" t="s">
        <v>21</v>
      </c>
      <c r="K1742" t="s">
        <v>25</v>
      </c>
      <c r="L1742" t="str">
        <f>VLOOKUP(Data[[#This Row],[Employee Residence]],Codes[], 3,0)</f>
        <v xml:space="preserve">United States of America </v>
      </c>
      <c r="M1742" t="str">
        <f>VLOOKUP(Data[[#This Row],[Company Location]],Codes[], 3,0)</f>
        <v xml:space="preserve">United States of America </v>
      </c>
      <c r="N1742" t="str">
        <f>IF(Data[[#This Row],[Employee Residence]]=Data[[#This Row],[Company Location]],"No","Yes")</f>
        <v>No</v>
      </c>
      <c r="O1742">
        <f>Data[Salary]/Data[Salary in USD]</f>
        <v>1</v>
      </c>
      <c r="P1742" t="str">
        <f>VLOOKUP(Data[[#This Row],[Experience Level]], Experience[],3,0)</f>
        <v>Expert</v>
      </c>
      <c r="Q1742" t="str">
        <f>VLOOKUP(Data[[#This Row],[Employment Type]],Employment[],2,0)</f>
        <v>Full-time</v>
      </c>
      <c r="R1742" t="str">
        <f>IF(Data[[#This Row],[Remote Ratio]]=100,"Remote",IF(Data[[#This Row],[Remote Ratio]]=50,"Hybrid","On-site"))</f>
        <v>Remote</v>
      </c>
    </row>
    <row r="1743" spans="1:18">
      <c r="A1743" s="25">
        <v>2023</v>
      </c>
      <c r="B1743" t="s">
        <v>11</v>
      </c>
      <c r="C1743" t="s">
        <v>12</v>
      </c>
      <c r="D1743" t="s">
        <v>38</v>
      </c>
      <c r="E1743">
        <v>235000</v>
      </c>
      <c r="F1743" t="s">
        <v>20</v>
      </c>
      <c r="G1743">
        <v>235000</v>
      </c>
      <c r="H1743" t="s">
        <v>21</v>
      </c>
      <c r="I1743">
        <v>0</v>
      </c>
      <c r="J1743" t="s">
        <v>21</v>
      </c>
      <c r="K1743" t="s">
        <v>25</v>
      </c>
      <c r="L1743" t="str">
        <f>VLOOKUP(Data[[#This Row],[Employee Residence]],Codes[], 3,0)</f>
        <v xml:space="preserve">United States of America </v>
      </c>
      <c r="M1743" t="str">
        <f>VLOOKUP(Data[[#This Row],[Company Location]],Codes[], 3,0)</f>
        <v xml:space="preserve">United States of America </v>
      </c>
      <c r="N1743" t="str">
        <f>IF(Data[[#This Row],[Employee Residence]]=Data[[#This Row],[Company Location]],"No","Yes")</f>
        <v>No</v>
      </c>
      <c r="O1743">
        <f>Data[Salary]/Data[Salary in USD]</f>
        <v>1</v>
      </c>
      <c r="P1743" t="str">
        <f>VLOOKUP(Data[[#This Row],[Experience Level]], Experience[],3,0)</f>
        <v>Expert</v>
      </c>
      <c r="Q1743" t="str">
        <f>VLOOKUP(Data[[#This Row],[Employment Type]],Employment[],2,0)</f>
        <v>Full-time</v>
      </c>
      <c r="R1743" t="str">
        <f>IF(Data[[#This Row],[Remote Ratio]]=100,"Remote",IF(Data[[#This Row],[Remote Ratio]]=50,"Hybrid","On-site"))</f>
        <v>On-site</v>
      </c>
    </row>
    <row r="1744" spans="1:18">
      <c r="A1744" s="25">
        <v>2023</v>
      </c>
      <c r="B1744" t="s">
        <v>11</v>
      </c>
      <c r="C1744" t="s">
        <v>12</v>
      </c>
      <c r="D1744" t="s">
        <v>38</v>
      </c>
      <c r="E1744">
        <v>185000</v>
      </c>
      <c r="F1744" t="s">
        <v>20</v>
      </c>
      <c r="G1744">
        <v>185000</v>
      </c>
      <c r="H1744" t="s">
        <v>21</v>
      </c>
      <c r="I1744">
        <v>0</v>
      </c>
      <c r="J1744" t="s">
        <v>21</v>
      </c>
      <c r="K1744" t="s">
        <v>25</v>
      </c>
      <c r="L1744" t="str">
        <f>VLOOKUP(Data[[#This Row],[Employee Residence]],Codes[], 3,0)</f>
        <v xml:space="preserve">United States of America </v>
      </c>
      <c r="M1744" t="str">
        <f>VLOOKUP(Data[[#This Row],[Company Location]],Codes[], 3,0)</f>
        <v xml:space="preserve">United States of America </v>
      </c>
      <c r="N1744" t="str">
        <f>IF(Data[[#This Row],[Employee Residence]]=Data[[#This Row],[Company Location]],"No","Yes")</f>
        <v>No</v>
      </c>
      <c r="O1744">
        <f>Data[Salary]/Data[Salary in USD]</f>
        <v>1</v>
      </c>
      <c r="P1744" t="str">
        <f>VLOOKUP(Data[[#This Row],[Experience Level]], Experience[],3,0)</f>
        <v>Expert</v>
      </c>
      <c r="Q1744" t="str">
        <f>VLOOKUP(Data[[#This Row],[Employment Type]],Employment[],2,0)</f>
        <v>Full-time</v>
      </c>
      <c r="R1744" t="str">
        <f>IF(Data[[#This Row],[Remote Ratio]]=100,"Remote",IF(Data[[#This Row],[Remote Ratio]]=50,"Hybrid","On-site"))</f>
        <v>On-site</v>
      </c>
    </row>
    <row r="1745" spans="1:18">
      <c r="A1745" s="25">
        <v>2023</v>
      </c>
      <c r="B1745" t="s">
        <v>11</v>
      </c>
      <c r="C1745" t="s">
        <v>12</v>
      </c>
      <c r="D1745" t="s">
        <v>45</v>
      </c>
      <c r="E1745">
        <v>174500</v>
      </c>
      <c r="F1745" t="s">
        <v>20</v>
      </c>
      <c r="G1745">
        <v>174500</v>
      </c>
      <c r="H1745" t="s">
        <v>21</v>
      </c>
      <c r="I1745">
        <v>0</v>
      </c>
      <c r="J1745" t="s">
        <v>21</v>
      </c>
      <c r="K1745" t="s">
        <v>25</v>
      </c>
      <c r="L1745" t="str">
        <f>VLOOKUP(Data[[#This Row],[Employee Residence]],Codes[], 3,0)</f>
        <v xml:space="preserve">United States of America </v>
      </c>
      <c r="M1745" t="str">
        <f>VLOOKUP(Data[[#This Row],[Company Location]],Codes[], 3,0)</f>
        <v xml:space="preserve">United States of America </v>
      </c>
      <c r="N1745" t="str">
        <f>IF(Data[[#This Row],[Employee Residence]]=Data[[#This Row],[Company Location]],"No","Yes")</f>
        <v>No</v>
      </c>
      <c r="O1745">
        <f>Data[Salary]/Data[Salary in USD]</f>
        <v>1</v>
      </c>
      <c r="P1745" t="str">
        <f>VLOOKUP(Data[[#This Row],[Experience Level]], Experience[],3,0)</f>
        <v>Expert</v>
      </c>
      <c r="Q1745" t="str">
        <f>VLOOKUP(Data[[#This Row],[Employment Type]],Employment[],2,0)</f>
        <v>Full-time</v>
      </c>
      <c r="R1745" t="str">
        <f>IF(Data[[#This Row],[Remote Ratio]]=100,"Remote",IF(Data[[#This Row],[Remote Ratio]]=50,"Hybrid","On-site"))</f>
        <v>On-site</v>
      </c>
    </row>
    <row r="1746" spans="1:18">
      <c r="A1746" s="25">
        <v>2023</v>
      </c>
      <c r="B1746" t="s">
        <v>11</v>
      </c>
      <c r="C1746" t="s">
        <v>12</v>
      </c>
      <c r="D1746" t="s">
        <v>45</v>
      </c>
      <c r="E1746">
        <v>113000</v>
      </c>
      <c r="F1746" t="s">
        <v>20</v>
      </c>
      <c r="G1746">
        <v>113000</v>
      </c>
      <c r="H1746" t="s">
        <v>21</v>
      </c>
      <c r="I1746">
        <v>0</v>
      </c>
      <c r="J1746" t="s">
        <v>21</v>
      </c>
      <c r="K1746" t="s">
        <v>25</v>
      </c>
      <c r="L1746" t="str">
        <f>VLOOKUP(Data[[#This Row],[Employee Residence]],Codes[], 3,0)</f>
        <v xml:space="preserve">United States of America </v>
      </c>
      <c r="M1746" t="str">
        <f>VLOOKUP(Data[[#This Row],[Company Location]],Codes[], 3,0)</f>
        <v xml:space="preserve">United States of America </v>
      </c>
      <c r="N1746" t="str">
        <f>IF(Data[[#This Row],[Employee Residence]]=Data[[#This Row],[Company Location]],"No","Yes")</f>
        <v>No</v>
      </c>
      <c r="O1746">
        <f>Data[Salary]/Data[Salary in USD]</f>
        <v>1</v>
      </c>
      <c r="P1746" t="str">
        <f>VLOOKUP(Data[[#This Row],[Experience Level]], Experience[],3,0)</f>
        <v>Expert</v>
      </c>
      <c r="Q1746" t="str">
        <f>VLOOKUP(Data[[#This Row],[Employment Type]],Employment[],2,0)</f>
        <v>Full-time</v>
      </c>
      <c r="R1746" t="str">
        <f>IF(Data[[#This Row],[Remote Ratio]]=100,"Remote",IF(Data[[#This Row],[Remote Ratio]]=50,"Hybrid","On-site"))</f>
        <v>On-site</v>
      </c>
    </row>
    <row r="1747" spans="1:18">
      <c r="A1747" s="25">
        <v>2023</v>
      </c>
      <c r="B1747" t="s">
        <v>11</v>
      </c>
      <c r="C1747" t="s">
        <v>12</v>
      </c>
      <c r="D1747" t="s">
        <v>23</v>
      </c>
      <c r="E1747">
        <v>143100</v>
      </c>
      <c r="F1747" t="s">
        <v>20</v>
      </c>
      <c r="G1747">
        <v>143100</v>
      </c>
      <c r="H1747" t="s">
        <v>24</v>
      </c>
      <c r="I1747">
        <v>0</v>
      </c>
      <c r="J1747" t="s">
        <v>24</v>
      </c>
      <c r="K1747" t="s">
        <v>25</v>
      </c>
      <c r="L1747" t="str">
        <f>VLOOKUP(Data[[#This Row],[Employee Residence]],Codes[], 3,0)</f>
        <v>Canada</v>
      </c>
      <c r="M1747" t="str">
        <f>VLOOKUP(Data[[#This Row],[Company Location]],Codes[], 3,0)</f>
        <v>Canada</v>
      </c>
      <c r="N1747" t="str">
        <f>IF(Data[[#This Row],[Employee Residence]]=Data[[#This Row],[Company Location]],"No","Yes")</f>
        <v>No</v>
      </c>
      <c r="O1747">
        <f>Data[Salary]/Data[Salary in USD]</f>
        <v>1</v>
      </c>
      <c r="P1747" t="str">
        <f>VLOOKUP(Data[[#This Row],[Experience Level]], Experience[],3,0)</f>
        <v>Expert</v>
      </c>
      <c r="Q1747" t="str">
        <f>VLOOKUP(Data[[#This Row],[Employment Type]],Employment[],2,0)</f>
        <v>Full-time</v>
      </c>
      <c r="R1747" t="str">
        <f>IF(Data[[#This Row],[Remote Ratio]]=100,"Remote",IF(Data[[#This Row],[Remote Ratio]]=50,"Hybrid","On-site"))</f>
        <v>On-site</v>
      </c>
    </row>
    <row r="1748" spans="1:18">
      <c r="A1748" s="25">
        <v>2023</v>
      </c>
      <c r="B1748" t="s">
        <v>11</v>
      </c>
      <c r="C1748" t="s">
        <v>12</v>
      </c>
      <c r="D1748" t="s">
        <v>23</v>
      </c>
      <c r="E1748">
        <v>113000</v>
      </c>
      <c r="F1748" t="s">
        <v>20</v>
      </c>
      <c r="G1748">
        <v>113000</v>
      </c>
      <c r="H1748" t="s">
        <v>24</v>
      </c>
      <c r="I1748">
        <v>0</v>
      </c>
      <c r="J1748" t="s">
        <v>24</v>
      </c>
      <c r="K1748" t="s">
        <v>25</v>
      </c>
      <c r="L1748" t="str">
        <f>VLOOKUP(Data[[#This Row],[Employee Residence]],Codes[], 3,0)</f>
        <v>Canada</v>
      </c>
      <c r="M1748" t="str">
        <f>VLOOKUP(Data[[#This Row],[Company Location]],Codes[], 3,0)</f>
        <v>Canada</v>
      </c>
      <c r="N1748" t="str">
        <f>IF(Data[[#This Row],[Employee Residence]]=Data[[#This Row],[Company Location]],"No","Yes")</f>
        <v>No</v>
      </c>
      <c r="O1748">
        <f>Data[Salary]/Data[Salary in USD]</f>
        <v>1</v>
      </c>
      <c r="P1748" t="str">
        <f>VLOOKUP(Data[[#This Row],[Experience Level]], Experience[],3,0)</f>
        <v>Expert</v>
      </c>
      <c r="Q1748" t="str">
        <f>VLOOKUP(Data[[#This Row],[Employment Type]],Employment[],2,0)</f>
        <v>Full-time</v>
      </c>
      <c r="R1748" t="str">
        <f>IF(Data[[#This Row],[Remote Ratio]]=100,"Remote",IF(Data[[#This Row],[Remote Ratio]]=50,"Hybrid","On-site"))</f>
        <v>On-site</v>
      </c>
    </row>
    <row r="1749" spans="1:18">
      <c r="A1749" s="25">
        <v>2023</v>
      </c>
      <c r="B1749" t="s">
        <v>11</v>
      </c>
      <c r="C1749" t="s">
        <v>12</v>
      </c>
      <c r="D1749" t="s">
        <v>26</v>
      </c>
      <c r="E1749">
        <v>184000</v>
      </c>
      <c r="F1749" t="s">
        <v>20</v>
      </c>
      <c r="G1749">
        <v>184000</v>
      </c>
      <c r="H1749" t="s">
        <v>21</v>
      </c>
      <c r="I1749">
        <v>100</v>
      </c>
      <c r="J1749" t="s">
        <v>21</v>
      </c>
      <c r="K1749" t="s">
        <v>25</v>
      </c>
      <c r="L1749" t="str">
        <f>VLOOKUP(Data[[#This Row],[Employee Residence]],Codes[], 3,0)</f>
        <v xml:space="preserve">United States of America </v>
      </c>
      <c r="M1749" t="str">
        <f>VLOOKUP(Data[[#This Row],[Company Location]],Codes[], 3,0)</f>
        <v xml:space="preserve">United States of America </v>
      </c>
      <c r="N1749" t="str">
        <f>IF(Data[[#This Row],[Employee Residence]]=Data[[#This Row],[Company Location]],"No","Yes")</f>
        <v>No</v>
      </c>
      <c r="O1749">
        <f>Data[Salary]/Data[Salary in USD]</f>
        <v>1</v>
      </c>
      <c r="P1749" t="str">
        <f>VLOOKUP(Data[[#This Row],[Experience Level]], Experience[],3,0)</f>
        <v>Expert</v>
      </c>
      <c r="Q1749" t="str">
        <f>VLOOKUP(Data[[#This Row],[Employment Type]],Employment[],2,0)</f>
        <v>Full-time</v>
      </c>
      <c r="R1749" t="str">
        <f>IF(Data[[#This Row],[Remote Ratio]]=100,"Remote",IF(Data[[#This Row],[Remote Ratio]]=50,"Hybrid","On-site"))</f>
        <v>Remote</v>
      </c>
    </row>
    <row r="1750" spans="1:18">
      <c r="A1750" s="25">
        <v>2023</v>
      </c>
      <c r="B1750" t="s">
        <v>11</v>
      </c>
      <c r="C1750" t="s">
        <v>12</v>
      </c>
      <c r="D1750" t="s">
        <v>26</v>
      </c>
      <c r="E1750">
        <v>142000</v>
      </c>
      <c r="F1750" t="s">
        <v>20</v>
      </c>
      <c r="G1750">
        <v>142000</v>
      </c>
      <c r="H1750" t="s">
        <v>21</v>
      </c>
      <c r="I1750">
        <v>100</v>
      </c>
      <c r="J1750" t="s">
        <v>21</v>
      </c>
      <c r="K1750" t="s">
        <v>25</v>
      </c>
      <c r="L1750" t="str">
        <f>VLOOKUP(Data[[#This Row],[Employee Residence]],Codes[], 3,0)</f>
        <v xml:space="preserve">United States of America </v>
      </c>
      <c r="M1750" t="str">
        <f>VLOOKUP(Data[[#This Row],[Company Location]],Codes[], 3,0)</f>
        <v xml:space="preserve">United States of America </v>
      </c>
      <c r="N1750" t="str">
        <f>IF(Data[[#This Row],[Employee Residence]]=Data[[#This Row],[Company Location]],"No","Yes")</f>
        <v>No</v>
      </c>
      <c r="O1750">
        <f>Data[Salary]/Data[Salary in USD]</f>
        <v>1</v>
      </c>
      <c r="P1750" t="str">
        <f>VLOOKUP(Data[[#This Row],[Experience Level]], Experience[],3,0)</f>
        <v>Expert</v>
      </c>
      <c r="Q1750" t="str">
        <f>VLOOKUP(Data[[#This Row],[Employment Type]],Employment[],2,0)</f>
        <v>Full-time</v>
      </c>
      <c r="R1750" t="str">
        <f>IF(Data[[#This Row],[Remote Ratio]]=100,"Remote",IF(Data[[#This Row],[Remote Ratio]]=50,"Hybrid","On-site"))</f>
        <v>Remote</v>
      </c>
    </row>
    <row r="1751" spans="1:18">
      <c r="A1751" s="25">
        <v>2023</v>
      </c>
      <c r="B1751" t="s">
        <v>11</v>
      </c>
      <c r="C1751" t="s">
        <v>12</v>
      </c>
      <c r="D1751" t="s">
        <v>23</v>
      </c>
      <c r="E1751">
        <v>140000</v>
      </c>
      <c r="F1751" t="s">
        <v>20</v>
      </c>
      <c r="G1751">
        <v>140000</v>
      </c>
      <c r="H1751" t="s">
        <v>21</v>
      </c>
      <c r="I1751">
        <v>0</v>
      </c>
      <c r="J1751" t="s">
        <v>21</v>
      </c>
      <c r="K1751" t="s">
        <v>25</v>
      </c>
      <c r="L1751" t="str">
        <f>VLOOKUP(Data[[#This Row],[Employee Residence]],Codes[], 3,0)</f>
        <v xml:space="preserve">United States of America </v>
      </c>
      <c r="M1751" t="str">
        <f>VLOOKUP(Data[[#This Row],[Company Location]],Codes[], 3,0)</f>
        <v xml:space="preserve">United States of America </v>
      </c>
      <c r="N1751" t="str">
        <f>IF(Data[[#This Row],[Employee Residence]]=Data[[#This Row],[Company Location]],"No","Yes")</f>
        <v>No</v>
      </c>
      <c r="O1751">
        <f>Data[Salary]/Data[Salary in USD]</f>
        <v>1</v>
      </c>
      <c r="P1751" t="str">
        <f>VLOOKUP(Data[[#This Row],[Experience Level]], Experience[],3,0)</f>
        <v>Expert</v>
      </c>
      <c r="Q1751" t="str">
        <f>VLOOKUP(Data[[#This Row],[Employment Type]],Employment[],2,0)</f>
        <v>Full-time</v>
      </c>
      <c r="R1751" t="str">
        <f>IF(Data[[#This Row],[Remote Ratio]]=100,"Remote",IF(Data[[#This Row],[Remote Ratio]]=50,"Hybrid","On-site"))</f>
        <v>On-site</v>
      </c>
    </row>
    <row r="1752" spans="1:18">
      <c r="A1752" s="25">
        <v>2023</v>
      </c>
      <c r="B1752" t="s">
        <v>11</v>
      </c>
      <c r="C1752" t="s">
        <v>12</v>
      </c>
      <c r="D1752" t="s">
        <v>23</v>
      </c>
      <c r="E1752">
        <v>120000</v>
      </c>
      <c r="F1752" t="s">
        <v>20</v>
      </c>
      <c r="G1752">
        <v>120000</v>
      </c>
      <c r="H1752" t="s">
        <v>21</v>
      </c>
      <c r="I1752">
        <v>0</v>
      </c>
      <c r="J1752" t="s">
        <v>21</v>
      </c>
      <c r="K1752" t="s">
        <v>25</v>
      </c>
      <c r="L1752" t="str">
        <f>VLOOKUP(Data[[#This Row],[Employee Residence]],Codes[], 3,0)</f>
        <v xml:space="preserve">United States of America </v>
      </c>
      <c r="M1752" t="str">
        <f>VLOOKUP(Data[[#This Row],[Company Location]],Codes[], 3,0)</f>
        <v xml:space="preserve">United States of America </v>
      </c>
      <c r="N1752" t="str">
        <f>IF(Data[[#This Row],[Employee Residence]]=Data[[#This Row],[Company Location]],"No","Yes")</f>
        <v>No</v>
      </c>
      <c r="O1752">
        <f>Data[Salary]/Data[Salary in USD]</f>
        <v>1</v>
      </c>
      <c r="P1752" t="str">
        <f>VLOOKUP(Data[[#This Row],[Experience Level]], Experience[],3,0)</f>
        <v>Expert</v>
      </c>
      <c r="Q1752" t="str">
        <f>VLOOKUP(Data[[#This Row],[Employment Type]],Employment[],2,0)</f>
        <v>Full-time</v>
      </c>
      <c r="R1752" t="str">
        <f>IF(Data[[#This Row],[Remote Ratio]]=100,"Remote",IF(Data[[#This Row],[Remote Ratio]]=50,"Hybrid","On-site"))</f>
        <v>On-site</v>
      </c>
    </row>
    <row r="1753" spans="1:18">
      <c r="A1753" s="25">
        <v>2023</v>
      </c>
      <c r="B1753" t="s">
        <v>11</v>
      </c>
      <c r="C1753" t="s">
        <v>12</v>
      </c>
      <c r="D1753" t="s">
        <v>45</v>
      </c>
      <c r="E1753">
        <v>174500</v>
      </c>
      <c r="F1753" t="s">
        <v>20</v>
      </c>
      <c r="G1753">
        <v>174500</v>
      </c>
      <c r="H1753" t="s">
        <v>21</v>
      </c>
      <c r="I1753">
        <v>0</v>
      </c>
      <c r="J1753" t="s">
        <v>21</v>
      </c>
      <c r="K1753" t="s">
        <v>25</v>
      </c>
      <c r="L1753" t="str">
        <f>VLOOKUP(Data[[#This Row],[Employee Residence]],Codes[], 3,0)</f>
        <v xml:space="preserve">United States of America </v>
      </c>
      <c r="M1753" t="str">
        <f>VLOOKUP(Data[[#This Row],[Company Location]],Codes[], 3,0)</f>
        <v xml:space="preserve">United States of America </v>
      </c>
      <c r="N1753" t="str">
        <f>IF(Data[[#This Row],[Employee Residence]]=Data[[#This Row],[Company Location]],"No","Yes")</f>
        <v>No</v>
      </c>
      <c r="O1753">
        <f>Data[Salary]/Data[Salary in USD]</f>
        <v>1</v>
      </c>
      <c r="P1753" t="str">
        <f>VLOOKUP(Data[[#This Row],[Experience Level]], Experience[],3,0)</f>
        <v>Expert</v>
      </c>
      <c r="Q1753" t="str">
        <f>VLOOKUP(Data[[#This Row],[Employment Type]],Employment[],2,0)</f>
        <v>Full-time</v>
      </c>
      <c r="R1753" t="str">
        <f>IF(Data[[#This Row],[Remote Ratio]]=100,"Remote",IF(Data[[#This Row],[Remote Ratio]]=50,"Hybrid","On-site"))</f>
        <v>On-site</v>
      </c>
    </row>
    <row r="1754" spans="1:18">
      <c r="A1754" s="25">
        <v>2023</v>
      </c>
      <c r="B1754" t="s">
        <v>11</v>
      </c>
      <c r="C1754" t="s">
        <v>12</v>
      </c>
      <c r="D1754" t="s">
        <v>45</v>
      </c>
      <c r="E1754">
        <v>113000</v>
      </c>
      <c r="F1754" t="s">
        <v>20</v>
      </c>
      <c r="G1754">
        <v>113000</v>
      </c>
      <c r="H1754" t="s">
        <v>21</v>
      </c>
      <c r="I1754">
        <v>0</v>
      </c>
      <c r="J1754" t="s">
        <v>21</v>
      </c>
      <c r="K1754" t="s">
        <v>25</v>
      </c>
      <c r="L1754" t="str">
        <f>VLOOKUP(Data[[#This Row],[Employee Residence]],Codes[], 3,0)</f>
        <v xml:space="preserve">United States of America </v>
      </c>
      <c r="M1754" t="str">
        <f>VLOOKUP(Data[[#This Row],[Company Location]],Codes[], 3,0)</f>
        <v xml:space="preserve">United States of America </v>
      </c>
      <c r="N1754" t="str">
        <f>IF(Data[[#This Row],[Employee Residence]]=Data[[#This Row],[Company Location]],"No","Yes")</f>
        <v>No</v>
      </c>
      <c r="O1754">
        <f>Data[Salary]/Data[Salary in USD]</f>
        <v>1</v>
      </c>
      <c r="P1754" t="str">
        <f>VLOOKUP(Data[[#This Row],[Experience Level]], Experience[],3,0)</f>
        <v>Expert</v>
      </c>
      <c r="Q1754" t="str">
        <f>VLOOKUP(Data[[#This Row],[Employment Type]],Employment[],2,0)</f>
        <v>Full-time</v>
      </c>
      <c r="R1754" t="str">
        <f>IF(Data[[#This Row],[Remote Ratio]]=100,"Remote",IF(Data[[#This Row],[Remote Ratio]]=50,"Hybrid","On-site"))</f>
        <v>On-site</v>
      </c>
    </row>
    <row r="1755" spans="1:18">
      <c r="A1755" s="25">
        <v>2023</v>
      </c>
      <c r="B1755" t="s">
        <v>11</v>
      </c>
      <c r="C1755" t="s">
        <v>12</v>
      </c>
      <c r="D1755" t="s">
        <v>23</v>
      </c>
      <c r="E1755">
        <v>180560</v>
      </c>
      <c r="F1755" t="s">
        <v>20</v>
      </c>
      <c r="G1755">
        <v>180560</v>
      </c>
      <c r="H1755" t="s">
        <v>21</v>
      </c>
      <c r="I1755">
        <v>0</v>
      </c>
      <c r="J1755" t="s">
        <v>21</v>
      </c>
      <c r="K1755" t="s">
        <v>25</v>
      </c>
      <c r="L1755" t="str">
        <f>VLOOKUP(Data[[#This Row],[Employee Residence]],Codes[], 3,0)</f>
        <v xml:space="preserve">United States of America </v>
      </c>
      <c r="M1755" t="str">
        <f>VLOOKUP(Data[[#This Row],[Company Location]],Codes[], 3,0)</f>
        <v xml:space="preserve">United States of America </v>
      </c>
      <c r="N1755" t="str">
        <f>IF(Data[[#This Row],[Employee Residence]]=Data[[#This Row],[Company Location]],"No","Yes")</f>
        <v>No</v>
      </c>
      <c r="O1755">
        <f>Data[Salary]/Data[Salary in USD]</f>
        <v>1</v>
      </c>
      <c r="P1755" t="str">
        <f>VLOOKUP(Data[[#This Row],[Experience Level]], Experience[],3,0)</f>
        <v>Expert</v>
      </c>
      <c r="Q1755" t="str">
        <f>VLOOKUP(Data[[#This Row],[Employment Type]],Employment[],2,0)</f>
        <v>Full-time</v>
      </c>
      <c r="R1755" t="str">
        <f>IF(Data[[#This Row],[Remote Ratio]]=100,"Remote",IF(Data[[#This Row],[Remote Ratio]]=50,"Hybrid","On-site"))</f>
        <v>On-site</v>
      </c>
    </row>
    <row r="1756" spans="1:18">
      <c r="A1756" s="25">
        <v>2023</v>
      </c>
      <c r="B1756" t="s">
        <v>11</v>
      </c>
      <c r="C1756" t="s">
        <v>12</v>
      </c>
      <c r="D1756" t="s">
        <v>23</v>
      </c>
      <c r="E1756">
        <v>115440</v>
      </c>
      <c r="F1756" t="s">
        <v>20</v>
      </c>
      <c r="G1756">
        <v>115440</v>
      </c>
      <c r="H1756" t="s">
        <v>21</v>
      </c>
      <c r="I1756">
        <v>0</v>
      </c>
      <c r="J1756" t="s">
        <v>21</v>
      </c>
      <c r="K1756" t="s">
        <v>25</v>
      </c>
      <c r="L1756" t="str">
        <f>VLOOKUP(Data[[#This Row],[Employee Residence]],Codes[], 3,0)</f>
        <v xml:space="preserve">United States of America </v>
      </c>
      <c r="M1756" t="str">
        <f>VLOOKUP(Data[[#This Row],[Company Location]],Codes[], 3,0)</f>
        <v xml:space="preserve">United States of America </v>
      </c>
      <c r="N1756" t="str">
        <f>IF(Data[[#This Row],[Employee Residence]]=Data[[#This Row],[Company Location]],"No","Yes")</f>
        <v>No</v>
      </c>
      <c r="O1756">
        <f>Data[Salary]/Data[Salary in USD]</f>
        <v>1</v>
      </c>
      <c r="P1756" t="str">
        <f>VLOOKUP(Data[[#This Row],[Experience Level]], Experience[],3,0)</f>
        <v>Expert</v>
      </c>
      <c r="Q1756" t="str">
        <f>VLOOKUP(Data[[#This Row],[Employment Type]],Employment[],2,0)</f>
        <v>Full-time</v>
      </c>
      <c r="R1756" t="str">
        <f>IF(Data[[#This Row],[Remote Ratio]]=100,"Remote",IF(Data[[#This Row],[Remote Ratio]]=50,"Hybrid","On-site"))</f>
        <v>On-site</v>
      </c>
    </row>
    <row r="1757" spans="1:18">
      <c r="A1757" s="25">
        <v>2023</v>
      </c>
      <c r="B1757" t="s">
        <v>11</v>
      </c>
      <c r="C1757" t="s">
        <v>12</v>
      </c>
      <c r="D1757" t="s">
        <v>23</v>
      </c>
      <c r="E1757">
        <v>140000</v>
      </c>
      <c r="F1757" t="s">
        <v>20</v>
      </c>
      <c r="G1757">
        <v>140000</v>
      </c>
      <c r="H1757" t="s">
        <v>21</v>
      </c>
      <c r="I1757">
        <v>0</v>
      </c>
      <c r="J1757" t="s">
        <v>21</v>
      </c>
      <c r="K1757" t="s">
        <v>25</v>
      </c>
      <c r="L1757" t="str">
        <f>VLOOKUP(Data[[#This Row],[Employee Residence]],Codes[], 3,0)</f>
        <v xml:space="preserve">United States of America </v>
      </c>
      <c r="M1757" t="str">
        <f>VLOOKUP(Data[[#This Row],[Company Location]],Codes[], 3,0)</f>
        <v xml:space="preserve">United States of America </v>
      </c>
      <c r="N1757" t="str">
        <f>IF(Data[[#This Row],[Employee Residence]]=Data[[#This Row],[Company Location]],"No","Yes")</f>
        <v>No</v>
      </c>
      <c r="O1757">
        <f>Data[Salary]/Data[Salary in USD]</f>
        <v>1</v>
      </c>
      <c r="P1757" t="str">
        <f>VLOOKUP(Data[[#This Row],[Experience Level]], Experience[],3,0)</f>
        <v>Expert</v>
      </c>
      <c r="Q1757" t="str">
        <f>VLOOKUP(Data[[#This Row],[Employment Type]],Employment[],2,0)</f>
        <v>Full-time</v>
      </c>
      <c r="R1757" t="str">
        <f>IF(Data[[#This Row],[Remote Ratio]]=100,"Remote",IF(Data[[#This Row],[Remote Ratio]]=50,"Hybrid","On-site"))</f>
        <v>On-site</v>
      </c>
    </row>
    <row r="1758" spans="1:18">
      <c r="A1758" s="25">
        <v>2023</v>
      </c>
      <c r="B1758" t="s">
        <v>11</v>
      </c>
      <c r="C1758" t="s">
        <v>12</v>
      </c>
      <c r="D1758" t="s">
        <v>23</v>
      </c>
      <c r="E1758">
        <v>120000</v>
      </c>
      <c r="F1758" t="s">
        <v>20</v>
      </c>
      <c r="G1758">
        <v>120000</v>
      </c>
      <c r="H1758" t="s">
        <v>21</v>
      </c>
      <c r="I1758">
        <v>0</v>
      </c>
      <c r="J1758" t="s">
        <v>21</v>
      </c>
      <c r="K1758" t="s">
        <v>25</v>
      </c>
      <c r="L1758" t="str">
        <f>VLOOKUP(Data[[#This Row],[Employee Residence]],Codes[], 3,0)</f>
        <v xml:space="preserve">United States of America </v>
      </c>
      <c r="M1758" t="str">
        <f>VLOOKUP(Data[[#This Row],[Company Location]],Codes[], 3,0)</f>
        <v xml:space="preserve">United States of America </v>
      </c>
      <c r="N1758" t="str">
        <f>IF(Data[[#This Row],[Employee Residence]]=Data[[#This Row],[Company Location]],"No","Yes")</f>
        <v>No</v>
      </c>
      <c r="O1758">
        <f>Data[Salary]/Data[Salary in USD]</f>
        <v>1</v>
      </c>
      <c r="P1758" t="str">
        <f>VLOOKUP(Data[[#This Row],[Experience Level]], Experience[],3,0)</f>
        <v>Expert</v>
      </c>
      <c r="Q1758" t="str">
        <f>VLOOKUP(Data[[#This Row],[Employment Type]],Employment[],2,0)</f>
        <v>Full-time</v>
      </c>
      <c r="R1758" t="str">
        <f>IF(Data[[#This Row],[Remote Ratio]]=100,"Remote",IF(Data[[#This Row],[Remote Ratio]]=50,"Hybrid","On-site"))</f>
        <v>On-site</v>
      </c>
    </row>
    <row r="1759" spans="1:18">
      <c r="A1759" s="25">
        <v>2023</v>
      </c>
      <c r="B1759" t="s">
        <v>11</v>
      </c>
      <c r="C1759" t="s">
        <v>12</v>
      </c>
      <c r="D1759" t="s">
        <v>52</v>
      </c>
      <c r="E1759">
        <v>248100</v>
      </c>
      <c r="F1759" t="s">
        <v>20</v>
      </c>
      <c r="G1759">
        <v>248100</v>
      </c>
      <c r="H1759" t="s">
        <v>21</v>
      </c>
      <c r="I1759">
        <v>0</v>
      </c>
      <c r="J1759" t="s">
        <v>21</v>
      </c>
      <c r="K1759" t="s">
        <v>25</v>
      </c>
      <c r="L1759" t="str">
        <f>VLOOKUP(Data[[#This Row],[Employee Residence]],Codes[], 3,0)</f>
        <v xml:space="preserve">United States of America </v>
      </c>
      <c r="M1759" t="str">
        <f>VLOOKUP(Data[[#This Row],[Company Location]],Codes[], 3,0)</f>
        <v xml:space="preserve">United States of America </v>
      </c>
      <c r="N1759" t="str">
        <f>IF(Data[[#This Row],[Employee Residence]]=Data[[#This Row],[Company Location]],"No","Yes")</f>
        <v>No</v>
      </c>
      <c r="O1759">
        <f>Data[Salary]/Data[Salary in USD]</f>
        <v>1</v>
      </c>
      <c r="P1759" t="str">
        <f>VLOOKUP(Data[[#This Row],[Experience Level]], Experience[],3,0)</f>
        <v>Expert</v>
      </c>
      <c r="Q1759" t="str">
        <f>VLOOKUP(Data[[#This Row],[Employment Type]],Employment[],2,0)</f>
        <v>Full-time</v>
      </c>
      <c r="R1759" t="str">
        <f>IF(Data[[#This Row],[Remote Ratio]]=100,"Remote",IF(Data[[#This Row],[Remote Ratio]]=50,"Hybrid","On-site"))</f>
        <v>On-site</v>
      </c>
    </row>
    <row r="1760" spans="1:18">
      <c r="A1760" s="25">
        <v>2023</v>
      </c>
      <c r="B1760" t="s">
        <v>11</v>
      </c>
      <c r="C1760" t="s">
        <v>12</v>
      </c>
      <c r="D1760" t="s">
        <v>52</v>
      </c>
      <c r="E1760">
        <v>145900</v>
      </c>
      <c r="F1760" t="s">
        <v>20</v>
      </c>
      <c r="G1760">
        <v>145900</v>
      </c>
      <c r="H1760" t="s">
        <v>21</v>
      </c>
      <c r="I1760">
        <v>0</v>
      </c>
      <c r="J1760" t="s">
        <v>21</v>
      </c>
      <c r="K1760" t="s">
        <v>25</v>
      </c>
      <c r="L1760" t="str">
        <f>VLOOKUP(Data[[#This Row],[Employee Residence]],Codes[], 3,0)</f>
        <v xml:space="preserve">United States of America </v>
      </c>
      <c r="M1760" t="str">
        <f>VLOOKUP(Data[[#This Row],[Company Location]],Codes[], 3,0)</f>
        <v xml:space="preserve">United States of America </v>
      </c>
      <c r="N1760" t="str">
        <f>IF(Data[[#This Row],[Employee Residence]]=Data[[#This Row],[Company Location]],"No","Yes")</f>
        <v>No</v>
      </c>
      <c r="O1760">
        <f>Data[Salary]/Data[Salary in USD]</f>
        <v>1</v>
      </c>
      <c r="P1760" t="str">
        <f>VLOOKUP(Data[[#This Row],[Experience Level]], Experience[],3,0)</f>
        <v>Expert</v>
      </c>
      <c r="Q1760" t="str">
        <f>VLOOKUP(Data[[#This Row],[Employment Type]],Employment[],2,0)</f>
        <v>Full-time</v>
      </c>
      <c r="R1760" t="str">
        <f>IF(Data[[#This Row],[Remote Ratio]]=100,"Remote",IF(Data[[#This Row],[Remote Ratio]]=50,"Hybrid","On-site"))</f>
        <v>On-site</v>
      </c>
    </row>
    <row r="1761" spans="1:18">
      <c r="A1761" s="25">
        <v>2023</v>
      </c>
      <c r="B1761" t="s">
        <v>11</v>
      </c>
      <c r="C1761" t="s">
        <v>12</v>
      </c>
      <c r="D1761" t="s">
        <v>23</v>
      </c>
      <c r="E1761">
        <v>120000</v>
      </c>
      <c r="F1761" t="s">
        <v>20</v>
      </c>
      <c r="G1761">
        <v>120000</v>
      </c>
      <c r="H1761" t="s">
        <v>24</v>
      </c>
      <c r="I1761">
        <v>0</v>
      </c>
      <c r="J1761" t="s">
        <v>24</v>
      </c>
      <c r="K1761" t="s">
        <v>25</v>
      </c>
      <c r="L1761" t="str">
        <f>VLOOKUP(Data[[#This Row],[Employee Residence]],Codes[], 3,0)</f>
        <v>Canada</v>
      </c>
      <c r="M1761" t="str">
        <f>VLOOKUP(Data[[#This Row],[Company Location]],Codes[], 3,0)</f>
        <v>Canada</v>
      </c>
      <c r="N1761" t="str">
        <f>IF(Data[[#This Row],[Employee Residence]]=Data[[#This Row],[Company Location]],"No","Yes")</f>
        <v>No</v>
      </c>
      <c r="O1761">
        <f>Data[Salary]/Data[Salary in USD]</f>
        <v>1</v>
      </c>
      <c r="P1761" t="str">
        <f>VLOOKUP(Data[[#This Row],[Experience Level]], Experience[],3,0)</f>
        <v>Expert</v>
      </c>
      <c r="Q1761" t="str">
        <f>VLOOKUP(Data[[#This Row],[Employment Type]],Employment[],2,0)</f>
        <v>Full-time</v>
      </c>
      <c r="R1761" t="str">
        <f>IF(Data[[#This Row],[Remote Ratio]]=100,"Remote",IF(Data[[#This Row],[Remote Ratio]]=50,"Hybrid","On-site"))</f>
        <v>On-site</v>
      </c>
    </row>
    <row r="1762" spans="1:18">
      <c r="A1762" s="25">
        <v>2023</v>
      </c>
      <c r="B1762" t="s">
        <v>11</v>
      </c>
      <c r="C1762" t="s">
        <v>12</v>
      </c>
      <c r="D1762" t="s">
        <v>23</v>
      </c>
      <c r="E1762">
        <v>110000</v>
      </c>
      <c r="F1762" t="s">
        <v>20</v>
      </c>
      <c r="G1762">
        <v>110000</v>
      </c>
      <c r="H1762" t="s">
        <v>24</v>
      </c>
      <c r="I1762">
        <v>0</v>
      </c>
      <c r="J1762" t="s">
        <v>24</v>
      </c>
      <c r="K1762" t="s">
        <v>25</v>
      </c>
      <c r="L1762" t="str">
        <f>VLOOKUP(Data[[#This Row],[Employee Residence]],Codes[], 3,0)</f>
        <v>Canada</v>
      </c>
      <c r="M1762" t="str">
        <f>VLOOKUP(Data[[#This Row],[Company Location]],Codes[], 3,0)</f>
        <v>Canada</v>
      </c>
      <c r="N1762" t="str">
        <f>IF(Data[[#This Row],[Employee Residence]]=Data[[#This Row],[Company Location]],"No","Yes")</f>
        <v>No</v>
      </c>
      <c r="O1762">
        <f>Data[Salary]/Data[Salary in USD]</f>
        <v>1</v>
      </c>
      <c r="P1762" t="str">
        <f>VLOOKUP(Data[[#This Row],[Experience Level]], Experience[],3,0)</f>
        <v>Expert</v>
      </c>
      <c r="Q1762" t="str">
        <f>VLOOKUP(Data[[#This Row],[Employment Type]],Employment[],2,0)</f>
        <v>Full-time</v>
      </c>
      <c r="R1762" t="str">
        <f>IF(Data[[#This Row],[Remote Ratio]]=100,"Remote",IF(Data[[#This Row],[Remote Ratio]]=50,"Hybrid","On-site"))</f>
        <v>On-site</v>
      </c>
    </row>
    <row r="1763" spans="1:18">
      <c r="A1763" s="25">
        <v>2023</v>
      </c>
      <c r="B1763" t="s">
        <v>11</v>
      </c>
      <c r="C1763" t="s">
        <v>12</v>
      </c>
      <c r="D1763" t="s">
        <v>37</v>
      </c>
      <c r="E1763">
        <v>291500</v>
      </c>
      <c r="F1763" t="s">
        <v>20</v>
      </c>
      <c r="G1763">
        <v>291500</v>
      </c>
      <c r="H1763" t="s">
        <v>21</v>
      </c>
      <c r="I1763">
        <v>0</v>
      </c>
      <c r="J1763" t="s">
        <v>21</v>
      </c>
      <c r="K1763" t="s">
        <v>25</v>
      </c>
      <c r="L1763" t="str">
        <f>VLOOKUP(Data[[#This Row],[Employee Residence]],Codes[], 3,0)</f>
        <v xml:space="preserve">United States of America </v>
      </c>
      <c r="M1763" t="str">
        <f>VLOOKUP(Data[[#This Row],[Company Location]],Codes[], 3,0)</f>
        <v xml:space="preserve">United States of America </v>
      </c>
      <c r="N1763" t="str">
        <f>IF(Data[[#This Row],[Employee Residence]]=Data[[#This Row],[Company Location]],"No","Yes")</f>
        <v>No</v>
      </c>
      <c r="O1763">
        <f>Data[Salary]/Data[Salary in USD]</f>
        <v>1</v>
      </c>
      <c r="P1763" t="str">
        <f>VLOOKUP(Data[[#This Row],[Experience Level]], Experience[],3,0)</f>
        <v>Expert</v>
      </c>
      <c r="Q1763" t="str">
        <f>VLOOKUP(Data[[#This Row],[Employment Type]],Employment[],2,0)</f>
        <v>Full-time</v>
      </c>
      <c r="R1763" t="str">
        <f>IF(Data[[#This Row],[Remote Ratio]]=100,"Remote",IF(Data[[#This Row],[Remote Ratio]]=50,"Hybrid","On-site"))</f>
        <v>On-site</v>
      </c>
    </row>
    <row r="1764" spans="1:18">
      <c r="A1764" s="25">
        <v>2023</v>
      </c>
      <c r="B1764" t="s">
        <v>11</v>
      </c>
      <c r="C1764" t="s">
        <v>12</v>
      </c>
      <c r="D1764" t="s">
        <v>37</v>
      </c>
      <c r="E1764">
        <v>180000</v>
      </c>
      <c r="F1764" t="s">
        <v>20</v>
      </c>
      <c r="G1764">
        <v>180000</v>
      </c>
      <c r="H1764" t="s">
        <v>21</v>
      </c>
      <c r="I1764">
        <v>0</v>
      </c>
      <c r="J1764" t="s">
        <v>21</v>
      </c>
      <c r="K1764" t="s">
        <v>25</v>
      </c>
      <c r="L1764" t="str">
        <f>VLOOKUP(Data[[#This Row],[Employee Residence]],Codes[], 3,0)</f>
        <v xml:space="preserve">United States of America </v>
      </c>
      <c r="M1764" t="str">
        <f>VLOOKUP(Data[[#This Row],[Company Location]],Codes[], 3,0)</f>
        <v xml:space="preserve">United States of America </v>
      </c>
      <c r="N1764" t="str">
        <f>IF(Data[[#This Row],[Employee Residence]]=Data[[#This Row],[Company Location]],"No","Yes")</f>
        <v>No</v>
      </c>
      <c r="O1764">
        <f>Data[Salary]/Data[Salary in USD]</f>
        <v>1</v>
      </c>
      <c r="P1764" t="str">
        <f>VLOOKUP(Data[[#This Row],[Experience Level]], Experience[],3,0)</f>
        <v>Expert</v>
      </c>
      <c r="Q1764" t="str">
        <f>VLOOKUP(Data[[#This Row],[Employment Type]],Employment[],2,0)</f>
        <v>Full-time</v>
      </c>
      <c r="R1764" t="str">
        <f>IF(Data[[#This Row],[Remote Ratio]]=100,"Remote",IF(Data[[#This Row],[Remote Ratio]]=50,"Hybrid","On-site"))</f>
        <v>On-site</v>
      </c>
    </row>
    <row r="1765" spans="1:18">
      <c r="A1765" s="25">
        <v>2023</v>
      </c>
      <c r="B1765" t="s">
        <v>17</v>
      </c>
      <c r="C1765" t="s">
        <v>12</v>
      </c>
      <c r="D1765" t="s">
        <v>35</v>
      </c>
      <c r="E1765">
        <v>62000</v>
      </c>
      <c r="F1765" t="s">
        <v>58</v>
      </c>
      <c r="G1765">
        <v>75344</v>
      </c>
      <c r="H1765" t="s">
        <v>33</v>
      </c>
      <c r="I1765">
        <v>100</v>
      </c>
      <c r="J1765" t="s">
        <v>33</v>
      </c>
      <c r="K1765" t="s">
        <v>25</v>
      </c>
      <c r="L1765" t="str">
        <f>VLOOKUP(Data[[#This Row],[Employee Residence]],Codes[], 3,0)</f>
        <v xml:space="preserve">United Kingdom of Great Britain </v>
      </c>
      <c r="M1765" t="str">
        <f>VLOOKUP(Data[[#This Row],[Company Location]],Codes[], 3,0)</f>
        <v xml:space="preserve">United Kingdom of Great Britain </v>
      </c>
      <c r="N1765" t="str">
        <f>IF(Data[[#This Row],[Employee Residence]]=Data[[#This Row],[Company Location]],"No","Yes")</f>
        <v>No</v>
      </c>
      <c r="O1765">
        <f>Data[Salary]/Data[Salary in USD]</f>
        <v>0.82289233382883842</v>
      </c>
      <c r="P1765" t="str">
        <f>VLOOKUP(Data[[#This Row],[Experience Level]], Experience[],3,0)</f>
        <v>Intermediate</v>
      </c>
      <c r="Q1765" t="str">
        <f>VLOOKUP(Data[[#This Row],[Employment Type]],Employment[],2,0)</f>
        <v>Full-time</v>
      </c>
      <c r="R1765" t="str">
        <f>IF(Data[[#This Row],[Remote Ratio]]=100,"Remote",IF(Data[[#This Row],[Remote Ratio]]=50,"Hybrid","On-site"))</f>
        <v>Remote</v>
      </c>
    </row>
    <row r="1766" spans="1:18">
      <c r="A1766" s="25">
        <v>2023</v>
      </c>
      <c r="B1766" t="s">
        <v>17</v>
      </c>
      <c r="C1766" t="s">
        <v>12</v>
      </c>
      <c r="D1766" t="s">
        <v>35</v>
      </c>
      <c r="E1766">
        <v>52000</v>
      </c>
      <c r="F1766" t="s">
        <v>58</v>
      </c>
      <c r="G1766">
        <v>63192</v>
      </c>
      <c r="H1766" t="s">
        <v>33</v>
      </c>
      <c r="I1766">
        <v>100</v>
      </c>
      <c r="J1766" t="s">
        <v>33</v>
      </c>
      <c r="K1766" t="s">
        <v>25</v>
      </c>
      <c r="L1766" t="str">
        <f>VLOOKUP(Data[[#This Row],[Employee Residence]],Codes[], 3,0)</f>
        <v xml:space="preserve">United Kingdom of Great Britain </v>
      </c>
      <c r="M1766" t="str">
        <f>VLOOKUP(Data[[#This Row],[Company Location]],Codes[], 3,0)</f>
        <v xml:space="preserve">United Kingdom of Great Britain </v>
      </c>
      <c r="N1766" t="str">
        <f>IF(Data[[#This Row],[Employee Residence]]=Data[[#This Row],[Company Location]],"No","Yes")</f>
        <v>No</v>
      </c>
      <c r="O1766">
        <f>Data[Salary]/Data[Salary in USD]</f>
        <v>0.8228889732877579</v>
      </c>
      <c r="P1766" t="str">
        <f>VLOOKUP(Data[[#This Row],[Experience Level]], Experience[],3,0)</f>
        <v>Intermediate</v>
      </c>
      <c r="Q1766" t="str">
        <f>VLOOKUP(Data[[#This Row],[Employment Type]],Employment[],2,0)</f>
        <v>Full-time</v>
      </c>
      <c r="R1766" t="str">
        <f>IF(Data[[#This Row],[Remote Ratio]]=100,"Remote",IF(Data[[#This Row],[Remote Ratio]]=50,"Hybrid","On-site"))</f>
        <v>Remote</v>
      </c>
    </row>
    <row r="1767" spans="1:18">
      <c r="A1767" s="25">
        <v>2023</v>
      </c>
      <c r="B1767" t="s">
        <v>11</v>
      </c>
      <c r="C1767" t="s">
        <v>12</v>
      </c>
      <c r="D1767" t="s">
        <v>37</v>
      </c>
      <c r="E1767">
        <v>161800</v>
      </c>
      <c r="F1767" t="s">
        <v>20</v>
      </c>
      <c r="G1767">
        <v>161800</v>
      </c>
      <c r="H1767" t="s">
        <v>21</v>
      </c>
      <c r="I1767">
        <v>0</v>
      </c>
      <c r="J1767" t="s">
        <v>21</v>
      </c>
      <c r="K1767" t="s">
        <v>25</v>
      </c>
      <c r="L1767" t="str">
        <f>VLOOKUP(Data[[#This Row],[Employee Residence]],Codes[], 3,0)</f>
        <v xml:space="preserve">United States of America </v>
      </c>
      <c r="M1767" t="str">
        <f>VLOOKUP(Data[[#This Row],[Company Location]],Codes[], 3,0)</f>
        <v xml:space="preserve">United States of America </v>
      </c>
      <c r="N1767" t="str">
        <f>IF(Data[[#This Row],[Employee Residence]]=Data[[#This Row],[Company Location]],"No","Yes")</f>
        <v>No</v>
      </c>
      <c r="O1767">
        <f>Data[Salary]/Data[Salary in USD]</f>
        <v>1</v>
      </c>
      <c r="P1767" t="str">
        <f>VLOOKUP(Data[[#This Row],[Experience Level]], Experience[],3,0)</f>
        <v>Expert</v>
      </c>
      <c r="Q1767" t="str">
        <f>VLOOKUP(Data[[#This Row],[Employment Type]],Employment[],2,0)</f>
        <v>Full-time</v>
      </c>
      <c r="R1767" t="str">
        <f>IF(Data[[#This Row],[Remote Ratio]]=100,"Remote",IF(Data[[#This Row],[Remote Ratio]]=50,"Hybrid","On-site"))</f>
        <v>On-site</v>
      </c>
    </row>
    <row r="1768" spans="1:18">
      <c r="A1768" s="25">
        <v>2023</v>
      </c>
      <c r="B1768" t="s">
        <v>11</v>
      </c>
      <c r="C1768" t="s">
        <v>12</v>
      </c>
      <c r="D1768" t="s">
        <v>37</v>
      </c>
      <c r="E1768">
        <v>141600</v>
      </c>
      <c r="F1768" t="s">
        <v>20</v>
      </c>
      <c r="G1768">
        <v>141600</v>
      </c>
      <c r="H1768" t="s">
        <v>21</v>
      </c>
      <c r="I1768">
        <v>0</v>
      </c>
      <c r="J1768" t="s">
        <v>21</v>
      </c>
      <c r="K1768" t="s">
        <v>25</v>
      </c>
      <c r="L1768" t="str">
        <f>VLOOKUP(Data[[#This Row],[Employee Residence]],Codes[], 3,0)</f>
        <v xml:space="preserve">United States of America </v>
      </c>
      <c r="M1768" t="str">
        <f>VLOOKUP(Data[[#This Row],[Company Location]],Codes[], 3,0)</f>
        <v xml:space="preserve">United States of America </v>
      </c>
      <c r="N1768" t="str">
        <f>IF(Data[[#This Row],[Employee Residence]]=Data[[#This Row],[Company Location]],"No","Yes")</f>
        <v>No</v>
      </c>
      <c r="O1768">
        <f>Data[Salary]/Data[Salary in USD]</f>
        <v>1</v>
      </c>
      <c r="P1768" t="str">
        <f>VLOOKUP(Data[[#This Row],[Experience Level]], Experience[],3,0)</f>
        <v>Expert</v>
      </c>
      <c r="Q1768" t="str">
        <f>VLOOKUP(Data[[#This Row],[Employment Type]],Employment[],2,0)</f>
        <v>Full-time</v>
      </c>
      <c r="R1768" t="str">
        <f>IF(Data[[#This Row],[Remote Ratio]]=100,"Remote",IF(Data[[#This Row],[Remote Ratio]]=50,"Hybrid","On-site"))</f>
        <v>On-site</v>
      </c>
    </row>
    <row r="1769" spans="1:18">
      <c r="A1769" s="25">
        <v>2023</v>
      </c>
      <c r="B1769" t="s">
        <v>17</v>
      </c>
      <c r="C1769" t="s">
        <v>12</v>
      </c>
      <c r="D1769" t="s">
        <v>35</v>
      </c>
      <c r="E1769">
        <v>48000</v>
      </c>
      <c r="F1769" t="s">
        <v>58</v>
      </c>
      <c r="G1769">
        <v>58331</v>
      </c>
      <c r="H1769" t="s">
        <v>33</v>
      </c>
      <c r="I1769">
        <v>100</v>
      </c>
      <c r="J1769" t="s">
        <v>33</v>
      </c>
      <c r="K1769" t="s">
        <v>25</v>
      </c>
      <c r="L1769" t="str">
        <f>VLOOKUP(Data[[#This Row],[Employee Residence]],Codes[], 3,0)</f>
        <v xml:space="preserve">United Kingdom of Great Britain </v>
      </c>
      <c r="M1769" t="str">
        <f>VLOOKUP(Data[[#This Row],[Company Location]],Codes[], 3,0)</f>
        <v xml:space="preserve">United Kingdom of Great Britain </v>
      </c>
      <c r="N1769" t="str">
        <f>IF(Data[[#This Row],[Employee Residence]]=Data[[#This Row],[Company Location]],"No","Yes")</f>
        <v>No</v>
      </c>
      <c r="O1769">
        <f>Data[Salary]/Data[Salary in USD]</f>
        <v>0.82289005845948127</v>
      </c>
      <c r="P1769" t="str">
        <f>VLOOKUP(Data[[#This Row],[Experience Level]], Experience[],3,0)</f>
        <v>Intermediate</v>
      </c>
      <c r="Q1769" t="str">
        <f>VLOOKUP(Data[[#This Row],[Employment Type]],Employment[],2,0)</f>
        <v>Full-time</v>
      </c>
      <c r="R1769" t="str">
        <f>IF(Data[[#This Row],[Remote Ratio]]=100,"Remote",IF(Data[[#This Row],[Remote Ratio]]=50,"Hybrid","On-site"))</f>
        <v>Remote</v>
      </c>
    </row>
    <row r="1770" spans="1:18">
      <c r="A1770" s="25">
        <v>2023</v>
      </c>
      <c r="B1770" t="s">
        <v>17</v>
      </c>
      <c r="C1770" t="s">
        <v>12</v>
      </c>
      <c r="D1770" t="s">
        <v>35</v>
      </c>
      <c r="E1770">
        <v>38000</v>
      </c>
      <c r="F1770" t="s">
        <v>58</v>
      </c>
      <c r="G1770">
        <v>46178</v>
      </c>
      <c r="H1770" t="s">
        <v>33</v>
      </c>
      <c r="I1770">
        <v>100</v>
      </c>
      <c r="J1770" t="s">
        <v>33</v>
      </c>
      <c r="K1770" t="s">
        <v>25</v>
      </c>
      <c r="L1770" t="str">
        <f>VLOOKUP(Data[[#This Row],[Employee Residence]],Codes[], 3,0)</f>
        <v xml:space="preserve">United Kingdom of Great Britain </v>
      </c>
      <c r="M1770" t="str">
        <f>VLOOKUP(Data[[#This Row],[Company Location]],Codes[], 3,0)</f>
        <v xml:space="preserve">United Kingdom of Great Britain </v>
      </c>
      <c r="N1770" t="str">
        <f>IF(Data[[#This Row],[Employee Residence]]=Data[[#This Row],[Company Location]],"No","Yes")</f>
        <v>No</v>
      </c>
      <c r="O1770">
        <f>Data[Salary]/Data[Salary in USD]</f>
        <v>0.82290268093031316</v>
      </c>
      <c r="P1770" t="str">
        <f>VLOOKUP(Data[[#This Row],[Experience Level]], Experience[],3,0)</f>
        <v>Intermediate</v>
      </c>
      <c r="Q1770" t="str">
        <f>VLOOKUP(Data[[#This Row],[Employment Type]],Employment[],2,0)</f>
        <v>Full-time</v>
      </c>
      <c r="R1770" t="str">
        <f>IF(Data[[#This Row],[Remote Ratio]]=100,"Remote",IF(Data[[#This Row],[Remote Ratio]]=50,"Hybrid","On-site"))</f>
        <v>Remote</v>
      </c>
    </row>
    <row r="1771" spans="1:18">
      <c r="A1771" s="25">
        <v>2023</v>
      </c>
      <c r="B1771" t="s">
        <v>11</v>
      </c>
      <c r="C1771" t="s">
        <v>12</v>
      </c>
      <c r="D1771" t="s">
        <v>37</v>
      </c>
      <c r="E1771">
        <v>166000</v>
      </c>
      <c r="F1771" t="s">
        <v>20</v>
      </c>
      <c r="G1771">
        <v>166000</v>
      </c>
      <c r="H1771" t="s">
        <v>21</v>
      </c>
      <c r="I1771">
        <v>100</v>
      </c>
      <c r="J1771" t="s">
        <v>21</v>
      </c>
      <c r="K1771" t="s">
        <v>25</v>
      </c>
      <c r="L1771" t="str">
        <f>VLOOKUP(Data[[#This Row],[Employee Residence]],Codes[], 3,0)</f>
        <v xml:space="preserve">United States of America </v>
      </c>
      <c r="M1771" t="str">
        <f>VLOOKUP(Data[[#This Row],[Company Location]],Codes[], 3,0)</f>
        <v xml:space="preserve">United States of America </v>
      </c>
      <c r="N1771" t="str">
        <f>IF(Data[[#This Row],[Employee Residence]]=Data[[#This Row],[Company Location]],"No","Yes")</f>
        <v>No</v>
      </c>
      <c r="O1771">
        <f>Data[Salary]/Data[Salary in USD]</f>
        <v>1</v>
      </c>
      <c r="P1771" t="str">
        <f>VLOOKUP(Data[[#This Row],[Experience Level]], Experience[],3,0)</f>
        <v>Expert</v>
      </c>
      <c r="Q1771" t="str">
        <f>VLOOKUP(Data[[#This Row],[Employment Type]],Employment[],2,0)</f>
        <v>Full-time</v>
      </c>
      <c r="R1771" t="str">
        <f>IF(Data[[#This Row],[Remote Ratio]]=100,"Remote",IF(Data[[#This Row],[Remote Ratio]]=50,"Hybrid","On-site"))</f>
        <v>Remote</v>
      </c>
    </row>
    <row r="1772" spans="1:18">
      <c r="A1772" s="25">
        <v>2023</v>
      </c>
      <c r="B1772" t="s">
        <v>11</v>
      </c>
      <c r="C1772" t="s">
        <v>12</v>
      </c>
      <c r="D1772" t="s">
        <v>37</v>
      </c>
      <c r="E1772">
        <v>128000</v>
      </c>
      <c r="F1772" t="s">
        <v>20</v>
      </c>
      <c r="G1772">
        <v>128000</v>
      </c>
      <c r="H1772" t="s">
        <v>21</v>
      </c>
      <c r="I1772">
        <v>100</v>
      </c>
      <c r="J1772" t="s">
        <v>21</v>
      </c>
      <c r="K1772" t="s">
        <v>25</v>
      </c>
      <c r="L1772" t="str">
        <f>VLOOKUP(Data[[#This Row],[Employee Residence]],Codes[], 3,0)</f>
        <v xml:space="preserve">United States of America </v>
      </c>
      <c r="M1772" t="str">
        <f>VLOOKUP(Data[[#This Row],[Company Location]],Codes[], 3,0)</f>
        <v xml:space="preserve">United States of America </v>
      </c>
      <c r="N1772" t="str">
        <f>IF(Data[[#This Row],[Employee Residence]]=Data[[#This Row],[Company Location]],"No","Yes")</f>
        <v>No</v>
      </c>
      <c r="O1772">
        <f>Data[Salary]/Data[Salary in USD]</f>
        <v>1</v>
      </c>
      <c r="P1772" t="str">
        <f>VLOOKUP(Data[[#This Row],[Experience Level]], Experience[],3,0)</f>
        <v>Expert</v>
      </c>
      <c r="Q1772" t="str">
        <f>VLOOKUP(Data[[#This Row],[Employment Type]],Employment[],2,0)</f>
        <v>Full-time</v>
      </c>
      <c r="R1772" t="str">
        <f>IF(Data[[#This Row],[Remote Ratio]]=100,"Remote",IF(Data[[#This Row],[Remote Ratio]]=50,"Hybrid","On-site"))</f>
        <v>Remote</v>
      </c>
    </row>
    <row r="1773" spans="1:18">
      <c r="A1773" s="25">
        <v>2023</v>
      </c>
      <c r="B1773" t="s">
        <v>11</v>
      </c>
      <c r="C1773" t="s">
        <v>12</v>
      </c>
      <c r="D1773" t="s">
        <v>45</v>
      </c>
      <c r="E1773">
        <v>170000</v>
      </c>
      <c r="F1773" t="s">
        <v>20</v>
      </c>
      <c r="G1773">
        <v>170000</v>
      </c>
      <c r="H1773" t="s">
        <v>21</v>
      </c>
      <c r="I1773">
        <v>100</v>
      </c>
      <c r="J1773" t="s">
        <v>21</v>
      </c>
      <c r="K1773" t="s">
        <v>25</v>
      </c>
      <c r="L1773" t="str">
        <f>VLOOKUP(Data[[#This Row],[Employee Residence]],Codes[], 3,0)</f>
        <v xml:space="preserve">United States of America </v>
      </c>
      <c r="M1773" t="str">
        <f>VLOOKUP(Data[[#This Row],[Company Location]],Codes[], 3,0)</f>
        <v xml:space="preserve">United States of America </v>
      </c>
      <c r="N1773" t="str">
        <f>IF(Data[[#This Row],[Employee Residence]]=Data[[#This Row],[Company Location]],"No","Yes")</f>
        <v>No</v>
      </c>
      <c r="O1773">
        <f>Data[Salary]/Data[Salary in USD]</f>
        <v>1</v>
      </c>
      <c r="P1773" t="str">
        <f>VLOOKUP(Data[[#This Row],[Experience Level]], Experience[],3,0)</f>
        <v>Expert</v>
      </c>
      <c r="Q1773" t="str">
        <f>VLOOKUP(Data[[#This Row],[Employment Type]],Employment[],2,0)</f>
        <v>Full-time</v>
      </c>
      <c r="R1773" t="str">
        <f>IF(Data[[#This Row],[Remote Ratio]]=100,"Remote",IF(Data[[#This Row],[Remote Ratio]]=50,"Hybrid","On-site"))</f>
        <v>Remote</v>
      </c>
    </row>
    <row r="1774" spans="1:18">
      <c r="A1774" s="25">
        <v>2023</v>
      </c>
      <c r="B1774" t="s">
        <v>11</v>
      </c>
      <c r="C1774" t="s">
        <v>12</v>
      </c>
      <c r="D1774" t="s">
        <v>45</v>
      </c>
      <c r="E1774">
        <v>110000</v>
      </c>
      <c r="F1774" t="s">
        <v>20</v>
      </c>
      <c r="G1774">
        <v>110000</v>
      </c>
      <c r="H1774" t="s">
        <v>21</v>
      </c>
      <c r="I1774">
        <v>100</v>
      </c>
      <c r="J1774" t="s">
        <v>21</v>
      </c>
      <c r="K1774" t="s">
        <v>25</v>
      </c>
      <c r="L1774" t="str">
        <f>VLOOKUP(Data[[#This Row],[Employee Residence]],Codes[], 3,0)</f>
        <v xml:space="preserve">United States of America </v>
      </c>
      <c r="M1774" t="str">
        <f>VLOOKUP(Data[[#This Row],[Company Location]],Codes[], 3,0)</f>
        <v xml:space="preserve">United States of America </v>
      </c>
      <c r="N1774" t="str">
        <f>IF(Data[[#This Row],[Employee Residence]]=Data[[#This Row],[Company Location]],"No","Yes")</f>
        <v>No</v>
      </c>
      <c r="O1774">
        <f>Data[Salary]/Data[Salary in USD]</f>
        <v>1</v>
      </c>
      <c r="P1774" t="str">
        <f>VLOOKUP(Data[[#This Row],[Experience Level]], Experience[],3,0)</f>
        <v>Expert</v>
      </c>
      <c r="Q1774" t="str">
        <f>VLOOKUP(Data[[#This Row],[Employment Type]],Employment[],2,0)</f>
        <v>Full-time</v>
      </c>
      <c r="R1774" t="str">
        <f>IF(Data[[#This Row],[Remote Ratio]]=100,"Remote",IF(Data[[#This Row],[Remote Ratio]]=50,"Hybrid","On-site"))</f>
        <v>Remote</v>
      </c>
    </row>
    <row r="1775" spans="1:18">
      <c r="A1775" s="25">
        <v>2023</v>
      </c>
      <c r="B1775" t="s">
        <v>11</v>
      </c>
      <c r="C1775" t="s">
        <v>12</v>
      </c>
      <c r="D1775" t="s">
        <v>37</v>
      </c>
      <c r="E1775">
        <v>160000</v>
      </c>
      <c r="F1775" t="s">
        <v>20</v>
      </c>
      <c r="G1775">
        <v>160000</v>
      </c>
      <c r="H1775" t="s">
        <v>21</v>
      </c>
      <c r="I1775">
        <v>100</v>
      </c>
      <c r="J1775" t="s">
        <v>21</v>
      </c>
      <c r="K1775" t="s">
        <v>25</v>
      </c>
      <c r="L1775" t="str">
        <f>VLOOKUP(Data[[#This Row],[Employee Residence]],Codes[], 3,0)</f>
        <v xml:space="preserve">United States of America </v>
      </c>
      <c r="M1775" t="str">
        <f>VLOOKUP(Data[[#This Row],[Company Location]],Codes[], 3,0)</f>
        <v xml:space="preserve">United States of America </v>
      </c>
      <c r="N1775" t="str">
        <f>IF(Data[[#This Row],[Employee Residence]]=Data[[#This Row],[Company Location]],"No","Yes")</f>
        <v>No</v>
      </c>
      <c r="O1775">
        <f>Data[Salary]/Data[Salary in USD]</f>
        <v>1</v>
      </c>
      <c r="P1775" t="str">
        <f>VLOOKUP(Data[[#This Row],[Experience Level]], Experience[],3,0)</f>
        <v>Expert</v>
      </c>
      <c r="Q1775" t="str">
        <f>VLOOKUP(Data[[#This Row],[Employment Type]],Employment[],2,0)</f>
        <v>Full-time</v>
      </c>
      <c r="R1775" t="str">
        <f>IF(Data[[#This Row],[Remote Ratio]]=100,"Remote",IF(Data[[#This Row],[Remote Ratio]]=50,"Hybrid","On-site"))</f>
        <v>Remote</v>
      </c>
    </row>
    <row r="1776" spans="1:18">
      <c r="A1776" s="25">
        <v>2023</v>
      </c>
      <c r="B1776" t="s">
        <v>11</v>
      </c>
      <c r="C1776" t="s">
        <v>12</v>
      </c>
      <c r="D1776" t="s">
        <v>37</v>
      </c>
      <c r="E1776">
        <v>75000</v>
      </c>
      <c r="F1776" t="s">
        <v>20</v>
      </c>
      <c r="G1776">
        <v>75000</v>
      </c>
      <c r="H1776" t="s">
        <v>21</v>
      </c>
      <c r="I1776">
        <v>100</v>
      </c>
      <c r="J1776" t="s">
        <v>21</v>
      </c>
      <c r="K1776" t="s">
        <v>25</v>
      </c>
      <c r="L1776" t="str">
        <f>VLOOKUP(Data[[#This Row],[Employee Residence]],Codes[], 3,0)</f>
        <v xml:space="preserve">United States of America </v>
      </c>
      <c r="M1776" t="str">
        <f>VLOOKUP(Data[[#This Row],[Company Location]],Codes[], 3,0)</f>
        <v xml:space="preserve">United States of America </v>
      </c>
      <c r="N1776" t="str">
        <f>IF(Data[[#This Row],[Employee Residence]]=Data[[#This Row],[Company Location]],"No","Yes")</f>
        <v>No</v>
      </c>
      <c r="O1776">
        <f>Data[Salary]/Data[Salary in USD]</f>
        <v>1</v>
      </c>
      <c r="P1776" t="str">
        <f>VLOOKUP(Data[[#This Row],[Experience Level]], Experience[],3,0)</f>
        <v>Expert</v>
      </c>
      <c r="Q1776" t="str">
        <f>VLOOKUP(Data[[#This Row],[Employment Type]],Employment[],2,0)</f>
        <v>Full-time</v>
      </c>
      <c r="R1776" t="str">
        <f>IF(Data[[#This Row],[Remote Ratio]]=100,"Remote",IF(Data[[#This Row],[Remote Ratio]]=50,"Hybrid","On-site"))</f>
        <v>Remote</v>
      </c>
    </row>
    <row r="1777" spans="1:18">
      <c r="A1777" s="25">
        <v>2023</v>
      </c>
      <c r="B1777" t="s">
        <v>11</v>
      </c>
      <c r="C1777" t="s">
        <v>12</v>
      </c>
      <c r="D1777" t="s">
        <v>37</v>
      </c>
      <c r="E1777">
        <v>236000</v>
      </c>
      <c r="F1777" t="s">
        <v>20</v>
      </c>
      <c r="G1777">
        <v>236000</v>
      </c>
      <c r="H1777" t="s">
        <v>21</v>
      </c>
      <c r="I1777">
        <v>100</v>
      </c>
      <c r="J1777" t="s">
        <v>21</v>
      </c>
      <c r="K1777" t="s">
        <v>25</v>
      </c>
      <c r="L1777" t="str">
        <f>VLOOKUP(Data[[#This Row],[Employee Residence]],Codes[], 3,0)</f>
        <v xml:space="preserve">United States of America </v>
      </c>
      <c r="M1777" t="str">
        <f>VLOOKUP(Data[[#This Row],[Company Location]],Codes[], 3,0)</f>
        <v xml:space="preserve">United States of America </v>
      </c>
      <c r="N1777" t="str">
        <f>IF(Data[[#This Row],[Employee Residence]]=Data[[#This Row],[Company Location]],"No","Yes")</f>
        <v>No</v>
      </c>
      <c r="O1777">
        <f>Data[Salary]/Data[Salary in USD]</f>
        <v>1</v>
      </c>
      <c r="P1777" t="str">
        <f>VLOOKUP(Data[[#This Row],[Experience Level]], Experience[],3,0)</f>
        <v>Expert</v>
      </c>
      <c r="Q1777" t="str">
        <f>VLOOKUP(Data[[#This Row],[Employment Type]],Employment[],2,0)</f>
        <v>Full-time</v>
      </c>
      <c r="R1777" t="str">
        <f>IF(Data[[#This Row],[Remote Ratio]]=100,"Remote",IF(Data[[#This Row],[Remote Ratio]]=50,"Hybrid","On-site"))</f>
        <v>Remote</v>
      </c>
    </row>
    <row r="1778" spans="1:18">
      <c r="A1778" s="25">
        <v>2023</v>
      </c>
      <c r="B1778" t="s">
        <v>11</v>
      </c>
      <c r="C1778" t="s">
        <v>12</v>
      </c>
      <c r="D1778" t="s">
        <v>37</v>
      </c>
      <c r="E1778">
        <v>182000</v>
      </c>
      <c r="F1778" t="s">
        <v>20</v>
      </c>
      <c r="G1778">
        <v>182000</v>
      </c>
      <c r="H1778" t="s">
        <v>21</v>
      </c>
      <c r="I1778">
        <v>100</v>
      </c>
      <c r="J1778" t="s">
        <v>21</v>
      </c>
      <c r="K1778" t="s">
        <v>25</v>
      </c>
      <c r="L1778" t="str">
        <f>VLOOKUP(Data[[#This Row],[Employee Residence]],Codes[], 3,0)</f>
        <v xml:space="preserve">United States of America </v>
      </c>
      <c r="M1778" t="str">
        <f>VLOOKUP(Data[[#This Row],[Company Location]],Codes[], 3,0)</f>
        <v xml:space="preserve">United States of America </v>
      </c>
      <c r="N1778" t="str">
        <f>IF(Data[[#This Row],[Employee Residence]]=Data[[#This Row],[Company Location]],"No","Yes")</f>
        <v>No</v>
      </c>
      <c r="O1778">
        <f>Data[Salary]/Data[Salary in USD]</f>
        <v>1</v>
      </c>
      <c r="P1778" t="str">
        <f>VLOOKUP(Data[[#This Row],[Experience Level]], Experience[],3,0)</f>
        <v>Expert</v>
      </c>
      <c r="Q1778" t="str">
        <f>VLOOKUP(Data[[#This Row],[Employment Type]],Employment[],2,0)</f>
        <v>Full-time</v>
      </c>
      <c r="R1778" t="str">
        <f>IF(Data[[#This Row],[Remote Ratio]]=100,"Remote",IF(Data[[#This Row],[Remote Ratio]]=50,"Hybrid","On-site"))</f>
        <v>Remote</v>
      </c>
    </row>
    <row r="1779" spans="1:18">
      <c r="A1779" s="25">
        <v>2023</v>
      </c>
      <c r="B1779" t="s">
        <v>17</v>
      </c>
      <c r="C1779" t="s">
        <v>12</v>
      </c>
      <c r="D1779" t="s">
        <v>27</v>
      </c>
      <c r="E1779">
        <v>150000</v>
      </c>
      <c r="F1779" t="s">
        <v>20</v>
      </c>
      <c r="G1779">
        <v>150000</v>
      </c>
      <c r="H1779" t="s">
        <v>21</v>
      </c>
      <c r="I1779">
        <v>0</v>
      </c>
      <c r="J1779" t="s">
        <v>21</v>
      </c>
      <c r="K1779" t="s">
        <v>25</v>
      </c>
      <c r="L1779" t="str">
        <f>VLOOKUP(Data[[#This Row],[Employee Residence]],Codes[], 3,0)</f>
        <v xml:space="preserve">United States of America </v>
      </c>
      <c r="M1779" t="str">
        <f>VLOOKUP(Data[[#This Row],[Company Location]],Codes[], 3,0)</f>
        <v xml:space="preserve">United States of America </v>
      </c>
      <c r="N1779" t="str">
        <f>IF(Data[[#This Row],[Employee Residence]]=Data[[#This Row],[Company Location]],"No","Yes")</f>
        <v>No</v>
      </c>
      <c r="O1779">
        <f>Data[Salary]/Data[Salary in USD]</f>
        <v>1</v>
      </c>
      <c r="P1779" t="str">
        <f>VLOOKUP(Data[[#This Row],[Experience Level]], Experience[],3,0)</f>
        <v>Intermediate</v>
      </c>
      <c r="Q1779" t="str">
        <f>VLOOKUP(Data[[#This Row],[Employment Type]],Employment[],2,0)</f>
        <v>Full-time</v>
      </c>
      <c r="R1779" t="str">
        <f>IF(Data[[#This Row],[Remote Ratio]]=100,"Remote",IF(Data[[#This Row],[Remote Ratio]]=50,"Hybrid","On-site"))</f>
        <v>On-site</v>
      </c>
    </row>
    <row r="1780" spans="1:18">
      <c r="A1780" s="25">
        <v>2023</v>
      </c>
      <c r="B1780" t="s">
        <v>17</v>
      </c>
      <c r="C1780" t="s">
        <v>12</v>
      </c>
      <c r="D1780" t="s">
        <v>27</v>
      </c>
      <c r="E1780">
        <v>100000</v>
      </c>
      <c r="F1780" t="s">
        <v>20</v>
      </c>
      <c r="G1780">
        <v>100000</v>
      </c>
      <c r="H1780" t="s">
        <v>21</v>
      </c>
      <c r="I1780">
        <v>0</v>
      </c>
      <c r="J1780" t="s">
        <v>21</v>
      </c>
      <c r="K1780" t="s">
        <v>25</v>
      </c>
      <c r="L1780" t="str">
        <f>VLOOKUP(Data[[#This Row],[Employee Residence]],Codes[], 3,0)</f>
        <v xml:space="preserve">United States of America </v>
      </c>
      <c r="M1780" t="str">
        <f>VLOOKUP(Data[[#This Row],[Company Location]],Codes[], 3,0)</f>
        <v xml:space="preserve">United States of America </v>
      </c>
      <c r="N1780" t="str">
        <f>IF(Data[[#This Row],[Employee Residence]]=Data[[#This Row],[Company Location]],"No","Yes")</f>
        <v>No</v>
      </c>
      <c r="O1780">
        <f>Data[Salary]/Data[Salary in USD]</f>
        <v>1</v>
      </c>
      <c r="P1780" t="str">
        <f>VLOOKUP(Data[[#This Row],[Experience Level]], Experience[],3,0)</f>
        <v>Intermediate</v>
      </c>
      <c r="Q1780" t="str">
        <f>VLOOKUP(Data[[#This Row],[Employment Type]],Employment[],2,0)</f>
        <v>Full-time</v>
      </c>
      <c r="R1780" t="str">
        <f>IF(Data[[#This Row],[Remote Ratio]]=100,"Remote",IF(Data[[#This Row],[Remote Ratio]]=50,"Hybrid","On-site"))</f>
        <v>On-site</v>
      </c>
    </row>
    <row r="1781" spans="1:18">
      <c r="A1781" s="25">
        <v>2023</v>
      </c>
      <c r="B1781" t="s">
        <v>11</v>
      </c>
      <c r="C1781" t="s">
        <v>12</v>
      </c>
      <c r="D1781" t="s">
        <v>35</v>
      </c>
      <c r="E1781">
        <v>261500</v>
      </c>
      <c r="F1781" t="s">
        <v>20</v>
      </c>
      <c r="G1781">
        <v>261500</v>
      </c>
      <c r="H1781" t="s">
        <v>21</v>
      </c>
      <c r="I1781">
        <v>0</v>
      </c>
      <c r="J1781" t="s">
        <v>21</v>
      </c>
      <c r="K1781" t="s">
        <v>16</v>
      </c>
      <c r="L1781" t="str">
        <f>VLOOKUP(Data[[#This Row],[Employee Residence]],Codes[], 3,0)</f>
        <v xml:space="preserve">United States of America </v>
      </c>
      <c r="M1781" t="str">
        <f>VLOOKUP(Data[[#This Row],[Company Location]],Codes[], 3,0)</f>
        <v xml:space="preserve">United States of America </v>
      </c>
      <c r="N1781" t="str">
        <f>IF(Data[[#This Row],[Employee Residence]]=Data[[#This Row],[Company Location]],"No","Yes")</f>
        <v>No</v>
      </c>
      <c r="O1781">
        <f>Data[Salary]/Data[Salary in USD]</f>
        <v>1</v>
      </c>
      <c r="P1781" t="str">
        <f>VLOOKUP(Data[[#This Row],[Experience Level]], Experience[],3,0)</f>
        <v>Expert</v>
      </c>
      <c r="Q1781" t="str">
        <f>VLOOKUP(Data[[#This Row],[Employment Type]],Employment[],2,0)</f>
        <v>Full-time</v>
      </c>
      <c r="R1781" t="str">
        <f>IF(Data[[#This Row],[Remote Ratio]]=100,"Remote",IF(Data[[#This Row],[Remote Ratio]]=50,"Hybrid","On-site"))</f>
        <v>On-site</v>
      </c>
    </row>
    <row r="1782" spans="1:18">
      <c r="A1782" s="25">
        <v>2023</v>
      </c>
      <c r="B1782" t="s">
        <v>11</v>
      </c>
      <c r="C1782" t="s">
        <v>12</v>
      </c>
      <c r="D1782" t="s">
        <v>35</v>
      </c>
      <c r="E1782">
        <v>134500</v>
      </c>
      <c r="F1782" t="s">
        <v>20</v>
      </c>
      <c r="G1782">
        <v>134500</v>
      </c>
      <c r="H1782" t="s">
        <v>21</v>
      </c>
      <c r="I1782">
        <v>0</v>
      </c>
      <c r="J1782" t="s">
        <v>21</v>
      </c>
      <c r="K1782" t="s">
        <v>16</v>
      </c>
      <c r="L1782" t="str">
        <f>VLOOKUP(Data[[#This Row],[Employee Residence]],Codes[], 3,0)</f>
        <v xml:space="preserve">United States of America </v>
      </c>
      <c r="M1782" t="str">
        <f>VLOOKUP(Data[[#This Row],[Company Location]],Codes[], 3,0)</f>
        <v xml:space="preserve">United States of America </v>
      </c>
      <c r="N1782" t="str">
        <f>IF(Data[[#This Row],[Employee Residence]]=Data[[#This Row],[Company Location]],"No","Yes")</f>
        <v>No</v>
      </c>
      <c r="O1782">
        <f>Data[Salary]/Data[Salary in USD]</f>
        <v>1</v>
      </c>
      <c r="P1782" t="str">
        <f>VLOOKUP(Data[[#This Row],[Experience Level]], Experience[],3,0)</f>
        <v>Expert</v>
      </c>
      <c r="Q1782" t="str">
        <f>VLOOKUP(Data[[#This Row],[Employment Type]],Employment[],2,0)</f>
        <v>Full-time</v>
      </c>
      <c r="R1782" t="str">
        <f>IF(Data[[#This Row],[Remote Ratio]]=100,"Remote",IF(Data[[#This Row],[Remote Ratio]]=50,"Hybrid","On-site"))</f>
        <v>On-site</v>
      </c>
    </row>
    <row r="1783" spans="1:18">
      <c r="A1783" s="25">
        <v>2023</v>
      </c>
      <c r="B1783" t="s">
        <v>17</v>
      </c>
      <c r="C1783" t="s">
        <v>12</v>
      </c>
      <c r="D1783" t="s">
        <v>23</v>
      </c>
      <c r="E1783">
        <v>130000</v>
      </c>
      <c r="F1783" t="s">
        <v>20</v>
      </c>
      <c r="G1783">
        <v>130000</v>
      </c>
      <c r="H1783" t="s">
        <v>21</v>
      </c>
      <c r="I1783">
        <v>0</v>
      </c>
      <c r="J1783" t="s">
        <v>21</v>
      </c>
      <c r="K1783" t="s">
        <v>25</v>
      </c>
      <c r="L1783" t="str">
        <f>VLOOKUP(Data[[#This Row],[Employee Residence]],Codes[], 3,0)</f>
        <v xml:space="preserve">United States of America </v>
      </c>
      <c r="M1783" t="str">
        <f>VLOOKUP(Data[[#This Row],[Company Location]],Codes[], 3,0)</f>
        <v xml:space="preserve">United States of America </v>
      </c>
      <c r="N1783" t="str">
        <f>IF(Data[[#This Row],[Employee Residence]]=Data[[#This Row],[Company Location]],"No","Yes")</f>
        <v>No</v>
      </c>
      <c r="O1783">
        <f>Data[Salary]/Data[Salary in USD]</f>
        <v>1</v>
      </c>
      <c r="P1783" t="str">
        <f>VLOOKUP(Data[[#This Row],[Experience Level]], Experience[],3,0)</f>
        <v>Intermediate</v>
      </c>
      <c r="Q1783" t="str">
        <f>VLOOKUP(Data[[#This Row],[Employment Type]],Employment[],2,0)</f>
        <v>Full-time</v>
      </c>
      <c r="R1783" t="str">
        <f>IF(Data[[#This Row],[Remote Ratio]]=100,"Remote",IF(Data[[#This Row],[Remote Ratio]]=50,"Hybrid","On-site"))</f>
        <v>On-site</v>
      </c>
    </row>
    <row r="1784" spans="1:18">
      <c r="A1784" s="25">
        <v>2023</v>
      </c>
      <c r="B1784" t="s">
        <v>17</v>
      </c>
      <c r="C1784" t="s">
        <v>12</v>
      </c>
      <c r="D1784" t="s">
        <v>23</v>
      </c>
      <c r="E1784">
        <v>90000</v>
      </c>
      <c r="F1784" t="s">
        <v>20</v>
      </c>
      <c r="G1784">
        <v>90000</v>
      </c>
      <c r="H1784" t="s">
        <v>21</v>
      </c>
      <c r="I1784">
        <v>0</v>
      </c>
      <c r="J1784" t="s">
        <v>21</v>
      </c>
      <c r="K1784" t="s">
        <v>25</v>
      </c>
      <c r="L1784" t="str">
        <f>VLOOKUP(Data[[#This Row],[Employee Residence]],Codes[], 3,0)</f>
        <v xml:space="preserve">United States of America </v>
      </c>
      <c r="M1784" t="str">
        <f>VLOOKUP(Data[[#This Row],[Company Location]],Codes[], 3,0)</f>
        <v xml:space="preserve">United States of America </v>
      </c>
      <c r="N1784" t="str">
        <f>IF(Data[[#This Row],[Employee Residence]]=Data[[#This Row],[Company Location]],"No","Yes")</f>
        <v>No</v>
      </c>
      <c r="O1784">
        <f>Data[Salary]/Data[Salary in USD]</f>
        <v>1</v>
      </c>
      <c r="P1784" t="str">
        <f>VLOOKUP(Data[[#This Row],[Experience Level]], Experience[],3,0)</f>
        <v>Intermediate</v>
      </c>
      <c r="Q1784" t="str">
        <f>VLOOKUP(Data[[#This Row],[Employment Type]],Employment[],2,0)</f>
        <v>Full-time</v>
      </c>
      <c r="R1784" t="str">
        <f>IF(Data[[#This Row],[Remote Ratio]]=100,"Remote",IF(Data[[#This Row],[Remote Ratio]]=50,"Hybrid","On-site"))</f>
        <v>On-site</v>
      </c>
    </row>
    <row r="1785" spans="1:18">
      <c r="A1785" s="25">
        <v>2023</v>
      </c>
      <c r="B1785" t="s">
        <v>28</v>
      </c>
      <c r="C1785" t="s">
        <v>12</v>
      </c>
      <c r="D1785" t="s">
        <v>37</v>
      </c>
      <c r="E1785">
        <v>160000</v>
      </c>
      <c r="F1785" t="s">
        <v>20</v>
      </c>
      <c r="G1785">
        <v>160000</v>
      </c>
      <c r="H1785" t="s">
        <v>21</v>
      </c>
      <c r="I1785">
        <v>0</v>
      </c>
      <c r="J1785" t="s">
        <v>21</v>
      </c>
      <c r="K1785" t="s">
        <v>25</v>
      </c>
      <c r="L1785" t="str">
        <f>VLOOKUP(Data[[#This Row],[Employee Residence]],Codes[], 3,0)</f>
        <v xml:space="preserve">United States of America </v>
      </c>
      <c r="M1785" t="str">
        <f>VLOOKUP(Data[[#This Row],[Company Location]],Codes[], 3,0)</f>
        <v xml:space="preserve">United States of America </v>
      </c>
      <c r="N1785" t="str">
        <f>IF(Data[[#This Row],[Employee Residence]]=Data[[#This Row],[Company Location]],"No","Yes")</f>
        <v>No</v>
      </c>
      <c r="O1785">
        <f>Data[Salary]/Data[Salary in USD]</f>
        <v>1</v>
      </c>
      <c r="P1785" t="str">
        <f>VLOOKUP(Data[[#This Row],[Experience Level]], Experience[],3,0)</f>
        <v>Junior</v>
      </c>
      <c r="Q1785" t="str">
        <f>VLOOKUP(Data[[#This Row],[Employment Type]],Employment[],2,0)</f>
        <v>Full-time</v>
      </c>
      <c r="R1785" t="str">
        <f>IF(Data[[#This Row],[Remote Ratio]]=100,"Remote",IF(Data[[#This Row],[Remote Ratio]]=50,"Hybrid","On-site"))</f>
        <v>On-site</v>
      </c>
    </row>
    <row r="1786" spans="1:18">
      <c r="A1786" s="25">
        <v>2023</v>
      </c>
      <c r="B1786" t="s">
        <v>28</v>
      </c>
      <c r="C1786" t="s">
        <v>12</v>
      </c>
      <c r="D1786" t="s">
        <v>37</v>
      </c>
      <c r="E1786">
        <v>135000</v>
      </c>
      <c r="F1786" t="s">
        <v>20</v>
      </c>
      <c r="G1786">
        <v>135000</v>
      </c>
      <c r="H1786" t="s">
        <v>21</v>
      </c>
      <c r="I1786">
        <v>0</v>
      </c>
      <c r="J1786" t="s">
        <v>21</v>
      </c>
      <c r="K1786" t="s">
        <v>25</v>
      </c>
      <c r="L1786" t="str">
        <f>VLOOKUP(Data[[#This Row],[Employee Residence]],Codes[], 3,0)</f>
        <v xml:space="preserve">United States of America </v>
      </c>
      <c r="M1786" t="str">
        <f>VLOOKUP(Data[[#This Row],[Company Location]],Codes[], 3,0)</f>
        <v xml:space="preserve">United States of America </v>
      </c>
      <c r="N1786" t="str">
        <f>IF(Data[[#This Row],[Employee Residence]]=Data[[#This Row],[Company Location]],"No","Yes")</f>
        <v>No</v>
      </c>
      <c r="O1786">
        <f>Data[Salary]/Data[Salary in USD]</f>
        <v>1</v>
      </c>
      <c r="P1786" t="str">
        <f>VLOOKUP(Data[[#This Row],[Experience Level]], Experience[],3,0)</f>
        <v>Junior</v>
      </c>
      <c r="Q1786" t="str">
        <f>VLOOKUP(Data[[#This Row],[Employment Type]],Employment[],2,0)</f>
        <v>Full-time</v>
      </c>
      <c r="R1786" t="str">
        <f>IF(Data[[#This Row],[Remote Ratio]]=100,"Remote",IF(Data[[#This Row],[Remote Ratio]]=50,"Hybrid","On-site"))</f>
        <v>On-site</v>
      </c>
    </row>
    <row r="1787" spans="1:18">
      <c r="A1787" s="25">
        <v>2022</v>
      </c>
      <c r="B1787" t="s">
        <v>17</v>
      </c>
      <c r="C1787" t="s">
        <v>12</v>
      </c>
      <c r="D1787" t="s">
        <v>35</v>
      </c>
      <c r="E1787">
        <v>1650000</v>
      </c>
      <c r="F1787" t="s">
        <v>42</v>
      </c>
      <c r="G1787">
        <v>20984</v>
      </c>
      <c r="H1787" t="s">
        <v>43</v>
      </c>
      <c r="I1787">
        <v>50</v>
      </c>
      <c r="J1787" t="s">
        <v>43</v>
      </c>
      <c r="K1787" t="s">
        <v>16</v>
      </c>
      <c r="L1787" t="str">
        <f>VLOOKUP(Data[[#This Row],[Employee Residence]],Codes[], 3,0)</f>
        <v>India</v>
      </c>
      <c r="M1787" t="str">
        <f>VLOOKUP(Data[[#This Row],[Company Location]],Codes[], 3,0)</f>
        <v>India</v>
      </c>
      <c r="N1787" t="str">
        <f>IF(Data[[#This Row],[Employee Residence]]=Data[[#This Row],[Company Location]],"No","Yes")</f>
        <v>No</v>
      </c>
      <c r="O1787">
        <f>Data[Salary]/Data[Salary in USD]</f>
        <v>78.631338162409449</v>
      </c>
      <c r="P1787" t="str">
        <f>VLOOKUP(Data[[#This Row],[Experience Level]], Experience[],3,0)</f>
        <v>Intermediate</v>
      </c>
      <c r="Q1787" t="str">
        <f>VLOOKUP(Data[[#This Row],[Employment Type]],Employment[],2,0)</f>
        <v>Full-time</v>
      </c>
      <c r="R1787" t="str">
        <f>IF(Data[[#This Row],[Remote Ratio]]=100,"Remote",IF(Data[[#This Row],[Remote Ratio]]=50,"Hybrid","On-site"))</f>
        <v>Hybrid</v>
      </c>
    </row>
    <row r="1788" spans="1:18">
      <c r="A1788" s="25">
        <v>2022</v>
      </c>
      <c r="B1788" t="s">
        <v>28</v>
      </c>
      <c r="C1788" t="s">
        <v>12</v>
      </c>
      <c r="D1788" t="s">
        <v>50</v>
      </c>
      <c r="E1788">
        <v>300000</v>
      </c>
      <c r="F1788" t="s">
        <v>20</v>
      </c>
      <c r="G1788">
        <v>300000</v>
      </c>
      <c r="H1788" t="s">
        <v>43</v>
      </c>
      <c r="I1788">
        <v>50</v>
      </c>
      <c r="J1788" t="s">
        <v>43</v>
      </c>
      <c r="K1788" t="s">
        <v>16</v>
      </c>
      <c r="L1788" t="str">
        <f>VLOOKUP(Data[[#This Row],[Employee Residence]],Codes[], 3,0)</f>
        <v>India</v>
      </c>
      <c r="M1788" t="str">
        <f>VLOOKUP(Data[[#This Row],[Company Location]],Codes[], 3,0)</f>
        <v>India</v>
      </c>
      <c r="N1788" t="str">
        <f>IF(Data[[#This Row],[Employee Residence]]=Data[[#This Row],[Company Location]],"No","Yes")</f>
        <v>No</v>
      </c>
      <c r="O1788">
        <f>Data[Salary]/Data[Salary in USD]</f>
        <v>1</v>
      </c>
      <c r="P1788" t="str">
        <f>VLOOKUP(Data[[#This Row],[Experience Level]], Experience[],3,0)</f>
        <v>Junior</v>
      </c>
      <c r="Q1788" t="str">
        <f>VLOOKUP(Data[[#This Row],[Employment Type]],Employment[],2,0)</f>
        <v>Full-time</v>
      </c>
      <c r="R1788" t="str">
        <f>IF(Data[[#This Row],[Remote Ratio]]=100,"Remote",IF(Data[[#This Row],[Remote Ratio]]=50,"Hybrid","On-site"))</f>
        <v>Hybrid</v>
      </c>
    </row>
    <row r="1789" spans="1:18">
      <c r="A1789" s="25">
        <v>2022</v>
      </c>
      <c r="B1789" t="s">
        <v>28</v>
      </c>
      <c r="C1789" t="s">
        <v>12</v>
      </c>
      <c r="D1789" t="s">
        <v>35</v>
      </c>
      <c r="E1789">
        <v>54000</v>
      </c>
      <c r="F1789" t="s">
        <v>53</v>
      </c>
      <c r="G1789">
        <v>56536</v>
      </c>
      <c r="H1789" t="s">
        <v>54</v>
      </c>
      <c r="I1789">
        <v>100</v>
      </c>
      <c r="J1789" t="s">
        <v>54</v>
      </c>
      <c r="K1789" t="s">
        <v>22</v>
      </c>
      <c r="L1789" t="str">
        <f>VLOOKUP(Data[[#This Row],[Employee Residence]],Codes[], 3,0)</f>
        <v>Switzerland</v>
      </c>
      <c r="M1789" t="str">
        <f>VLOOKUP(Data[[#This Row],[Company Location]],Codes[], 3,0)</f>
        <v>Switzerland</v>
      </c>
      <c r="N1789" t="str">
        <f>IF(Data[[#This Row],[Employee Residence]]=Data[[#This Row],[Company Location]],"No","Yes")</f>
        <v>No</v>
      </c>
      <c r="O1789">
        <f>Data[Salary]/Data[Salary in USD]</f>
        <v>0.95514362530069341</v>
      </c>
      <c r="P1789" t="str">
        <f>VLOOKUP(Data[[#This Row],[Experience Level]], Experience[],3,0)</f>
        <v>Junior</v>
      </c>
      <c r="Q1789" t="str">
        <f>VLOOKUP(Data[[#This Row],[Employment Type]],Employment[],2,0)</f>
        <v>Full-time</v>
      </c>
      <c r="R1789" t="str">
        <f>IF(Data[[#This Row],[Remote Ratio]]=100,"Remote",IF(Data[[#This Row],[Remote Ratio]]=50,"Hybrid","On-site"))</f>
        <v>Remote</v>
      </c>
    </row>
    <row r="1790" spans="1:18">
      <c r="A1790" s="25">
        <v>2022</v>
      </c>
      <c r="B1790" t="s">
        <v>11</v>
      </c>
      <c r="C1790" t="s">
        <v>12</v>
      </c>
      <c r="D1790" t="s">
        <v>23</v>
      </c>
      <c r="E1790">
        <v>84000</v>
      </c>
      <c r="F1790" t="s">
        <v>14</v>
      </c>
      <c r="G1790">
        <v>88256</v>
      </c>
      <c r="H1790" t="s">
        <v>15</v>
      </c>
      <c r="I1790">
        <v>100</v>
      </c>
      <c r="J1790" t="s">
        <v>33</v>
      </c>
      <c r="K1790" t="s">
        <v>16</v>
      </c>
      <c r="L1790" t="str">
        <f>VLOOKUP(Data[[#This Row],[Employee Residence]],Codes[], 3,0)</f>
        <v>Spain</v>
      </c>
      <c r="M1790" t="str">
        <f>VLOOKUP(Data[[#This Row],[Company Location]],Codes[], 3,0)</f>
        <v xml:space="preserve">United Kingdom of Great Britain </v>
      </c>
      <c r="N1790" t="str">
        <f>IF(Data[[#This Row],[Employee Residence]]=Data[[#This Row],[Company Location]],"No","Yes")</f>
        <v>Yes</v>
      </c>
      <c r="O1790">
        <f>Data[Salary]/Data[Salary in USD]</f>
        <v>0.95177664974619292</v>
      </c>
      <c r="P1790" t="str">
        <f>VLOOKUP(Data[[#This Row],[Experience Level]], Experience[],3,0)</f>
        <v>Expert</v>
      </c>
      <c r="Q1790" t="str">
        <f>VLOOKUP(Data[[#This Row],[Employment Type]],Employment[],2,0)</f>
        <v>Full-time</v>
      </c>
      <c r="R1790" t="str">
        <f>IF(Data[[#This Row],[Remote Ratio]]=100,"Remote",IF(Data[[#This Row],[Remote Ratio]]=50,"Hybrid","On-site"))</f>
        <v>Remote</v>
      </c>
    </row>
    <row r="1791" spans="1:18">
      <c r="A1791" s="25">
        <v>2022</v>
      </c>
      <c r="B1791" t="s">
        <v>11</v>
      </c>
      <c r="C1791" t="s">
        <v>12</v>
      </c>
      <c r="D1791" t="s">
        <v>50</v>
      </c>
      <c r="E1791">
        <v>275000</v>
      </c>
      <c r="F1791" t="s">
        <v>20</v>
      </c>
      <c r="G1791">
        <v>275000</v>
      </c>
      <c r="H1791" t="s">
        <v>24</v>
      </c>
      <c r="I1791">
        <v>0</v>
      </c>
      <c r="J1791" t="s">
        <v>24</v>
      </c>
      <c r="K1791" t="s">
        <v>22</v>
      </c>
      <c r="L1791" t="str">
        <f>VLOOKUP(Data[[#This Row],[Employee Residence]],Codes[], 3,0)</f>
        <v>Canada</v>
      </c>
      <c r="M1791" t="str">
        <f>VLOOKUP(Data[[#This Row],[Company Location]],Codes[], 3,0)</f>
        <v>Canada</v>
      </c>
      <c r="N1791" t="str">
        <f>IF(Data[[#This Row],[Employee Residence]]=Data[[#This Row],[Company Location]],"No","Yes")</f>
        <v>No</v>
      </c>
      <c r="O1791">
        <f>Data[Salary]/Data[Salary in USD]</f>
        <v>1</v>
      </c>
      <c r="P1791" t="str">
        <f>VLOOKUP(Data[[#This Row],[Experience Level]], Experience[],3,0)</f>
        <v>Expert</v>
      </c>
      <c r="Q1791" t="str">
        <f>VLOOKUP(Data[[#This Row],[Employment Type]],Employment[],2,0)</f>
        <v>Full-time</v>
      </c>
      <c r="R1791" t="str">
        <f>IF(Data[[#This Row],[Remote Ratio]]=100,"Remote",IF(Data[[#This Row],[Remote Ratio]]=50,"Hybrid","On-site"))</f>
        <v>On-site</v>
      </c>
    </row>
    <row r="1792" spans="1:18">
      <c r="A1792" s="25">
        <v>2022</v>
      </c>
      <c r="B1792" t="s">
        <v>28</v>
      </c>
      <c r="C1792" t="s">
        <v>12</v>
      </c>
      <c r="D1792" t="s">
        <v>37</v>
      </c>
      <c r="E1792">
        <v>57000</v>
      </c>
      <c r="F1792" t="s">
        <v>14</v>
      </c>
      <c r="G1792">
        <v>59888</v>
      </c>
      <c r="H1792" t="s">
        <v>51</v>
      </c>
      <c r="I1792">
        <v>100</v>
      </c>
      <c r="J1792" t="s">
        <v>51</v>
      </c>
      <c r="K1792" t="s">
        <v>16</v>
      </c>
      <c r="L1792" t="str">
        <f>VLOOKUP(Data[[#This Row],[Employee Residence]],Codes[], 3,0)</f>
        <v>Netherlands, Kingdom of the</v>
      </c>
      <c r="M1792" t="str">
        <f>VLOOKUP(Data[[#This Row],[Company Location]],Codes[], 3,0)</f>
        <v>Netherlands, Kingdom of the</v>
      </c>
      <c r="N1792" t="str">
        <f>IF(Data[[#This Row],[Employee Residence]]=Data[[#This Row],[Company Location]],"No","Yes")</f>
        <v>No</v>
      </c>
      <c r="O1792">
        <f>Data[Salary]/Data[Salary in USD]</f>
        <v>0.95177664974619292</v>
      </c>
      <c r="P1792" t="str">
        <f>VLOOKUP(Data[[#This Row],[Experience Level]], Experience[],3,0)</f>
        <v>Junior</v>
      </c>
      <c r="Q1792" t="str">
        <f>VLOOKUP(Data[[#This Row],[Employment Type]],Employment[],2,0)</f>
        <v>Full-time</v>
      </c>
      <c r="R1792" t="str">
        <f>IF(Data[[#This Row],[Remote Ratio]]=100,"Remote",IF(Data[[#This Row],[Remote Ratio]]=50,"Hybrid","On-site"))</f>
        <v>Remote</v>
      </c>
    </row>
    <row r="1793" spans="1:18">
      <c r="A1793" s="25">
        <v>2022</v>
      </c>
      <c r="B1793" t="s">
        <v>17</v>
      </c>
      <c r="C1793" t="s">
        <v>12</v>
      </c>
      <c r="D1793" t="s">
        <v>23</v>
      </c>
      <c r="E1793">
        <v>70000</v>
      </c>
      <c r="F1793" t="s">
        <v>14</v>
      </c>
      <c r="G1793">
        <v>73546</v>
      </c>
      <c r="H1793" t="s">
        <v>31</v>
      </c>
      <c r="I1793">
        <v>100</v>
      </c>
      <c r="J1793" t="s">
        <v>31</v>
      </c>
      <c r="K1793" t="s">
        <v>25</v>
      </c>
      <c r="L1793" t="str">
        <f>VLOOKUP(Data[[#This Row],[Employee Residence]],Codes[], 3,0)</f>
        <v>Germany</v>
      </c>
      <c r="M1793" t="str">
        <f>VLOOKUP(Data[[#This Row],[Company Location]],Codes[], 3,0)</f>
        <v>Germany</v>
      </c>
      <c r="N1793" t="str">
        <f>IF(Data[[#This Row],[Employee Residence]]=Data[[#This Row],[Company Location]],"No","Yes")</f>
        <v>No</v>
      </c>
      <c r="O1793">
        <f>Data[Salary]/Data[Salary in USD]</f>
        <v>0.95178527724145434</v>
      </c>
      <c r="P1793" t="str">
        <f>VLOOKUP(Data[[#This Row],[Experience Level]], Experience[],3,0)</f>
        <v>Intermediate</v>
      </c>
      <c r="Q1793" t="str">
        <f>VLOOKUP(Data[[#This Row],[Employment Type]],Employment[],2,0)</f>
        <v>Full-time</v>
      </c>
      <c r="R1793" t="str">
        <f>IF(Data[[#This Row],[Remote Ratio]]=100,"Remote",IF(Data[[#This Row],[Remote Ratio]]=50,"Hybrid","On-site"))</f>
        <v>Remote</v>
      </c>
    </row>
    <row r="1794" spans="1:18">
      <c r="A1794" s="25">
        <v>2022</v>
      </c>
      <c r="B1794" t="s">
        <v>11</v>
      </c>
      <c r="C1794" t="s">
        <v>12</v>
      </c>
      <c r="D1794" t="s">
        <v>89</v>
      </c>
      <c r="E1794">
        <v>164000</v>
      </c>
      <c r="F1794" t="s">
        <v>14</v>
      </c>
      <c r="G1794">
        <v>172309</v>
      </c>
      <c r="H1794" t="s">
        <v>79</v>
      </c>
      <c r="I1794">
        <v>100</v>
      </c>
      <c r="J1794" t="s">
        <v>79</v>
      </c>
      <c r="K1794" t="s">
        <v>16</v>
      </c>
      <c r="L1794" t="str">
        <f>VLOOKUP(Data[[#This Row],[Employee Residence]],Codes[], 3,0)</f>
        <v>Ireland</v>
      </c>
      <c r="M1794" t="str">
        <f>VLOOKUP(Data[[#This Row],[Company Location]],Codes[], 3,0)</f>
        <v>Ireland</v>
      </c>
      <c r="N1794" t="str">
        <f>IF(Data[[#This Row],[Employee Residence]]=Data[[#This Row],[Company Location]],"No","Yes")</f>
        <v>No</v>
      </c>
      <c r="O1794">
        <f>Data[Salary]/Data[Salary in USD]</f>
        <v>0.95177849096680966</v>
      </c>
      <c r="P1794" t="str">
        <f>VLOOKUP(Data[[#This Row],[Experience Level]], Experience[],3,0)</f>
        <v>Expert</v>
      </c>
      <c r="Q1794" t="str">
        <f>VLOOKUP(Data[[#This Row],[Employment Type]],Employment[],2,0)</f>
        <v>Full-time</v>
      </c>
      <c r="R1794" t="str">
        <f>IF(Data[[#This Row],[Remote Ratio]]=100,"Remote",IF(Data[[#This Row],[Remote Ratio]]=50,"Hybrid","On-site"))</f>
        <v>Remote</v>
      </c>
    </row>
    <row r="1795" spans="1:18">
      <c r="A1795" s="25">
        <v>2022</v>
      </c>
      <c r="B1795" t="s">
        <v>11</v>
      </c>
      <c r="C1795" t="s">
        <v>12</v>
      </c>
      <c r="D1795" t="s">
        <v>100</v>
      </c>
      <c r="E1795">
        <v>130000</v>
      </c>
      <c r="F1795" t="s">
        <v>20</v>
      </c>
      <c r="G1795">
        <v>130000</v>
      </c>
      <c r="H1795" t="s">
        <v>21</v>
      </c>
      <c r="I1795">
        <v>100</v>
      </c>
      <c r="J1795" t="s">
        <v>21</v>
      </c>
      <c r="K1795" t="s">
        <v>16</v>
      </c>
      <c r="L1795" t="str">
        <f>VLOOKUP(Data[[#This Row],[Employee Residence]],Codes[], 3,0)</f>
        <v xml:space="preserve">United States of America </v>
      </c>
      <c r="M1795" t="str">
        <f>VLOOKUP(Data[[#This Row],[Company Location]],Codes[], 3,0)</f>
        <v xml:space="preserve">United States of America </v>
      </c>
      <c r="N1795" t="str">
        <f>IF(Data[[#This Row],[Employee Residence]]=Data[[#This Row],[Company Location]],"No","Yes")</f>
        <v>No</v>
      </c>
      <c r="O1795">
        <f>Data[Salary]/Data[Salary in USD]</f>
        <v>1</v>
      </c>
      <c r="P1795" t="str">
        <f>VLOOKUP(Data[[#This Row],[Experience Level]], Experience[],3,0)</f>
        <v>Expert</v>
      </c>
      <c r="Q1795" t="str">
        <f>VLOOKUP(Data[[#This Row],[Employment Type]],Employment[],2,0)</f>
        <v>Full-time</v>
      </c>
      <c r="R1795" t="str">
        <f>IF(Data[[#This Row],[Remote Ratio]]=100,"Remote",IF(Data[[#This Row],[Remote Ratio]]=50,"Hybrid","On-site"))</f>
        <v>Remote</v>
      </c>
    </row>
    <row r="1796" spans="1:18">
      <c r="A1796" s="25">
        <v>2022</v>
      </c>
      <c r="B1796" t="s">
        <v>28</v>
      </c>
      <c r="C1796" t="s">
        <v>48</v>
      </c>
      <c r="D1796" t="s">
        <v>27</v>
      </c>
      <c r="E1796">
        <v>34320</v>
      </c>
      <c r="F1796" t="s">
        <v>20</v>
      </c>
      <c r="G1796">
        <v>34320</v>
      </c>
      <c r="H1796" t="s">
        <v>21</v>
      </c>
      <c r="I1796">
        <v>100</v>
      </c>
      <c r="J1796" t="s">
        <v>21</v>
      </c>
      <c r="K1796" t="s">
        <v>22</v>
      </c>
      <c r="L1796" t="str">
        <f>VLOOKUP(Data[[#This Row],[Employee Residence]],Codes[], 3,0)</f>
        <v xml:space="preserve">United States of America </v>
      </c>
      <c r="M1796" t="str">
        <f>VLOOKUP(Data[[#This Row],[Company Location]],Codes[], 3,0)</f>
        <v xml:space="preserve">United States of America </v>
      </c>
      <c r="N1796" t="str">
        <f>IF(Data[[#This Row],[Employee Residence]]=Data[[#This Row],[Company Location]],"No","Yes")</f>
        <v>No</v>
      </c>
      <c r="O1796">
        <f>Data[Salary]/Data[Salary in USD]</f>
        <v>1</v>
      </c>
      <c r="P1796" t="str">
        <f>VLOOKUP(Data[[#This Row],[Experience Level]], Experience[],3,0)</f>
        <v>Junior</v>
      </c>
      <c r="Q1796" t="str">
        <f>VLOOKUP(Data[[#This Row],[Employment Type]],Employment[],2,0)</f>
        <v>Part-time</v>
      </c>
      <c r="R1796" t="str">
        <f>IF(Data[[#This Row],[Remote Ratio]]=100,"Remote",IF(Data[[#This Row],[Remote Ratio]]=50,"Hybrid","On-site"))</f>
        <v>Remote</v>
      </c>
    </row>
    <row r="1797" spans="1:18">
      <c r="A1797" s="25">
        <v>2022</v>
      </c>
      <c r="B1797" t="s">
        <v>17</v>
      </c>
      <c r="C1797" t="s">
        <v>12</v>
      </c>
      <c r="D1797" t="s">
        <v>56</v>
      </c>
      <c r="E1797">
        <v>48000</v>
      </c>
      <c r="F1797" t="s">
        <v>109</v>
      </c>
      <c r="G1797">
        <v>9289</v>
      </c>
      <c r="H1797" t="s">
        <v>110</v>
      </c>
      <c r="I1797">
        <v>100</v>
      </c>
      <c r="J1797" t="s">
        <v>110</v>
      </c>
      <c r="K1797" t="s">
        <v>25</v>
      </c>
      <c r="L1797" t="str">
        <f>VLOOKUP(Data[[#This Row],[Employee Residence]],Codes[], 3,0)</f>
        <v>Brazil</v>
      </c>
      <c r="M1797" t="str">
        <f>VLOOKUP(Data[[#This Row],[Company Location]],Codes[], 3,0)</f>
        <v>Brazil</v>
      </c>
      <c r="N1797" t="str">
        <f>IF(Data[[#This Row],[Employee Residence]]=Data[[#This Row],[Company Location]],"No","Yes")</f>
        <v>No</v>
      </c>
      <c r="O1797">
        <f>Data[Salary]/Data[Salary in USD]</f>
        <v>5.1674023038001939</v>
      </c>
      <c r="P1797" t="str">
        <f>VLOOKUP(Data[[#This Row],[Experience Level]], Experience[],3,0)</f>
        <v>Intermediate</v>
      </c>
      <c r="Q1797" t="str">
        <f>VLOOKUP(Data[[#This Row],[Employment Type]],Employment[],2,0)</f>
        <v>Full-time</v>
      </c>
      <c r="R1797" t="str">
        <f>IF(Data[[#This Row],[Remote Ratio]]=100,"Remote",IF(Data[[#This Row],[Remote Ratio]]=50,"Hybrid","On-site"))</f>
        <v>Remote</v>
      </c>
    </row>
    <row r="1798" spans="1:18">
      <c r="A1798" s="25">
        <v>2022</v>
      </c>
      <c r="B1798" t="s">
        <v>44</v>
      </c>
      <c r="C1798" t="s">
        <v>12</v>
      </c>
      <c r="D1798" t="s">
        <v>69</v>
      </c>
      <c r="E1798">
        <v>106000</v>
      </c>
      <c r="F1798" t="s">
        <v>20</v>
      </c>
      <c r="G1798">
        <v>106000</v>
      </c>
      <c r="H1798" t="s">
        <v>107</v>
      </c>
      <c r="I1798">
        <v>0</v>
      </c>
      <c r="J1798" t="s">
        <v>111</v>
      </c>
      <c r="K1798" t="s">
        <v>16</v>
      </c>
      <c r="L1798" t="str">
        <f>VLOOKUP(Data[[#This Row],[Employee Residence]],Codes[], 3,0)</f>
        <v>Uzbekistan</v>
      </c>
      <c r="M1798" t="str">
        <f>VLOOKUP(Data[[#This Row],[Company Location]],Codes[], 3,0)</f>
        <v xml:space="preserve">Russian Federation </v>
      </c>
      <c r="N1798" t="str">
        <f>IF(Data[[#This Row],[Employee Residence]]=Data[[#This Row],[Company Location]],"No","Yes")</f>
        <v>Yes</v>
      </c>
      <c r="O1798">
        <f>Data[Salary]/Data[Salary in USD]</f>
        <v>1</v>
      </c>
      <c r="P1798" t="str">
        <f>VLOOKUP(Data[[#This Row],[Experience Level]], Experience[],3,0)</f>
        <v>Director</v>
      </c>
      <c r="Q1798" t="str">
        <f>VLOOKUP(Data[[#This Row],[Employment Type]],Employment[],2,0)</f>
        <v>Full-time</v>
      </c>
      <c r="R1798" t="str">
        <f>IF(Data[[#This Row],[Remote Ratio]]=100,"Remote",IF(Data[[#This Row],[Remote Ratio]]=50,"Hybrid","On-site"))</f>
        <v>On-site</v>
      </c>
    </row>
    <row r="1799" spans="1:18">
      <c r="A1799" s="25">
        <v>2022</v>
      </c>
      <c r="B1799" t="s">
        <v>11</v>
      </c>
      <c r="C1799" t="s">
        <v>12</v>
      </c>
      <c r="D1799" t="s">
        <v>89</v>
      </c>
      <c r="E1799">
        <v>192000</v>
      </c>
      <c r="F1799" t="s">
        <v>20</v>
      </c>
      <c r="G1799">
        <v>192000</v>
      </c>
      <c r="H1799" t="s">
        <v>21</v>
      </c>
      <c r="I1799">
        <v>100</v>
      </c>
      <c r="J1799" t="s">
        <v>21</v>
      </c>
      <c r="K1799" t="s">
        <v>16</v>
      </c>
      <c r="L1799" t="str">
        <f>VLOOKUP(Data[[#This Row],[Employee Residence]],Codes[], 3,0)</f>
        <v xml:space="preserve">United States of America </v>
      </c>
      <c r="M1799" t="str">
        <f>VLOOKUP(Data[[#This Row],[Company Location]],Codes[], 3,0)</f>
        <v xml:space="preserve">United States of America </v>
      </c>
      <c r="N1799" t="str">
        <f>IF(Data[[#This Row],[Employee Residence]]=Data[[#This Row],[Company Location]],"No","Yes")</f>
        <v>No</v>
      </c>
      <c r="O1799">
        <f>Data[Salary]/Data[Salary in USD]</f>
        <v>1</v>
      </c>
      <c r="P1799" t="str">
        <f>VLOOKUP(Data[[#This Row],[Experience Level]], Experience[],3,0)</f>
        <v>Expert</v>
      </c>
      <c r="Q1799" t="str">
        <f>VLOOKUP(Data[[#This Row],[Employment Type]],Employment[],2,0)</f>
        <v>Full-time</v>
      </c>
      <c r="R1799" t="str">
        <f>IF(Data[[#This Row],[Remote Ratio]]=100,"Remote",IF(Data[[#This Row],[Remote Ratio]]=50,"Hybrid","On-site"))</f>
        <v>Remote</v>
      </c>
    </row>
    <row r="1800" spans="1:18">
      <c r="A1800" s="25">
        <v>2022</v>
      </c>
      <c r="B1800" t="s">
        <v>28</v>
      </c>
      <c r="C1800" t="s">
        <v>12</v>
      </c>
      <c r="D1800" t="s">
        <v>23</v>
      </c>
      <c r="E1800">
        <v>168000</v>
      </c>
      <c r="F1800" t="s">
        <v>20</v>
      </c>
      <c r="G1800">
        <v>168000</v>
      </c>
      <c r="H1800" t="s">
        <v>21</v>
      </c>
      <c r="I1800">
        <v>100</v>
      </c>
      <c r="J1800" t="s">
        <v>21</v>
      </c>
      <c r="K1800" t="s">
        <v>25</v>
      </c>
      <c r="L1800" t="str">
        <f>VLOOKUP(Data[[#This Row],[Employee Residence]],Codes[], 3,0)</f>
        <v xml:space="preserve">United States of America </v>
      </c>
      <c r="M1800" t="str">
        <f>VLOOKUP(Data[[#This Row],[Company Location]],Codes[], 3,0)</f>
        <v xml:space="preserve">United States of America </v>
      </c>
      <c r="N1800" t="str">
        <f>IF(Data[[#This Row],[Employee Residence]]=Data[[#This Row],[Company Location]],"No","Yes")</f>
        <v>No</v>
      </c>
      <c r="O1800">
        <f>Data[Salary]/Data[Salary in USD]</f>
        <v>1</v>
      </c>
      <c r="P1800" t="str">
        <f>VLOOKUP(Data[[#This Row],[Experience Level]], Experience[],3,0)</f>
        <v>Junior</v>
      </c>
      <c r="Q1800" t="str">
        <f>VLOOKUP(Data[[#This Row],[Employment Type]],Employment[],2,0)</f>
        <v>Full-time</v>
      </c>
      <c r="R1800" t="str">
        <f>IF(Data[[#This Row],[Remote Ratio]]=100,"Remote",IF(Data[[#This Row],[Remote Ratio]]=50,"Hybrid","On-site"))</f>
        <v>Remote</v>
      </c>
    </row>
    <row r="1801" spans="1:18">
      <c r="A1801" s="25">
        <v>2022</v>
      </c>
      <c r="B1801" t="s">
        <v>28</v>
      </c>
      <c r="C1801" t="s">
        <v>12</v>
      </c>
      <c r="D1801" t="s">
        <v>23</v>
      </c>
      <c r="E1801">
        <v>85000</v>
      </c>
      <c r="F1801" t="s">
        <v>20</v>
      </c>
      <c r="G1801">
        <v>85000</v>
      </c>
      <c r="H1801" t="s">
        <v>21</v>
      </c>
      <c r="I1801">
        <v>0</v>
      </c>
      <c r="J1801" t="s">
        <v>21</v>
      </c>
      <c r="K1801" t="s">
        <v>25</v>
      </c>
      <c r="L1801" t="str">
        <f>VLOOKUP(Data[[#This Row],[Employee Residence]],Codes[], 3,0)</f>
        <v xml:space="preserve">United States of America </v>
      </c>
      <c r="M1801" t="str">
        <f>VLOOKUP(Data[[#This Row],[Company Location]],Codes[], 3,0)</f>
        <v xml:space="preserve">United States of America </v>
      </c>
      <c r="N1801" t="str">
        <f>IF(Data[[#This Row],[Employee Residence]]=Data[[#This Row],[Company Location]],"No","Yes")</f>
        <v>No</v>
      </c>
      <c r="O1801">
        <f>Data[Salary]/Data[Salary in USD]</f>
        <v>1</v>
      </c>
      <c r="P1801" t="str">
        <f>VLOOKUP(Data[[#This Row],[Experience Level]], Experience[],3,0)</f>
        <v>Junior</v>
      </c>
      <c r="Q1801" t="str">
        <f>VLOOKUP(Data[[#This Row],[Employment Type]],Employment[],2,0)</f>
        <v>Full-time</v>
      </c>
      <c r="R1801" t="str">
        <f>IF(Data[[#This Row],[Remote Ratio]]=100,"Remote",IF(Data[[#This Row],[Remote Ratio]]=50,"Hybrid","On-site"))</f>
        <v>On-site</v>
      </c>
    </row>
    <row r="1802" spans="1:18">
      <c r="A1802" s="25">
        <v>2022</v>
      </c>
      <c r="B1802" t="s">
        <v>11</v>
      </c>
      <c r="C1802" t="s">
        <v>12</v>
      </c>
      <c r="D1802" t="s">
        <v>118</v>
      </c>
      <c r="E1802">
        <v>375000</v>
      </c>
      <c r="F1802" t="s">
        <v>20</v>
      </c>
      <c r="G1802">
        <v>375000</v>
      </c>
      <c r="H1802" t="s">
        <v>21</v>
      </c>
      <c r="I1802">
        <v>100</v>
      </c>
      <c r="J1802" t="s">
        <v>21</v>
      </c>
      <c r="K1802" t="s">
        <v>25</v>
      </c>
      <c r="L1802" t="str">
        <f>VLOOKUP(Data[[#This Row],[Employee Residence]],Codes[], 3,0)</f>
        <v xml:space="preserve">United States of America </v>
      </c>
      <c r="M1802" t="str">
        <f>VLOOKUP(Data[[#This Row],[Company Location]],Codes[], 3,0)</f>
        <v xml:space="preserve">United States of America </v>
      </c>
      <c r="N1802" t="str">
        <f>IF(Data[[#This Row],[Employee Residence]]=Data[[#This Row],[Company Location]],"No","Yes")</f>
        <v>No</v>
      </c>
      <c r="O1802">
        <f>Data[Salary]/Data[Salary in USD]</f>
        <v>1</v>
      </c>
      <c r="P1802" t="str">
        <f>VLOOKUP(Data[[#This Row],[Experience Level]], Experience[],3,0)</f>
        <v>Expert</v>
      </c>
      <c r="Q1802" t="str">
        <f>VLOOKUP(Data[[#This Row],[Employment Type]],Employment[],2,0)</f>
        <v>Full-time</v>
      </c>
      <c r="R1802" t="str">
        <f>IF(Data[[#This Row],[Remote Ratio]]=100,"Remote",IF(Data[[#This Row],[Remote Ratio]]=50,"Hybrid","On-site"))</f>
        <v>Remote</v>
      </c>
    </row>
    <row r="1803" spans="1:18">
      <c r="A1803" s="25">
        <v>2022</v>
      </c>
      <c r="B1803" t="s">
        <v>28</v>
      </c>
      <c r="C1803" t="s">
        <v>12</v>
      </c>
      <c r="D1803" t="s">
        <v>23</v>
      </c>
      <c r="E1803">
        <v>180000</v>
      </c>
      <c r="F1803" t="s">
        <v>20</v>
      </c>
      <c r="G1803">
        <v>180000</v>
      </c>
      <c r="H1803" t="s">
        <v>21</v>
      </c>
      <c r="I1803">
        <v>100</v>
      </c>
      <c r="J1803" t="s">
        <v>21</v>
      </c>
      <c r="K1803" t="s">
        <v>25</v>
      </c>
      <c r="L1803" t="str">
        <f>VLOOKUP(Data[[#This Row],[Employee Residence]],Codes[], 3,0)</f>
        <v xml:space="preserve">United States of America </v>
      </c>
      <c r="M1803" t="str">
        <f>VLOOKUP(Data[[#This Row],[Company Location]],Codes[], 3,0)</f>
        <v xml:space="preserve">United States of America </v>
      </c>
      <c r="N1803" t="str">
        <f>IF(Data[[#This Row],[Employee Residence]]=Data[[#This Row],[Company Location]],"No","Yes")</f>
        <v>No</v>
      </c>
      <c r="O1803">
        <f>Data[Salary]/Data[Salary in USD]</f>
        <v>1</v>
      </c>
      <c r="P1803" t="str">
        <f>VLOOKUP(Data[[#This Row],[Experience Level]], Experience[],3,0)</f>
        <v>Junior</v>
      </c>
      <c r="Q1803" t="str">
        <f>VLOOKUP(Data[[#This Row],[Employment Type]],Employment[],2,0)</f>
        <v>Full-time</v>
      </c>
      <c r="R1803" t="str">
        <f>IF(Data[[#This Row],[Remote Ratio]]=100,"Remote",IF(Data[[#This Row],[Remote Ratio]]=50,"Hybrid","On-site"))</f>
        <v>Remote</v>
      </c>
    </row>
    <row r="1804" spans="1:18">
      <c r="A1804" s="25">
        <v>2022</v>
      </c>
      <c r="B1804" t="s">
        <v>17</v>
      </c>
      <c r="C1804" t="s">
        <v>12</v>
      </c>
      <c r="D1804" t="s">
        <v>52</v>
      </c>
      <c r="E1804">
        <v>23000</v>
      </c>
      <c r="F1804" t="s">
        <v>20</v>
      </c>
      <c r="G1804">
        <v>23000</v>
      </c>
      <c r="H1804" t="s">
        <v>43</v>
      </c>
      <c r="I1804">
        <v>100</v>
      </c>
      <c r="J1804" t="s">
        <v>43</v>
      </c>
      <c r="K1804" t="s">
        <v>16</v>
      </c>
      <c r="L1804" t="str">
        <f>VLOOKUP(Data[[#This Row],[Employee Residence]],Codes[], 3,0)</f>
        <v>India</v>
      </c>
      <c r="M1804" t="str">
        <f>VLOOKUP(Data[[#This Row],[Company Location]],Codes[], 3,0)</f>
        <v>India</v>
      </c>
      <c r="N1804" t="str">
        <f>IF(Data[[#This Row],[Employee Residence]]=Data[[#This Row],[Company Location]],"No","Yes")</f>
        <v>No</v>
      </c>
      <c r="O1804">
        <f>Data[Salary]/Data[Salary in USD]</f>
        <v>1</v>
      </c>
      <c r="P1804" t="str">
        <f>VLOOKUP(Data[[#This Row],[Experience Level]], Experience[],3,0)</f>
        <v>Intermediate</v>
      </c>
      <c r="Q1804" t="str">
        <f>VLOOKUP(Data[[#This Row],[Employment Type]],Employment[],2,0)</f>
        <v>Full-time</v>
      </c>
      <c r="R1804" t="str">
        <f>IF(Data[[#This Row],[Remote Ratio]]=100,"Remote",IF(Data[[#This Row],[Remote Ratio]]=50,"Hybrid","On-site"))</f>
        <v>Remote</v>
      </c>
    </row>
    <row r="1805" spans="1:18">
      <c r="A1805" s="25">
        <v>2022</v>
      </c>
      <c r="B1805" t="s">
        <v>17</v>
      </c>
      <c r="C1805" t="s">
        <v>12</v>
      </c>
      <c r="D1805" t="s">
        <v>23</v>
      </c>
      <c r="E1805">
        <v>155000</v>
      </c>
      <c r="F1805" t="s">
        <v>20</v>
      </c>
      <c r="G1805">
        <v>155000</v>
      </c>
      <c r="H1805" t="s">
        <v>21</v>
      </c>
      <c r="I1805">
        <v>100</v>
      </c>
      <c r="J1805" t="s">
        <v>21</v>
      </c>
      <c r="K1805" t="s">
        <v>16</v>
      </c>
      <c r="L1805" t="str">
        <f>VLOOKUP(Data[[#This Row],[Employee Residence]],Codes[], 3,0)</f>
        <v xml:space="preserve">United States of America </v>
      </c>
      <c r="M1805" t="str">
        <f>VLOOKUP(Data[[#This Row],[Company Location]],Codes[], 3,0)</f>
        <v xml:space="preserve">United States of America </v>
      </c>
      <c r="N1805" t="str">
        <f>IF(Data[[#This Row],[Employee Residence]]=Data[[#This Row],[Company Location]],"No","Yes")</f>
        <v>No</v>
      </c>
      <c r="O1805">
        <f>Data[Salary]/Data[Salary in USD]</f>
        <v>1</v>
      </c>
      <c r="P1805" t="str">
        <f>VLOOKUP(Data[[#This Row],[Experience Level]], Experience[],3,0)</f>
        <v>Intermediate</v>
      </c>
      <c r="Q1805" t="str">
        <f>VLOOKUP(Data[[#This Row],[Employment Type]],Employment[],2,0)</f>
        <v>Full-time</v>
      </c>
      <c r="R1805" t="str">
        <f>IF(Data[[#This Row],[Remote Ratio]]=100,"Remote",IF(Data[[#This Row],[Remote Ratio]]=50,"Hybrid","On-site"))</f>
        <v>Remote</v>
      </c>
    </row>
    <row r="1806" spans="1:18">
      <c r="A1806" s="25">
        <v>2022</v>
      </c>
      <c r="B1806" t="s">
        <v>11</v>
      </c>
      <c r="C1806" t="s">
        <v>12</v>
      </c>
      <c r="D1806" t="s">
        <v>35</v>
      </c>
      <c r="E1806">
        <v>80000</v>
      </c>
      <c r="F1806" t="s">
        <v>14</v>
      </c>
      <c r="G1806">
        <v>84053</v>
      </c>
      <c r="H1806" t="s">
        <v>63</v>
      </c>
      <c r="I1806">
        <v>50</v>
      </c>
      <c r="J1806" t="s">
        <v>63</v>
      </c>
      <c r="K1806" t="s">
        <v>16</v>
      </c>
      <c r="L1806" t="str">
        <f>VLOOKUP(Data[[#This Row],[Employee Residence]],Codes[], 3,0)</f>
        <v>France</v>
      </c>
      <c r="M1806" t="str">
        <f>VLOOKUP(Data[[#This Row],[Company Location]],Codes[], 3,0)</f>
        <v>France</v>
      </c>
      <c r="N1806" t="str">
        <f>IF(Data[[#This Row],[Employee Residence]]=Data[[#This Row],[Company Location]],"No","Yes")</f>
        <v>No</v>
      </c>
      <c r="O1806">
        <f>Data[Salary]/Data[Salary in USD]</f>
        <v>0.95178042425612408</v>
      </c>
      <c r="P1806" t="str">
        <f>VLOOKUP(Data[[#This Row],[Experience Level]], Experience[],3,0)</f>
        <v>Expert</v>
      </c>
      <c r="Q1806" t="str">
        <f>VLOOKUP(Data[[#This Row],[Employment Type]],Employment[],2,0)</f>
        <v>Full-time</v>
      </c>
      <c r="R1806" t="str">
        <f>IF(Data[[#This Row],[Remote Ratio]]=100,"Remote",IF(Data[[#This Row],[Remote Ratio]]=50,"Hybrid","On-site"))</f>
        <v>Hybrid</v>
      </c>
    </row>
    <row r="1807" spans="1:18">
      <c r="A1807" s="25">
        <v>2022</v>
      </c>
      <c r="B1807" t="s">
        <v>28</v>
      </c>
      <c r="C1807" t="s">
        <v>12</v>
      </c>
      <c r="D1807" t="s">
        <v>56</v>
      </c>
      <c r="E1807">
        <v>48000</v>
      </c>
      <c r="F1807" t="s">
        <v>20</v>
      </c>
      <c r="G1807">
        <v>48000</v>
      </c>
      <c r="H1807" t="s">
        <v>21</v>
      </c>
      <c r="I1807">
        <v>50</v>
      </c>
      <c r="J1807" t="s">
        <v>21</v>
      </c>
      <c r="K1807" t="s">
        <v>16</v>
      </c>
      <c r="L1807" t="str">
        <f>VLOOKUP(Data[[#This Row],[Employee Residence]],Codes[], 3,0)</f>
        <v xml:space="preserve">United States of America </v>
      </c>
      <c r="M1807" t="str">
        <f>VLOOKUP(Data[[#This Row],[Company Location]],Codes[], 3,0)</f>
        <v xml:space="preserve">United States of America </v>
      </c>
      <c r="N1807" t="str">
        <f>IF(Data[[#This Row],[Employee Residence]]=Data[[#This Row],[Company Location]],"No","Yes")</f>
        <v>No</v>
      </c>
      <c r="O1807">
        <f>Data[Salary]/Data[Salary in USD]</f>
        <v>1</v>
      </c>
      <c r="P1807" t="str">
        <f>VLOOKUP(Data[[#This Row],[Experience Level]], Experience[],3,0)</f>
        <v>Junior</v>
      </c>
      <c r="Q1807" t="str">
        <f>VLOOKUP(Data[[#This Row],[Employment Type]],Employment[],2,0)</f>
        <v>Full-time</v>
      </c>
      <c r="R1807" t="str">
        <f>IF(Data[[#This Row],[Remote Ratio]]=100,"Remote",IF(Data[[#This Row],[Remote Ratio]]=50,"Hybrid","On-site"))</f>
        <v>Hybrid</v>
      </c>
    </row>
    <row r="1808" spans="1:18">
      <c r="A1808" s="25">
        <v>2022</v>
      </c>
      <c r="B1808" t="s">
        <v>28</v>
      </c>
      <c r="C1808" t="s">
        <v>12</v>
      </c>
      <c r="D1808" t="s">
        <v>50</v>
      </c>
      <c r="E1808">
        <v>6000</v>
      </c>
      <c r="F1808" t="s">
        <v>14</v>
      </c>
      <c r="G1808">
        <v>6304</v>
      </c>
      <c r="H1808" t="s">
        <v>136</v>
      </c>
      <c r="I1808">
        <v>0</v>
      </c>
      <c r="J1808" t="s">
        <v>136</v>
      </c>
      <c r="K1808" t="s">
        <v>22</v>
      </c>
      <c r="L1808" t="str">
        <f>VLOOKUP(Data[[#This Row],[Employee Residence]],Codes[], 3,0)</f>
        <v>North Macedonia</v>
      </c>
      <c r="M1808" t="str">
        <f>VLOOKUP(Data[[#This Row],[Company Location]],Codes[], 3,0)</f>
        <v>North Macedonia</v>
      </c>
      <c r="N1808" t="str">
        <f>IF(Data[[#This Row],[Employee Residence]]=Data[[#This Row],[Company Location]],"No","Yes")</f>
        <v>No</v>
      </c>
      <c r="O1808">
        <f>Data[Salary]/Data[Salary in USD]</f>
        <v>0.95177664974619292</v>
      </c>
      <c r="P1808" t="str">
        <f>VLOOKUP(Data[[#This Row],[Experience Level]], Experience[],3,0)</f>
        <v>Junior</v>
      </c>
      <c r="Q1808" t="str">
        <f>VLOOKUP(Data[[#This Row],[Employment Type]],Employment[],2,0)</f>
        <v>Full-time</v>
      </c>
      <c r="R1808" t="str">
        <f>IF(Data[[#This Row],[Remote Ratio]]=100,"Remote",IF(Data[[#This Row],[Remote Ratio]]=50,"Hybrid","On-site"))</f>
        <v>On-site</v>
      </c>
    </row>
    <row r="1809" spans="1:18">
      <c r="A1809" s="25">
        <v>2022</v>
      </c>
      <c r="B1809" t="s">
        <v>17</v>
      </c>
      <c r="C1809" t="s">
        <v>12</v>
      </c>
      <c r="D1809" t="s">
        <v>38</v>
      </c>
      <c r="E1809">
        <v>1250000</v>
      </c>
      <c r="F1809" t="s">
        <v>42</v>
      </c>
      <c r="G1809">
        <v>15897</v>
      </c>
      <c r="H1809" t="s">
        <v>43</v>
      </c>
      <c r="I1809">
        <v>100</v>
      </c>
      <c r="J1809" t="s">
        <v>43</v>
      </c>
      <c r="K1809" t="s">
        <v>25</v>
      </c>
      <c r="L1809" t="str">
        <f>VLOOKUP(Data[[#This Row],[Employee Residence]],Codes[], 3,0)</f>
        <v>India</v>
      </c>
      <c r="M1809" t="str">
        <f>VLOOKUP(Data[[#This Row],[Company Location]],Codes[], 3,0)</f>
        <v>India</v>
      </c>
      <c r="N1809" t="str">
        <f>IF(Data[[#This Row],[Employee Residence]]=Data[[#This Row],[Company Location]],"No","Yes")</f>
        <v>No</v>
      </c>
      <c r="O1809">
        <f>Data[Salary]/Data[Salary in USD]</f>
        <v>78.6311882745172</v>
      </c>
      <c r="P1809" t="str">
        <f>VLOOKUP(Data[[#This Row],[Experience Level]], Experience[],3,0)</f>
        <v>Intermediate</v>
      </c>
      <c r="Q1809" t="str">
        <f>VLOOKUP(Data[[#This Row],[Employment Type]],Employment[],2,0)</f>
        <v>Full-time</v>
      </c>
      <c r="R1809" t="str">
        <f>IF(Data[[#This Row],[Remote Ratio]]=100,"Remote",IF(Data[[#This Row],[Remote Ratio]]=50,"Hybrid","On-site"))</f>
        <v>Remote</v>
      </c>
    </row>
    <row r="1810" spans="1:18">
      <c r="A1810" s="25">
        <v>2022</v>
      </c>
      <c r="B1810" t="s">
        <v>17</v>
      </c>
      <c r="C1810" t="s">
        <v>12</v>
      </c>
      <c r="D1810" t="s">
        <v>23</v>
      </c>
      <c r="E1810">
        <v>110000</v>
      </c>
      <c r="F1810" t="s">
        <v>20</v>
      </c>
      <c r="G1810">
        <v>110000</v>
      </c>
      <c r="H1810" t="s">
        <v>21</v>
      </c>
      <c r="I1810">
        <v>100</v>
      </c>
      <c r="J1810" t="s">
        <v>21</v>
      </c>
      <c r="K1810" t="s">
        <v>16</v>
      </c>
      <c r="L1810" t="str">
        <f>VLOOKUP(Data[[#This Row],[Employee Residence]],Codes[], 3,0)</f>
        <v xml:space="preserve">United States of America </v>
      </c>
      <c r="M1810" t="str">
        <f>VLOOKUP(Data[[#This Row],[Company Location]],Codes[], 3,0)</f>
        <v xml:space="preserve">United States of America </v>
      </c>
      <c r="N1810" t="str">
        <f>IF(Data[[#This Row],[Employee Residence]]=Data[[#This Row],[Company Location]],"No","Yes")</f>
        <v>No</v>
      </c>
      <c r="O1810">
        <f>Data[Salary]/Data[Salary in USD]</f>
        <v>1</v>
      </c>
      <c r="P1810" t="str">
        <f>VLOOKUP(Data[[#This Row],[Experience Level]], Experience[],3,0)</f>
        <v>Intermediate</v>
      </c>
      <c r="Q1810" t="str">
        <f>VLOOKUP(Data[[#This Row],[Employment Type]],Employment[],2,0)</f>
        <v>Full-time</v>
      </c>
      <c r="R1810" t="str">
        <f>IF(Data[[#This Row],[Remote Ratio]]=100,"Remote",IF(Data[[#This Row],[Remote Ratio]]=50,"Hybrid","On-site"))</f>
        <v>Remote</v>
      </c>
    </row>
    <row r="1811" spans="1:18">
      <c r="A1811" s="25">
        <v>2022</v>
      </c>
      <c r="B1811" t="s">
        <v>28</v>
      </c>
      <c r="C1811" t="s">
        <v>48</v>
      </c>
      <c r="D1811" t="s">
        <v>27</v>
      </c>
      <c r="E1811">
        <v>24000</v>
      </c>
      <c r="F1811" t="s">
        <v>14</v>
      </c>
      <c r="G1811">
        <v>25216</v>
      </c>
      <c r="H1811" t="s">
        <v>15</v>
      </c>
      <c r="I1811">
        <v>100</v>
      </c>
      <c r="J1811" t="s">
        <v>21</v>
      </c>
      <c r="K1811" t="s">
        <v>16</v>
      </c>
      <c r="L1811" t="str">
        <f>VLOOKUP(Data[[#This Row],[Employee Residence]],Codes[], 3,0)</f>
        <v>Spain</v>
      </c>
      <c r="M1811" t="str">
        <f>VLOOKUP(Data[[#This Row],[Company Location]],Codes[], 3,0)</f>
        <v xml:space="preserve">United States of America </v>
      </c>
      <c r="N1811" t="str">
        <f>IF(Data[[#This Row],[Employee Residence]]=Data[[#This Row],[Company Location]],"No","Yes")</f>
        <v>Yes</v>
      </c>
      <c r="O1811">
        <f>Data[Salary]/Data[Salary in USD]</f>
        <v>0.95177664974619292</v>
      </c>
      <c r="P1811" t="str">
        <f>VLOOKUP(Data[[#This Row],[Experience Level]], Experience[],3,0)</f>
        <v>Junior</v>
      </c>
      <c r="Q1811" t="str">
        <f>VLOOKUP(Data[[#This Row],[Employment Type]],Employment[],2,0)</f>
        <v>Part-time</v>
      </c>
      <c r="R1811" t="str">
        <f>IF(Data[[#This Row],[Remote Ratio]]=100,"Remote",IF(Data[[#This Row],[Remote Ratio]]=50,"Hybrid","On-site"))</f>
        <v>Remote</v>
      </c>
    </row>
    <row r="1812" spans="1:18">
      <c r="A1812" s="25">
        <v>2022</v>
      </c>
      <c r="B1812" t="s">
        <v>17</v>
      </c>
      <c r="C1812" t="s">
        <v>12</v>
      </c>
      <c r="D1812" t="s">
        <v>56</v>
      </c>
      <c r="E1812">
        <v>1440000</v>
      </c>
      <c r="F1812" t="s">
        <v>42</v>
      </c>
      <c r="G1812">
        <v>18314</v>
      </c>
      <c r="H1812" t="s">
        <v>43</v>
      </c>
      <c r="I1812">
        <v>50</v>
      </c>
      <c r="J1812" t="s">
        <v>43</v>
      </c>
      <c r="K1812" t="s">
        <v>16</v>
      </c>
      <c r="L1812" t="str">
        <f>VLOOKUP(Data[[#This Row],[Employee Residence]],Codes[], 3,0)</f>
        <v>India</v>
      </c>
      <c r="M1812" t="str">
        <f>VLOOKUP(Data[[#This Row],[Company Location]],Codes[], 3,0)</f>
        <v>India</v>
      </c>
      <c r="N1812" t="str">
        <f>IF(Data[[#This Row],[Employee Residence]]=Data[[#This Row],[Company Location]],"No","Yes")</f>
        <v>No</v>
      </c>
      <c r="O1812">
        <f>Data[Salary]/Data[Salary in USD]</f>
        <v>78.628371737468598</v>
      </c>
      <c r="P1812" t="str">
        <f>VLOOKUP(Data[[#This Row],[Experience Level]], Experience[],3,0)</f>
        <v>Intermediate</v>
      </c>
      <c r="Q1812" t="str">
        <f>VLOOKUP(Data[[#This Row],[Employment Type]],Employment[],2,0)</f>
        <v>Full-time</v>
      </c>
      <c r="R1812" t="str">
        <f>IF(Data[[#This Row],[Remote Ratio]]=100,"Remote",IF(Data[[#This Row],[Remote Ratio]]=50,"Hybrid","On-site"))</f>
        <v>Hybrid</v>
      </c>
    </row>
    <row r="1813" spans="1:18">
      <c r="A1813" s="25">
        <v>2022</v>
      </c>
      <c r="B1813" t="s">
        <v>28</v>
      </c>
      <c r="C1813" t="s">
        <v>12</v>
      </c>
      <c r="D1813" t="s">
        <v>23</v>
      </c>
      <c r="E1813">
        <v>100000</v>
      </c>
      <c r="F1813" t="s">
        <v>20</v>
      </c>
      <c r="G1813">
        <v>100000</v>
      </c>
      <c r="H1813" t="s">
        <v>21</v>
      </c>
      <c r="I1813">
        <v>100</v>
      </c>
      <c r="J1813" t="s">
        <v>21</v>
      </c>
      <c r="K1813" t="s">
        <v>25</v>
      </c>
      <c r="L1813" t="str">
        <f>VLOOKUP(Data[[#This Row],[Employee Residence]],Codes[], 3,0)</f>
        <v xml:space="preserve">United States of America </v>
      </c>
      <c r="M1813" t="str">
        <f>VLOOKUP(Data[[#This Row],[Company Location]],Codes[], 3,0)</f>
        <v xml:space="preserve">United States of America </v>
      </c>
      <c r="N1813" t="str">
        <f>IF(Data[[#This Row],[Employee Residence]]=Data[[#This Row],[Company Location]],"No","Yes")</f>
        <v>No</v>
      </c>
      <c r="O1813">
        <f>Data[Salary]/Data[Salary in USD]</f>
        <v>1</v>
      </c>
      <c r="P1813" t="str">
        <f>VLOOKUP(Data[[#This Row],[Experience Level]], Experience[],3,0)</f>
        <v>Junior</v>
      </c>
      <c r="Q1813" t="str">
        <f>VLOOKUP(Data[[#This Row],[Employment Type]],Employment[],2,0)</f>
        <v>Full-time</v>
      </c>
      <c r="R1813" t="str">
        <f>IF(Data[[#This Row],[Remote Ratio]]=100,"Remote",IF(Data[[#This Row],[Remote Ratio]]=50,"Hybrid","On-site"))</f>
        <v>Remote</v>
      </c>
    </row>
    <row r="1814" spans="1:18">
      <c r="A1814" s="25">
        <v>2022</v>
      </c>
      <c r="B1814" t="s">
        <v>11</v>
      </c>
      <c r="C1814" t="s">
        <v>12</v>
      </c>
      <c r="D1814" t="s">
        <v>55</v>
      </c>
      <c r="E1814">
        <v>133000</v>
      </c>
      <c r="F1814" t="s">
        <v>20</v>
      </c>
      <c r="G1814">
        <v>133000</v>
      </c>
      <c r="H1814" t="s">
        <v>51</v>
      </c>
      <c r="I1814">
        <v>0</v>
      </c>
      <c r="J1814" t="s">
        <v>51</v>
      </c>
      <c r="K1814" t="s">
        <v>16</v>
      </c>
      <c r="L1814" t="str">
        <f>VLOOKUP(Data[[#This Row],[Employee Residence]],Codes[], 3,0)</f>
        <v>Netherlands, Kingdom of the</v>
      </c>
      <c r="M1814" t="str">
        <f>VLOOKUP(Data[[#This Row],[Company Location]],Codes[], 3,0)</f>
        <v>Netherlands, Kingdom of the</v>
      </c>
      <c r="N1814" t="str">
        <f>IF(Data[[#This Row],[Employee Residence]]=Data[[#This Row],[Company Location]],"No","Yes")</f>
        <v>No</v>
      </c>
      <c r="O1814">
        <f>Data[Salary]/Data[Salary in USD]</f>
        <v>1</v>
      </c>
      <c r="P1814" t="str">
        <f>VLOOKUP(Data[[#This Row],[Experience Level]], Experience[],3,0)</f>
        <v>Expert</v>
      </c>
      <c r="Q1814" t="str">
        <f>VLOOKUP(Data[[#This Row],[Employment Type]],Employment[],2,0)</f>
        <v>Full-time</v>
      </c>
      <c r="R1814" t="str">
        <f>IF(Data[[#This Row],[Remote Ratio]]=100,"Remote",IF(Data[[#This Row],[Remote Ratio]]=50,"Hybrid","On-site"))</f>
        <v>On-site</v>
      </c>
    </row>
    <row r="1815" spans="1:18">
      <c r="A1815" s="25">
        <v>2022</v>
      </c>
      <c r="B1815" t="s">
        <v>17</v>
      </c>
      <c r="C1815" t="s">
        <v>12</v>
      </c>
      <c r="D1815" t="s">
        <v>27</v>
      </c>
      <c r="E1815">
        <v>1125000</v>
      </c>
      <c r="F1815" t="s">
        <v>42</v>
      </c>
      <c r="G1815">
        <v>14307</v>
      </c>
      <c r="H1815" t="s">
        <v>43</v>
      </c>
      <c r="I1815">
        <v>100</v>
      </c>
      <c r="J1815" t="s">
        <v>43</v>
      </c>
      <c r="K1815" t="s">
        <v>16</v>
      </c>
      <c r="L1815" t="str">
        <f>VLOOKUP(Data[[#This Row],[Employee Residence]],Codes[], 3,0)</f>
        <v>India</v>
      </c>
      <c r="M1815" t="str">
        <f>VLOOKUP(Data[[#This Row],[Company Location]],Codes[], 3,0)</f>
        <v>India</v>
      </c>
      <c r="N1815" t="str">
        <f>IF(Data[[#This Row],[Employee Residence]]=Data[[#This Row],[Company Location]],"No","Yes")</f>
        <v>No</v>
      </c>
      <c r="O1815">
        <f>Data[Salary]/Data[Salary in USD]</f>
        <v>78.632837072761589</v>
      </c>
      <c r="P1815" t="str">
        <f>VLOOKUP(Data[[#This Row],[Experience Level]], Experience[],3,0)</f>
        <v>Intermediate</v>
      </c>
      <c r="Q1815" t="str">
        <f>VLOOKUP(Data[[#This Row],[Employment Type]],Employment[],2,0)</f>
        <v>Full-time</v>
      </c>
      <c r="R1815" t="str">
        <f>IF(Data[[#This Row],[Remote Ratio]]=100,"Remote",IF(Data[[#This Row],[Remote Ratio]]=50,"Hybrid","On-site"))</f>
        <v>Remote</v>
      </c>
    </row>
    <row r="1816" spans="1:18">
      <c r="A1816" s="25">
        <v>2022</v>
      </c>
      <c r="B1816" t="s">
        <v>28</v>
      </c>
      <c r="C1816" t="s">
        <v>12</v>
      </c>
      <c r="D1816" t="s">
        <v>23</v>
      </c>
      <c r="E1816">
        <v>130000</v>
      </c>
      <c r="F1816" t="s">
        <v>20</v>
      </c>
      <c r="G1816">
        <v>130000</v>
      </c>
      <c r="H1816" t="s">
        <v>21</v>
      </c>
      <c r="I1816">
        <v>0</v>
      </c>
      <c r="J1816" t="s">
        <v>21</v>
      </c>
      <c r="K1816" t="s">
        <v>25</v>
      </c>
      <c r="L1816" t="str">
        <f>VLOOKUP(Data[[#This Row],[Employee Residence]],Codes[], 3,0)</f>
        <v xml:space="preserve">United States of America </v>
      </c>
      <c r="M1816" t="str">
        <f>VLOOKUP(Data[[#This Row],[Company Location]],Codes[], 3,0)</f>
        <v xml:space="preserve">United States of America </v>
      </c>
      <c r="N1816" t="str">
        <f>IF(Data[[#This Row],[Employee Residence]]=Data[[#This Row],[Company Location]],"No","Yes")</f>
        <v>No</v>
      </c>
      <c r="O1816">
        <f>Data[Salary]/Data[Salary in USD]</f>
        <v>1</v>
      </c>
      <c r="P1816" t="str">
        <f>VLOOKUP(Data[[#This Row],[Experience Level]], Experience[],3,0)</f>
        <v>Junior</v>
      </c>
      <c r="Q1816" t="str">
        <f>VLOOKUP(Data[[#This Row],[Employment Type]],Employment[],2,0)</f>
        <v>Full-time</v>
      </c>
      <c r="R1816" t="str">
        <f>IF(Data[[#This Row],[Remote Ratio]]=100,"Remote",IF(Data[[#This Row],[Remote Ratio]]=50,"Hybrid","On-site"))</f>
        <v>On-site</v>
      </c>
    </row>
    <row r="1817" spans="1:18">
      <c r="A1817" s="25">
        <v>2022</v>
      </c>
      <c r="B1817" t="s">
        <v>17</v>
      </c>
      <c r="C1817" t="s">
        <v>12</v>
      </c>
      <c r="D1817" t="s">
        <v>23</v>
      </c>
      <c r="E1817">
        <v>1100000</v>
      </c>
      <c r="F1817" t="s">
        <v>42</v>
      </c>
      <c r="G1817">
        <v>13989</v>
      </c>
      <c r="H1817" t="s">
        <v>43</v>
      </c>
      <c r="I1817">
        <v>100</v>
      </c>
      <c r="J1817" t="s">
        <v>43</v>
      </c>
      <c r="K1817" t="s">
        <v>16</v>
      </c>
      <c r="L1817" t="str">
        <f>VLOOKUP(Data[[#This Row],[Employee Residence]],Codes[], 3,0)</f>
        <v>India</v>
      </c>
      <c r="M1817" t="str">
        <f>VLOOKUP(Data[[#This Row],[Company Location]],Codes[], 3,0)</f>
        <v>India</v>
      </c>
      <c r="N1817" t="str">
        <f>IF(Data[[#This Row],[Employee Residence]]=Data[[#This Row],[Company Location]],"No","Yes")</f>
        <v>No</v>
      </c>
      <c r="O1817">
        <f>Data[Salary]/Data[Salary in USD]</f>
        <v>78.63321180927872</v>
      </c>
      <c r="P1817" t="str">
        <f>VLOOKUP(Data[[#This Row],[Experience Level]], Experience[],3,0)</f>
        <v>Intermediate</v>
      </c>
      <c r="Q1817" t="str">
        <f>VLOOKUP(Data[[#This Row],[Employment Type]],Employment[],2,0)</f>
        <v>Full-time</v>
      </c>
      <c r="R1817" t="str">
        <f>IF(Data[[#This Row],[Remote Ratio]]=100,"Remote",IF(Data[[#This Row],[Remote Ratio]]=50,"Hybrid","On-site"))</f>
        <v>Remote</v>
      </c>
    </row>
    <row r="1818" spans="1:18">
      <c r="A1818" s="25">
        <v>2022</v>
      </c>
      <c r="B1818" t="s">
        <v>11</v>
      </c>
      <c r="C1818" t="s">
        <v>12</v>
      </c>
      <c r="D1818" t="s">
        <v>144</v>
      </c>
      <c r="E1818">
        <v>125000</v>
      </c>
      <c r="F1818" t="s">
        <v>20</v>
      </c>
      <c r="G1818">
        <v>125000</v>
      </c>
      <c r="H1818" t="s">
        <v>21</v>
      </c>
      <c r="I1818">
        <v>100</v>
      </c>
      <c r="J1818" t="s">
        <v>21</v>
      </c>
      <c r="K1818" t="s">
        <v>16</v>
      </c>
      <c r="L1818" t="str">
        <f>VLOOKUP(Data[[#This Row],[Employee Residence]],Codes[], 3,0)</f>
        <v xml:space="preserve">United States of America </v>
      </c>
      <c r="M1818" t="str">
        <f>VLOOKUP(Data[[#This Row],[Company Location]],Codes[], 3,0)</f>
        <v xml:space="preserve">United States of America </v>
      </c>
      <c r="N1818" t="str">
        <f>IF(Data[[#This Row],[Employee Residence]]=Data[[#This Row],[Company Location]],"No","Yes")</f>
        <v>No</v>
      </c>
      <c r="O1818">
        <f>Data[Salary]/Data[Salary in USD]</f>
        <v>1</v>
      </c>
      <c r="P1818" t="str">
        <f>VLOOKUP(Data[[#This Row],[Experience Level]], Experience[],3,0)</f>
        <v>Expert</v>
      </c>
      <c r="Q1818" t="str">
        <f>VLOOKUP(Data[[#This Row],[Employment Type]],Employment[],2,0)</f>
        <v>Full-time</v>
      </c>
      <c r="R1818" t="str">
        <f>IF(Data[[#This Row],[Remote Ratio]]=100,"Remote",IF(Data[[#This Row],[Remote Ratio]]=50,"Hybrid","On-site"))</f>
        <v>Remote</v>
      </c>
    </row>
    <row r="1819" spans="1:18">
      <c r="A1819" s="25">
        <v>2022</v>
      </c>
      <c r="B1819" t="s">
        <v>11</v>
      </c>
      <c r="C1819" t="s">
        <v>12</v>
      </c>
      <c r="D1819" t="s">
        <v>37</v>
      </c>
      <c r="E1819">
        <v>175000</v>
      </c>
      <c r="F1819" t="s">
        <v>20</v>
      </c>
      <c r="G1819">
        <v>175000</v>
      </c>
      <c r="H1819" t="s">
        <v>21</v>
      </c>
      <c r="I1819">
        <v>0</v>
      </c>
      <c r="J1819" t="s">
        <v>21</v>
      </c>
      <c r="K1819" t="s">
        <v>25</v>
      </c>
      <c r="L1819" t="str">
        <f>VLOOKUP(Data[[#This Row],[Employee Residence]],Codes[], 3,0)</f>
        <v xml:space="preserve">United States of America </v>
      </c>
      <c r="M1819" t="str">
        <f>VLOOKUP(Data[[#This Row],[Company Location]],Codes[], 3,0)</f>
        <v xml:space="preserve">United States of America </v>
      </c>
      <c r="N1819" t="str">
        <f>IF(Data[[#This Row],[Employee Residence]]=Data[[#This Row],[Company Location]],"No","Yes")</f>
        <v>No</v>
      </c>
      <c r="O1819">
        <f>Data[Salary]/Data[Salary in USD]</f>
        <v>1</v>
      </c>
      <c r="P1819" t="str">
        <f>VLOOKUP(Data[[#This Row],[Experience Level]], Experience[],3,0)</f>
        <v>Expert</v>
      </c>
      <c r="Q1819" t="str">
        <f>VLOOKUP(Data[[#This Row],[Employment Type]],Employment[],2,0)</f>
        <v>Full-time</v>
      </c>
      <c r="R1819" t="str">
        <f>IF(Data[[#This Row],[Remote Ratio]]=100,"Remote",IF(Data[[#This Row],[Remote Ratio]]=50,"Hybrid","On-site"))</f>
        <v>On-site</v>
      </c>
    </row>
    <row r="1820" spans="1:18">
      <c r="A1820" s="25">
        <v>2022</v>
      </c>
      <c r="B1820" t="s">
        <v>11</v>
      </c>
      <c r="C1820" t="s">
        <v>12</v>
      </c>
      <c r="D1820" t="s">
        <v>37</v>
      </c>
      <c r="E1820">
        <v>155000</v>
      </c>
      <c r="F1820" t="s">
        <v>20</v>
      </c>
      <c r="G1820">
        <v>155000</v>
      </c>
      <c r="H1820" t="s">
        <v>21</v>
      </c>
      <c r="I1820">
        <v>0</v>
      </c>
      <c r="J1820" t="s">
        <v>21</v>
      </c>
      <c r="K1820" t="s">
        <v>25</v>
      </c>
      <c r="L1820" t="str">
        <f>VLOOKUP(Data[[#This Row],[Employee Residence]],Codes[], 3,0)</f>
        <v xml:space="preserve">United States of America </v>
      </c>
      <c r="M1820" t="str">
        <f>VLOOKUP(Data[[#This Row],[Company Location]],Codes[], 3,0)</f>
        <v xml:space="preserve">United States of America </v>
      </c>
      <c r="N1820" t="str">
        <f>IF(Data[[#This Row],[Employee Residence]]=Data[[#This Row],[Company Location]],"No","Yes")</f>
        <v>No</v>
      </c>
      <c r="O1820">
        <f>Data[Salary]/Data[Salary in USD]</f>
        <v>1</v>
      </c>
      <c r="P1820" t="str">
        <f>VLOOKUP(Data[[#This Row],[Experience Level]], Experience[],3,0)</f>
        <v>Expert</v>
      </c>
      <c r="Q1820" t="str">
        <f>VLOOKUP(Data[[#This Row],[Employment Type]],Employment[],2,0)</f>
        <v>Full-time</v>
      </c>
      <c r="R1820" t="str">
        <f>IF(Data[[#This Row],[Remote Ratio]]=100,"Remote",IF(Data[[#This Row],[Remote Ratio]]=50,"Hybrid","On-site"))</f>
        <v>On-site</v>
      </c>
    </row>
    <row r="1821" spans="1:18">
      <c r="A1821" s="25">
        <v>2022</v>
      </c>
      <c r="B1821" t="s">
        <v>11</v>
      </c>
      <c r="C1821" t="s">
        <v>12</v>
      </c>
      <c r="D1821" t="s">
        <v>37</v>
      </c>
      <c r="E1821">
        <v>153600</v>
      </c>
      <c r="F1821" t="s">
        <v>20</v>
      </c>
      <c r="G1821">
        <v>153600</v>
      </c>
      <c r="H1821" t="s">
        <v>21</v>
      </c>
      <c r="I1821">
        <v>0</v>
      </c>
      <c r="J1821" t="s">
        <v>21</v>
      </c>
      <c r="K1821" t="s">
        <v>25</v>
      </c>
      <c r="L1821" t="str">
        <f>VLOOKUP(Data[[#This Row],[Employee Residence]],Codes[], 3,0)</f>
        <v xml:space="preserve">United States of America </v>
      </c>
      <c r="M1821" t="str">
        <f>VLOOKUP(Data[[#This Row],[Company Location]],Codes[], 3,0)</f>
        <v xml:space="preserve">United States of America </v>
      </c>
      <c r="N1821" t="str">
        <f>IF(Data[[#This Row],[Employee Residence]]=Data[[#This Row],[Company Location]],"No","Yes")</f>
        <v>No</v>
      </c>
      <c r="O1821">
        <f>Data[Salary]/Data[Salary in USD]</f>
        <v>1</v>
      </c>
      <c r="P1821" t="str">
        <f>VLOOKUP(Data[[#This Row],[Experience Level]], Experience[],3,0)</f>
        <v>Expert</v>
      </c>
      <c r="Q1821" t="str">
        <f>VLOOKUP(Data[[#This Row],[Employment Type]],Employment[],2,0)</f>
        <v>Full-time</v>
      </c>
      <c r="R1821" t="str">
        <f>IF(Data[[#This Row],[Remote Ratio]]=100,"Remote",IF(Data[[#This Row],[Remote Ratio]]=50,"Hybrid","On-site"))</f>
        <v>On-site</v>
      </c>
    </row>
    <row r="1822" spans="1:18">
      <c r="A1822" s="25">
        <v>2022</v>
      </c>
      <c r="B1822" t="s">
        <v>11</v>
      </c>
      <c r="C1822" t="s">
        <v>12</v>
      </c>
      <c r="D1822" t="s">
        <v>37</v>
      </c>
      <c r="E1822">
        <v>106800</v>
      </c>
      <c r="F1822" t="s">
        <v>20</v>
      </c>
      <c r="G1822">
        <v>106800</v>
      </c>
      <c r="H1822" t="s">
        <v>21</v>
      </c>
      <c r="I1822">
        <v>0</v>
      </c>
      <c r="J1822" t="s">
        <v>21</v>
      </c>
      <c r="K1822" t="s">
        <v>25</v>
      </c>
      <c r="L1822" t="str">
        <f>VLOOKUP(Data[[#This Row],[Employee Residence]],Codes[], 3,0)</f>
        <v xml:space="preserve">United States of America </v>
      </c>
      <c r="M1822" t="str">
        <f>VLOOKUP(Data[[#This Row],[Company Location]],Codes[], 3,0)</f>
        <v xml:space="preserve">United States of America </v>
      </c>
      <c r="N1822" t="str">
        <f>IF(Data[[#This Row],[Employee Residence]]=Data[[#This Row],[Company Location]],"No","Yes")</f>
        <v>No</v>
      </c>
      <c r="O1822">
        <f>Data[Salary]/Data[Salary in USD]</f>
        <v>1</v>
      </c>
      <c r="P1822" t="str">
        <f>VLOOKUP(Data[[#This Row],[Experience Level]], Experience[],3,0)</f>
        <v>Expert</v>
      </c>
      <c r="Q1822" t="str">
        <f>VLOOKUP(Data[[#This Row],[Employment Type]],Employment[],2,0)</f>
        <v>Full-time</v>
      </c>
      <c r="R1822" t="str">
        <f>IF(Data[[#This Row],[Remote Ratio]]=100,"Remote",IF(Data[[#This Row],[Remote Ratio]]=50,"Hybrid","On-site"))</f>
        <v>On-site</v>
      </c>
    </row>
    <row r="1823" spans="1:18">
      <c r="A1823" s="25">
        <v>2022</v>
      </c>
      <c r="B1823" t="s">
        <v>11</v>
      </c>
      <c r="C1823" t="s">
        <v>12</v>
      </c>
      <c r="D1823" t="s">
        <v>23</v>
      </c>
      <c r="E1823">
        <v>150000</v>
      </c>
      <c r="F1823" t="s">
        <v>20</v>
      </c>
      <c r="G1823">
        <v>150000</v>
      </c>
      <c r="H1823" t="s">
        <v>21</v>
      </c>
      <c r="I1823">
        <v>0</v>
      </c>
      <c r="J1823" t="s">
        <v>21</v>
      </c>
      <c r="K1823" t="s">
        <v>25</v>
      </c>
      <c r="L1823" t="str">
        <f>VLOOKUP(Data[[#This Row],[Employee Residence]],Codes[], 3,0)</f>
        <v xml:space="preserve">United States of America </v>
      </c>
      <c r="M1823" t="str">
        <f>VLOOKUP(Data[[#This Row],[Company Location]],Codes[], 3,0)</f>
        <v xml:space="preserve">United States of America </v>
      </c>
      <c r="N1823" t="str">
        <f>IF(Data[[#This Row],[Employee Residence]]=Data[[#This Row],[Company Location]],"No","Yes")</f>
        <v>No</v>
      </c>
      <c r="O1823">
        <f>Data[Salary]/Data[Salary in USD]</f>
        <v>1</v>
      </c>
      <c r="P1823" t="str">
        <f>VLOOKUP(Data[[#This Row],[Experience Level]], Experience[],3,0)</f>
        <v>Expert</v>
      </c>
      <c r="Q1823" t="str">
        <f>VLOOKUP(Data[[#This Row],[Employment Type]],Employment[],2,0)</f>
        <v>Full-time</v>
      </c>
      <c r="R1823" t="str">
        <f>IF(Data[[#This Row],[Remote Ratio]]=100,"Remote",IF(Data[[#This Row],[Remote Ratio]]=50,"Hybrid","On-site"))</f>
        <v>On-site</v>
      </c>
    </row>
    <row r="1824" spans="1:18">
      <c r="A1824" s="25">
        <v>2022</v>
      </c>
      <c r="B1824" t="s">
        <v>11</v>
      </c>
      <c r="C1824" t="s">
        <v>12</v>
      </c>
      <c r="D1824" t="s">
        <v>23</v>
      </c>
      <c r="E1824">
        <v>140000</v>
      </c>
      <c r="F1824" t="s">
        <v>20</v>
      </c>
      <c r="G1824">
        <v>140000</v>
      </c>
      <c r="H1824" t="s">
        <v>21</v>
      </c>
      <c r="I1824">
        <v>0</v>
      </c>
      <c r="J1824" t="s">
        <v>21</v>
      </c>
      <c r="K1824" t="s">
        <v>25</v>
      </c>
      <c r="L1824" t="str">
        <f>VLOOKUP(Data[[#This Row],[Employee Residence]],Codes[], 3,0)</f>
        <v xml:space="preserve">United States of America </v>
      </c>
      <c r="M1824" t="str">
        <f>VLOOKUP(Data[[#This Row],[Company Location]],Codes[], 3,0)</f>
        <v xml:space="preserve">United States of America </v>
      </c>
      <c r="N1824" t="str">
        <f>IF(Data[[#This Row],[Employee Residence]]=Data[[#This Row],[Company Location]],"No","Yes")</f>
        <v>No</v>
      </c>
      <c r="O1824">
        <f>Data[Salary]/Data[Salary in USD]</f>
        <v>1</v>
      </c>
      <c r="P1824" t="str">
        <f>VLOOKUP(Data[[#This Row],[Experience Level]], Experience[],3,0)</f>
        <v>Expert</v>
      </c>
      <c r="Q1824" t="str">
        <f>VLOOKUP(Data[[#This Row],[Employment Type]],Employment[],2,0)</f>
        <v>Full-time</v>
      </c>
      <c r="R1824" t="str">
        <f>IF(Data[[#This Row],[Remote Ratio]]=100,"Remote",IF(Data[[#This Row],[Remote Ratio]]=50,"Hybrid","On-site"))</f>
        <v>On-site</v>
      </c>
    </row>
    <row r="1825" spans="1:18">
      <c r="A1825" s="25">
        <v>2022</v>
      </c>
      <c r="B1825" t="s">
        <v>11</v>
      </c>
      <c r="C1825" t="s">
        <v>12</v>
      </c>
      <c r="D1825" t="s">
        <v>104</v>
      </c>
      <c r="E1825">
        <v>122000</v>
      </c>
      <c r="F1825" t="s">
        <v>20</v>
      </c>
      <c r="G1825">
        <v>122000</v>
      </c>
      <c r="H1825" t="s">
        <v>21</v>
      </c>
      <c r="I1825">
        <v>0</v>
      </c>
      <c r="J1825" t="s">
        <v>21</v>
      </c>
      <c r="K1825" t="s">
        <v>25</v>
      </c>
      <c r="L1825" t="str">
        <f>VLOOKUP(Data[[#This Row],[Employee Residence]],Codes[], 3,0)</f>
        <v xml:space="preserve">United States of America </v>
      </c>
      <c r="M1825" t="str">
        <f>VLOOKUP(Data[[#This Row],[Company Location]],Codes[], 3,0)</f>
        <v xml:space="preserve">United States of America </v>
      </c>
      <c r="N1825" t="str">
        <f>IF(Data[[#This Row],[Employee Residence]]=Data[[#This Row],[Company Location]],"No","Yes")</f>
        <v>No</v>
      </c>
      <c r="O1825">
        <f>Data[Salary]/Data[Salary in USD]</f>
        <v>1</v>
      </c>
      <c r="P1825" t="str">
        <f>VLOOKUP(Data[[#This Row],[Experience Level]], Experience[],3,0)</f>
        <v>Expert</v>
      </c>
      <c r="Q1825" t="str">
        <f>VLOOKUP(Data[[#This Row],[Employment Type]],Employment[],2,0)</f>
        <v>Full-time</v>
      </c>
      <c r="R1825" t="str">
        <f>IF(Data[[#This Row],[Remote Ratio]]=100,"Remote",IF(Data[[#This Row],[Remote Ratio]]=50,"Hybrid","On-site"))</f>
        <v>On-site</v>
      </c>
    </row>
    <row r="1826" spans="1:18">
      <c r="A1826" s="25">
        <v>2022</v>
      </c>
      <c r="B1826" t="s">
        <v>11</v>
      </c>
      <c r="C1826" t="s">
        <v>12</v>
      </c>
      <c r="D1826" t="s">
        <v>104</v>
      </c>
      <c r="E1826">
        <v>94500</v>
      </c>
      <c r="F1826" t="s">
        <v>20</v>
      </c>
      <c r="G1826">
        <v>94500</v>
      </c>
      <c r="H1826" t="s">
        <v>21</v>
      </c>
      <c r="I1826">
        <v>0</v>
      </c>
      <c r="J1826" t="s">
        <v>21</v>
      </c>
      <c r="K1826" t="s">
        <v>25</v>
      </c>
      <c r="L1826" t="str">
        <f>VLOOKUP(Data[[#This Row],[Employee Residence]],Codes[], 3,0)</f>
        <v xml:space="preserve">United States of America </v>
      </c>
      <c r="M1826" t="str">
        <f>VLOOKUP(Data[[#This Row],[Company Location]],Codes[], 3,0)</f>
        <v xml:space="preserve">United States of America </v>
      </c>
      <c r="N1826" t="str">
        <f>IF(Data[[#This Row],[Employee Residence]]=Data[[#This Row],[Company Location]],"No","Yes")</f>
        <v>No</v>
      </c>
      <c r="O1826">
        <f>Data[Salary]/Data[Salary in USD]</f>
        <v>1</v>
      </c>
      <c r="P1826" t="str">
        <f>VLOOKUP(Data[[#This Row],[Experience Level]], Experience[],3,0)</f>
        <v>Expert</v>
      </c>
      <c r="Q1826" t="str">
        <f>VLOOKUP(Data[[#This Row],[Employment Type]],Employment[],2,0)</f>
        <v>Full-time</v>
      </c>
      <c r="R1826" t="str">
        <f>IF(Data[[#This Row],[Remote Ratio]]=100,"Remote",IF(Data[[#This Row],[Remote Ratio]]=50,"Hybrid","On-site"))</f>
        <v>On-site</v>
      </c>
    </row>
    <row r="1827" spans="1:18">
      <c r="A1827" s="25">
        <v>2022</v>
      </c>
      <c r="B1827" t="s">
        <v>11</v>
      </c>
      <c r="C1827" t="s">
        <v>12</v>
      </c>
      <c r="D1827" t="s">
        <v>37</v>
      </c>
      <c r="E1827">
        <v>170000</v>
      </c>
      <c r="F1827" t="s">
        <v>20</v>
      </c>
      <c r="G1827">
        <v>170000</v>
      </c>
      <c r="H1827" t="s">
        <v>21</v>
      </c>
      <c r="I1827">
        <v>0</v>
      </c>
      <c r="J1827" t="s">
        <v>21</v>
      </c>
      <c r="K1827" t="s">
        <v>25</v>
      </c>
      <c r="L1827" t="str">
        <f>VLOOKUP(Data[[#This Row],[Employee Residence]],Codes[], 3,0)</f>
        <v xml:space="preserve">United States of America </v>
      </c>
      <c r="M1827" t="str">
        <f>VLOOKUP(Data[[#This Row],[Company Location]],Codes[], 3,0)</f>
        <v xml:space="preserve">United States of America </v>
      </c>
      <c r="N1827" t="str">
        <f>IF(Data[[#This Row],[Employee Residence]]=Data[[#This Row],[Company Location]],"No","Yes")</f>
        <v>No</v>
      </c>
      <c r="O1827">
        <f>Data[Salary]/Data[Salary in USD]</f>
        <v>1</v>
      </c>
      <c r="P1827" t="str">
        <f>VLOOKUP(Data[[#This Row],[Experience Level]], Experience[],3,0)</f>
        <v>Expert</v>
      </c>
      <c r="Q1827" t="str">
        <f>VLOOKUP(Data[[#This Row],[Employment Type]],Employment[],2,0)</f>
        <v>Full-time</v>
      </c>
      <c r="R1827" t="str">
        <f>IF(Data[[#This Row],[Remote Ratio]]=100,"Remote",IF(Data[[#This Row],[Remote Ratio]]=50,"Hybrid","On-site"))</f>
        <v>On-site</v>
      </c>
    </row>
    <row r="1828" spans="1:18">
      <c r="A1828" s="25">
        <v>2022</v>
      </c>
      <c r="B1828" t="s">
        <v>11</v>
      </c>
      <c r="C1828" t="s">
        <v>12</v>
      </c>
      <c r="D1828" t="s">
        <v>37</v>
      </c>
      <c r="E1828">
        <v>130000</v>
      </c>
      <c r="F1828" t="s">
        <v>20</v>
      </c>
      <c r="G1828">
        <v>130000</v>
      </c>
      <c r="H1828" t="s">
        <v>21</v>
      </c>
      <c r="I1828">
        <v>0</v>
      </c>
      <c r="J1828" t="s">
        <v>21</v>
      </c>
      <c r="K1828" t="s">
        <v>25</v>
      </c>
      <c r="L1828" t="str">
        <f>VLOOKUP(Data[[#This Row],[Employee Residence]],Codes[], 3,0)</f>
        <v xml:space="preserve">United States of America </v>
      </c>
      <c r="M1828" t="str">
        <f>VLOOKUP(Data[[#This Row],[Company Location]],Codes[], 3,0)</f>
        <v xml:space="preserve">United States of America </v>
      </c>
      <c r="N1828" t="str">
        <f>IF(Data[[#This Row],[Employee Residence]]=Data[[#This Row],[Company Location]],"No","Yes")</f>
        <v>No</v>
      </c>
      <c r="O1828">
        <f>Data[Salary]/Data[Salary in USD]</f>
        <v>1</v>
      </c>
      <c r="P1828" t="str">
        <f>VLOOKUP(Data[[#This Row],[Experience Level]], Experience[],3,0)</f>
        <v>Expert</v>
      </c>
      <c r="Q1828" t="str">
        <f>VLOOKUP(Data[[#This Row],[Employment Type]],Employment[],2,0)</f>
        <v>Full-time</v>
      </c>
      <c r="R1828" t="str">
        <f>IF(Data[[#This Row],[Remote Ratio]]=100,"Remote",IF(Data[[#This Row],[Remote Ratio]]=50,"Hybrid","On-site"))</f>
        <v>On-site</v>
      </c>
    </row>
    <row r="1829" spans="1:18">
      <c r="A1829" s="25">
        <v>2022</v>
      </c>
      <c r="B1829" t="s">
        <v>11</v>
      </c>
      <c r="C1829" t="s">
        <v>12</v>
      </c>
      <c r="D1829" t="s">
        <v>104</v>
      </c>
      <c r="E1829">
        <v>145000</v>
      </c>
      <c r="F1829" t="s">
        <v>20</v>
      </c>
      <c r="G1829">
        <v>145000</v>
      </c>
      <c r="H1829" t="s">
        <v>21</v>
      </c>
      <c r="I1829">
        <v>0</v>
      </c>
      <c r="J1829" t="s">
        <v>21</v>
      </c>
      <c r="K1829" t="s">
        <v>25</v>
      </c>
      <c r="L1829" t="str">
        <f>VLOOKUP(Data[[#This Row],[Employee Residence]],Codes[], 3,0)</f>
        <v xml:space="preserve">United States of America </v>
      </c>
      <c r="M1829" t="str">
        <f>VLOOKUP(Data[[#This Row],[Company Location]],Codes[], 3,0)</f>
        <v xml:space="preserve">United States of America </v>
      </c>
      <c r="N1829" t="str">
        <f>IF(Data[[#This Row],[Employee Residence]]=Data[[#This Row],[Company Location]],"No","Yes")</f>
        <v>No</v>
      </c>
      <c r="O1829">
        <f>Data[Salary]/Data[Salary in USD]</f>
        <v>1</v>
      </c>
      <c r="P1829" t="str">
        <f>VLOOKUP(Data[[#This Row],[Experience Level]], Experience[],3,0)</f>
        <v>Expert</v>
      </c>
      <c r="Q1829" t="str">
        <f>VLOOKUP(Data[[#This Row],[Employment Type]],Employment[],2,0)</f>
        <v>Full-time</v>
      </c>
      <c r="R1829" t="str">
        <f>IF(Data[[#This Row],[Remote Ratio]]=100,"Remote",IF(Data[[#This Row],[Remote Ratio]]=50,"Hybrid","On-site"))</f>
        <v>On-site</v>
      </c>
    </row>
    <row r="1830" spans="1:18">
      <c r="A1830" s="25">
        <v>2022</v>
      </c>
      <c r="B1830" t="s">
        <v>11</v>
      </c>
      <c r="C1830" t="s">
        <v>12</v>
      </c>
      <c r="D1830" t="s">
        <v>104</v>
      </c>
      <c r="E1830">
        <v>128000</v>
      </c>
      <c r="F1830" t="s">
        <v>20</v>
      </c>
      <c r="G1830">
        <v>128000</v>
      </c>
      <c r="H1830" t="s">
        <v>21</v>
      </c>
      <c r="I1830">
        <v>0</v>
      </c>
      <c r="J1830" t="s">
        <v>21</v>
      </c>
      <c r="K1830" t="s">
        <v>25</v>
      </c>
      <c r="L1830" t="str">
        <f>VLOOKUP(Data[[#This Row],[Employee Residence]],Codes[], 3,0)</f>
        <v xml:space="preserve">United States of America </v>
      </c>
      <c r="M1830" t="str">
        <f>VLOOKUP(Data[[#This Row],[Company Location]],Codes[], 3,0)</f>
        <v xml:space="preserve">United States of America </v>
      </c>
      <c r="N1830" t="str">
        <f>IF(Data[[#This Row],[Employee Residence]]=Data[[#This Row],[Company Location]],"No","Yes")</f>
        <v>No</v>
      </c>
      <c r="O1830">
        <f>Data[Salary]/Data[Salary in USD]</f>
        <v>1</v>
      </c>
      <c r="P1830" t="str">
        <f>VLOOKUP(Data[[#This Row],[Experience Level]], Experience[],3,0)</f>
        <v>Expert</v>
      </c>
      <c r="Q1830" t="str">
        <f>VLOOKUP(Data[[#This Row],[Employment Type]],Employment[],2,0)</f>
        <v>Full-time</v>
      </c>
      <c r="R1830" t="str">
        <f>IF(Data[[#This Row],[Remote Ratio]]=100,"Remote",IF(Data[[#This Row],[Remote Ratio]]=50,"Hybrid","On-site"))</f>
        <v>On-site</v>
      </c>
    </row>
    <row r="1831" spans="1:18">
      <c r="A1831" s="25">
        <v>2022</v>
      </c>
      <c r="B1831" t="s">
        <v>11</v>
      </c>
      <c r="C1831" t="s">
        <v>12</v>
      </c>
      <c r="D1831" t="s">
        <v>37</v>
      </c>
      <c r="E1831">
        <v>145000</v>
      </c>
      <c r="F1831" t="s">
        <v>20</v>
      </c>
      <c r="G1831">
        <v>145000</v>
      </c>
      <c r="H1831" t="s">
        <v>21</v>
      </c>
      <c r="I1831">
        <v>0</v>
      </c>
      <c r="J1831" t="s">
        <v>21</v>
      </c>
      <c r="K1831" t="s">
        <v>25</v>
      </c>
      <c r="L1831" t="str">
        <f>VLOOKUP(Data[[#This Row],[Employee Residence]],Codes[], 3,0)</f>
        <v xml:space="preserve">United States of America </v>
      </c>
      <c r="M1831" t="str">
        <f>VLOOKUP(Data[[#This Row],[Company Location]],Codes[], 3,0)</f>
        <v xml:space="preserve">United States of America </v>
      </c>
      <c r="N1831" t="str">
        <f>IF(Data[[#This Row],[Employee Residence]]=Data[[#This Row],[Company Location]],"No","Yes")</f>
        <v>No</v>
      </c>
      <c r="O1831">
        <f>Data[Salary]/Data[Salary in USD]</f>
        <v>1</v>
      </c>
      <c r="P1831" t="str">
        <f>VLOOKUP(Data[[#This Row],[Experience Level]], Experience[],3,0)</f>
        <v>Expert</v>
      </c>
      <c r="Q1831" t="str">
        <f>VLOOKUP(Data[[#This Row],[Employment Type]],Employment[],2,0)</f>
        <v>Full-time</v>
      </c>
      <c r="R1831" t="str">
        <f>IF(Data[[#This Row],[Remote Ratio]]=100,"Remote",IF(Data[[#This Row],[Remote Ratio]]=50,"Hybrid","On-site"))</f>
        <v>On-site</v>
      </c>
    </row>
    <row r="1832" spans="1:18">
      <c r="A1832" s="25">
        <v>2022</v>
      </c>
      <c r="B1832" t="s">
        <v>11</v>
      </c>
      <c r="C1832" t="s">
        <v>12</v>
      </c>
      <c r="D1832" t="s">
        <v>37</v>
      </c>
      <c r="E1832">
        <v>100000</v>
      </c>
      <c r="F1832" t="s">
        <v>20</v>
      </c>
      <c r="G1832">
        <v>100000</v>
      </c>
      <c r="H1832" t="s">
        <v>21</v>
      </c>
      <c r="I1832">
        <v>0</v>
      </c>
      <c r="J1832" t="s">
        <v>21</v>
      </c>
      <c r="K1832" t="s">
        <v>25</v>
      </c>
      <c r="L1832" t="str">
        <f>VLOOKUP(Data[[#This Row],[Employee Residence]],Codes[], 3,0)</f>
        <v xml:space="preserve">United States of America </v>
      </c>
      <c r="M1832" t="str">
        <f>VLOOKUP(Data[[#This Row],[Company Location]],Codes[], 3,0)</f>
        <v xml:space="preserve">United States of America </v>
      </c>
      <c r="N1832" t="str">
        <f>IF(Data[[#This Row],[Employee Residence]]=Data[[#This Row],[Company Location]],"No","Yes")</f>
        <v>No</v>
      </c>
      <c r="O1832">
        <f>Data[Salary]/Data[Salary in USD]</f>
        <v>1</v>
      </c>
      <c r="P1832" t="str">
        <f>VLOOKUP(Data[[#This Row],[Experience Level]], Experience[],3,0)</f>
        <v>Expert</v>
      </c>
      <c r="Q1832" t="str">
        <f>VLOOKUP(Data[[#This Row],[Employment Type]],Employment[],2,0)</f>
        <v>Full-time</v>
      </c>
      <c r="R1832" t="str">
        <f>IF(Data[[#This Row],[Remote Ratio]]=100,"Remote",IF(Data[[#This Row],[Remote Ratio]]=50,"Hybrid","On-site"))</f>
        <v>On-site</v>
      </c>
    </row>
    <row r="1833" spans="1:18">
      <c r="A1833" s="25">
        <v>2022</v>
      </c>
      <c r="B1833" t="s">
        <v>11</v>
      </c>
      <c r="C1833" t="s">
        <v>12</v>
      </c>
      <c r="D1833" t="s">
        <v>37</v>
      </c>
      <c r="E1833">
        <v>175000</v>
      </c>
      <c r="F1833" t="s">
        <v>20</v>
      </c>
      <c r="G1833">
        <v>175000</v>
      </c>
      <c r="H1833" t="s">
        <v>21</v>
      </c>
      <c r="I1833">
        <v>0</v>
      </c>
      <c r="J1833" t="s">
        <v>21</v>
      </c>
      <c r="K1833" t="s">
        <v>25</v>
      </c>
      <c r="L1833" t="str">
        <f>VLOOKUP(Data[[#This Row],[Employee Residence]],Codes[], 3,0)</f>
        <v xml:space="preserve">United States of America </v>
      </c>
      <c r="M1833" t="str">
        <f>VLOOKUP(Data[[#This Row],[Company Location]],Codes[], 3,0)</f>
        <v xml:space="preserve">United States of America </v>
      </c>
      <c r="N1833" t="str">
        <f>IF(Data[[#This Row],[Employee Residence]]=Data[[#This Row],[Company Location]],"No","Yes")</f>
        <v>No</v>
      </c>
      <c r="O1833">
        <f>Data[Salary]/Data[Salary in USD]</f>
        <v>1</v>
      </c>
      <c r="P1833" t="str">
        <f>VLOOKUP(Data[[#This Row],[Experience Level]], Experience[],3,0)</f>
        <v>Expert</v>
      </c>
      <c r="Q1833" t="str">
        <f>VLOOKUP(Data[[#This Row],[Employment Type]],Employment[],2,0)</f>
        <v>Full-time</v>
      </c>
      <c r="R1833" t="str">
        <f>IF(Data[[#This Row],[Remote Ratio]]=100,"Remote",IF(Data[[#This Row],[Remote Ratio]]=50,"Hybrid","On-site"))</f>
        <v>On-site</v>
      </c>
    </row>
    <row r="1834" spans="1:18">
      <c r="A1834" s="25">
        <v>2022</v>
      </c>
      <c r="B1834" t="s">
        <v>11</v>
      </c>
      <c r="C1834" t="s">
        <v>12</v>
      </c>
      <c r="D1834" t="s">
        <v>37</v>
      </c>
      <c r="E1834">
        <v>120000</v>
      </c>
      <c r="F1834" t="s">
        <v>20</v>
      </c>
      <c r="G1834">
        <v>120000</v>
      </c>
      <c r="H1834" t="s">
        <v>21</v>
      </c>
      <c r="I1834">
        <v>0</v>
      </c>
      <c r="J1834" t="s">
        <v>21</v>
      </c>
      <c r="K1834" t="s">
        <v>25</v>
      </c>
      <c r="L1834" t="str">
        <f>VLOOKUP(Data[[#This Row],[Employee Residence]],Codes[], 3,0)</f>
        <v xml:space="preserve">United States of America </v>
      </c>
      <c r="M1834" t="str">
        <f>VLOOKUP(Data[[#This Row],[Company Location]],Codes[], 3,0)</f>
        <v xml:space="preserve">United States of America </v>
      </c>
      <c r="N1834" t="str">
        <f>IF(Data[[#This Row],[Employee Residence]]=Data[[#This Row],[Company Location]],"No","Yes")</f>
        <v>No</v>
      </c>
      <c r="O1834">
        <f>Data[Salary]/Data[Salary in USD]</f>
        <v>1</v>
      </c>
      <c r="P1834" t="str">
        <f>VLOOKUP(Data[[#This Row],[Experience Level]], Experience[],3,0)</f>
        <v>Expert</v>
      </c>
      <c r="Q1834" t="str">
        <f>VLOOKUP(Data[[#This Row],[Employment Type]],Employment[],2,0)</f>
        <v>Full-time</v>
      </c>
      <c r="R1834" t="str">
        <f>IF(Data[[#This Row],[Remote Ratio]]=100,"Remote",IF(Data[[#This Row],[Remote Ratio]]=50,"Hybrid","On-site"))</f>
        <v>On-site</v>
      </c>
    </row>
    <row r="1835" spans="1:18">
      <c r="A1835" s="25">
        <v>2022</v>
      </c>
      <c r="B1835" t="s">
        <v>11</v>
      </c>
      <c r="C1835" t="s">
        <v>12</v>
      </c>
      <c r="D1835" t="s">
        <v>37</v>
      </c>
      <c r="E1835">
        <v>145000</v>
      </c>
      <c r="F1835" t="s">
        <v>20</v>
      </c>
      <c r="G1835">
        <v>145000</v>
      </c>
      <c r="H1835" t="s">
        <v>21</v>
      </c>
      <c r="I1835">
        <v>0</v>
      </c>
      <c r="J1835" t="s">
        <v>21</v>
      </c>
      <c r="K1835" t="s">
        <v>25</v>
      </c>
      <c r="L1835" t="str">
        <f>VLOOKUP(Data[[#This Row],[Employee Residence]],Codes[], 3,0)</f>
        <v xml:space="preserve">United States of America </v>
      </c>
      <c r="M1835" t="str">
        <f>VLOOKUP(Data[[#This Row],[Company Location]],Codes[], 3,0)</f>
        <v xml:space="preserve">United States of America </v>
      </c>
      <c r="N1835" t="str">
        <f>IF(Data[[#This Row],[Employee Residence]]=Data[[#This Row],[Company Location]],"No","Yes")</f>
        <v>No</v>
      </c>
      <c r="O1835">
        <f>Data[Salary]/Data[Salary in USD]</f>
        <v>1</v>
      </c>
      <c r="P1835" t="str">
        <f>VLOOKUP(Data[[#This Row],[Experience Level]], Experience[],3,0)</f>
        <v>Expert</v>
      </c>
      <c r="Q1835" t="str">
        <f>VLOOKUP(Data[[#This Row],[Employment Type]],Employment[],2,0)</f>
        <v>Full-time</v>
      </c>
      <c r="R1835" t="str">
        <f>IF(Data[[#This Row],[Remote Ratio]]=100,"Remote",IF(Data[[#This Row],[Remote Ratio]]=50,"Hybrid","On-site"))</f>
        <v>On-site</v>
      </c>
    </row>
    <row r="1836" spans="1:18">
      <c r="A1836" s="25">
        <v>2022</v>
      </c>
      <c r="B1836" t="s">
        <v>11</v>
      </c>
      <c r="C1836" t="s">
        <v>12</v>
      </c>
      <c r="D1836" t="s">
        <v>37</v>
      </c>
      <c r="E1836">
        <v>115000</v>
      </c>
      <c r="F1836" t="s">
        <v>20</v>
      </c>
      <c r="G1836">
        <v>115000</v>
      </c>
      <c r="H1836" t="s">
        <v>21</v>
      </c>
      <c r="I1836">
        <v>0</v>
      </c>
      <c r="J1836" t="s">
        <v>21</v>
      </c>
      <c r="K1836" t="s">
        <v>25</v>
      </c>
      <c r="L1836" t="str">
        <f>VLOOKUP(Data[[#This Row],[Employee Residence]],Codes[], 3,0)</f>
        <v xml:space="preserve">United States of America </v>
      </c>
      <c r="M1836" t="str">
        <f>VLOOKUP(Data[[#This Row],[Company Location]],Codes[], 3,0)</f>
        <v xml:space="preserve">United States of America </v>
      </c>
      <c r="N1836" t="str">
        <f>IF(Data[[#This Row],[Employee Residence]]=Data[[#This Row],[Company Location]],"No","Yes")</f>
        <v>No</v>
      </c>
      <c r="O1836">
        <f>Data[Salary]/Data[Salary in USD]</f>
        <v>1</v>
      </c>
      <c r="P1836" t="str">
        <f>VLOOKUP(Data[[#This Row],[Experience Level]], Experience[],3,0)</f>
        <v>Expert</v>
      </c>
      <c r="Q1836" t="str">
        <f>VLOOKUP(Data[[#This Row],[Employment Type]],Employment[],2,0)</f>
        <v>Full-time</v>
      </c>
      <c r="R1836" t="str">
        <f>IF(Data[[#This Row],[Remote Ratio]]=100,"Remote",IF(Data[[#This Row],[Remote Ratio]]=50,"Hybrid","On-site"))</f>
        <v>On-site</v>
      </c>
    </row>
    <row r="1837" spans="1:18">
      <c r="A1837" s="25">
        <v>2022</v>
      </c>
      <c r="B1837" t="s">
        <v>11</v>
      </c>
      <c r="C1837" t="s">
        <v>12</v>
      </c>
      <c r="D1837" t="s">
        <v>88</v>
      </c>
      <c r="E1837">
        <v>150000</v>
      </c>
      <c r="F1837" t="s">
        <v>20</v>
      </c>
      <c r="G1837">
        <v>150000</v>
      </c>
      <c r="H1837" t="s">
        <v>21</v>
      </c>
      <c r="I1837">
        <v>100</v>
      </c>
      <c r="J1837" t="s">
        <v>21</v>
      </c>
      <c r="K1837" t="s">
        <v>25</v>
      </c>
      <c r="L1837" t="str">
        <f>VLOOKUP(Data[[#This Row],[Employee Residence]],Codes[], 3,0)</f>
        <v xml:space="preserve">United States of America </v>
      </c>
      <c r="M1837" t="str">
        <f>VLOOKUP(Data[[#This Row],[Company Location]],Codes[], 3,0)</f>
        <v xml:space="preserve">United States of America </v>
      </c>
      <c r="N1837" t="str">
        <f>IF(Data[[#This Row],[Employee Residence]]=Data[[#This Row],[Company Location]],"No","Yes")</f>
        <v>No</v>
      </c>
      <c r="O1837">
        <f>Data[Salary]/Data[Salary in USD]</f>
        <v>1</v>
      </c>
      <c r="P1837" t="str">
        <f>VLOOKUP(Data[[#This Row],[Experience Level]], Experience[],3,0)</f>
        <v>Expert</v>
      </c>
      <c r="Q1837" t="str">
        <f>VLOOKUP(Data[[#This Row],[Employment Type]],Employment[],2,0)</f>
        <v>Full-time</v>
      </c>
      <c r="R1837" t="str">
        <f>IF(Data[[#This Row],[Remote Ratio]]=100,"Remote",IF(Data[[#This Row],[Remote Ratio]]=50,"Hybrid","On-site"))</f>
        <v>Remote</v>
      </c>
    </row>
    <row r="1838" spans="1:18">
      <c r="A1838" s="25">
        <v>2022</v>
      </c>
      <c r="B1838" t="s">
        <v>17</v>
      </c>
      <c r="C1838" t="s">
        <v>12</v>
      </c>
      <c r="D1838" t="s">
        <v>27</v>
      </c>
      <c r="E1838">
        <v>150000</v>
      </c>
      <c r="F1838" t="s">
        <v>20</v>
      </c>
      <c r="G1838">
        <v>150000</v>
      </c>
      <c r="H1838" t="s">
        <v>21</v>
      </c>
      <c r="I1838">
        <v>0</v>
      </c>
      <c r="J1838" t="s">
        <v>21</v>
      </c>
      <c r="K1838" t="s">
        <v>25</v>
      </c>
      <c r="L1838" t="str">
        <f>VLOOKUP(Data[[#This Row],[Employee Residence]],Codes[], 3,0)</f>
        <v xml:space="preserve">United States of America </v>
      </c>
      <c r="M1838" t="str">
        <f>VLOOKUP(Data[[#This Row],[Company Location]],Codes[], 3,0)</f>
        <v xml:space="preserve">United States of America </v>
      </c>
      <c r="N1838" t="str">
        <f>IF(Data[[#This Row],[Employee Residence]]=Data[[#This Row],[Company Location]],"No","Yes")</f>
        <v>No</v>
      </c>
      <c r="O1838">
        <f>Data[Salary]/Data[Salary in USD]</f>
        <v>1</v>
      </c>
      <c r="P1838" t="str">
        <f>VLOOKUP(Data[[#This Row],[Experience Level]], Experience[],3,0)</f>
        <v>Intermediate</v>
      </c>
      <c r="Q1838" t="str">
        <f>VLOOKUP(Data[[#This Row],[Employment Type]],Employment[],2,0)</f>
        <v>Full-time</v>
      </c>
      <c r="R1838" t="str">
        <f>IF(Data[[#This Row],[Remote Ratio]]=100,"Remote",IF(Data[[#This Row],[Remote Ratio]]=50,"Hybrid","On-site"))</f>
        <v>On-site</v>
      </c>
    </row>
    <row r="1839" spans="1:18">
      <c r="A1839" s="25">
        <v>2022</v>
      </c>
      <c r="B1839" t="s">
        <v>17</v>
      </c>
      <c r="C1839" t="s">
        <v>12</v>
      </c>
      <c r="D1839" t="s">
        <v>27</v>
      </c>
      <c r="E1839">
        <v>100000</v>
      </c>
      <c r="F1839" t="s">
        <v>20</v>
      </c>
      <c r="G1839">
        <v>100000</v>
      </c>
      <c r="H1839" t="s">
        <v>21</v>
      </c>
      <c r="I1839">
        <v>0</v>
      </c>
      <c r="J1839" t="s">
        <v>21</v>
      </c>
      <c r="K1839" t="s">
        <v>25</v>
      </c>
      <c r="L1839" t="str">
        <f>VLOOKUP(Data[[#This Row],[Employee Residence]],Codes[], 3,0)</f>
        <v xml:space="preserve">United States of America </v>
      </c>
      <c r="M1839" t="str">
        <f>VLOOKUP(Data[[#This Row],[Company Location]],Codes[], 3,0)</f>
        <v xml:space="preserve">United States of America </v>
      </c>
      <c r="N1839" t="str">
        <f>IF(Data[[#This Row],[Employee Residence]]=Data[[#This Row],[Company Location]],"No","Yes")</f>
        <v>No</v>
      </c>
      <c r="O1839">
        <f>Data[Salary]/Data[Salary in USD]</f>
        <v>1</v>
      </c>
      <c r="P1839" t="str">
        <f>VLOOKUP(Data[[#This Row],[Experience Level]], Experience[],3,0)</f>
        <v>Intermediate</v>
      </c>
      <c r="Q1839" t="str">
        <f>VLOOKUP(Data[[#This Row],[Employment Type]],Employment[],2,0)</f>
        <v>Full-time</v>
      </c>
      <c r="R1839" t="str">
        <f>IF(Data[[#This Row],[Remote Ratio]]=100,"Remote",IF(Data[[#This Row],[Remote Ratio]]=50,"Hybrid","On-site"))</f>
        <v>On-site</v>
      </c>
    </row>
    <row r="1840" spans="1:18">
      <c r="A1840" s="25">
        <v>2022</v>
      </c>
      <c r="B1840" t="s">
        <v>17</v>
      </c>
      <c r="C1840" t="s">
        <v>12</v>
      </c>
      <c r="D1840" t="s">
        <v>23</v>
      </c>
      <c r="E1840">
        <v>150000</v>
      </c>
      <c r="F1840" t="s">
        <v>20</v>
      </c>
      <c r="G1840">
        <v>150000</v>
      </c>
      <c r="H1840" t="s">
        <v>21</v>
      </c>
      <c r="I1840">
        <v>100</v>
      </c>
      <c r="J1840" t="s">
        <v>21</v>
      </c>
      <c r="K1840" t="s">
        <v>25</v>
      </c>
      <c r="L1840" t="str">
        <f>VLOOKUP(Data[[#This Row],[Employee Residence]],Codes[], 3,0)</f>
        <v xml:space="preserve">United States of America </v>
      </c>
      <c r="M1840" t="str">
        <f>VLOOKUP(Data[[#This Row],[Company Location]],Codes[], 3,0)</f>
        <v xml:space="preserve">United States of America </v>
      </c>
      <c r="N1840" t="str">
        <f>IF(Data[[#This Row],[Employee Residence]]=Data[[#This Row],[Company Location]],"No","Yes")</f>
        <v>No</v>
      </c>
      <c r="O1840">
        <f>Data[Salary]/Data[Salary in USD]</f>
        <v>1</v>
      </c>
      <c r="P1840" t="str">
        <f>VLOOKUP(Data[[#This Row],[Experience Level]], Experience[],3,0)</f>
        <v>Intermediate</v>
      </c>
      <c r="Q1840" t="str">
        <f>VLOOKUP(Data[[#This Row],[Employment Type]],Employment[],2,0)</f>
        <v>Full-time</v>
      </c>
      <c r="R1840" t="str">
        <f>IF(Data[[#This Row],[Remote Ratio]]=100,"Remote",IF(Data[[#This Row],[Remote Ratio]]=50,"Hybrid","On-site"))</f>
        <v>Remote</v>
      </c>
    </row>
    <row r="1841" spans="1:18">
      <c r="A1841" s="25">
        <v>2022</v>
      </c>
      <c r="B1841" t="s">
        <v>17</v>
      </c>
      <c r="C1841" t="s">
        <v>12</v>
      </c>
      <c r="D1841" t="s">
        <v>23</v>
      </c>
      <c r="E1841">
        <v>127500</v>
      </c>
      <c r="F1841" t="s">
        <v>20</v>
      </c>
      <c r="G1841">
        <v>127500</v>
      </c>
      <c r="H1841" t="s">
        <v>21</v>
      </c>
      <c r="I1841">
        <v>100</v>
      </c>
      <c r="J1841" t="s">
        <v>21</v>
      </c>
      <c r="K1841" t="s">
        <v>25</v>
      </c>
      <c r="L1841" t="str">
        <f>VLOOKUP(Data[[#This Row],[Employee Residence]],Codes[], 3,0)</f>
        <v xml:space="preserve">United States of America </v>
      </c>
      <c r="M1841" t="str">
        <f>VLOOKUP(Data[[#This Row],[Company Location]],Codes[], 3,0)</f>
        <v xml:space="preserve">United States of America </v>
      </c>
      <c r="N1841" t="str">
        <f>IF(Data[[#This Row],[Employee Residence]]=Data[[#This Row],[Company Location]],"No","Yes")</f>
        <v>No</v>
      </c>
      <c r="O1841">
        <f>Data[Salary]/Data[Salary in USD]</f>
        <v>1</v>
      </c>
      <c r="P1841" t="str">
        <f>VLOOKUP(Data[[#This Row],[Experience Level]], Experience[],3,0)</f>
        <v>Intermediate</v>
      </c>
      <c r="Q1841" t="str">
        <f>VLOOKUP(Data[[#This Row],[Employment Type]],Employment[],2,0)</f>
        <v>Full-time</v>
      </c>
      <c r="R1841" t="str">
        <f>IF(Data[[#This Row],[Remote Ratio]]=100,"Remote",IF(Data[[#This Row],[Remote Ratio]]=50,"Hybrid","On-site"))</f>
        <v>Remote</v>
      </c>
    </row>
    <row r="1842" spans="1:18">
      <c r="A1842" s="25">
        <v>2022</v>
      </c>
      <c r="B1842" t="s">
        <v>11</v>
      </c>
      <c r="C1842" t="s">
        <v>12</v>
      </c>
      <c r="D1842" t="s">
        <v>23</v>
      </c>
      <c r="E1842">
        <v>126500</v>
      </c>
      <c r="F1842" t="s">
        <v>20</v>
      </c>
      <c r="G1842">
        <v>126500</v>
      </c>
      <c r="H1842" t="s">
        <v>21</v>
      </c>
      <c r="I1842">
        <v>100</v>
      </c>
      <c r="J1842" t="s">
        <v>21</v>
      </c>
      <c r="K1842" t="s">
        <v>25</v>
      </c>
      <c r="L1842" t="str">
        <f>VLOOKUP(Data[[#This Row],[Employee Residence]],Codes[], 3,0)</f>
        <v xml:space="preserve">United States of America </v>
      </c>
      <c r="M1842" t="str">
        <f>VLOOKUP(Data[[#This Row],[Company Location]],Codes[], 3,0)</f>
        <v xml:space="preserve">United States of America </v>
      </c>
      <c r="N1842" t="str">
        <f>IF(Data[[#This Row],[Employee Residence]]=Data[[#This Row],[Company Location]],"No","Yes")</f>
        <v>No</v>
      </c>
      <c r="O1842">
        <f>Data[Salary]/Data[Salary in USD]</f>
        <v>1</v>
      </c>
      <c r="P1842" t="str">
        <f>VLOOKUP(Data[[#This Row],[Experience Level]], Experience[],3,0)</f>
        <v>Expert</v>
      </c>
      <c r="Q1842" t="str">
        <f>VLOOKUP(Data[[#This Row],[Employment Type]],Employment[],2,0)</f>
        <v>Full-time</v>
      </c>
      <c r="R1842" t="str">
        <f>IF(Data[[#This Row],[Remote Ratio]]=100,"Remote",IF(Data[[#This Row],[Remote Ratio]]=50,"Hybrid","On-site"))</f>
        <v>Remote</v>
      </c>
    </row>
    <row r="1843" spans="1:18">
      <c r="A1843" s="25">
        <v>2022</v>
      </c>
      <c r="B1843" t="s">
        <v>11</v>
      </c>
      <c r="C1843" t="s">
        <v>12</v>
      </c>
      <c r="D1843" t="s">
        <v>23</v>
      </c>
      <c r="E1843">
        <v>51000</v>
      </c>
      <c r="F1843" t="s">
        <v>20</v>
      </c>
      <c r="G1843">
        <v>51000</v>
      </c>
      <c r="H1843" t="s">
        <v>21</v>
      </c>
      <c r="I1843">
        <v>100</v>
      </c>
      <c r="J1843" t="s">
        <v>21</v>
      </c>
      <c r="K1843" t="s">
        <v>25</v>
      </c>
      <c r="L1843" t="str">
        <f>VLOOKUP(Data[[#This Row],[Employee Residence]],Codes[], 3,0)</f>
        <v xml:space="preserve">United States of America </v>
      </c>
      <c r="M1843" t="str">
        <f>VLOOKUP(Data[[#This Row],[Company Location]],Codes[], 3,0)</f>
        <v xml:space="preserve">United States of America </v>
      </c>
      <c r="N1843" t="str">
        <f>IF(Data[[#This Row],[Employee Residence]]=Data[[#This Row],[Company Location]],"No","Yes")</f>
        <v>No</v>
      </c>
      <c r="O1843">
        <f>Data[Salary]/Data[Salary in USD]</f>
        <v>1</v>
      </c>
      <c r="P1843" t="str">
        <f>VLOOKUP(Data[[#This Row],[Experience Level]], Experience[],3,0)</f>
        <v>Expert</v>
      </c>
      <c r="Q1843" t="str">
        <f>VLOOKUP(Data[[#This Row],[Employment Type]],Employment[],2,0)</f>
        <v>Full-time</v>
      </c>
      <c r="R1843" t="str">
        <f>IF(Data[[#This Row],[Remote Ratio]]=100,"Remote",IF(Data[[#This Row],[Remote Ratio]]=50,"Hybrid","On-site"))</f>
        <v>Remote</v>
      </c>
    </row>
    <row r="1844" spans="1:18">
      <c r="A1844" s="25">
        <v>2022</v>
      </c>
      <c r="B1844" t="s">
        <v>17</v>
      </c>
      <c r="C1844" t="s">
        <v>12</v>
      </c>
      <c r="D1844" t="s">
        <v>37</v>
      </c>
      <c r="E1844">
        <v>260000</v>
      </c>
      <c r="F1844" t="s">
        <v>20</v>
      </c>
      <c r="G1844">
        <v>260000</v>
      </c>
      <c r="H1844" t="s">
        <v>21</v>
      </c>
      <c r="I1844">
        <v>0</v>
      </c>
      <c r="J1844" t="s">
        <v>21</v>
      </c>
      <c r="K1844" t="s">
        <v>25</v>
      </c>
      <c r="L1844" t="str">
        <f>VLOOKUP(Data[[#This Row],[Employee Residence]],Codes[], 3,0)</f>
        <v xml:space="preserve">United States of America </v>
      </c>
      <c r="M1844" t="str">
        <f>VLOOKUP(Data[[#This Row],[Company Location]],Codes[], 3,0)</f>
        <v xml:space="preserve">United States of America </v>
      </c>
      <c r="N1844" t="str">
        <f>IF(Data[[#This Row],[Employee Residence]]=Data[[#This Row],[Company Location]],"No","Yes")</f>
        <v>No</v>
      </c>
      <c r="O1844">
        <f>Data[Salary]/Data[Salary in USD]</f>
        <v>1</v>
      </c>
      <c r="P1844" t="str">
        <f>VLOOKUP(Data[[#This Row],[Experience Level]], Experience[],3,0)</f>
        <v>Intermediate</v>
      </c>
      <c r="Q1844" t="str">
        <f>VLOOKUP(Data[[#This Row],[Employment Type]],Employment[],2,0)</f>
        <v>Full-time</v>
      </c>
      <c r="R1844" t="str">
        <f>IF(Data[[#This Row],[Remote Ratio]]=100,"Remote",IF(Data[[#This Row],[Remote Ratio]]=50,"Hybrid","On-site"))</f>
        <v>On-site</v>
      </c>
    </row>
    <row r="1845" spans="1:18">
      <c r="A1845" s="25">
        <v>2022</v>
      </c>
      <c r="B1845" t="s">
        <v>17</v>
      </c>
      <c r="C1845" t="s">
        <v>12</v>
      </c>
      <c r="D1845" t="s">
        <v>37</v>
      </c>
      <c r="E1845">
        <v>175000</v>
      </c>
      <c r="F1845" t="s">
        <v>20</v>
      </c>
      <c r="G1845">
        <v>175000</v>
      </c>
      <c r="H1845" t="s">
        <v>21</v>
      </c>
      <c r="I1845">
        <v>0</v>
      </c>
      <c r="J1845" t="s">
        <v>21</v>
      </c>
      <c r="K1845" t="s">
        <v>25</v>
      </c>
      <c r="L1845" t="str">
        <f>VLOOKUP(Data[[#This Row],[Employee Residence]],Codes[], 3,0)</f>
        <v xml:space="preserve">United States of America </v>
      </c>
      <c r="M1845" t="str">
        <f>VLOOKUP(Data[[#This Row],[Company Location]],Codes[], 3,0)</f>
        <v xml:space="preserve">United States of America </v>
      </c>
      <c r="N1845" t="str">
        <f>IF(Data[[#This Row],[Employee Residence]]=Data[[#This Row],[Company Location]],"No","Yes")</f>
        <v>No</v>
      </c>
      <c r="O1845">
        <f>Data[Salary]/Data[Salary in USD]</f>
        <v>1</v>
      </c>
      <c r="P1845" t="str">
        <f>VLOOKUP(Data[[#This Row],[Experience Level]], Experience[],3,0)</f>
        <v>Intermediate</v>
      </c>
      <c r="Q1845" t="str">
        <f>VLOOKUP(Data[[#This Row],[Employment Type]],Employment[],2,0)</f>
        <v>Full-time</v>
      </c>
      <c r="R1845" t="str">
        <f>IF(Data[[#This Row],[Remote Ratio]]=100,"Remote",IF(Data[[#This Row],[Remote Ratio]]=50,"Hybrid","On-site"))</f>
        <v>On-site</v>
      </c>
    </row>
    <row r="1846" spans="1:18">
      <c r="A1846" s="25">
        <v>2022</v>
      </c>
      <c r="B1846" t="s">
        <v>28</v>
      </c>
      <c r="C1846" t="s">
        <v>12</v>
      </c>
      <c r="D1846" t="s">
        <v>57</v>
      </c>
      <c r="E1846">
        <v>40000</v>
      </c>
      <c r="F1846" t="s">
        <v>20</v>
      </c>
      <c r="G1846">
        <v>40000</v>
      </c>
      <c r="H1846" t="s">
        <v>65</v>
      </c>
      <c r="I1846">
        <v>100</v>
      </c>
      <c r="J1846" t="s">
        <v>145</v>
      </c>
      <c r="K1846" t="s">
        <v>25</v>
      </c>
      <c r="L1846" t="str">
        <f>VLOOKUP(Data[[#This Row],[Employee Residence]],Codes[], 3,0)</f>
        <v>Australia</v>
      </c>
      <c r="M1846" t="str">
        <f>VLOOKUP(Data[[#This Row],[Company Location]],Codes[], 3,0)</f>
        <v>Pakistan</v>
      </c>
      <c r="N1846" t="str">
        <f>IF(Data[[#This Row],[Employee Residence]]=Data[[#This Row],[Company Location]],"No","Yes")</f>
        <v>Yes</v>
      </c>
      <c r="O1846">
        <f>Data[Salary]/Data[Salary in USD]</f>
        <v>1</v>
      </c>
      <c r="P1846" t="str">
        <f>VLOOKUP(Data[[#This Row],[Experience Level]], Experience[],3,0)</f>
        <v>Junior</v>
      </c>
      <c r="Q1846" t="str">
        <f>VLOOKUP(Data[[#This Row],[Employment Type]],Employment[],2,0)</f>
        <v>Full-time</v>
      </c>
      <c r="R1846" t="str">
        <f>IF(Data[[#This Row],[Remote Ratio]]=100,"Remote",IF(Data[[#This Row],[Remote Ratio]]=50,"Hybrid","On-site"))</f>
        <v>Remote</v>
      </c>
    </row>
    <row r="1847" spans="1:18">
      <c r="A1847" s="25">
        <v>2022</v>
      </c>
      <c r="B1847" t="s">
        <v>28</v>
      </c>
      <c r="C1847" t="s">
        <v>12</v>
      </c>
      <c r="D1847" t="s">
        <v>97</v>
      </c>
      <c r="E1847">
        <v>40000</v>
      </c>
      <c r="F1847" t="s">
        <v>20</v>
      </c>
      <c r="G1847">
        <v>40000</v>
      </c>
      <c r="H1847" t="s">
        <v>145</v>
      </c>
      <c r="I1847">
        <v>100</v>
      </c>
      <c r="J1847" t="s">
        <v>65</v>
      </c>
      <c r="K1847" t="s">
        <v>25</v>
      </c>
      <c r="L1847" t="str">
        <f>VLOOKUP(Data[[#This Row],[Employee Residence]],Codes[], 3,0)</f>
        <v>Pakistan</v>
      </c>
      <c r="M1847" t="str">
        <f>VLOOKUP(Data[[#This Row],[Company Location]],Codes[], 3,0)</f>
        <v>Australia</v>
      </c>
      <c r="N1847" t="str">
        <f>IF(Data[[#This Row],[Employee Residence]]=Data[[#This Row],[Company Location]],"No","Yes")</f>
        <v>Yes</v>
      </c>
      <c r="O1847">
        <f>Data[Salary]/Data[Salary in USD]</f>
        <v>1</v>
      </c>
      <c r="P1847" t="str">
        <f>VLOOKUP(Data[[#This Row],[Experience Level]], Experience[],3,0)</f>
        <v>Junior</v>
      </c>
      <c r="Q1847" t="str">
        <f>VLOOKUP(Data[[#This Row],[Employment Type]],Employment[],2,0)</f>
        <v>Full-time</v>
      </c>
      <c r="R1847" t="str">
        <f>IF(Data[[#This Row],[Remote Ratio]]=100,"Remote",IF(Data[[#This Row],[Remote Ratio]]=50,"Hybrid","On-site"))</f>
        <v>Remote</v>
      </c>
    </row>
    <row r="1848" spans="1:18">
      <c r="A1848" s="25">
        <v>2022</v>
      </c>
      <c r="B1848" t="s">
        <v>11</v>
      </c>
      <c r="C1848" t="s">
        <v>12</v>
      </c>
      <c r="D1848" t="s">
        <v>37</v>
      </c>
      <c r="E1848">
        <v>250000</v>
      </c>
      <c r="F1848" t="s">
        <v>20</v>
      </c>
      <c r="G1848">
        <v>250000</v>
      </c>
      <c r="H1848" t="s">
        <v>21</v>
      </c>
      <c r="I1848">
        <v>100</v>
      </c>
      <c r="J1848" t="s">
        <v>21</v>
      </c>
      <c r="K1848" t="s">
        <v>25</v>
      </c>
      <c r="L1848" t="str">
        <f>VLOOKUP(Data[[#This Row],[Employee Residence]],Codes[], 3,0)</f>
        <v xml:space="preserve">United States of America </v>
      </c>
      <c r="M1848" t="str">
        <f>VLOOKUP(Data[[#This Row],[Company Location]],Codes[], 3,0)</f>
        <v xml:space="preserve">United States of America </v>
      </c>
      <c r="N1848" t="str">
        <f>IF(Data[[#This Row],[Employee Residence]]=Data[[#This Row],[Company Location]],"No","Yes")</f>
        <v>No</v>
      </c>
      <c r="O1848">
        <f>Data[Salary]/Data[Salary in USD]</f>
        <v>1</v>
      </c>
      <c r="P1848" t="str">
        <f>VLOOKUP(Data[[#This Row],[Experience Level]], Experience[],3,0)</f>
        <v>Expert</v>
      </c>
      <c r="Q1848" t="str">
        <f>VLOOKUP(Data[[#This Row],[Employment Type]],Employment[],2,0)</f>
        <v>Full-time</v>
      </c>
      <c r="R1848" t="str">
        <f>IF(Data[[#This Row],[Remote Ratio]]=100,"Remote",IF(Data[[#This Row],[Remote Ratio]]=50,"Hybrid","On-site"))</f>
        <v>Remote</v>
      </c>
    </row>
    <row r="1849" spans="1:18">
      <c r="A1849" s="25">
        <v>2022</v>
      </c>
      <c r="B1849" t="s">
        <v>11</v>
      </c>
      <c r="C1849" t="s">
        <v>12</v>
      </c>
      <c r="D1849" t="s">
        <v>37</v>
      </c>
      <c r="E1849">
        <v>63000</v>
      </c>
      <c r="F1849" t="s">
        <v>20</v>
      </c>
      <c r="G1849">
        <v>63000</v>
      </c>
      <c r="H1849" t="s">
        <v>21</v>
      </c>
      <c r="I1849">
        <v>100</v>
      </c>
      <c r="J1849" t="s">
        <v>21</v>
      </c>
      <c r="K1849" t="s">
        <v>25</v>
      </c>
      <c r="L1849" t="str">
        <f>VLOOKUP(Data[[#This Row],[Employee Residence]],Codes[], 3,0)</f>
        <v xml:space="preserve">United States of America </v>
      </c>
      <c r="M1849" t="str">
        <f>VLOOKUP(Data[[#This Row],[Company Location]],Codes[], 3,0)</f>
        <v xml:space="preserve">United States of America </v>
      </c>
      <c r="N1849" t="str">
        <f>IF(Data[[#This Row],[Employee Residence]]=Data[[#This Row],[Company Location]],"No","Yes")</f>
        <v>No</v>
      </c>
      <c r="O1849">
        <f>Data[Salary]/Data[Salary in USD]</f>
        <v>1</v>
      </c>
      <c r="P1849" t="str">
        <f>VLOOKUP(Data[[#This Row],[Experience Level]], Experience[],3,0)</f>
        <v>Expert</v>
      </c>
      <c r="Q1849" t="str">
        <f>VLOOKUP(Data[[#This Row],[Employment Type]],Employment[],2,0)</f>
        <v>Full-time</v>
      </c>
      <c r="R1849" t="str">
        <f>IF(Data[[#This Row],[Remote Ratio]]=100,"Remote",IF(Data[[#This Row],[Remote Ratio]]=50,"Hybrid","On-site"))</f>
        <v>Remote</v>
      </c>
    </row>
    <row r="1850" spans="1:18">
      <c r="A1850" s="25">
        <v>2022</v>
      </c>
      <c r="B1850" t="s">
        <v>11</v>
      </c>
      <c r="C1850" t="s">
        <v>12</v>
      </c>
      <c r="D1850" t="s">
        <v>35</v>
      </c>
      <c r="E1850">
        <v>210000</v>
      </c>
      <c r="F1850" t="s">
        <v>20</v>
      </c>
      <c r="G1850">
        <v>210000</v>
      </c>
      <c r="H1850" t="s">
        <v>21</v>
      </c>
      <c r="I1850">
        <v>100</v>
      </c>
      <c r="J1850" t="s">
        <v>21</v>
      </c>
      <c r="K1850" t="s">
        <v>25</v>
      </c>
      <c r="L1850" t="str">
        <f>VLOOKUP(Data[[#This Row],[Employee Residence]],Codes[], 3,0)</f>
        <v xml:space="preserve">United States of America </v>
      </c>
      <c r="M1850" t="str">
        <f>VLOOKUP(Data[[#This Row],[Company Location]],Codes[], 3,0)</f>
        <v xml:space="preserve">United States of America </v>
      </c>
      <c r="N1850" t="str">
        <f>IF(Data[[#This Row],[Employee Residence]]=Data[[#This Row],[Company Location]],"No","Yes")</f>
        <v>No</v>
      </c>
      <c r="O1850">
        <f>Data[Salary]/Data[Salary in USD]</f>
        <v>1</v>
      </c>
      <c r="P1850" t="str">
        <f>VLOOKUP(Data[[#This Row],[Experience Level]], Experience[],3,0)</f>
        <v>Expert</v>
      </c>
      <c r="Q1850" t="str">
        <f>VLOOKUP(Data[[#This Row],[Employment Type]],Employment[],2,0)</f>
        <v>Full-time</v>
      </c>
      <c r="R1850" t="str">
        <f>IF(Data[[#This Row],[Remote Ratio]]=100,"Remote",IF(Data[[#This Row],[Remote Ratio]]=50,"Hybrid","On-site"))</f>
        <v>Remote</v>
      </c>
    </row>
    <row r="1851" spans="1:18">
      <c r="A1851" s="25">
        <v>2022</v>
      </c>
      <c r="B1851" t="s">
        <v>11</v>
      </c>
      <c r="C1851" t="s">
        <v>12</v>
      </c>
      <c r="D1851" t="s">
        <v>35</v>
      </c>
      <c r="E1851">
        <v>160000</v>
      </c>
      <c r="F1851" t="s">
        <v>20</v>
      </c>
      <c r="G1851">
        <v>160000</v>
      </c>
      <c r="H1851" t="s">
        <v>21</v>
      </c>
      <c r="I1851">
        <v>100</v>
      </c>
      <c r="J1851" t="s">
        <v>21</v>
      </c>
      <c r="K1851" t="s">
        <v>25</v>
      </c>
      <c r="L1851" t="str">
        <f>VLOOKUP(Data[[#This Row],[Employee Residence]],Codes[], 3,0)</f>
        <v xml:space="preserve">United States of America </v>
      </c>
      <c r="M1851" t="str">
        <f>VLOOKUP(Data[[#This Row],[Company Location]],Codes[], 3,0)</f>
        <v xml:space="preserve">United States of America </v>
      </c>
      <c r="N1851" t="str">
        <f>IF(Data[[#This Row],[Employee Residence]]=Data[[#This Row],[Company Location]],"No","Yes")</f>
        <v>No</v>
      </c>
      <c r="O1851">
        <f>Data[Salary]/Data[Salary in USD]</f>
        <v>1</v>
      </c>
      <c r="P1851" t="str">
        <f>VLOOKUP(Data[[#This Row],[Experience Level]], Experience[],3,0)</f>
        <v>Expert</v>
      </c>
      <c r="Q1851" t="str">
        <f>VLOOKUP(Data[[#This Row],[Employment Type]],Employment[],2,0)</f>
        <v>Full-time</v>
      </c>
      <c r="R1851" t="str">
        <f>IF(Data[[#This Row],[Remote Ratio]]=100,"Remote",IF(Data[[#This Row],[Remote Ratio]]=50,"Hybrid","On-site"))</f>
        <v>Remote</v>
      </c>
    </row>
    <row r="1852" spans="1:18">
      <c r="A1852" s="25">
        <v>2022</v>
      </c>
      <c r="B1852" t="s">
        <v>11</v>
      </c>
      <c r="C1852" t="s">
        <v>12</v>
      </c>
      <c r="D1852" t="s">
        <v>23</v>
      </c>
      <c r="E1852">
        <v>272550</v>
      </c>
      <c r="F1852" t="s">
        <v>20</v>
      </c>
      <c r="G1852">
        <v>272550</v>
      </c>
      <c r="H1852" t="s">
        <v>21</v>
      </c>
      <c r="I1852">
        <v>100</v>
      </c>
      <c r="J1852" t="s">
        <v>21</v>
      </c>
      <c r="K1852" t="s">
        <v>25</v>
      </c>
      <c r="L1852" t="str">
        <f>VLOOKUP(Data[[#This Row],[Employee Residence]],Codes[], 3,0)</f>
        <v xml:space="preserve">United States of America </v>
      </c>
      <c r="M1852" t="str">
        <f>VLOOKUP(Data[[#This Row],[Company Location]],Codes[], 3,0)</f>
        <v xml:space="preserve">United States of America </v>
      </c>
      <c r="N1852" t="str">
        <f>IF(Data[[#This Row],[Employee Residence]]=Data[[#This Row],[Company Location]],"No","Yes")</f>
        <v>No</v>
      </c>
      <c r="O1852">
        <f>Data[Salary]/Data[Salary in USD]</f>
        <v>1</v>
      </c>
      <c r="P1852" t="str">
        <f>VLOOKUP(Data[[#This Row],[Experience Level]], Experience[],3,0)</f>
        <v>Expert</v>
      </c>
      <c r="Q1852" t="str">
        <f>VLOOKUP(Data[[#This Row],[Employment Type]],Employment[],2,0)</f>
        <v>Full-time</v>
      </c>
      <c r="R1852" t="str">
        <f>IF(Data[[#This Row],[Remote Ratio]]=100,"Remote",IF(Data[[#This Row],[Remote Ratio]]=50,"Hybrid","On-site"))</f>
        <v>Remote</v>
      </c>
    </row>
    <row r="1853" spans="1:18">
      <c r="A1853" s="25">
        <v>2022</v>
      </c>
      <c r="B1853" t="s">
        <v>11</v>
      </c>
      <c r="C1853" t="s">
        <v>12</v>
      </c>
      <c r="D1853" t="s">
        <v>23</v>
      </c>
      <c r="E1853">
        <v>198200</v>
      </c>
      <c r="F1853" t="s">
        <v>20</v>
      </c>
      <c r="G1853">
        <v>198200</v>
      </c>
      <c r="H1853" t="s">
        <v>21</v>
      </c>
      <c r="I1853">
        <v>100</v>
      </c>
      <c r="J1853" t="s">
        <v>21</v>
      </c>
      <c r="K1853" t="s">
        <v>25</v>
      </c>
      <c r="L1853" t="str">
        <f>VLOOKUP(Data[[#This Row],[Employee Residence]],Codes[], 3,0)</f>
        <v xml:space="preserve">United States of America </v>
      </c>
      <c r="M1853" t="str">
        <f>VLOOKUP(Data[[#This Row],[Company Location]],Codes[], 3,0)</f>
        <v xml:space="preserve">United States of America </v>
      </c>
      <c r="N1853" t="str">
        <f>IF(Data[[#This Row],[Employee Residence]]=Data[[#This Row],[Company Location]],"No","Yes")</f>
        <v>No</v>
      </c>
      <c r="O1853">
        <f>Data[Salary]/Data[Salary in USD]</f>
        <v>1</v>
      </c>
      <c r="P1853" t="str">
        <f>VLOOKUP(Data[[#This Row],[Experience Level]], Experience[],3,0)</f>
        <v>Expert</v>
      </c>
      <c r="Q1853" t="str">
        <f>VLOOKUP(Data[[#This Row],[Employment Type]],Employment[],2,0)</f>
        <v>Full-time</v>
      </c>
      <c r="R1853" t="str">
        <f>IF(Data[[#This Row],[Remote Ratio]]=100,"Remote",IF(Data[[#This Row],[Remote Ratio]]=50,"Hybrid","On-site"))</f>
        <v>Remote</v>
      </c>
    </row>
    <row r="1854" spans="1:18">
      <c r="A1854" s="25">
        <v>2022</v>
      </c>
      <c r="B1854" t="s">
        <v>17</v>
      </c>
      <c r="C1854" t="s">
        <v>12</v>
      </c>
      <c r="D1854" t="s">
        <v>23</v>
      </c>
      <c r="E1854">
        <v>90000</v>
      </c>
      <c r="F1854" t="s">
        <v>14</v>
      </c>
      <c r="G1854">
        <v>94560</v>
      </c>
      <c r="H1854" t="s">
        <v>63</v>
      </c>
      <c r="I1854">
        <v>100</v>
      </c>
      <c r="J1854" t="s">
        <v>63</v>
      </c>
      <c r="K1854" t="s">
        <v>25</v>
      </c>
      <c r="L1854" t="str">
        <f>VLOOKUP(Data[[#This Row],[Employee Residence]],Codes[], 3,0)</f>
        <v>France</v>
      </c>
      <c r="M1854" t="str">
        <f>VLOOKUP(Data[[#This Row],[Company Location]],Codes[], 3,0)</f>
        <v>France</v>
      </c>
      <c r="N1854" t="str">
        <f>IF(Data[[#This Row],[Employee Residence]]=Data[[#This Row],[Company Location]],"No","Yes")</f>
        <v>No</v>
      </c>
      <c r="O1854">
        <f>Data[Salary]/Data[Salary in USD]</f>
        <v>0.95177664974619292</v>
      </c>
      <c r="P1854" t="str">
        <f>VLOOKUP(Data[[#This Row],[Experience Level]], Experience[],3,0)</f>
        <v>Intermediate</v>
      </c>
      <c r="Q1854" t="str">
        <f>VLOOKUP(Data[[#This Row],[Employment Type]],Employment[],2,0)</f>
        <v>Full-time</v>
      </c>
      <c r="R1854" t="str">
        <f>IF(Data[[#This Row],[Remote Ratio]]=100,"Remote",IF(Data[[#This Row],[Remote Ratio]]=50,"Hybrid","On-site"))</f>
        <v>Remote</v>
      </c>
    </row>
    <row r="1855" spans="1:18">
      <c r="A1855" s="25">
        <v>2022</v>
      </c>
      <c r="B1855" t="s">
        <v>17</v>
      </c>
      <c r="C1855" t="s">
        <v>12</v>
      </c>
      <c r="D1855" t="s">
        <v>23</v>
      </c>
      <c r="E1855">
        <v>50000</v>
      </c>
      <c r="F1855" t="s">
        <v>14</v>
      </c>
      <c r="G1855">
        <v>52533</v>
      </c>
      <c r="H1855" t="s">
        <v>63</v>
      </c>
      <c r="I1855">
        <v>100</v>
      </c>
      <c r="J1855" t="s">
        <v>63</v>
      </c>
      <c r="K1855" t="s">
        <v>25</v>
      </c>
      <c r="L1855" t="str">
        <f>VLOOKUP(Data[[#This Row],[Employee Residence]],Codes[], 3,0)</f>
        <v>France</v>
      </c>
      <c r="M1855" t="str">
        <f>VLOOKUP(Data[[#This Row],[Company Location]],Codes[], 3,0)</f>
        <v>France</v>
      </c>
      <c r="N1855" t="str">
        <f>IF(Data[[#This Row],[Employee Residence]]=Data[[#This Row],[Company Location]],"No","Yes")</f>
        <v>No</v>
      </c>
      <c r="O1855">
        <f>Data[Salary]/Data[Salary in USD]</f>
        <v>0.95178268897645291</v>
      </c>
      <c r="P1855" t="str">
        <f>VLOOKUP(Data[[#This Row],[Experience Level]], Experience[],3,0)</f>
        <v>Intermediate</v>
      </c>
      <c r="Q1855" t="str">
        <f>VLOOKUP(Data[[#This Row],[Employment Type]],Employment[],2,0)</f>
        <v>Full-time</v>
      </c>
      <c r="R1855" t="str">
        <f>IF(Data[[#This Row],[Remote Ratio]]=100,"Remote",IF(Data[[#This Row],[Remote Ratio]]=50,"Hybrid","On-site"))</f>
        <v>Remote</v>
      </c>
    </row>
    <row r="1856" spans="1:18">
      <c r="A1856" s="25">
        <v>2022</v>
      </c>
      <c r="B1856" t="s">
        <v>11</v>
      </c>
      <c r="C1856" t="s">
        <v>12</v>
      </c>
      <c r="D1856" t="s">
        <v>23</v>
      </c>
      <c r="E1856">
        <v>220000</v>
      </c>
      <c r="F1856" t="s">
        <v>20</v>
      </c>
      <c r="G1856">
        <v>220000</v>
      </c>
      <c r="H1856" t="s">
        <v>21</v>
      </c>
      <c r="I1856">
        <v>0</v>
      </c>
      <c r="J1856" t="s">
        <v>21</v>
      </c>
      <c r="K1856" t="s">
        <v>25</v>
      </c>
      <c r="L1856" t="str">
        <f>VLOOKUP(Data[[#This Row],[Employee Residence]],Codes[], 3,0)</f>
        <v xml:space="preserve">United States of America </v>
      </c>
      <c r="M1856" t="str">
        <f>VLOOKUP(Data[[#This Row],[Company Location]],Codes[], 3,0)</f>
        <v xml:space="preserve">United States of America </v>
      </c>
      <c r="N1856" t="str">
        <f>IF(Data[[#This Row],[Employee Residence]]=Data[[#This Row],[Company Location]],"No","Yes")</f>
        <v>No</v>
      </c>
      <c r="O1856">
        <f>Data[Salary]/Data[Salary in USD]</f>
        <v>1</v>
      </c>
      <c r="P1856" t="str">
        <f>VLOOKUP(Data[[#This Row],[Experience Level]], Experience[],3,0)</f>
        <v>Expert</v>
      </c>
      <c r="Q1856" t="str">
        <f>VLOOKUP(Data[[#This Row],[Employment Type]],Employment[],2,0)</f>
        <v>Full-time</v>
      </c>
      <c r="R1856" t="str">
        <f>IF(Data[[#This Row],[Remote Ratio]]=100,"Remote",IF(Data[[#This Row],[Remote Ratio]]=50,"Hybrid","On-site"))</f>
        <v>On-site</v>
      </c>
    </row>
    <row r="1857" spans="1:18">
      <c r="A1857" s="25">
        <v>2022</v>
      </c>
      <c r="B1857" t="s">
        <v>11</v>
      </c>
      <c r="C1857" t="s">
        <v>12</v>
      </c>
      <c r="D1857" t="s">
        <v>23</v>
      </c>
      <c r="E1857">
        <v>146000</v>
      </c>
      <c r="F1857" t="s">
        <v>20</v>
      </c>
      <c r="G1857">
        <v>146000</v>
      </c>
      <c r="H1857" t="s">
        <v>21</v>
      </c>
      <c r="I1857">
        <v>0</v>
      </c>
      <c r="J1857" t="s">
        <v>21</v>
      </c>
      <c r="K1857" t="s">
        <v>25</v>
      </c>
      <c r="L1857" t="str">
        <f>VLOOKUP(Data[[#This Row],[Employee Residence]],Codes[], 3,0)</f>
        <v xml:space="preserve">United States of America </v>
      </c>
      <c r="M1857" t="str">
        <f>VLOOKUP(Data[[#This Row],[Company Location]],Codes[], 3,0)</f>
        <v xml:space="preserve">United States of America </v>
      </c>
      <c r="N1857" t="str">
        <f>IF(Data[[#This Row],[Employee Residence]]=Data[[#This Row],[Company Location]],"No","Yes")</f>
        <v>No</v>
      </c>
      <c r="O1857">
        <f>Data[Salary]/Data[Salary in USD]</f>
        <v>1</v>
      </c>
      <c r="P1857" t="str">
        <f>VLOOKUP(Data[[#This Row],[Experience Level]], Experience[],3,0)</f>
        <v>Expert</v>
      </c>
      <c r="Q1857" t="str">
        <f>VLOOKUP(Data[[#This Row],[Employment Type]],Employment[],2,0)</f>
        <v>Full-time</v>
      </c>
      <c r="R1857" t="str">
        <f>IF(Data[[#This Row],[Remote Ratio]]=100,"Remote",IF(Data[[#This Row],[Remote Ratio]]=50,"Hybrid","On-site"))</f>
        <v>On-site</v>
      </c>
    </row>
    <row r="1858" spans="1:18">
      <c r="A1858" s="25">
        <v>2022</v>
      </c>
      <c r="B1858" t="s">
        <v>17</v>
      </c>
      <c r="C1858" t="s">
        <v>12</v>
      </c>
      <c r="D1858" t="s">
        <v>27</v>
      </c>
      <c r="E1858">
        <v>150000</v>
      </c>
      <c r="F1858" t="s">
        <v>20</v>
      </c>
      <c r="G1858">
        <v>150000</v>
      </c>
      <c r="H1858" t="s">
        <v>21</v>
      </c>
      <c r="I1858">
        <v>0</v>
      </c>
      <c r="J1858" t="s">
        <v>21</v>
      </c>
      <c r="K1858" t="s">
        <v>25</v>
      </c>
      <c r="L1858" t="str">
        <f>VLOOKUP(Data[[#This Row],[Employee Residence]],Codes[], 3,0)</f>
        <v xml:space="preserve">United States of America </v>
      </c>
      <c r="M1858" t="str">
        <f>VLOOKUP(Data[[#This Row],[Company Location]],Codes[], 3,0)</f>
        <v xml:space="preserve">United States of America </v>
      </c>
      <c r="N1858" t="str">
        <f>IF(Data[[#This Row],[Employee Residence]]=Data[[#This Row],[Company Location]],"No","Yes")</f>
        <v>No</v>
      </c>
      <c r="O1858">
        <f>Data[Salary]/Data[Salary in USD]</f>
        <v>1</v>
      </c>
      <c r="P1858" t="str">
        <f>VLOOKUP(Data[[#This Row],[Experience Level]], Experience[],3,0)</f>
        <v>Intermediate</v>
      </c>
      <c r="Q1858" t="str">
        <f>VLOOKUP(Data[[#This Row],[Employment Type]],Employment[],2,0)</f>
        <v>Full-time</v>
      </c>
      <c r="R1858" t="str">
        <f>IF(Data[[#This Row],[Remote Ratio]]=100,"Remote",IF(Data[[#This Row],[Remote Ratio]]=50,"Hybrid","On-site"))</f>
        <v>On-site</v>
      </c>
    </row>
    <row r="1859" spans="1:18">
      <c r="A1859" s="25">
        <v>2022</v>
      </c>
      <c r="B1859" t="s">
        <v>17</v>
      </c>
      <c r="C1859" t="s">
        <v>12</v>
      </c>
      <c r="D1859" t="s">
        <v>27</v>
      </c>
      <c r="E1859">
        <v>100000</v>
      </c>
      <c r="F1859" t="s">
        <v>20</v>
      </c>
      <c r="G1859">
        <v>100000</v>
      </c>
      <c r="H1859" t="s">
        <v>21</v>
      </c>
      <c r="I1859">
        <v>0</v>
      </c>
      <c r="J1859" t="s">
        <v>21</v>
      </c>
      <c r="K1859" t="s">
        <v>25</v>
      </c>
      <c r="L1859" t="str">
        <f>VLOOKUP(Data[[#This Row],[Employee Residence]],Codes[], 3,0)</f>
        <v xml:space="preserve">United States of America </v>
      </c>
      <c r="M1859" t="str">
        <f>VLOOKUP(Data[[#This Row],[Company Location]],Codes[], 3,0)</f>
        <v xml:space="preserve">United States of America </v>
      </c>
      <c r="N1859" t="str">
        <f>IF(Data[[#This Row],[Employee Residence]]=Data[[#This Row],[Company Location]],"No","Yes")</f>
        <v>No</v>
      </c>
      <c r="O1859">
        <f>Data[Salary]/Data[Salary in USD]</f>
        <v>1</v>
      </c>
      <c r="P1859" t="str">
        <f>VLOOKUP(Data[[#This Row],[Experience Level]], Experience[],3,0)</f>
        <v>Intermediate</v>
      </c>
      <c r="Q1859" t="str">
        <f>VLOOKUP(Data[[#This Row],[Employment Type]],Employment[],2,0)</f>
        <v>Full-time</v>
      </c>
      <c r="R1859" t="str">
        <f>IF(Data[[#This Row],[Remote Ratio]]=100,"Remote",IF(Data[[#This Row],[Remote Ratio]]=50,"Hybrid","On-site"))</f>
        <v>On-site</v>
      </c>
    </row>
    <row r="1860" spans="1:18">
      <c r="A1860" s="25">
        <v>2022</v>
      </c>
      <c r="B1860" t="s">
        <v>11</v>
      </c>
      <c r="C1860" t="s">
        <v>12</v>
      </c>
      <c r="D1860" t="s">
        <v>118</v>
      </c>
      <c r="E1860">
        <v>248400</v>
      </c>
      <c r="F1860" t="s">
        <v>20</v>
      </c>
      <c r="G1860">
        <v>248400</v>
      </c>
      <c r="H1860" t="s">
        <v>24</v>
      </c>
      <c r="I1860">
        <v>100</v>
      </c>
      <c r="J1860" t="s">
        <v>24</v>
      </c>
      <c r="K1860" t="s">
        <v>25</v>
      </c>
      <c r="L1860" t="str">
        <f>VLOOKUP(Data[[#This Row],[Employee Residence]],Codes[], 3,0)</f>
        <v>Canada</v>
      </c>
      <c r="M1860" t="str">
        <f>VLOOKUP(Data[[#This Row],[Company Location]],Codes[], 3,0)</f>
        <v>Canada</v>
      </c>
      <c r="N1860" t="str">
        <f>IF(Data[[#This Row],[Employee Residence]]=Data[[#This Row],[Company Location]],"No","Yes")</f>
        <v>No</v>
      </c>
      <c r="O1860">
        <f>Data[Salary]/Data[Salary in USD]</f>
        <v>1</v>
      </c>
      <c r="P1860" t="str">
        <f>VLOOKUP(Data[[#This Row],[Experience Level]], Experience[],3,0)</f>
        <v>Expert</v>
      </c>
      <c r="Q1860" t="str">
        <f>VLOOKUP(Data[[#This Row],[Employment Type]],Employment[],2,0)</f>
        <v>Full-time</v>
      </c>
      <c r="R1860" t="str">
        <f>IF(Data[[#This Row],[Remote Ratio]]=100,"Remote",IF(Data[[#This Row],[Remote Ratio]]=50,"Hybrid","On-site"))</f>
        <v>Remote</v>
      </c>
    </row>
    <row r="1861" spans="1:18">
      <c r="A1861" s="25">
        <v>2022</v>
      </c>
      <c r="B1861" t="s">
        <v>11</v>
      </c>
      <c r="C1861" t="s">
        <v>12</v>
      </c>
      <c r="D1861" t="s">
        <v>118</v>
      </c>
      <c r="E1861">
        <v>183600</v>
      </c>
      <c r="F1861" t="s">
        <v>20</v>
      </c>
      <c r="G1861">
        <v>183600</v>
      </c>
      <c r="H1861" t="s">
        <v>24</v>
      </c>
      <c r="I1861">
        <v>100</v>
      </c>
      <c r="J1861" t="s">
        <v>24</v>
      </c>
      <c r="K1861" t="s">
        <v>25</v>
      </c>
      <c r="L1861" t="str">
        <f>VLOOKUP(Data[[#This Row],[Employee Residence]],Codes[], 3,0)</f>
        <v>Canada</v>
      </c>
      <c r="M1861" t="str">
        <f>VLOOKUP(Data[[#This Row],[Company Location]],Codes[], 3,0)</f>
        <v>Canada</v>
      </c>
      <c r="N1861" t="str">
        <f>IF(Data[[#This Row],[Employee Residence]]=Data[[#This Row],[Company Location]],"No","Yes")</f>
        <v>No</v>
      </c>
      <c r="O1861">
        <f>Data[Salary]/Data[Salary in USD]</f>
        <v>1</v>
      </c>
      <c r="P1861" t="str">
        <f>VLOOKUP(Data[[#This Row],[Experience Level]], Experience[],3,0)</f>
        <v>Expert</v>
      </c>
      <c r="Q1861" t="str">
        <f>VLOOKUP(Data[[#This Row],[Employment Type]],Employment[],2,0)</f>
        <v>Full-time</v>
      </c>
      <c r="R1861" t="str">
        <f>IF(Data[[#This Row],[Remote Ratio]]=100,"Remote",IF(Data[[#This Row],[Remote Ratio]]=50,"Hybrid","On-site"))</f>
        <v>Remote</v>
      </c>
    </row>
    <row r="1862" spans="1:18">
      <c r="A1862" s="25">
        <v>2022</v>
      </c>
      <c r="B1862" t="s">
        <v>17</v>
      </c>
      <c r="C1862" t="s">
        <v>12</v>
      </c>
      <c r="D1862" t="s">
        <v>37</v>
      </c>
      <c r="E1862">
        <v>150000</v>
      </c>
      <c r="F1862" t="s">
        <v>20</v>
      </c>
      <c r="G1862">
        <v>150000</v>
      </c>
      <c r="H1862" t="s">
        <v>21</v>
      </c>
      <c r="I1862">
        <v>100</v>
      </c>
      <c r="J1862" t="s">
        <v>21</v>
      </c>
      <c r="K1862" t="s">
        <v>25</v>
      </c>
      <c r="L1862" t="str">
        <f>VLOOKUP(Data[[#This Row],[Employee Residence]],Codes[], 3,0)</f>
        <v xml:space="preserve">United States of America </v>
      </c>
      <c r="M1862" t="str">
        <f>VLOOKUP(Data[[#This Row],[Company Location]],Codes[], 3,0)</f>
        <v xml:space="preserve">United States of America </v>
      </c>
      <c r="N1862" t="str">
        <f>IF(Data[[#This Row],[Employee Residence]]=Data[[#This Row],[Company Location]],"No","Yes")</f>
        <v>No</v>
      </c>
      <c r="O1862">
        <f>Data[Salary]/Data[Salary in USD]</f>
        <v>1</v>
      </c>
      <c r="P1862" t="str">
        <f>VLOOKUP(Data[[#This Row],[Experience Level]], Experience[],3,0)</f>
        <v>Intermediate</v>
      </c>
      <c r="Q1862" t="str">
        <f>VLOOKUP(Data[[#This Row],[Employment Type]],Employment[],2,0)</f>
        <v>Full-time</v>
      </c>
      <c r="R1862" t="str">
        <f>IF(Data[[#This Row],[Remote Ratio]]=100,"Remote",IF(Data[[#This Row],[Remote Ratio]]=50,"Hybrid","On-site"))</f>
        <v>Remote</v>
      </c>
    </row>
    <row r="1863" spans="1:18">
      <c r="A1863" s="25">
        <v>2022</v>
      </c>
      <c r="B1863" t="s">
        <v>17</v>
      </c>
      <c r="C1863" t="s">
        <v>12</v>
      </c>
      <c r="D1863" t="s">
        <v>37</v>
      </c>
      <c r="E1863">
        <v>150000</v>
      </c>
      <c r="F1863" t="s">
        <v>20</v>
      </c>
      <c r="G1863">
        <v>150000</v>
      </c>
      <c r="H1863" t="s">
        <v>21</v>
      </c>
      <c r="I1863">
        <v>100</v>
      </c>
      <c r="J1863" t="s">
        <v>21</v>
      </c>
      <c r="K1863" t="s">
        <v>25</v>
      </c>
      <c r="L1863" t="str">
        <f>VLOOKUP(Data[[#This Row],[Employee Residence]],Codes[], 3,0)</f>
        <v xml:space="preserve">United States of America </v>
      </c>
      <c r="M1863" t="str">
        <f>VLOOKUP(Data[[#This Row],[Company Location]],Codes[], 3,0)</f>
        <v xml:space="preserve">United States of America </v>
      </c>
      <c r="N1863" t="str">
        <f>IF(Data[[#This Row],[Employee Residence]]=Data[[#This Row],[Company Location]],"No","Yes")</f>
        <v>No</v>
      </c>
      <c r="O1863">
        <f>Data[Salary]/Data[Salary in USD]</f>
        <v>1</v>
      </c>
      <c r="P1863" t="str">
        <f>VLOOKUP(Data[[#This Row],[Experience Level]], Experience[],3,0)</f>
        <v>Intermediate</v>
      </c>
      <c r="Q1863" t="str">
        <f>VLOOKUP(Data[[#This Row],[Employment Type]],Employment[],2,0)</f>
        <v>Full-time</v>
      </c>
      <c r="R1863" t="str">
        <f>IF(Data[[#This Row],[Remote Ratio]]=100,"Remote",IF(Data[[#This Row],[Remote Ratio]]=50,"Hybrid","On-site"))</f>
        <v>Remote</v>
      </c>
    </row>
    <row r="1864" spans="1:18">
      <c r="A1864" s="25">
        <v>2022</v>
      </c>
      <c r="B1864" t="s">
        <v>28</v>
      </c>
      <c r="C1864" t="s">
        <v>12</v>
      </c>
      <c r="D1864" t="s">
        <v>146</v>
      </c>
      <c r="E1864">
        <v>40000</v>
      </c>
      <c r="F1864" t="s">
        <v>20</v>
      </c>
      <c r="G1864">
        <v>40000</v>
      </c>
      <c r="H1864" t="s">
        <v>145</v>
      </c>
      <c r="I1864">
        <v>100</v>
      </c>
      <c r="J1864" t="s">
        <v>65</v>
      </c>
      <c r="K1864" t="s">
        <v>25</v>
      </c>
      <c r="L1864" t="str">
        <f>VLOOKUP(Data[[#This Row],[Employee Residence]],Codes[], 3,0)</f>
        <v>Pakistan</v>
      </c>
      <c r="M1864" t="str">
        <f>VLOOKUP(Data[[#This Row],[Company Location]],Codes[], 3,0)</f>
        <v>Australia</v>
      </c>
      <c r="N1864" t="str">
        <f>IF(Data[[#This Row],[Employee Residence]]=Data[[#This Row],[Company Location]],"No","Yes")</f>
        <v>Yes</v>
      </c>
      <c r="O1864">
        <f>Data[Salary]/Data[Salary in USD]</f>
        <v>1</v>
      </c>
      <c r="P1864" t="str">
        <f>VLOOKUP(Data[[#This Row],[Experience Level]], Experience[],3,0)</f>
        <v>Junior</v>
      </c>
      <c r="Q1864" t="str">
        <f>VLOOKUP(Data[[#This Row],[Employment Type]],Employment[],2,0)</f>
        <v>Full-time</v>
      </c>
      <c r="R1864" t="str">
        <f>IF(Data[[#This Row],[Remote Ratio]]=100,"Remote",IF(Data[[#This Row],[Remote Ratio]]=50,"Hybrid","On-site"))</f>
        <v>Remote</v>
      </c>
    </row>
    <row r="1865" spans="1:18">
      <c r="A1865" s="25">
        <v>2022</v>
      </c>
      <c r="B1865" t="s">
        <v>11</v>
      </c>
      <c r="C1865" t="s">
        <v>12</v>
      </c>
      <c r="D1865" t="s">
        <v>89</v>
      </c>
      <c r="E1865">
        <v>4460000</v>
      </c>
      <c r="F1865" t="s">
        <v>42</v>
      </c>
      <c r="G1865">
        <v>56723</v>
      </c>
      <c r="H1865" t="s">
        <v>43</v>
      </c>
      <c r="I1865">
        <v>0</v>
      </c>
      <c r="J1865" t="s">
        <v>43</v>
      </c>
      <c r="K1865" t="s">
        <v>16</v>
      </c>
      <c r="L1865" t="str">
        <f>VLOOKUP(Data[[#This Row],[Employee Residence]],Codes[], 3,0)</f>
        <v>India</v>
      </c>
      <c r="M1865" t="str">
        <f>VLOOKUP(Data[[#This Row],[Company Location]],Codes[], 3,0)</f>
        <v>India</v>
      </c>
      <c r="N1865" t="str">
        <f>IF(Data[[#This Row],[Employee Residence]]=Data[[#This Row],[Company Location]],"No","Yes")</f>
        <v>No</v>
      </c>
      <c r="O1865">
        <f>Data[Salary]/Data[Salary in USD]</f>
        <v>78.627717151772643</v>
      </c>
      <c r="P1865" t="str">
        <f>VLOOKUP(Data[[#This Row],[Experience Level]], Experience[],3,0)</f>
        <v>Expert</v>
      </c>
      <c r="Q1865" t="str">
        <f>VLOOKUP(Data[[#This Row],[Employment Type]],Employment[],2,0)</f>
        <v>Full-time</v>
      </c>
      <c r="R1865" t="str">
        <f>IF(Data[[#This Row],[Remote Ratio]]=100,"Remote",IF(Data[[#This Row],[Remote Ratio]]=50,"Hybrid","On-site"))</f>
        <v>On-site</v>
      </c>
    </row>
    <row r="1866" spans="1:18">
      <c r="A1866" s="25">
        <v>2022</v>
      </c>
      <c r="B1866" t="s">
        <v>17</v>
      </c>
      <c r="C1866" t="s">
        <v>12</v>
      </c>
      <c r="D1866" t="s">
        <v>37</v>
      </c>
      <c r="E1866">
        <v>120000</v>
      </c>
      <c r="F1866" t="s">
        <v>20</v>
      </c>
      <c r="G1866">
        <v>120000</v>
      </c>
      <c r="H1866" t="s">
        <v>21</v>
      </c>
      <c r="I1866">
        <v>0</v>
      </c>
      <c r="J1866" t="s">
        <v>21</v>
      </c>
      <c r="K1866" t="s">
        <v>25</v>
      </c>
      <c r="L1866" t="str">
        <f>VLOOKUP(Data[[#This Row],[Employee Residence]],Codes[], 3,0)</f>
        <v xml:space="preserve">United States of America </v>
      </c>
      <c r="M1866" t="str">
        <f>VLOOKUP(Data[[#This Row],[Company Location]],Codes[], 3,0)</f>
        <v xml:space="preserve">United States of America </v>
      </c>
      <c r="N1866" t="str">
        <f>IF(Data[[#This Row],[Employee Residence]]=Data[[#This Row],[Company Location]],"No","Yes")</f>
        <v>No</v>
      </c>
      <c r="O1866">
        <f>Data[Salary]/Data[Salary in USD]</f>
        <v>1</v>
      </c>
      <c r="P1866" t="str">
        <f>VLOOKUP(Data[[#This Row],[Experience Level]], Experience[],3,0)</f>
        <v>Intermediate</v>
      </c>
      <c r="Q1866" t="str">
        <f>VLOOKUP(Data[[#This Row],[Employment Type]],Employment[],2,0)</f>
        <v>Full-time</v>
      </c>
      <c r="R1866" t="str">
        <f>IF(Data[[#This Row],[Remote Ratio]]=100,"Remote",IF(Data[[#This Row],[Remote Ratio]]=50,"Hybrid","On-site"))</f>
        <v>On-site</v>
      </c>
    </row>
    <row r="1867" spans="1:18">
      <c r="A1867" s="25">
        <v>2022</v>
      </c>
      <c r="B1867" t="s">
        <v>17</v>
      </c>
      <c r="C1867" t="s">
        <v>12</v>
      </c>
      <c r="D1867" t="s">
        <v>37</v>
      </c>
      <c r="E1867">
        <v>95000</v>
      </c>
      <c r="F1867" t="s">
        <v>20</v>
      </c>
      <c r="G1867">
        <v>95000</v>
      </c>
      <c r="H1867" t="s">
        <v>21</v>
      </c>
      <c r="I1867">
        <v>0</v>
      </c>
      <c r="J1867" t="s">
        <v>21</v>
      </c>
      <c r="K1867" t="s">
        <v>25</v>
      </c>
      <c r="L1867" t="str">
        <f>VLOOKUP(Data[[#This Row],[Employee Residence]],Codes[], 3,0)</f>
        <v xml:space="preserve">United States of America </v>
      </c>
      <c r="M1867" t="str">
        <f>VLOOKUP(Data[[#This Row],[Company Location]],Codes[], 3,0)</f>
        <v xml:space="preserve">United States of America </v>
      </c>
      <c r="N1867" t="str">
        <f>IF(Data[[#This Row],[Employee Residence]]=Data[[#This Row],[Company Location]],"No","Yes")</f>
        <v>No</v>
      </c>
      <c r="O1867">
        <f>Data[Salary]/Data[Salary in USD]</f>
        <v>1</v>
      </c>
      <c r="P1867" t="str">
        <f>VLOOKUP(Data[[#This Row],[Experience Level]], Experience[],3,0)</f>
        <v>Intermediate</v>
      </c>
      <c r="Q1867" t="str">
        <f>VLOOKUP(Data[[#This Row],[Employment Type]],Employment[],2,0)</f>
        <v>Full-time</v>
      </c>
      <c r="R1867" t="str">
        <f>IF(Data[[#This Row],[Remote Ratio]]=100,"Remote",IF(Data[[#This Row],[Remote Ratio]]=50,"Hybrid","On-site"))</f>
        <v>On-site</v>
      </c>
    </row>
    <row r="1868" spans="1:18">
      <c r="A1868" s="25">
        <v>2022</v>
      </c>
      <c r="B1868" t="s">
        <v>28</v>
      </c>
      <c r="C1868" t="s">
        <v>12</v>
      </c>
      <c r="D1868" t="s">
        <v>37</v>
      </c>
      <c r="E1868">
        <v>160000</v>
      </c>
      <c r="F1868" t="s">
        <v>20</v>
      </c>
      <c r="G1868">
        <v>160000</v>
      </c>
      <c r="H1868" t="s">
        <v>21</v>
      </c>
      <c r="I1868">
        <v>0</v>
      </c>
      <c r="J1868" t="s">
        <v>21</v>
      </c>
      <c r="K1868" t="s">
        <v>25</v>
      </c>
      <c r="L1868" t="str">
        <f>VLOOKUP(Data[[#This Row],[Employee Residence]],Codes[], 3,0)</f>
        <v xml:space="preserve">United States of America </v>
      </c>
      <c r="M1868" t="str">
        <f>VLOOKUP(Data[[#This Row],[Company Location]],Codes[], 3,0)</f>
        <v xml:space="preserve">United States of America </v>
      </c>
      <c r="N1868" t="str">
        <f>IF(Data[[#This Row],[Employee Residence]]=Data[[#This Row],[Company Location]],"No","Yes")</f>
        <v>No</v>
      </c>
      <c r="O1868">
        <f>Data[Salary]/Data[Salary in USD]</f>
        <v>1</v>
      </c>
      <c r="P1868" t="str">
        <f>VLOOKUP(Data[[#This Row],[Experience Level]], Experience[],3,0)</f>
        <v>Junior</v>
      </c>
      <c r="Q1868" t="str">
        <f>VLOOKUP(Data[[#This Row],[Employment Type]],Employment[],2,0)</f>
        <v>Full-time</v>
      </c>
      <c r="R1868" t="str">
        <f>IF(Data[[#This Row],[Remote Ratio]]=100,"Remote",IF(Data[[#This Row],[Remote Ratio]]=50,"Hybrid","On-site"))</f>
        <v>On-site</v>
      </c>
    </row>
    <row r="1869" spans="1:18">
      <c r="A1869" s="25">
        <v>2022</v>
      </c>
      <c r="B1869" t="s">
        <v>28</v>
      </c>
      <c r="C1869" t="s">
        <v>12</v>
      </c>
      <c r="D1869" t="s">
        <v>37</v>
      </c>
      <c r="E1869">
        <v>135000</v>
      </c>
      <c r="F1869" t="s">
        <v>20</v>
      </c>
      <c r="G1869">
        <v>135000</v>
      </c>
      <c r="H1869" t="s">
        <v>21</v>
      </c>
      <c r="I1869">
        <v>0</v>
      </c>
      <c r="J1869" t="s">
        <v>21</v>
      </c>
      <c r="K1869" t="s">
        <v>25</v>
      </c>
      <c r="L1869" t="str">
        <f>VLOOKUP(Data[[#This Row],[Employee Residence]],Codes[], 3,0)</f>
        <v xml:space="preserve">United States of America </v>
      </c>
      <c r="M1869" t="str">
        <f>VLOOKUP(Data[[#This Row],[Company Location]],Codes[], 3,0)</f>
        <v xml:space="preserve">United States of America </v>
      </c>
      <c r="N1869" t="str">
        <f>IF(Data[[#This Row],[Employee Residence]]=Data[[#This Row],[Company Location]],"No","Yes")</f>
        <v>No</v>
      </c>
      <c r="O1869">
        <f>Data[Salary]/Data[Salary in USD]</f>
        <v>1</v>
      </c>
      <c r="P1869" t="str">
        <f>VLOOKUP(Data[[#This Row],[Experience Level]], Experience[],3,0)</f>
        <v>Junior</v>
      </c>
      <c r="Q1869" t="str">
        <f>VLOOKUP(Data[[#This Row],[Employment Type]],Employment[],2,0)</f>
        <v>Full-time</v>
      </c>
      <c r="R1869" t="str">
        <f>IF(Data[[#This Row],[Remote Ratio]]=100,"Remote",IF(Data[[#This Row],[Remote Ratio]]=50,"Hybrid","On-site"))</f>
        <v>On-site</v>
      </c>
    </row>
    <row r="1870" spans="1:18">
      <c r="A1870" s="25">
        <v>2022</v>
      </c>
      <c r="B1870" t="s">
        <v>28</v>
      </c>
      <c r="C1870" t="s">
        <v>12</v>
      </c>
      <c r="D1870" t="s">
        <v>104</v>
      </c>
      <c r="E1870">
        <v>23000</v>
      </c>
      <c r="F1870" t="s">
        <v>14</v>
      </c>
      <c r="G1870">
        <v>24165</v>
      </c>
      <c r="H1870" t="s">
        <v>147</v>
      </c>
      <c r="I1870">
        <v>50</v>
      </c>
      <c r="J1870" t="s">
        <v>147</v>
      </c>
      <c r="K1870" t="s">
        <v>25</v>
      </c>
      <c r="L1870" t="str">
        <f>VLOOKUP(Data[[#This Row],[Employee Residence]],Codes[], 3,0)</f>
        <v>Italy</v>
      </c>
      <c r="M1870" t="str">
        <f>VLOOKUP(Data[[#This Row],[Company Location]],Codes[], 3,0)</f>
        <v>Italy</v>
      </c>
      <c r="N1870" t="str">
        <f>IF(Data[[#This Row],[Employee Residence]]=Data[[#This Row],[Company Location]],"No","Yes")</f>
        <v>No</v>
      </c>
      <c r="O1870">
        <f>Data[Salary]/Data[Salary in USD]</f>
        <v>0.95178977860542102</v>
      </c>
      <c r="P1870" t="str">
        <f>VLOOKUP(Data[[#This Row],[Experience Level]], Experience[],3,0)</f>
        <v>Junior</v>
      </c>
      <c r="Q1870" t="str">
        <f>VLOOKUP(Data[[#This Row],[Employment Type]],Employment[],2,0)</f>
        <v>Full-time</v>
      </c>
      <c r="R1870" t="str">
        <f>IF(Data[[#This Row],[Remote Ratio]]=100,"Remote",IF(Data[[#This Row],[Remote Ratio]]=50,"Hybrid","On-site"))</f>
        <v>Hybrid</v>
      </c>
    </row>
    <row r="1871" spans="1:18">
      <c r="A1871" s="25">
        <v>2022</v>
      </c>
      <c r="B1871" t="s">
        <v>11</v>
      </c>
      <c r="C1871" t="s">
        <v>12</v>
      </c>
      <c r="D1871" t="s">
        <v>37</v>
      </c>
      <c r="E1871">
        <v>216000</v>
      </c>
      <c r="F1871" t="s">
        <v>20</v>
      </c>
      <c r="G1871">
        <v>216000</v>
      </c>
      <c r="H1871" t="s">
        <v>21</v>
      </c>
      <c r="I1871">
        <v>100</v>
      </c>
      <c r="J1871" t="s">
        <v>21</v>
      </c>
      <c r="K1871" t="s">
        <v>25</v>
      </c>
      <c r="L1871" t="str">
        <f>VLOOKUP(Data[[#This Row],[Employee Residence]],Codes[], 3,0)</f>
        <v xml:space="preserve">United States of America </v>
      </c>
      <c r="M1871" t="str">
        <f>VLOOKUP(Data[[#This Row],[Company Location]],Codes[], 3,0)</f>
        <v xml:space="preserve">United States of America </v>
      </c>
      <c r="N1871" t="str">
        <f>IF(Data[[#This Row],[Employee Residence]]=Data[[#This Row],[Company Location]],"No","Yes")</f>
        <v>No</v>
      </c>
      <c r="O1871">
        <f>Data[Salary]/Data[Salary in USD]</f>
        <v>1</v>
      </c>
      <c r="P1871" t="str">
        <f>VLOOKUP(Data[[#This Row],[Experience Level]], Experience[],3,0)</f>
        <v>Expert</v>
      </c>
      <c r="Q1871" t="str">
        <f>VLOOKUP(Data[[#This Row],[Employment Type]],Employment[],2,0)</f>
        <v>Full-time</v>
      </c>
      <c r="R1871" t="str">
        <f>IF(Data[[#This Row],[Remote Ratio]]=100,"Remote",IF(Data[[#This Row],[Remote Ratio]]=50,"Hybrid","On-site"))</f>
        <v>Remote</v>
      </c>
    </row>
    <row r="1872" spans="1:18">
      <c r="A1872" s="25">
        <v>2022</v>
      </c>
      <c r="B1872" t="s">
        <v>11</v>
      </c>
      <c r="C1872" t="s">
        <v>12</v>
      </c>
      <c r="D1872" t="s">
        <v>37</v>
      </c>
      <c r="E1872">
        <v>144000</v>
      </c>
      <c r="F1872" t="s">
        <v>20</v>
      </c>
      <c r="G1872">
        <v>144000</v>
      </c>
      <c r="H1872" t="s">
        <v>21</v>
      </c>
      <c r="I1872">
        <v>100</v>
      </c>
      <c r="J1872" t="s">
        <v>21</v>
      </c>
      <c r="K1872" t="s">
        <v>25</v>
      </c>
      <c r="L1872" t="str">
        <f>VLOOKUP(Data[[#This Row],[Employee Residence]],Codes[], 3,0)</f>
        <v xml:space="preserve">United States of America </v>
      </c>
      <c r="M1872" t="str">
        <f>VLOOKUP(Data[[#This Row],[Company Location]],Codes[], 3,0)</f>
        <v xml:space="preserve">United States of America </v>
      </c>
      <c r="N1872" t="str">
        <f>IF(Data[[#This Row],[Employee Residence]]=Data[[#This Row],[Company Location]],"No","Yes")</f>
        <v>No</v>
      </c>
      <c r="O1872">
        <f>Data[Salary]/Data[Salary in USD]</f>
        <v>1</v>
      </c>
      <c r="P1872" t="str">
        <f>VLOOKUP(Data[[#This Row],[Experience Level]], Experience[],3,0)</f>
        <v>Expert</v>
      </c>
      <c r="Q1872" t="str">
        <f>VLOOKUP(Data[[#This Row],[Employment Type]],Employment[],2,0)</f>
        <v>Full-time</v>
      </c>
      <c r="R1872" t="str">
        <f>IF(Data[[#This Row],[Remote Ratio]]=100,"Remote",IF(Data[[#This Row],[Remote Ratio]]=50,"Hybrid","On-site"))</f>
        <v>Remote</v>
      </c>
    </row>
    <row r="1873" spans="1:18">
      <c r="A1873" s="25">
        <v>2022</v>
      </c>
      <c r="B1873" t="s">
        <v>28</v>
      </c>
      <c r="C1873" t="s">
        <v>12</v>
      </c>
      <c r="D1873" t="s">
        <v>37</v>
      </c>
      <c r="E1873">
        <v>85000</v>
      </c>
      <c r="F1873" t="s">
        <v>20</v>
      </c>
      <c r="G1873">
        <v>85000</v>
      </c>
      <c r="H1873" t="s">
        <v>21</v>
      </c>
      <c r="I1873">
        <v>0</v>
      </c>
      <c r="J1873" t="s">
        <v>21</v>
      </c>
      <c r="K1873" t="s">
        <v>25</v>
      </c>
      <c r="L1873" t="str">
        <f>VLOOKUP(Data[[#This Row],[Employee Residence]],Codes[], 3,0)</f>
        <v xml:space="preserve">United States of America </v>
      </c>
      <c r="M1873" t="str">
        <f>VLOOKUP(Data[[#This Row],[Company Location]],Codes[], 3,0)</f>
        <v xml:space="preserve">United States of America </v>
      </c>
      <c r="N1873" t="str">
        <f>IF(Data[[#This Row],[Employee Residence]]=Data[[#This Row],[Company Location]],"No","Yes")</f>
        <v>No</v>
      </c>
      <c r="O1873">
        <f>Data[Salary]/Data[Salary in USD]</f>
        <v>1</v>
      </c>
      <c r="P1873" t="str">
        <f>VLOOKUP(Data[[#This Row],[Experience Level]], Experience[],3,0)</f>
        <v>Junior</v>
      </c>
      <c r="Q1873" t="str">
        <f>VLOOKUP(Data[[#This Row],[Employment Type]],Employment[],2,0)</f>
        <v>Full-time</v>
      </c>
      <c r="R1873" t="str">
        <f>IF(Data[[#This Row],[Remote Ratio]]=100,"Remote",IF(Data[[#This Row],[Remote Ratio]]=50,"Hybrid","On-site"))</f>
        <v>On-site</v>
      </c>
    </row>
    <row r="1874" spans="1:18">
      <c r="A1874" s="25">
        <v>2022</v>
      </c>
      <c r="B1874" t="s">
        <v>28</v>
      </c>
      <c r="C1874" t="s">
        <v>12</v>
      </c>
      <c r="D1874" t="s">
        <v>37</v>
      </c>
      <c r="E1874">
        <v>65000</v>
      </c>
      <c r="F1874" t="s">
        <v>20</v>
      </c>
      <c r="G1874">
        <v>65000</v>
      </c>
      <c r="H1874" t="s">
        <v>21</v>
      </c>
      <c r="I1874">
        <v>0</v>
      </c>
      <c r="J1874" t="s">
        <v>21</v>
      </c>
      <c r="K1874" t="s">
        <v>25</v>
      </c>
      <c r="L1874" t="str">
        <f>VLOOKUP(Data[[#This Row],[Employee Residence]],Codes[], 3,0)</f>
        <v xml:space="preserve">United States of America </v>
      </c>
      <c r="M1874" t="str">
        <f>VLOOKUP(Data[[#This Row],[Company Location]],Codes[], 3,0)</f>
        <v xml:space="preserve">United States of America </v>
      </c>
      <c r="N1874" t="str">
        <f>IF(Data[[#This Row],[Employee Residence]]=Data[[#This Row],[Company Location]],"No","Yes")</f>
        <v>No</v>
      </c>
      <c r="O1874">
        <f>Data[Salary]/Data[Salary in USD]</f>
        <v>1</v>
      </c>
      <c r="P1874" t="str">
        <f>VLOOKUP(Data[[#This Row],[Experience Level]], Experience[],3,0)</f>
        <v>Junior</v>
      </c>
      <c r="Q1874" t="str">
        <f>VLOOKUP(Data[[#This Row],[Employment Type]],Employment[],2,0)</f>
        <v>Full-time</v>
      </c>
      <c r="R1874" t="str">
        <f>IF(Data[[#This Row],[Remote Ratio]]=100,"Remote",IF(Data[[#This Row],[Remote Ratio]]=50,"Hybrid","On-site"))</f>
        <v>On-site</v>
      </c>
    </row>
    <row r="1875" spans="1:18">
      <c r="A1875" s="25">
        <v>2022</v>
      </c>
      <c r="B1875" t="s">
        <v>11</v>
      </c>
      <c r="C1875" t="s">
        <v>12</v>
      </c>
      <c r="D1875" t="s">
        <v>27</v>
      </c>
      <c r="E1875">
        <v>149000</v>
      </c>
      <c r="F1875" t="s">
        <v>20</v>
      </c>
      <c r="G1875">
        <v>149000</v>
      </c>
      <c r="H1875" t="s">
        <v>21</v>
      </c>
      <c r="I1875">
        <v>100</v>
      </c>
      <c r="J1875" t="s">
        <v>21</v>
      </c>
      <c r="K1875" t="s">
        <v>25</v>
      </c>
      <c r="L1875" t="str">
        <f>VLOOKUP(Data[[#This Row],[Employee Residence]],Codes[], 3,0)</f>
        <v xml:space="preserve">United States of America </v>
      </c>
      <c r="M1875" t="str">
        <f>VLOOKUP(Data[[#This Row],[Company Location]],Codes[], 3,0)</f>
        <v xml:space="preserve">United States of America </v>
      </c>
      <c r="N1875" t="str">
        <f>IF(Data[[#This Row],[Employee Residence]]=Data[[#This Row],[Company Location]],"No","Yes")</f>
        <v>No</v>
      </c>
      <c r="O1875">
        <f>Data[Salary]/Data[Salary in USD]</f>
        <v>1</v>
      </c>
      <c r="P1875" t="str">
        <f>VLOOKUP(Data[[#This Row],[Experience Level]], Experience[],3,0)</f>
        <v>Expert</v>
      </c>
      <c r="Q1875" t="str">
        <f>VLOOKUP(Data[[#This Row],[Employment Type]],Employment[],2,0)</f>
        <v>Full-time</v>
      </c>
      <c r="R1875" t="str">
        <f>IF(Data[[#This Row],[Remote Ratio]]=100,"Remote",IF(Data[[#This Row],[Remote Ratio]]=50,"Hybrid","On-site"))</f>
        <v>Remote</v>
      </c>
    </row>
    <row r="1876" spans="1:18">
      <c r="A1876" s="25">
        <v>2022</v>
      </c>
      <c r="B1876" t="s">
        <v>11</v>
      </c>
      <c r="C1876" t="s">
        <v>12</v>
      </c>
      <c r="D1876" t="s">
        <v>27</v>
      </c>
      <c r="E1876">
        <v>119000</v>
      </c>
      <c r="F1876" t="s">
        <v>20</v>
      </c>
      <c r="G1876">
        <v>119000</v>
      </c>
      <c r="H1876" t="s">
        <v>21</v>
      </c>
      <c r="I1876">
        <v>100</v>
      </c>
      <c r="J1876" t="s">
        <v>21</v>
      </c>
      <c r="K1876" t="s">
        <v>25</v>
      </c>
      <c r="L1876" t="str">
        <f>VLOOKUP(Data[[#This Row],[Employee Residence]],Codes[], 3,0)</f>
        <v xml:space="preserve">United States of America </v>
      </c>
      <c r="M1876" t="str">
        <f>VLOOKUP(Data[[#This Row],[Company Location]],Codes[], 3,0)</f>
        <v xml:space="preserve">United States of America </v>
      </c>
      <c r="N1876" t="str">
        <f>IF(Data[[#This Row],[Employee Residence]]=Data[[#This Row],[Company Location]],"No","Yes")</f>
        <v>No</v>
      </c>
      <c r="O1876">
        <f>Data[Salary]/Data[Salary in USD]</f>
        <v>1</v>
      </c>
      <c r="P1876" t="str">
        <f>VLOOKUP(Data[[#This Row],[Experience Level]], Experience[],3,0)</f>
        <v>Expert</v>
      </c>
      <c r="Q1876" t="str">
        <f>VLOOKUP(Data[[#This Row],[Employment Type]],Employment[],2,0)</f>
        <v>Full-time</v>
      </c>
      <c r="R1876" t="str">
        <f>IF(Data[[#This Row],[Remote Ratio]]=100,"Remote",IF(Data[[#This Row],[Remote Ratio]]=50,"Hybrid","On-site"))</f>
        <v>Remote</v>
      </c>
    </row>
    <row r="1877" spans="1:18">
      <c r="A1877" s="25">
        <v>2022</v>
      </c>
      <c r="B1877" t="s">
        <v>11</v>
      </c>
      <c r="C1877" t="s">
        <v>12</v>
      </c>
      <c r="D1877" t="s">
        <v>23</v>
      </c>
      <c r="E1877">
        <v>140000</v>
      </c>
      <c r="F1877" t="s">
        <v>20</v>
      </c>
      <c r="G1877">
        <v>140000</v>
      </c>
      <c r="H1877" t="s">
        <v>21</v>
      </c>
      <c r="I1877">
        <v>0</v>
      </c>
      <c r="J1877" t="s">
        <v>21</v>
      </c>
      <c r="K1877" t="s">
        <v>25</v>
      </c>
      <c r="L1877" t="str">
        <f>VLOOKUP(Data[[#This Row],[Employee Residence]],Codes[], 3,0)</f>
        <v xml:space="preserve">United States of America </v>
      </c>
      <c r="M1877" t="str">
        <f>VLOOKUP(Data[[#This Row],[Company Location]],Codes[], 3,0)</f>
        <v xml:space="preserve">United States of America </v>
      </c>
      <c r="N1877" t="str">
        <f>IF(Data[[#This Row],[Employee Residence]]=Data[[#This Row],[Company Location]],"No","Yes")</f>
        <v>No</v>
      </c>
      <c r="O1877">
        <f>Data[Salary]/Data[Salary in USD]</f>
        <v>1</v>
      </c>
      <c r="P1877" t="str">
        <f>VLOOKUP(Data[[#This Row],[Experience Level]], Experience[],3,0)</f>
        <v>Expert</v>
      </c>
      <c r="Q1877" t="str">
        <f>VLOOKUP(Data[[#This Row],[Employment Type]],Employment[],2,0)</f>
        <v>Full-time</v>
      </c>
      <c r="R1877" t="str">
        <f>IF(Data[[#This Row],[Remote Ratio]]=100,"Remote",IF(Data[[#This Row],[Remote Ratio]]=50,"Hybrid","On-site"))</f>
        <v>On-site</v>
      </c>
    </row>
    <row r="1878" spans="1:18">
      <c r="A1878" s="25">
        <v>2022</v>
      </c>
      <c r="B1878" t="s">
        <v>11</v>
      </c>
      <c r="C1878" t="s">
        <v>12</v>
      </c>
      <c r="D1878" t="s">
        <v>23</v>
      </c>
      <c r="E1878">
        <v>120000</v>
      </c>
      <c r="F1878" t="s">
        <v>20</v>
      </c>
      <c r="G1878">
        <v>120000</v>
      </c>
      <c r="H1878" t="s">
        <v>21</v>
      </c>
      <c r="I1878">
        <v>0</v>
      </c>
      <c r="J1878" t="s">
        <v>21</v>
      </c>
      <c r="K1878" t="s">
        <v>25</v>
      </c>
      <c r="L1878" t="str">
        <f>VLOOKUP(Data[[#This Row],[Employee Residence]],Codes[], 3,0)</f>
        <v xml:space="preserve">United States of America </v>
      </c>
      <c r="M1878" t="str">
        <f>VLOOKUP(Data[[#This Row],[Company Location]],Codes[], 3,0)</f>
        <v xml:space="preserve">United States of America </v>
      </c>
      <c r="N1878" t="str">
        <f>IF(Data[[#This Row],[Employee Residence]]=Data[[#This Row],[Company Location]],"No","Yes")</f>
        <v>No</v>
      </c>
      <c r="O1878">
        <f>Data[Salary]/Data[Salary in USD]</f>
        <v>1</v>
      </c>
      <c r="P1878" t="str">
        <f>VLOOKUP(Data[[#This Row],[Experience Level]], Experience[],3,0)</f>
        <v>Expert</v>
      </c>
      <c r="Q1878" t="str">
        <f>VLOOKUP(Data[[#This Row],[Employment Type]],Employment[],2,0)</f>
        <v>Full-time</v>
      </c>
      <c r="R1878" t="str">
        <f>IF(Data[[#This Row],[Remote Ratio]]=100,"Remote",IF(Data[[#This Row],[Remote Ratio]]=50,"Hybrid","On-site"))</f>
        <v>On-site</v>
      </c>
    </row>
    <row r="1879" spans="1:18">
      <c r="A1879" s="25">
        <v>2022</v>
      </c>
      <c r="B1879" t="s">
        <v>17</v>
      </c>
      <c r="C1879" t="s">
        <v>12</v>
      </c>
      <c r="D1879" t="s">
        <v>23</v>
      </c>
      <c r="E1879">
        <v>150000</v>
      </c>
      <c r="F1879" t="s">
        <v>20</v>
      </c>
      <c r="G1879">
        <v>150000</v>
      </c>
      <c r="H1879" t="s">
        <v>21</v>
      </c>
      <c r="I1879">
        <v>0</v>
      </c>
      <c r="J1879" t="s">
        <v>21</v>
      </c>
      <c r="K1879" t="s">
        <v>25</v>
      </c>
      <c r="L1879" t="str">
        <f>VLOOKUP(Data[[#This Row],[Employee Residence]],Codes[], 3,0)</f>
        <v xml:space="preserve">United States of America </v>
      </c>
      <c r="M1879" t="str">
        <f>VLOOKUP(Data[[#This Row],[Company Location]],Codes[], 3,0)</f>
        <v xml:space="preserve">United States of America </v>
      </c>
      <c r="N1879" t="str">
        <f>IF(Data[[#This Row],[Employee Residence]]=Data[[#This Row],[Company Location]],"No","Yes")</f>
        <v>No</v>
      </c>
      <c r="O1879">
        <f>Data[Salary]/Data[Salary in USD]</f>
        <v>1</v>
      </c>
      <c r="P1879" t="str">
        <f>VLOOKUP(Data[[#This Row],[Experience Level]], Experience[],3,0)</f>
        <v>Intermediate</v>
      </c>
      <c r="Q1879" t="str">
        <f>VLOOKUP(Data[[#This Row],[Employment Type]],Employment[],2,0)</f>
        <v>Full-time</v>
      </c>
      <c r="R1879" t="str">
        <f>IF(Data[[#This Row],[Remote Ratio]]=100,"Remote",IF(Data[[#This Row],[Remote Ratio]]=50,"Hybrid","On-site"))</f>
        <v>On-site</v>
      </c>
    </row>
    <row r="1880" spans="1:18">
      <c r="A1880" s="25">
        <v>2022</v>
      </c>
      <c r="B1880" t="s">
        <v>17</v>
      </c>
      <c r="C1880" t="s">
        <v>12</v>
      </c>
      <c r="D1880" t="s">
        <v>23</v>
      </c>
      <c r="E1880">
        <v>110000</v>
      </c>
      <c r="F1880" t="s">
        <v>20</v>
      </c>
      <c r="G1880">
        <v>110000</v>
      </c>
      <c r="H1880" t="s">
        <v>21</v>
      </c>
      <c r="I1880">
        <v>0</v>
      </c>
      <c r="J1880" t="s">
        <v>21</v>
      </c>
      <c r="K1880" t="s">
        <v>25</v>
      </c>
      <c r="L1880" t="str">
        <f>VLOOKUP(Data[[#This Row],[Employee Residence]],Codes[], 3,0)</f>
        <v xml:space="preserve">United States of America </v>
      </c>
      <c r="M1880" t="str">
        <f>VLOOKUP(Data[[#This Row],[Company Location]],Codes[], 3,0)</f>
        <v xml:space="preserve">United States of America </v>
      </c>
      <c r="N1880" t="str">
        <f>IF(Data[[#This Row],[Employee Residence]]=Data[[#This Row],[Company Location]],"No","Yes")</f>
        <v>No</v>
      </c>
      <c r="O1880">
        <f>Data[Salary]/Data[Salary in USD]</f>
        <v>1</v>
      </c>
      <c r="P1880" t="str">
        <f>VLOOKUP(Data[[#This Row],[Experience Level]], Experience[],3,0)</f>
        <v>Intermediate</v>
      </c>
      <c r="Q1880" t="str">
        <f>VLOOKUP(Data[[#This Row],[Employment Type]],Employment[],2,0)</f>
        <v>Full-time</v>
      </c>
      <c r="R1880" t="str">
        <f>IF(Data[[#This Row],[Remote Ratio]]=100,"Remote",IF(Data[[#This Row],[Remote Ratio]]=50,"Hybrid","On-site"))</f>
        <v>On-site</v>
      </c>
    </row>
    <row r="1881" spans="1:18">
      <c r="A1881" s="25">
        <v>2022</v>
      </c>
      <c r="B1881" t="s">
        <v>11</v>
      </c>
      <c r="C1881" t="s">
        <v>12</v>
      </c>
      <c r="D1881" t="s">
        <v>35</v>
      </c>
      <c r="E1881">
        <v>246000</v>
      </c>
      <c r="F1881" t="s">
        <v>20</v>
      </c>
      <c r="G1881">
        <v>246000</v>
      </c>
      <c r="H1881" t="s">
        <v>21</v>
      </c>
      <c r="I1881">
        <v>100</v>
      </c>
      <c r="J1881" t="s">
        <v>21</v>
      </c>
      <c r="K1881" t="s">
        <v>25</v>
      </c>
      <c r="L1881" t="str">
        <f>VLOOKUP(Data[[#This Row],[Employee Residence]],Codes[], 3,0)</f>
        <v xml:space="preserve">United States of America </v>
      </c>
      <c r="M1881" t="str">
        <f>VLOOKUP(Data[[#This Row],[Company Location]],Codes[], 3,0)</f>
        <v xml:space="preserve">United States of America </v>
      </c>
      <c r="N1881" t="str">
        <f>IF(Data[[#This Row],[Employee Residence]]=Data[[#This Row],[Company Location]],"No","Yes")</f>
        <v>No</v>
      </c>
      <c r="O1881">
        <f>Data[Salary]/Data[Salary in USD]</f>
        <v>1</v>
      </c>
      <c r="P1881" t="str">
        <f>VLOOKUP(Data[[#This Row],[Experience Level]], Experience[],3,0)</f>
        <v>Expert</v>
      </c>
      <c r="Q1881" t="str">
        <f>VLOOKUP(Data[[#This Row],[Employment Type]],Employment[],2,0)</f>
        <v>Full-time</v>
      </c>
      <c r="R1881" t="str">
        <f>IF(Data[[#This Row],[Remote Ratio]]=100,"Remote",IF(Data[[#This Row],[Remote Ratio]]=50,"Hybrid","On-site"))</f>
        <v>Remote</v>
      </c>
    </row>
    <row r="1882" spans="1:18">
      <c r="A1882" s="25">
        <v>2022</v>
      </c>
      <c r="B1882" t="s">
        <v>11</v>
      </c>
      <c r="C1882" t="s">
        <v>12</v>
      </c>
      <c r="D1882" t="s">
        <v>35</v>
      </c>
      <c r="E1882">
        <v>201000</v>
      </c>
      <c r="F1882" t="s">
        <v>20</v>
      </c>
      <c r="G1882">
        <v>201000</v>
      </c>
      <c r="H1882" t="s">
        <v>21</v>
      </c>
      <c r="I1882">
        <v>100</v>
      </c>
      <c r="J1882" t="s">
        <v>21</v>
      </c>
      <c r="K1882" t="s">
        <v>25</v>
      </c>
      <c r="L1882" t="str">
        <f>VLOOKUP(Data[[#This Row],[Employee Residence]],Codes[], 3,0)</f>
        <v xml:space="preserve">United States of America </v>
      </c>
      <c r="M1882" t="str">
        <f>VLOOKUP(Data[[#This Row],[Company Location]],Codes[], 3,0)</f>
        <v xml:space="preserve">United States of America </v>
      </c>
      <c r="N1882" t="str">
        <f>IF(Data[[#This Row],[Employee Residence]]=Data[[#This Row],[Company Location]],"No","Yes")</f>
        <v>No</v>
      </c>
      <c r="O1882">
        <f>Data[Salary]/Data[Salary in USD]</f>
        <v>1</v>
      </c>
      <c r="P1882" t="str">
        <f>VLOOKUP(Data[[#This Row],[Experience Level]], Experience[],3,0)</f>
        <v>Expert</v>
      </c>
      <c r="Q1882" t="str">
        <f>VLOOKUP(Data[[#This Row],[Employment Type]],Employment[],2,0)</f>
        <v>Full-time</v>
      </c>
      <c r="R1882" t="str">
        <f>IF(Data[[#This Row],[Remote Ratio]]=100,"Remote",IF(Data[[#This Row],[Remote Ratio]]=50,"Hybrid","On-site"))</f>
        <v>Remote</v>
      </c>
    </row>
    <row r="1883" spans="1:18">
      <c r="A1883" s="25">
        <v>2022</v>
      </c>
      <c r="B1883" t="s">
        <v>11</v>
      </c>
      <c r="C1883" t="s">
        <v>12</v>
      </c>
      <c r="D1883" t="s">
        <v>23</v>
      </c>
      <c r="E1883">
        <v>190000</v>
      </c>
      <c r="F1883" t="s">
        <v>20</v>
      </c>
      <c r="G1883">
        <v>190000</v>
      </c>
      <c r="H1883" t="s">
        <v>21</v>
      </c>
      <c r="I1883">
        <v>0</v>
      </c>
      <c r="J1883" t="s">
        <v>21</v>
      </c>
      <c r="K1883" t="s">
        <v>25</v>
      </c>
      <c r="L1883" t="str">
        <f>VLOOKUP(Data[[#This Row],[Employee Residence]],Codes[], 3,0)</f>
        <v xml:space="preserve">United States of America </v>
      </c>
      <c r="M1883" t="str">
        <f>VLOOKUP(Data[[#This Row],[Company Location]],Codes[], 3,0)</f>
        <v xml:space="preserve">United States of America </v>
      </c>
      <c r="N1883" t="str">
        <f>IF(Data[[#This Row],[Employee Residence]]=Data[[#This Row],[Company Location]],"No","Yes")</f>
        <v>No</v>
      </c>
      <c r="O1883">
        <f>Data[Salary]/Data[Salary in USD]</f>
        <v>1</v>
      </c>
      <c r="P1883" t="str">
        <f>VLOOKUP(Data[[#This Row],[Experience Level]], Experience[],3,0)</f>
        <v>Expert</v>
      </c>
      <c r="Q1883" t="str">
        <f>VLOOKUP(Data[[#This Row],[Employment Type]],Employment[],2,0)</f>
        <v>Full-time</v>
      </c>
      <c r="R1883" t="str">
        <f>IF(Data[[#This Row],[Remote Ratio]]=100,"Remote",IF(Data[[#This Row],[Remote Ratio]]=50,"Hybrid","On-site"))</f>
        <v>On-site</v>
      </c>
    </row>
    <row r="1884" spans="1:18">
      <c r="A1884" s="25">
        <v>2022</v>
      </c>
      <c r="B1884" t="s">
        <v>11</v>
      </c>
      <c r="C1884" t="s">
        <v>12</v>
      </c>
      <c r="D1884" t="s">
        <v>23</v>
      </c>
      <c r="E1884">
        <v>155000</v>
      </c>
      <c r="F1884" t="s">
        <v>20</v>
      </c>
      <c r="G1884">
        <v>155000</v>
      </c>
      <c r="H1884" t="s">
        <v>21</v>
      </c>
      <c r="I1884">
        <v>0</v>
      </c>
      <c r="J1884" t="s">
        <v>21</v>
      </c>
      <c r="K1884" t="s">
        <v>25</v>
      </c>
      <c r="L1884" t="str">
        <f>VLOOKUP(Data[[#This Row],[Employee Residence]],Codes[], 3,0)</f>
        <v xml:space="preserve">United States of America </v>
      </c>
      <c r="M1884" t="str">
        <f>VLOOKUP(Data[[#This Row],[Company Location]],Codes[], 3,0)</f>
        <v xml:space="preserve">United States of America </v>
      </c>
      <c r="N1884" t="str">
        <f>IF(Data[[#This Row],[Employee Residence]]=Data[[#This Row],[Company Location]],"No","Yes")</f>
        <v>No</v>
      </c>
      <c r="O1884">
        <f>Data[Salary]/Data[Salary in USD]</f>
        <v>1</v>
      </c>
      <c r="P1884" t="str">
        <f>VLOOKUP(Data[[#This Row],[Experience Level]], Experience[],3,0)</f>
        <v>Expert</v>
      </c>
      <c r="Q1884" t="str">
        <f>VLOOKUP(Data[[#This Row],[Employment Type]],Employment[],2,0)</f>
        <v>Full-time</v>
      </c>
      <c r="R1884" t="str">
        <f>IF(Data[[#This Row],[Remote Ratio]]=100,"Remote",IF(Data[[#This Row],[Remote Ratio]]=50,"Hybrid","On-site"))</f>
        <v>On-site</v>
      </c>
    </row>
    <row r="1885" spans="1:18">
      <c r="A1885" s="25">
        <v>2022</v>
      </c>
      <c r="B1885" t="s">
        <v>11</v>
      </c>
      <c r="C1885" t="s">
        <v>12</v>
      </c>
      <c r="D1885" t="s">
        <v>19</v>
      </c>
      <c r="E1885">
        <v>235000</v>
      </c>
      <c r="F1885" t="s">
        <v>20</v>
      </c>
      <c r="G1885">
        <v>235000</v>
      </c>
      <c r="H1885" t="s">
        <v>21</v>
      </c>
      <c r="I1885">
        <v>100</v>
      </c>
      <c r="J1885" t="s">
        <v>21</v>
      </c>
      <c r="K1885" t="s">
        <v>25</v>
      </c>
      <c r="L1885" t="str">
        <f>VLOOKUP(Data[[#This Row],[Employee Residence]],Codes[], 3,0)</f>
        <v xml:space="preserve">United States of America </v>
      </c>
      <c r="M1885" t="str">
        <f>VLOOKUP(Data[[#This Row],[Company Location]],Codes[], 3,0)</f>
        <v xml:space="preserve">United States of America </v>
      </c>
      <c r="N1885" t="str">
        <f>IF(Data[[#This Row],[Employee Residence]]=Data[[#This Row],[Company Location]],"No","Yes")</f>
        <v>No</v>
      </c>
      <c r="O1885">
        <f>Data[Salary]/Data[Salary in USD]</f>
        <v>1</v>
      </c>
      <c r="P1885" t="str">
        <f>VLOOKUP(Data[[#This Row],[Experience Level]], Experience[],3,0)</f>
        <v>Expert</v>
      </c>
      <c r="Q1885" t="str">
        <f>VLOOKUP(Data[[#This Row],[Employment Type]],Employment[],2,0)</f>
        <v>Full-time</v>
      </c>
      <c r="R1885" t="str">
        <f>IF(Data[[#This Row],[Remote Ratio]]=100,"Remote",IF(Data[[#This Row],[Remote Ratio]]=50,"Hybrid","On-site"))</f>
        <v>Remote</v>
      </c>
    </row>
    <row r="1886" spans="1:18">
      <c r="A1886" s="25">
        <v>2022</v>
      </c>
      <c r="B1886" t="s">
        <v>11</v>
      </c>
      <c r="C1886" t="s">
        <v>12</v>
      </c>
      <c r="D1886" t="s">
        <v>19</v>
      </c>
      <c r="E1886">
        <v>185000</v>
      </c>
      <c r="F1886" t="s">
        <v>20</v>
      </c>
      <c r="G1886">
        <v>185000</v>
      </c>
      <c r="H1886" t="s">
        <v>21</v>
      </c>
      <c r="I1886">
        <v>100</v>
      </c>
      <c r="J1886" t="s">
        <v>21</v>
      </c>
      <c r="K1886" t="s">
        <v>25</v>
      </c>
      <c r="L1886" t="str">
        <f>VLOOKUP(Data[[#This Row],[Employee Residence]],Codes[], 3,0)</f>
        <v xml:space="preserve">United States of America </v>
      </c>
      <c r="M1886" t="str">
        <f>VLOOKUP(Data[[#This Row],[Company Location]],Codes[], 3,0)</f>
        <v xml:space="preserve">United States of America </v>
      </c>
      <c r="N1886" t="str">
        <f>IF(Data[[#This Row],[Employee Residence]]=Data[[#This Row],[Company Location]],"No","Yes")</f>
        <v>No</v>
      </c>
      <c r="O1886">
        <f>Data[Salary]/Data[Salary in USD]</f>
        <v>1</v>
      </c>
      <c r="P1886" t="str">
        <f>VLOOKUP(Data[[#This Row],[Experience Level]], Experience[],3,0)</f>
        <v>Expert</v>
      </c>
      <c r="Q1886" t="str">
        <f>VLOOKUP(Data[[#This Row],[Employment Type]],Employment[],2,0)</f>
        <v>Full-time</v>
      </c>
      <c r="R1886" t="str">
        <f>IF(Data[[#This Row],[Remote Ratio]]=100,"Remote",IF(Data[[#This Row],[Remote Ratio]]=50,"Hybrid","On-site"))</f>
        <v>Remote</v>
      </c>
    </row>
    <row r="1887" spans="1:18">
      <c r="A1887" s="25">
        <v>2022</v>
      </c>
      <c r="B1887" t="s">
        <v>11</v>
      </c>
      <c r="C1887" t="s">
        <v>12</v>
      </c>
      <c r="D1887" t="s">
        <v>91</v>
      </c>
      <c r="E1887">
        <v>190000</v>
      </c>
      <c r="F1887" t="s">
        <v>20</v>
      </c>
      <c r="G1887">
        <v>190000</v>
      </c>
      <c r="H1887" t="s">
        <v>21</v>
      </c>
      <c r="I1887">
        <v>100</v>
      </c>
      <c r="J1887" t="s">
        <v>21</v>
      </c>
      <c r="K1887" t="s">
        <v>25</v>
      </c>
      <c r="L1887" t="str">
        <f>VLOOKUP(Data[[#This Row],[Employee Residence]],Codes[], 3,0)</f>
        <v xml:space="preserve">United States of America </v>
      </c>
      <c r="M1887" t="str">
        <f>VLOOKUP(Data[[#This Row],[Company Location]],Codes[], 3,0)</f>
        <v xml:space="preserve">United States of America </v>
      </c>
      <c r="N1887" t="str">
        <f>IF(Data[[#This Row],[Employee Residence]]=Data[[#This Row],[Company Location]],"No","Yes")</f>
        <v>No</v>
      </c>
      <c r="O1887">
        <f>Data[Salary]/Data[Salary in USD]</f>
        <v>1</v>
      </c>
      <c r="P1887" t="str">
        <f>VLOOKUP(Data[[#This Row],[Experience Level]], Experience[],3,0)</f>
        <v>Expert</v>
      </c>
      <c r="Q1887" t="str">
        <f>VLOOKUP(Data[[#This Row],[Employment Type]],Employment[],2,0)</f>
        <v>Full-time</v>
      </c>
      <c r="R1887" t="str">
        <f>IF(Data[[#This Row],[Remote Ratio]]=100,"Remote",IF(Data[[#This Row],[Remote Ratio]]=50,"Hybrid","On-site"))</f>
        <v>Remote</v>
      </c>
    </row>
    <row r="1888" spans="1:18">
      <c r="A1888" s="25">
        <v>2022</v>
      </c>
      <c r="B1888" t="s">
        <v>11</v>
      </c>
      <c r="C1888" t="s">
        <v>12</v>
      </c>
      <c r="D1888" t="s">
        <v>91</v>
      </c>
      <c r="E1888">
        <v>160000</v>
      </c>
      <c r="F1888" t="s">
        <v>20</v>
      </c>
      <c r="G1888">
        <v>160000</v>
      </c>
      <c r="H1888" t="s">
        <v>21</v>
      </c>
      <c r="I1888">
        <v>100</v>
      </c>
      <c r="J1888" t="s">
        <v>21</v>
      </c>
      <c r="K1888" t="s">
        <v>25</v>
      </c>
      <c r="L1888" t="str">
        <f>VLOOKUP(Data[[#This Row],[Employee Residence]],Codes[], 3,0)</f>
        <v xml:space="preserve">United States of America </v>
      </c>
      <c r="M1888" t="str">
        <f>VLOOKUP(Data[[#This Row],[Company Location]],Codes[], 3,0)</f>
        <v xml:space="preserve">United States of America </v>
      </c>
      <c r="N1888" t="str">
        <f>IF(Data[[#This Row],[Employee Residence]]=Data[[#This Row],[Company Location]],"No","Yes")</f>
        <v>No</v>
      </c>
      <c r="O1888">
        <f>Data[Salary]/Data[Salary in USD]</f>
        <v>1</v>
      </c>
      <c r="P1888" t="str">
        <f>VLOOKUP(Data[[#This Row],[Experience Level]], Experience[],3,0)</f>
        <v>Expert</v>
      </c>
      <c r="Q1888" t="str">
        <f>VLOOKUP(Data[[#This Row],[Employment Type]],Employment[],2,0)</f>
        <v>Full-time</v>
      </c>
      <c r="R1888" t="str">
        <f>IF(Data[[#This Row],[Remote Ratio]]=100,"Remote",IF(Data[[#This Row],[Remote Ratio]]=50,"Hybrid","On-site"))</f>
        <v>Remote</v>
      </c>
    </row>
    <row r="1889" spans="1:18">
      <c r="A1889" s="25">
        <v>2022</v>
      </c>
      <c r="B1889" t="s">
        <v>28</v>
      </c>
      <c r="C1889" t="s">
        <v>12</v>
      </c>
      <c r="D1889" t="s">
        <v>125</v>
      </c>
      <c r="E1889">
        <v>100000</v>
      </c>
      <c r="F1889" t="s">
        <v>20</v>
      </c>
      <c r="G1889">
        <v>100000</v>
      </c>
      <c r="H1889" t="s">
        <v>21</v>
      </c>
      <c r="I1889">
        <v>100</v>
      </c>
      <c r="J1889" t="s">
        <v>21</v>
      </c>
      <c r="K1889" t="s">
        <v>25</v>
      </c>
      <c r="L1889" t="str">
        <f>VLOOKUP(Data[[#This Row],[Employee Residence]],Codes[], 3,0)</f>
        <v xml:space="preserve">United States of America </v>
      </c>
      <c r="M1889" t="str">
        <f>VLOOKUP(Data[[#This Row],[Company Location]],Codes[], 3,0)</f>
        <v xml:space="preserve">United States of America </v>
      </c>
      <c r="N1889" t="str">
        <f>IF(Data[[#This Row],[Employee Residence]]=Data[[#This Row],[Company Location]],"No","Yes")</f>
        <v>No</v>
      </c>
      <c r="O1889">
        <f>Data[Salary]/Data[Salary in USD]</f>
        <v>1</v>
      </c>
      <c r="P1889" t="str">
        <f>VLOOKUP(Data[[#This Row],[Experience Level]], Experience[],3,0)</f>
        <v>Junior</v>
      </c>
      <c r="Q1889" t="str">
        <f>VLOOKUP(Data[[#This Row],[Employment Type]],Employment[],2,0)</f>
        <v>Full-time</v>
      </c>
      <c r="R1889" t="str">
        <f>IF(Data[[#This Row],[Remote Ratio]]=100,"Remote",IF(Data[[#This Row],[Remote Ratio]]=50,"Hybrid","On-site"))</f>
        <v>Remote</v>
      </c>
    </row>
    <row r="1890" spans="1:18">
      <c r="A1890" s="25">
        <v>2022</v>
      </c>
      <c r="B1890" t="s">
        <v>17</v>
      </c>
      <c r="C1890" t="s">
        <v>12</v>
      </c>
      <c r="D1890" t="s">
        <v>37</v>
      </c>
      <c r="E1890">
        <v>130000</v>
      </c>
      <c r="F1890" t="s">
        <v>20</v>
      </c>
      <c r="G1890">
        <v>130000</v>
      </c>
      <c r="H1890" t="s">
        <v>21</v>
      </c>
      <c r="I1890">
        <v>0</v>
      </c>
      <c r="J1890" t="s">
        <v>21</v>
      </c>
      <c r="K1890" t="s">
        <v>25</v>
      </c>
      <c r="L1890" t="str">
        <f>VLOOKUP(Data[[#This Row],[Employee Residence]],Codes[], 3,0)</f>
        <v xml:space="preserve">United States of America </v>
      </c>
      <c r="M1890" t="str">
        <f>VLOOKUP(Data[[#This Row],[Company Location]],Codes[], 3,0)</f>
        <v xml:space="preserve">United States of America </v>
      </c>
      <c r="N1890" t="str">
        <f>IF(Data[[#This Row],[Employee Residence]]=Data[[#This Row],[Company Location]],"No","Yes")</f>
        <v>No</v>
      </c>
      <c r="O1890">
        <f>Data[Salary]/Data[Salary in USD]</f>
        <v>1</v>
      </c>
      <c r="P1890" t="str">
        <f>VLOOKUP(Data[[#This Row],[Experience Level]], Experience[],3,0)</f>
        <v>Intermediate</v>
      </c>
      <c r="Q1890" t="str">
        <f>VLOOKUP(Data[[#This Row],[Employment Type]],Employment[],2,0)</f>
        <v>Full-time</v>
      </c>
      <c r="R1890" t="str">
        <f>IF(Data[[#This Row],[Remote Ratio]]=100,"Remote",IF(Data[[#This Row],[Remote Ratio]]=50,"Hybrid","On-site"))</f>
        <v>On-site</v>
      </c>
    </row>
    <row r="1891" spans="1:18">
      <c r="A1891" s="25">
        <v>2022</v>
      </c>
      <c r="B1891" t="s">
        <v>17</v>
      </c>
      <c r="C1891" t="s">
        <v>12</v>
      </c>
      <c r="D1891" t="s">
        <v>37</v>
      </c>
      <c r="E1891">
        <v>115000</v>
      </c>
      <c r="F1891" t="s">
        <v>20</v>
      </c>
      <c r="G1891">
        <v>115000</v>
      </c>
      <c r="H1891" t="s">
        <v>21</v>
      </c>
      <c r="I1891">
        <v>0</v>
      </c>
      <c r="J1891" t="s">
        <v>21</v>
      </c>
      <c r="K1891" t="s">
        <v>25</v>
      </c>
      <c r="L1891" t="str">
        <f>VLOOKUP(Data[[#This Row],[Employee Residence]],Codes[], 3,0)</f>
        <v xml:space="preserve">United States of America </v>
      </c>
      <c r="M1891" t="str">
        <f>VLOOKUP(Data[[#This Row],[Company Location]],Codes[], 3,0)</f>
        <v xml:space="preserve">United States of America </v>
      </c>
      <c r="N1891" t="str">
        <f>IF(Data[[#This Row],[Employee Residence]]=Data[[#This Row],[Company Location]],"No","Yes")</f>
        <v>No</v>
      </c>
      <c r="O1891">
        <f>Data[Salary]/Data[Salary in USD]</f>
        <v>1</v>
      </c>
      <c r="P1891" t="str">
        <f>VLOOKUP(Data[[#This Row],[Experience Level]], Experience[],3,0)</f>
        <v>Intermediate</v>
      </c>
      <c r="Q1891" t="str">
        <f>VLOOKUP(Data[[#This Row],[Employment Type]],Employment[],2,0)</f>
        <v>Full-time</v>
      </c>
      <c r="R1891" t="str">
        <f>IF(Data[[#This Row],[Remote Ratio]]=100,"Remote",IF(Data[[#This Row],[Remote Ratio]]=50,"Hybrid","On-site"))</f>
        <v>On-site</v>
      </c>
    </row>
    <row r="1892" spans="1:18">
      <c r="A1892" s="25">
        <v>2022</v>
      </c>
      <c r="B1892" t="s">
        <v>17</v>
      </c>
      <c r="C1892" t="s">
        <v>12</v>
      </c>
      <c r="D1892" t="s">
        <v>23</v>
      </c>
      <c r="E1892">
        <v>75000</v>
      </c>
      <c r="F1892" t="s">
        <v>58</v>
      </c>
      <c r="G1892">
        <v>92350</v>
      </c>
      <c r="H1892" t="s">
        <v>33</v>
      </c>
      <c r="I1892">
        <v>0</v>
      </c>
      <c r="J1892" t="s">
        <v>33</v>
      </c>
      <c r="K1892" t="s">
        <v>25</v>
      </c>
      <c r="L1892" t="str">
        <f>VLOOKUP(Data[[#This Row],[Employee Residence]],Codes[], 3,0)</f>
        <v xml:space="preserve">United Kingdom of Great Britain </v>
      </c>
      <c r="M1892" t="str">
        <f>VLOOKUP(Data[[#This Row],[Company Location]],Codes[], 3,0)</f>
        <v xml:space="preserve">United Kingdom of Great Britain </v>
      </c>
      <c r="N1892" t="str">
        <f>IF(Data[[#This Row],[Employee Residence]]=Data[[#This Row],[Company Location]],"No","Yes")</f>
        <v>No</v>
      </c>
      <c r="O1892">
        <f>Data[Salary]/Data[Salary in USD]</f>
        <v>0.81212777476989717</v>
      </c>
      <c r="P1892" t="str">
        <f>VLOOKUP(Data[[#This Row],[Experience Level]], Experience[],3,0)</f>
        <v>Intermediate</v>
      </c>
      <c r="Q1892" t="str">
        <f>VLOOKUP(Data[[#This Row],[Employment Type]],Employment[],2,0)</f>
        <v>Full-time</v>
      </c>
      <c r="R1892" t="str">
        <f>IF(Data[[#This Row],[Remote Ratio]]=100,"Remote",IF(Data[[#This Row],[Remote Ratio]]=50,"Hybrid","On-site"))</f>
        <v>On-site</v>
      </c>
    </row>
    <row r="1893" spans="1:18">
      <c r="A1893" s="25">
        <v>2022</v>
      </c>
      <c r="B1893" t="s">
        <v>17</v>
      </c>
      <c r="C1893" t="s">
        <v>12</v>
      </c>
      <c r="D1893" t="s">
        <v>23</v>
      </c>
      <c r="E1893">
        <v>55000</v>
      </c>
      <c r="F1893" t="s">
        <v>58</v>
      </c>
      <c r="G1893">
        <v>67723</v>
      </c>
      <c r="H1893" t="s">
        <v>33</v>
      </c>
      <c r="I1893">
        <v>0</v>
      </c>
      <c r="J1893" t="s">
        <v>33</v>
      </c>
      <c r="K1893" t="s">
        <v>25</v>
      </c>
      <c r="L1893" t="str">
        <f>VLOOKUP(Data[[#This Row],[Employee Residence]],Codes[], 3,0)</f>
        <v xml:space="preserve">United Kingdom of Great Britain </v>
      </c>
      <c r="M1893" t="str">
        <f>VLOOKUP(Data[[#This Row],[Company Location]],Codes[], 3,0)</f>
        <v xml:space="preserve">United Kingdom of Great Britain </v>
      </c>
      <c r="N1893" t="str">
        <f>IF(Data[[#This Row],[Employee Residence]]=Data[[#This Row],[Company Location]],"No","Yes")</f>
        <v>No</v>
      </c>
      <c r="O1893">
        <f>Data[Salary]/Data[Salary in USD]</f>
        <v>0.81213177207152665</v>
      </c>
      <c r="P1893" t="str">
        <f>VLOOKUP(Data[[#This Row],[Experience Level]], Experience[],3,0)</f>
        <v>Intermediate</v>
      </c>
      <c r="Q1893" t="str">
        <f>VLOOKUP(Data[[#This Row],[Employment Type]],Employment[],2,0)</f>
        <v>Full-time</v>
      </c>
      <c r="R1893" t="str">
        <f>IF(Data[[#This Row],[Remote Ratio]]=100,"Remote",IF(Data[[#This Row],[Remote Ratio]]=50,"Hybrid","On-site"))</f>
        <v>On-site</v>
      </c>
    </row>
    <row r="1894" spans="1:18">
      <c r="A1894" s="25">
        <v>2022</v>
      </c>
      <c r="B1894" t="s">
        <v>17</v>
      </c>
      <c r="C1894" t="s">
        <v>12</v>
      </c>
      <c r="D1894" t="s">
        <v>37</v>
      </c>
      <c r="E1894">
        <v>105000</v>
      </c>
      <c r="F1894" t="s">
        <v>20</v>
      </c>
      <c r="G1894">
        <v>105000</v>
      </c>
      <c r="H1894" t="s">
        <v>21</v>
      </c>
      <c r="I1894">
        <v>0</v>
      </c>
      <c r="J1894" t="s">
        <v>21</v>
      </c>
      <c r="K1894" t="s">
        <v>25</v>
      </c>
      <c r="L1894" t="str">
        <f>VLOOKUP(Data[[#This Row],[Employee Residence]],Codes[], 3,0)</f>
        <v xml:space="preserve">United States of America </v>
      </c>
      <c r="M1894" t="str">
        <f>VLOOKUP(Data[[#This Row],[Company Location]],Codes[], 3,0)</f>
        <v xml:space="preserve">United States of America </v>
      </c>
      <c r="N1894" t="str">
        <f>IF(Data[[#This Row],[Employee Residence]]=Data[[#This Row],[Company Location]],"No","Yes")</f>
        <v>No</v>
      </c>
      <c r="O1894">
        <f>Data[Salary]/Data[Salary in USD]</f>
        <v>1</v>
      </c>
      <c r="P1894" t="str">
        <f>VLOOKUP(Data[[#This Row],[Experience Level]], Experience[],3,0)</f>
        <v>Intermediate</v>
      </c>
      <c r="Q1894" t="str">
        <f>VLOOKUP(Data[[#This Row],[Employment Type]],Employment[],2,0)</f>
        <v>Full-time</v>
      </c>
      <c r="R1894" t="str">
        <f>IF(Data[[#This Row],[Remote Ratio]]=100,"Remote",IF(Data[[#This Row],[Remote Ratio]]=50,"Hybrid","On-site"))</f>
        <v>On-site</v>
      </c>
    </row>
    <row r="1895" spans="1:18">
      <c r="A1895" s="25">
        <v>2022</v>
      </c>
      <c r="B1895" t="s">
        <v>17</v>
      </c>
      <c r="C1895" t="s">
        <v>12</v>
      </c>
      <c r="D1895" t="s">
        <v>37</v>
      </c>
      <c r="E1895">
        <v>70000</v>
      </c>
      <c r="F1895" t="s">
        <v>20</v>
      </c>
      <c r="G1895">
        <v>70000</v>
      </c>
      <c r="H1895" t="s">
        <v>21</v>
      </c>
      <c r="I1895">
        <v>0</v>
      </c>
      <c r="J1895" t="s">
        <v>21</v>
      </c>
      <c r="K1895" t="s">
        <v>25</v>
      </c>
      <c r="L1895" t="str">
        <f>VLOOKUP(Data[[#This Row],[Employee Residence]],Codes[], 3,0)</f>
        <v xml:space="preserve">United States of America </v>
      </c>
      <c r="M1895" t="str">
        <f>VLOOKUP(Data[[#This Row],[Company Location]],Codes[], 3,0)</f>
        <v xml:space="preserve">United States of America </v>
      </c>
      <c r="N1895" t="str">
        <f>IF(Data[[#This Row],[Employee Residence]]=Data[[#This Row],[Company Location]],"No","Yes")</f>
        <v>No</v>
      </c>
      <c r="O1895">
        <f>Data[Salary]/Data[Salary in USD]</f>
        <v>1</v>
      </c>
      <c r="P1895" t="str">
        <f>VLOOKUP(Data[[#This Row],[Experience Level]], Experience[],3,0)</f>
        <v>Intermediate</v>
      </c>
      <c r="Q1895" t="str">
        <f>VLOOKUP(Data[[#This Row],[Employment Type]],Employment[],2,0)</f>
        <v>Full-time</v>
      </c>
      <c r="R1895" t="str">
        <f>IF(Data[[#This Row],[Remote Ratio]]=100,"Remote",IF(Data[[#This Row],[Remote Ratio]]=50,"Hybrid","On-site"))</f>
        <v>On-site</v>
      </c>
    </row>
    <row r="1896" spans="1:18">
      <c r="A1896" s="25">
        <v>2022</v>
      </c>
      <c r="B1896" t="s">
        <v>11</v>
      </c>
      <c r="C1896" t="s">
        <v>12</v>
      </c>
      <c r="D1896" t="s">
        <v>35</v>
      </c>
      <c r="E1896">
        <v>204500</v>
      </c>
      <c r="F1896" t="s">
        <v>20</v>
      </c>
      <c r="G1896">
        <v>204500</v>
      </c>
      <c r="H1896" t="s">
        <v>21</v>
      </c>
      <c r="I1896">
        <v>0</v>
      </c>
      <c r="J1896" t="s">
        <v>21</v>
      </c>
      <c r="K1896" t="s">
        <v>25</v>
      </c>
      <c r="L1896" t="str">
        <f>VLOOKUP(Data[[#This Row],[Employee Residence]],Codes[], 3,0)</f>
        <v xml:space="preserve">United States of America </v>
      </c>
      <c r="M1896" t="str">
        <f>VLOOKUP(Data[[#This Row],[Company Location]],Codes[], 3,0)</f>
        <v xml:space="preserve">United States of America </v>
      </c>
      <c r="N1896" t="str">
        <f>IF(Data[[#This Row],[Employee Residence]]=Data[[#This Row],[Company Location]],"No","Yes")</f>
        <v>No</v>
      </c>
      <c r="O1896">
        <f>Data[Salary]/Data[Salary in USD]</f>
        <v>1</v>
      </c>
      <c r="P1896" t="str">
        <f>VLOOKUP(Data[[#This Row],[Experience Level]], Experience[],3,0)</f>
        <v>Expert</v>
      </c>
      <c r="Q1896" t="str">
        <f>VLOOKUP(Data[[#This Row],[Employment Type]],Employment[],2,0)</f>
        <v>Full-time</v>
      </c>
      <c r="R1896" t="str">
        <f>IF(Data[[#This Row],[Remote Ratio]]=100,"Remote",IF(Data[[#This Row],[Remote Ratio]]=50,"Hybrid","On-site"))</f>
        <v>On-site</v>
      </c>
    </row>
    <row r="1897" spans="1:18">
      <c r="A1897" s="25">
        <v>2022</v>
      </c>
      <c r="B1897" t="s">
        <v>11</v>
      </c>
      <c r="C1897" t="s">
        <v>12</v>
      </c>
      <c r="D1897" t="s">
        <v>35</v>
      </c>
      <c r="E1897">
        <v>142200</v>
      </c>
      <c r="F1897" t="s">
        <v>20</v>
      </c>
      <c r="G1897">
        <v>142200</v>
      </c>
      <c r="H1897" t="s">
        <v>21</v>
      </c>
      <c r="I1897">
        <v>0</v>
      </c>
      <c r="J1897" t="s">
        <v>21</v>
      </c>
      <c r="K1897" t="s">
        <v>25</v>
      </c>
      <c r="L1897" t="str">
        <f>VLOOKUP(Data[[#This Row],[Employee Residence]],Codes[], 3,0)</f>
        <v xml:space="preserve">United States of America </v>
      </c>
      <c r="M1897" t="str">
        <f>VLOOKUP(Data[[#This Row],[Company Location]],Codes[], 3,0)</f>
        <v xml:space="preserve">United States of America </v>
      </c>
      <c r="N1897" t="str">
        <f>IF(Data[[#This Row],[Employee Residence]]=Data[[#This Row],[Company Location]],"No","Yes")</f>
        <v>No</v>
      </c>
      <c r="O1897">
        <f>Data[Salary]/Data[Salary in USD]</f>
        <v>1</v>
      </c>
      <c r="P1897" t="str">
        <f>VLOOKUP(Data[[#This Row],[Experience Level]], Experience[],3,0)</f>
        <v>Expert</v>
      </c>
      <c r="Q1897" t="str">
        <f>VLOOKUP(Data[[#This Row],[Employment Type]],Employment[],2,0)</f>
        <v>Full-time</v>
      </c>
      <c r="R1897" t="str">
        <f>IF(Data[[#This Row],[Remote Ratio]]=100,"Remote",IF(Data[[#This Row],[Remote Ratio]]=50,"Hybrid","On-site"))</f>
        <v>On-site</v>
      </c>
    </row>
    <row r="1898" spans="1:18">
      <c r="A1898" s="25">
        <v>2022</v>
      </c>
      <c r="B1898" t="s">
        <v>11</v>
      </c>
      <c r="C1898" t="s">
        <v>12</v>
      </c>
      <c r="D1898" t="s">
        <v>35</v>
      </c>
      <c r="E1898">
        <v>192000</v>
      </c>
      <c r="F1898" t="s">
        <v>20</v>
      </c>
      <c r="G1898">
        <v>192000</v>
      </c>
      <c r="H1898" t="s">
        <v>21</v>
      </c>
      <c r="I1898">
        <v>100</v>
      </c>
      <c r="J1898" t="s">
        <v>21</v>
      </c>
      <c r="K1898" t="s">
        <v>25</v>
      </c>
      <c r="L1898" t="str">
        <f>VLOOKUP(Data[[#This Row],[Employee Residence]],Codes[], 3,0)</f>
        <v xml:space="preserve">United States of America </v>
      </c>
      <c r="M1898" t="str">
        <f>VLOOKUP(Data[[#This Row],[Company Location]],Codes[], 3,0)</f>
        <v xml:space="preserve">United States of America </v>
      </c>
      <c r="N1898" t="str">
        <f>IF(Data[[#This Row],[Employee Residence]]=Data[[#This Row],[Company Location]],"No","Yes")</f>
        <v>No</v>
      </c>
      <c r="O1898">
        <f>Data[Salary]/Data[Salary in USD]</f>
        <v>1</v>
      </c>
      <c r="P1898" t="str">
        <f>VLOOKUP(Data[[#This Row],[Experience Level]], Experience[],3,0)</f>
        <v>Expert</v>
      </c>
      <c r="Q1898" t="str">
        <f>VLOOKUP(Data[[#This Row],[Employment Type]],Employment[],2,0)</f>
        <v>Full-time</v>
      </c>
      <c r="R1898" t="str">
        <f>IF(Data[[#This Row],[Remote Ratio]]=100,"Remote",IF(Data[[#This Row],[Remote Ratio]]=50,"Hybrid","On-site"))</f>
        <v>Remote</v>
      </c>
    </row>
    <row r="1899" spans="1:18">
      <c r="A1899" s="25">
        <v>2022</v>
      </c>
      <c r="B1899" t="s">
        <v>11</v>
      </c>
      <c r="C1899" t="s">
        <v>12</v>
      </c>
      <c r="D1899" t="s">
        <v>35</v>
      </c>
      <c r="E1899">
        <v>164000</v>
      </c>
      <c r="F1899" t="s">
        <v>20</v>
      </c>
      <c r="G1899">
        <v>164000</v>
      </c>
      <c r="H1899" t="s">
        <v>21</v>
      </c>
      <c r="I1899">
        <v>100</v>
      </c>
      <c r="J1899" t="s">
        <v>21</v>
      </c>
      <c r="K1899" t="s">
        <v>25</v>
      </c>
      <c r="L1899" t="str">
        <f>VLOOKUP(Data[[#This Row],[Employee Residence]],Codes[], 3,0)</f>
        <v xml:space="preserve">United States of America </v>
      </c>
      <c r="M1899" t="str">
        <f>VLOOKUP(Data[[#This Row],[Company Location]],Codes[], 3,0)</f>
        <v xml:space="preserve">United States of America </v>
      </c>
      <c r="N1899" t="str">
        <f>IF(Data[[#This Row],[Employee Residence]]=Data[[#This Row],[Company Location]],"No","Yes")</f>
        <v>No</v>
      </c>
      <c r="O1899">
        <f>Data[Salary]/Data[Salary in USD]</f>
        <v>1</v>
      </c>
      <c r="P1899" t="str">
        <f>VLOOKUP(Data[[#This Row],[Experience Level]], Experience[],3,0)</f>
        <v>Expert</v>
      </c>
      <c r="Q1899" t="str">
        <f>VLOOKUP(Data[[#This Row],[Employment Type]],Employment[],2,0)</f>
        <v>Full-time</v>
      </c>
      <c r="R1899" t="str">
        <f>IF(Data[[#This Row],[Remote Ratio]]=100,"Remote",IF(Data[[#This Row],[Remote Ratio]]=50,"Hybrid","On-site"))</f>
        <v>Remote</v>
      </c>
    </row>
    <row r="1900" spans="1:18">
      <c r="A1900" s="25">
        <v>2022</v>
      </c>
      <c r="B1900" t="s">
        <v>11</v>
      </c>
      <c r="C1900" t="s">
        <v>12</v>
      </c>
      <c r="D1900" t="s">
        <v>37</v>
      </c>
      <c r="E1900">
        <v>185900</v>
      </c>
      <c r="F1900" t="s">
        <v>20</v>
      </c>
      <c r="G1900">
        <v>185900</v>
      </c>
      <c r="H1900" t="s">
        <v>21</v>
      </c>
      <c r="I1900">
        <v>0</v>
      </c>
      <c r="J1900" t="s">
        <v>21</v>
      </c>
      <c r="K1900" t="s">
        <v>25</v>
      </c>
      <c r="L1900" t="str">
        <f>VLOOKUP(Data[[#This Row],[Employee Residence]],Codes[], 3,0)</f>
        <v xml:space="preserve">United States of America </v>
      </c>
      <c r="M1900" t="str">
        <f>VLOOKUP(Data[[#This Row],[Company Location]],Codes[], 3,0)</f>
        <v xml:space="preserve">United States of America </v>
      </c>
      <c r="N1900" t="str">
        <f>IF(Data[[#This Row],[Employee Residence]]=Data[[#This Row],[Company Location]],"No","Yes")</f>
        <v>No</v>
      </c>
      <c r="O1900">
        <f>Data[Salary]/Data[Salary in USD]</f>
        <v>1</v>
      </c>
      <c r="P1900" t="str">
        <f>VLOOKUP(Data[[#This Row],[Experience Level]], Experience[],3,0)</f>
        <v>Expert</v>
      </c>
      <c r="Q1900" t="str">
        <f>VLOOKUP(Data[[#This Row],[Employment Type]],Employment[],2,0)</f>
        <v>Full-time</v>
      </c>
      <c r="R1900" t="str">
        <f>IF(Data[[#This Row],[Remote Ratio]]=100,"Remote",IF(Data[[#This Row],[Remote Ratio]]=50,"Hybrid","On-site"))</f>
        <v>On-site</v>
      </c>
    </row>
    <row r="1901" spans="1:18">
      <c r="A1901" s="25">
        <v>2022</v>
      </c>
      <c r="B1901" t="s">
        <v>11</v>
      </c>
      <c r="C1901" t="s">
        <v>12</v>
      </c>
      <c r="D1901" t="s">
        <v>37</v>
      </c>
      <c r="E1901">
        <v>129300</v>
      </c>
      <c r="F1901" t="s">
        <v>20</v>
      </c>
      <c r="G1901">
        <v>129300</v>
      </c>
      <c r="H1901" t="s">
        <v>21</v>
      </c>
      <c r="I1901">
        <v>0</v>
      </c>
      <c r="J1901" t="s">
        <v>21</v>
      </c>
      <c r="K1901" t="s">
        <v>25</v>
      </c>
      <c r="L1901" t="str">
        <f>VLOOKUP(Data[[#This Row],[Employee Residence]],Codes[], 3,0)</f>
        <v xml:space="preserve">United States of America </v>
      </c>
      <c r="M1901" t="str">
        <f>VLOOKUP(Data[[#This Row],[Company Location]],Codes[], 3,0)</f>
        <v xml:space="preserve">United States of America </v>
      </c>
      <c r="N1901" t="str">
        <f>IF(Data[[#This Row],[Employee Residence]]=Data[[#This Row],[Company Location]],"No","Yes")</f>
        <v>No</v>
      </c>
      <c r="O1901">
        <f>Data[Salary]/Data[Salary in USD]</f>
        <v>1</v>
      </c>
      <c r="P1901" t="str">
        <f>VLOOKUP(Data[[#This Row],[Experience Level]], Experience[],3,0)</f>
        <v>Expert</v>
      </c>
      <c r="Q1901" t="str">
        <f>VLOOKUP(Data[[#This Row],[Employment Type]],Employment[],2,0)</f>
        <v>Full-time</v>
      </c>
      <c r="R1901" t="str">
        <f>IF(Data[[#This Row],[Remote Ratio]]=100,"Remote",IF(Data[[#This Row],[Remote Ratio]]=50,"Hybrid","On-site"))</f>
        <v>On-site</v>
      </c>
    </row>
    <row r="1902" spans="1:18">
      <c r="A1902" s="25">
        <v>2022</v>
      </c>
      <c r="B1902" t="s">
        <v>11</v>
      </c>
      <c r="C1902" t="s">
        <v>12</v>
      </c>
      <c r="D1902" t="s">
        <v>37</v>
      </c>
      <c r="E1902">
        <v>130000</v>
      </c>
      <c r="F1902" t="s">
        <v>20</v>
      </c>
      <c r="G1902">
        <v>130000</v>
      </c>
      <c r="H1902" t="s">
        <v>21</v>
      </c>
      <c r="I1902">
        <v>0</v>
      </c>
      <c r="J1902" t="s">
        <v>21</v>
      </c>
      <c r="K1902" t="s">
        <v>25</v>
      </c>
      <c r="L1902" t="str">
        <f>VLOOKUP(Data[[#This Row],[Employee Residence]],Codes[], 3,0)</f>
        <v xml:space="preserve">United States of America </v>
      </c>
      <c r="M1902" t="str">
        <f>VLOOKUP(Data[[#This Row],[Company Location]],Codes[], 3,0)</f>
        <v xml:space="preserve">United States of America </v>
      </c>
      <c r="N1902" t="str">
        <f>IF(Data[[#This Row],[Employee Residence]]=Data[[#This Row],[Company Location]],"No","Yes")</f>
        <v>No</v>
      </c>
      <c r="O1902">
        <f>Data[Salary]/Data[Salary in USD]</f>
        <v>1</v>
      </c>
      <c r="P1902" t="str">
        <f>VLOOKUP(Data[[#This Row],[Experience Level]], Experience[],3,0)</f>
        <v>Expert</v>
      </c>
      <c r="Q1902" t="str">
        <f>VLOOKUP(Data[[#This Row],[Employment Type]],Employment[],2,0)</f>
        <v>Full-time</v>
      </c>
      <c r="R1902" t="str">
        <f>IF(Data[[#This Row],[Remote Ratio]]=100,"Remote",IF(Data[[#This Row],[Remote Ratio]]=50,"Hybrid","On-site"))</f>
        <v>On-site</v>
      </c>
    </row>
    <row r="1903" spans="1:18">
      <c r="A1903" s="25">
        <v>2022</v>
      </c>
      <c r="B1903" t="s">
        <v>11</v>
      </c>
      <c r="C1903" t="s">
        <v>12</v>
      </c>
      <c r="D1903" t="s">
        <v>37</v>
      </c>
      <c r="E1903">
        <v>75000</v>
      </c>
      <c r="F1903" t="s">
        <v>20</v>
      </c>
      <c r="G1903">
        <v>75000</v>
      </c>
      <c r="H1903" t="s">
        <v>21</v>
      </c>
      <c r="I1903">
        <v>0</v>
      </c>
      <c r="J1903" t="s">
        <v>21</v>
      </c>
      <c r="K1903" t="s">
        <v>25</v>
      </c>
      <c r="L1903" t="str">
        <f>VLOOKUP(Data[[#This Row],[Employee Residence]],Codes[], 3,0)</f>
        <v xml:space="preserve">United States of America </v>
      </c>
      <c r="M1903" t="str">
        <f>VLOOKUP(Data[[#This Row],[Company Location]],Codes[], 3,0)</f>
        <v xml:space="preserve">United States of America </v>
      </c>
      <c r="N1903" t="str">
        <f>IF(Data[[#This Row],[Employee Residence]]=Data[[#This Row],[Company Location]],"No","Yes")</f>
        <v>No</v>
      </c>
      <c r="O1903">
        <f>Data[Salary]/Data[Salary in USD]</f>
        <v>1</v>
      </c>
      <c r="P1903" t="str">
        <f>VLOOKUP(Data[[#This Row],[Experience Level]], Experience[],3,0)</f>
        <v>Expert</v>
      </c>
      <c r="Q1903" t="str">
        <f>VLOOKUP(Data[[#This Row],[Employment Type]],Employment[],2,0)</f>
        <v>Full-time</v>
      </c>
      <c r="R1903" t="str">
        <f>IF(Data[[#This Row],[Remote Ratio]]=100,"Remote",IF(Data[[#This Row],[Remote Ratio]]=50,"Hybrid","On-site"))</f>
        <v>On-site</v>
      </c>
    </row>
    <row r="1904" spans="1:18">
      <c r="A1904" s="25">
        <v>2022</v>
      </c>
      <c r="B1904" t="s">
        <v>11</v>
      </c>
      <c r="C1904" t="s">
        <v>12</v>
      </c>
      <c r="D1904" t="s">
        <v>69</v>
      </c>
      <c r="E1904">
        <v>175000</v>
      </c>
      <c r="F1904" t="s">
        <v>20</v>
      </c>
      <c r="G1904">
        <v>175000</v>
      </c>
      <c r="H1904" t="s">
        <v>21</v>
      </c>
      <c r="I1904">
        <v>0</v>
      </c>
      <c r="J1904" t="s">
        <v>21</v>
      </c>
      <c r="K1904" t="s">
        <v>25</v>
      </c>
      <c r="L1904" t="str">
        <f>VLOOKUP(Data[[#This Row],[Employee Residence]],Codes[], 3,0)</f>
        <v xml:space="preserve">United States of America </v>
      </c>
      <c r="M1904" t="str">
        <f>VLOOKUP(Data[[#This Row],[Company Location]],Codes[], 3,0)</f>
        <v xml:space="preserve">United States of America </v>
      </c>
      <c r="N1904" t="str">
        <f>IF(Data[[#This Row],[Employee Residence]]=Data[[#This Row],[Company Location]],"No","Yes")</f>
        <v>No</v>
      </c>
      <c r="O1904">
        <f>Data[Salary]/Data[Salary in USD]</f>
        <v>1</v>
      </c>
      <c r="P1904" t="str">
        <f>VLOOKUP(Data[[#This Row],[Experience Level]], Experience[],3,0)</f>
        <v>Expert</v>
      </c>
      <c r="Q1904" t="str">
        <f>VLOOKUP(Data[[#This Row],[Employment Type]],Employment[],2,0)</f>
        <v>Full-time</v>
      </c>
      <c r="R1904" t="str">
        <f>IF(Data[[#This Row],[Remote Ratio]]=100,"Remote",IF(Data[[#This Row],[Remote Ratio]]=50,"Hybrid","On-site"))</f>
        <v>On-site</v>
      </c>
    </row>
    <row r="1905" spans="1:18">
      <c r="A1905" s="25">
        <v>2022</v>
      </c>
      <c r="B1905" t="s">
        <v>11</v>
      </c>
      <c r="C1905" t="s">
        <v>12</v>
      </c>
      <c r="D1905" t="s">
        <v>69</v>
      </c>
      <c r="E1905">
        <v>120000</v>
      </c>
      <c r="F1905" t="s">
        <v>20</v>
      </c>
      <c r="G1905">
        <v>120000</v>
      </c>
      <c r="H1905" t="s">
        <v>21</v>
      </c>
      <c r="I1905">
        <v>0</v>
      </c>
      <c r="J1905" t="s">
        <v>21</v>
      </c>
      <c r="K1905" t="s">
        <v>25</v>
      </c>
      <c r="L1905" t="str">
        <f>VLOOKUP(Data[[#This Row],[Employee Residence]],Codes[], 3,0)</f>
        <v xml:space="preserve">United States of America </v>
      </c>
      <c r="M1905" t="str">
        <f>VLOOKUP(Data[[#This Row],[Company Location]],Codes[], 3,0)</f>
        <v xml:space="preserve">United States of America </v>
      </c>
      <c r="N1905" t="str">
        <f>IF(Data[[#This Row],[Employee Residence]]=Data[[#This Row],[Company Location]],"No","Yes")</f>
        <v>No</v>
      </c>
      <c r="O1905">
        <f>Data[Salary]/Data[Salary in USD]</f>
        <v>1</v>
      </c>
      <c r="P1905" t="str">
        <f>VLOOKUP(Data[[#This Row],[Experience Level]], Experience[],3,0)</f>
        <v>Expert</v>
      </c>
      <c r="Q1905" t="str">
        <f>VLOOKUP(Data[[#This Row],[Employment Type]],Employment[],2,0)</f>
        <v>Full-time</v>
      </c>
      <c r="R1905" t="str">
        <f>IF(Data[[#This Row],[Remote Ratio]]=100,"Remote",IF(Data[[#This Row],[Remote Ratio]]=50,"Hybrid","On-site"))</f>
        <v>On-site</v>
      </c>
    </row>
    <row r="1906" spans="1:18">
      <c r="A1906" s="25">
        <v>2022</v>
      </c>
      <c r="B1906" t="s">
        <v>11</v>
      </c>
      <c r="C1906" t="s">
        <v>12</v>
      </c>
      <c r="D1906" t="s">
        <v>37</v>
      </c>
      <c r="E1906">
        <v>167500</v>
      </c>
      <c r="F1906" t="s">
        <v>20</v>
      </c>
      <c r="G1906">
        <v>167500</v>
      </c>
      <c r="H1906" t="s">
        <v>21</v>
      </c>
      <c r="I1906">
        <v>0</v>
      </c>
      <c r="J1906" t="s">
        <v>21</v>
      </c>
      <c r="K1906" t="s">
        <v>25</v>
      </c>
      <c r="L1906" t="str">
        <f>VLOOKUP(Data[[#This Row],[Employee Residence]],Codes[], 3,0)</f>
        <v xml:space="preserve">United States of America </v>
      </c>
      <c r="M1906" t="str">
        <f>VLOOKUP(Data[[#This Row],[Company Location]],Codes[], 3,0)</f>
        <v xml:space="preserve">United States of America </v>
      </c>
      <c r="N1906" t="str">
        <f>IF(Data[[#This Row],[Employee Residence]]=Data[[#This Row],[Company Location]],"No","Yes")</f>
        <v>No</v>
      </c>
      <c r="O1906">
        <f>Data[Salary]/Data[Salary in USD]</f>
        <v>1</v>
      </c>
      <c r="P1906" t="str">
        <f>VLOOKUP(Data[[#This Row],[Experience Level]], Experience[],3,0)</f>
        <v>Expert</v>
      </c>
      <c r="Q1906" t="str">
        <f>VLOOKUP(Data[[#This Row],[Employment Type]],Employment[],2,0)</f>
        <v>Full-time</v>
      </c>
      <c r="R1906" t="str">
        <f>IF(Data[[#This Row],[Remote Ratio]]=100,"Remote",IF(Data[[#This Row],[Remote Ratio]]=50,"Hybrid","On-site"))</f>
        <v>On-site</v>
      </c>
    </row>
    <row r="1907" spans="1:18">
      <c r="A1907" s="25">
        <v>2022</v>
      </c>
      <c r="B1907" t="s">
        <v>11</v>
      </c>
      <c r="C1907" t="s">
        <v>12</v>
      </c>
      <c r="D1907" t="s">
        <v>37</v>
      </c>
      <c r="E1907">
        <v>106500</v>
      </c>
      <c r="F1907" t="s">
        <v>20</v>
      </c>
      <c r="G1907">
        <v>106500</v>
      </c>
      <c r="H1907" t="s">
        <v>21</v>
      </c>
      <c r="I1907">
        <v>0</v>
      </c>
      <c r="J1907" t="s">
        <v>21</v>
      </c>
      <c r="K1907" t="s">
        <v>25</v>
      </c>
      <c r="L1907" t="str">
        <f>VLOOKUP(Data[[#This Row],[Employee Residence]],Codes[], 3,0)</f>
        <v xml:space="preserve">United States of America </v>
      </c>
      <c r="M1907" t="str">
        <f>VLOOKUP(Data[[#This Row],[Company Location]],Codes[], 3,0)</f>
        <v xml:space="preserve">United States of America </v>
      </c>
      <c r="N1907" t="str">
        <f>IF(Data[[#This Row],[Employee Residence]]=Data[[#This Row],[Company Location]],"No","Yes")</f>
        <v>No</v>
      </c>
      <c r="O1907">
        <f>Data[Salary]/Data[Salary in USD]</f>
        <v>1</v>
      </c>
      <c r="P1907" t="str">
        <f>VLOOKUP(Data[[#This Row],[Experience Level]], Experience[],3,0)</f>
        <v>Expert</v>
      </c>
      <c r="Q1907" t="str">
        <f>VLOOKUP(Data[[#This Row],[Employment Type]],Employment[],2,0)</f>
        <v>Full-time</v>
      </c>
      <c r="R1907" t="str">
        <f>IF(Data[[#This Row],[Remote Ratio]]=100,"Remote",IF(Data[[#This Row],[Remote Ratio]]=50,"Hybrid","On-site"))</f>
        <v>On-site</v>
      </c>
    </row>
    <row r="1908" spans="1:18">
      <c r="A1908" s="25">
        <v>2022</v>
      </c>
      <c r="B1908" t="s">
        <v>17</v>
      </c>
      <c r="C1908" t="s">
        <v>12</v>
      </c>
      <c r="D1908" t="s">
        <v>27</v>
      </c>
      <c r="E1908">
        <v>75000</v>
      </c>
      <c r="F1908" t="s">
        <v>20</v>
      </c>
      <c r="G1908">
        <v>75000</v>
      </c>
      <c r="H1908" t="s">
        <v>21</v>
      </c>
      <c r="I1908">
        <v>100</v>
      </c>
      <c r="J1908" t="s">
        <v>21</v>
      </c>
      <c r="K1908" t="s">
        <v>25</v>
      </c>
      <c r="L1908" t="str">
        <f>VLOOKUP(Data[[#This Row],[Employee Residence]],Codes[], 3,0)</f>
        <v xml:space="preserve">United States of America </v>
      </c>
      <c r="M1908" t="str">
        <f>VLOOKUP(Data[[#This Row],[Company Location]],Codes[], 3,0)</f>
        <v xml:space="preserve">United States of America </v>
      </c>
      <c r="N1908" t="str">
        <f>IF(Data[[#This Row],[Employee Residence]]=Data[[#This Row],[Company Location]],"No","Yes")</f>
        <v>No</v>
      </c>
      <c r="O1908">
        <f>Data[Salary]/Data[Salary in USD]</f>
        <v>1</v>
      </c>
      <c r="P1908" t="str">
        <f>VLOOKUP(Data[[#This Row],[Experience Level]], Experience[],3,0)</f>
        <v>Intermediate</v>
      </c>
      <c r="Q1908" t="str">
        <f>VLOOKUP(Data[[#This Row],[Employment Type]],Employment[],2,0)</f>
        <v>Full-time</v>
      </c>
      <c r="R1908" t="str">
        <f>IF(Data[[#This Row],[Remote Ratio]]=100,"Remote",IF(Data[[#This Row],[Remote Ratio]]=50,"Hybrid","On-site"))</f>
        <v>Remote</v>
      </c>
    </row>
    <row r="1909" spans="1:18">
      <c r="A1909" s="25">
        <v>2022</v>
      </c>
      <c r="B1909" t="s">
        <v>17</v>
      </c>
      <c r="C1909" t="s">
        <v>12</v>
      </c>
      <c r="D1909" t="s">
        <v>27</v>
      </c>
      <c r="E1909">
        <v>60000</v>
      </c>
      <c r="F1909" t="s">
        <v>20</v>
      </c>
      <c r="G1909">
        <v>60000</v>
      </c>
      <c r="H1909" t="s">
        <v>21</v>
      </c>
      <c r="I1909">
        <v>100</v>
      </c>
      <c r="J1909" t="s">
        <v>21</v>
      </c>
      <c r="K1909" t="s">
        <v>25</v>
      </c>
      <c r="L1909" t="str">
        <f>VLOOKUP(Data[[#This Row],[Employee Residence]],Codes[], 3,0)</f>
        <v xml:space="preserve">United States of America </v>
      </c>
      <c r="M1909" t="str">
        <f>VLOOKUP(Data[[#This Row],[Company Location]],Codes[], 3,0)</f>
        <v xml:space="preserve">United States of America </v>
      </c>
      <c r="N1909" t="str">
        <f>IF(Data[[#This Row],[Employee Residence]]=Data[[#This Row],[Company Location]],"No","Yes")</f>
        <v>No</v>
      </c>
      <c r="O1909">
        <f>Data[Salary]/Data[Salary in USD]</f>
        <v>1</v>
      </c>
      <c r="P1909" t="str">
        <f>VLOOKUP(Data[[#This Row],[Experience Level]], Experience[],3,0)</f>
        <v>Intermediate</v>
      </c>
      <c r="Q1909" t="str">
        <f>VLOOKUP(Data[[#This Row],[Employment Type]],Employment[],2,0)</f>
        <v>Full-time</v>
      </c>
      <c r="R1909" t="str">
        <f>IF(Data[[#This Row],[Remote Ratio]]=100,"Remote",IF(Data[[#This Row],[Remote Ratio]]=50,"Hybrid","On-site"))</f>
        <v>Remote</v>
      </c>
    </row>
    <row r="1910" spans="1:18">
      <c r="A1910" s="25">
        <v>2022</v>
      </c>
      <c r="B1910" t="s">
        <v>11</v>
      </c>
      <c r="C1910" t="s">
        <v>12</v>
      </c>
      <c r="D1910" t="s">
        <v>26</v>
      </c>
      <c r="E1910">
        <v>184000</v>
      </c>
      <c r="F1910" t="s">
        <v>20</v>
      </c>
      <c r="G1910">
        <v>184000</v>
      </c>
      <c r="H1910" t="s">
        <v>21</v>
      </c>
      <c r="I1910">
        <v>100</v>
      </c>
      <c r="J1910" t="s">
        <v>21</v>
      </c>
      <c r="K1910" t="s">
        <v>25</v>
      </c>
      <c r="L1910" t="str">
        <f>VLOOKUP(Data[[#This Row],[Employee Residence]],Codes[], 3,0)</f>
        <v xml:space="preserve">United States of America </v>
      </c>
      <c r="M1910" t="str">
        <f>VLOOKUP(Data[[#This Row],[Company Location]],Codes[], 3,0)</f>
        <v xml:space="preserve">United States of America </v>
      </c>
      <c r="N1910" t="str">
        <f>IF(Data[[#This Row],[Employee Residence]]=Data[[#This Row],[Company Location]],"No","Yes")</f>
        <v>No</v>
      </c>
      <c r="O1910">
        <f>Data[Salary]/Data[Salary in USD]</f>
        <v>1</v>
      </c>
      <c r="P1910" t="str">
        <f>VLOOKUP(Data[[#This Row],[Experience Level]], Experience[],3,0)</f>
        <v>Expert</v>
      </c>
      <c r="Q1910" t="str">
        <f>VLOOKUP(Data[[#This Row],[Employment Type]],Employment[],2,0)</f>
        <v>Full-time</v>
      </c>
      <c r="R1910" t="str">
        <f>IF(Data[[#This Row],[Remote Ratio]]=100,"Remote",IF(Data[[#This Row],[Remote Ratio]]=50,"Hybrid","On-site"))</f>
        <v>Remote</v>
      </c>
    </row>
    <row r="1911" spans="1:18">
      <c r="A1911" s="25">
        <v>2022</v>
      </c>
      <c r="B1911" t="s">
        <v>11</v>
      </c>
      <c r="C1911" t="s">
        <v>12</v>
      </c>
      <c r="D1911" t="s">
        <v>26</v>
      </c>
      <c r="E1911">
        <v>142000</v>
      </c>
      <c r="F1911" t="s">
        <v>20</v>
      </c>
      <c r="G1911">
        <v>142000</v>
      </c>
      <c r="H1911" t="s">
        <v>21</v>
      </c>
      <c r="I1911">
        <v>100</v>
      </c>
      <c r="J1911" t="s">
        <v>21</v>
      </c>
      <c r="K1911" t="s">
        <v>25</v>
      </c>
      <c r="L1911" t="str">
        <f>VLOOKUP(Data[[#This Row],[Employee Residence]],Codes[], 3,0)</f>
        <v xml:space="preserve">United States of America </v>
      </c>
      <c r="M1911" t="str">
        <f>VLOOKUP(Data[[#This Row],[Company Location]],Codes[], 3,0)</f>
        <v xml:space="preserve">United States of America </v>
      </c>
      <c r="N1911" t="str">
        <f>IF(Data[[#This Row],[Employee Residence]]=Data[[#This Row],[Company Location]],"No","Yes")</f>
        <v>No</v>
      </c>
      <c r="O1911">
        <f>Data[Salary]/Data[Salary in USD]</f>
        <v>1</v>
      </c>
      <c r="P1911" t="str">
        <f>VLOOKUP(Data[[#This Row],[Experience Level]], Experience[],3,0)</f>
        <v>Expert</v>
      </c>
      <c r="Q1911" t="str">
        <f>VLOOKUP(Data[[#This Row],[Employment Type]],Employment[],2,0)</f>
        <v>Full-time</v>
      </c>
      <c r="R1911" t="str">
        <f>IF(Data[[#This Row],[Remote Ratio]]=100,"Remote",IF(Data[[#This Row],[Remote Ratio]]=50,"Hybrid","On-site"))</f>
        <v>Remote</v>
      </c>
    </row>
    <row r="1912" spans="1:18">
      <c r="A1912" s="25">
        <v>2022</v>
      </c>
      <c r="B1912" t="s">
        <v>17</v>
      </c>
      <c r="C1912" t="s">
        <v>12</v>
      </c>
      <c r="D1912" t="s">
        <v>23</v>
      </c>
      <c r="E1912">
        <v>145000</v>
      </c>
      <c r="F1912" t="s">
        <v>20</v>
      </c>
      <c r="G1912">
        <v>145000</v>
      </c>
      <c r="H1912" t="s">
        <v>21</v>
      </c>
      <c r="I1912">
        <v>0</v>
      </c>
      <c r="J1912" t="s">
        <v>21</v>
      </c>
      <c r="K1912" t="s">
        <v>25</v>
      </c>
      <c r="L1912" t="str">
        <f>VLOOKUP(Data[[#This Row],[Employee Residence]],Codes[], 3,0)</f>
        <v xml:space="preserve">United States of America </v>
      </c>
      <c r="M1912" t="str">
        <f>VLOOKUP(Data[[#This Row],[Company Location]],Codes[], 3,0)</f>
        <v xml:space="preserve">United States of America </v>
      </c>
      <c r="N1912" t="str">
        <f>IF(Data[[#This Row],[Employee Residence]]=Data[[#This Row],[Company Location]],"No","Yes")</f>
        <v>No</v>
      </c>
      <c r="O1912">
        <f>Data[Salary]/Data[Salary in USD]</f>
        <v>1</v>
      </c>
      <c r="P1912" t="str">
        <f>VLOOKUP(Data[[#This Row],[Experience Level]], Experience[],3,0)</f>
        <v>Intermediate</v>
      </c>
      <c r="Q1912" t="str">
        <f>VLOOKUP(Data[[#This Row],[Employment Type]],Employment[],2,0)</f>
        <v>Full-time</v>
      </c>
      <c r="R1912" t="str">
        <f>IF(Data[[#This Row],[Remote Ratio]]=100,"Remote",IF(Data[[#This Row],[Remote Ratio]]=50,"Hybrid","On-site"))</f>
        <v>On-site</v>
      </c>
    </row>
    <row r="1913" spans="1:18">
      <c r="A1913" s="25">
        <v>2022</v>
      </c>
      <c r="B1913" t="s">
        <v>17</v>
      </c>
      <c r="C1913" t="s">
        <v>12</v>
      </c>
      <c r="D1913" t="s">
        <v>23</v>
      </c>
      <c r="E1913">
        <v>100000</v>
      </c>
      <c r="F1913" t="s">
        <v>20</v>
      </c>
      <c r="G1913">
        <v>100000</v>
      </c>
      <c r="H1913" t="s">
        <v>21</v>
      </c>
      <c r="I1913">
        <v>0</v>
      </c>
      <c r="J1913" t="s">
        <v>21</v>
      </c>
      <c r="K1913" t="s">
        <v>25</v>
      </c>
      <c r="L1913" t="str">
        <f>VLOOKUP(Data[[#This Row],[Employee Residence]],Codes[], 3,0)</f>
        <v xml:space="preserve">United States of America </v>
      </c>
      <c r="M1913" t="str">
        <f>VLOOKUP(Data[[#This Row],[Company Location]],Codes[], 3,0)</f>
        <v xml:space="preserve">United States of America </v>
      </c>
      <c r="N1913" t="str">
        <f>IF(Data[[#This Row],[Employee Residence]]=Data[[#This Row],[Company Location]],"No","Yes")</f>
        <v>No</v>
      </c>
      <c r="O1913">
        <f>Data[Salary]/Data[Salary in USD]</f>
        <v>1</v>
      </c>
      <c r="P1913" t="str">
        <f>VLOOKUP(Data[[#This Row],[Experience Level]], Experience[],3,0)</f>
        <v>Intermediate</v>
      </c>
      <c r="Q1913" t="str">
        <f>VLOOKUP(Data[[#This Row],[Employment Type]],Employment[],2,0)</f>
        <v>Full-time</v>
      </c>
      <c r="R1913" t="str">
        <f>IF(Data[[#This Row],[Remote Ratio]]=100,"Remote",IF(Data[[#This Row],[Remote Ratio]]=50,"Hybrid","On-site"))</f>
        <v>On-site</v>
      </c>
    </row>
    <row r="1914" spans="1:18">
      <c r="A1914" s="25">
        <v>2022</v>
      </c>
      <c r="B1914" t="s">
        <v>28</v>
      </c>
      <c r="C1914" t="s">
        <v>12</v>
      </c>
      <c r="D1914" t="s">
        <v>118</v>
      </c>
      <c r="E1914">
        <v>10000</v>
      </c>
      <c r="F1914" t="s">
        <v>20</v>
      </c>
      <c r="G1914">
        <v>10000</v>
      </c>
      <c r="H1914" t="s">
        <v>148</v>
      </c>
      <c r="I1914">
        <v>50</v>
      </c>
      <c r="J1914" t="s">
        <v>148</v>
      </c>
      <c r="K1914" t="s">
        <v>22</v>
      </c>
      <c r="L1914" t="str">
        <f>VLOOKUP(Data[[#This Row],[Employee Residence]],Codes[], 3,0)</f>
        <v>Morocco</v>
      </c>
      <c r="M1914" t="str">
        <f>VLOOKUP(Data[[#This Row],[Company Location]],Codes[], 3,0)</f>
        <v>Morocco</v>
      </c>
      <c r="N1914" t="str">
        <f>IF(Data[[#This Row],[Employee Residence]]=Data[[#This Row],[Company Location]],"No","Yes")</f>
        <v>No</v>
      </c>
      <c r="O1914">
        <f>Data[Salary]/Data[Salary in USD]</f>
        <v>1</v>
      </c>
      <c r="P1914" t="str">
        <f>VLOOKUP(Data[[#This Row],[Experience Level]], Experience[],3,0)</f>
        <v>Junior</v>
      </c>
      <c r="Q1914" t="str">
        <f>VLOOKUP(Data[[#This Row],[Employment Type]],Employment[],2,0)</f>
        <v>Full-time</v>
      </c>
      <c r="R1914" t="str">
        <f>IF(Data[[#This Row],[Remote Ratio]]=100,"Remote",IF(Data[[#This Row],[Remote Ratio]]=50,"Hybrid","On-site"))</f>
        <v>Hybrid</v>
      </c>
    </row>
    <row r="1915" spans="1:18">
      <c r="A1915" s="25">
        <v>2022</v>
      </c>
      <c r="B1915" t="s">
        <v>17</v>
      </c>
      <c r="C1915" t="s">
        <v>12</v>
      </c>
      <c r="D1915" t="s">
        <v>23</v>
      </c>
      <c r="E1915">
        <v>2500000</v>
      </c>
      <c r="F1915" t="s">
        <v>42</v>
      </c>
      <c r="G1915">
        <v>31795</v>
      </c>
      <c r="H1915" t="s">
        <v>43</v>
      </c>
      <c r="I1915">
        <v>100</v>
      </c>
      <c r="J1915" t="s">
        <v>21</v>
      </c>
      <c r="K1915" t="s">
        <v>25</v>
      </c>
      <c r="L1915" t="str">
        <f>VLOOKUP(Data[[#This Row],[Employee Residence]],Codes[], 3,0)</f>
        <v>India</v>
      </c>
      <c r="M1915" t="str">
        <f>VLOOKUP(Data[[#This Row],[Company Location]],Codes[], 3,0)</f>
        <v xml:space="preserve">United States of America </v>
      </c>
      <c r="N1915" t="str">
        <f>IF(Data[[#This Row],[Employee Residence]]=Data[[#This Row],[Company Location]],"No","Yes")</f>
        <v>Yes</v>
      </c>
      <c r="O1915">
        <f>Data[Salary]/Data[Salary in USD]</f>
        <v>78.628715206793515</v>
      </c>
      <c r="P1915" t="str">
        <f>VLOOKUP(Data[[#This Row],[Experience Level]], Experience[],3,0)</f>
        <v>Intermediate</v>
      </c>
      <c r="Q1915" t="str">
        <f>VLOOKUP(Data[[#This Row],[Employment Type]],Employment[],2,0)</f>
        <v>Full-time</v>
      </c>
      <c r="R1915" t="str">
        <f>IF(Data[[#This Row],[Remote Ratio]]=100,"Remote",IF(Data[[#This Row],[Remote Ratio]]=50,"Hybrid","On-site"))</f>
        <v>Remote</v>
      </c>
    </row>
    <row r="1916" spans="1:18">
      <c r="A1916" s="25">
        <v>2022</v>
      </c>
      <c r="B1916" t="s">
        <v>17</v>
      </c>
      <c r="C1916" t="s">
        <v>12</v>
      </c>
      <c r="D1916" t="s">
        <v>143</v>
      </c>
      <c r="E1916">
        <v>198000</v>
      </c>
      <c r="F1916" t="s">
        <v>120</v>
      </c>
      <c r="G1916">
        <v>44365</v>
      </c>
      <c r="H1916" t="s">
        <v>121</v>
      </c>
      <c r="I1916">
        <v>100</v>
      </c>
      <c r="J1916" t="s">
        <v>121</v>
      </c>
      <c r="K1916" t="s">
        <v>22</v>
      </c>
      <c r="L1916" t="str">
        <f>VLOOKUP(Data[[#This Row],[Employee Residence]],Codes[], 3,0)</f>
        <v>Poland</v>
      </c>
      <c r="M1916" t="str">
        <f>VLOOKUP(Data[[#This Row],[Company Location]],Codes[], 3,0)</f>
        <v>Poland</v>
      </c>
      <c r="N1916" t="str">
        <f>IF(Data[[#This Row],[Employee Residence]]=Data[[#This Row],[Company Location]],"No","Yes")</f>
        <v>No</v>
      </c>
      <c r="O1916">
        <f>Data[Salary]/Data[Salary in USD]</f>
        <v>4.4629775724106837</v>
      </c>
      <c r="P1916" t="str">
        <f>VLOOKUP(Data[[#This Row],[Experience Level]], Experience[],3,0)</f>
        <v>Intermediate</v>
      </c>
      <c r="Q1916" t="str">
        <f>VLOOKUP(Data[[#This Row],[Employment Type]],Employment[],2,0)</f>
        <v>Full-time</v>
      </c>
      <c r="R1916" t="str">
        <f>IF(Data[[#This Row],[Remote Ratio]]=100,"Remote",IF(Data[[#This Row],[Remote Ratio]]=50,"Hybrid","On-site"))</f>
        <v>Remote</v>
      </c>
    </row>
    <row r="1917" spans="1:18">
      <c r="A1917" s="25">
        <v>2022</v>
      </c>
      <c r="B1917" t="s">
        <v>11</v>
      </c>
      <c r="C1917" t="s">
        <v>12</v>
      </c>
      <c r="D1917" t="s">
        <v>37</v>
      </c>
      <c r="E1917">
        <v>175000</v>
      </c>
      <c r="F1917" t="s">
        <v>20</v>
      </c>
      <c r="G1917">
        <v>175000</v>
      </c>
      <c r="H1917" t="s">
        <v>21</v>
      </c>
      <c r="I1917">
        <v>0</v>
      </c>
      <c r="J1917" t="s">
        <v>21</v>
      </c>
      <c r="K1917" t="s">
        <v>25</v>
      </c>
      <c r="L1917" t="str">
        <f>VLOOKUP(Data[[#This Row],[Employee Residence]],Codes[], 3,0)</f>
        <v xml:space="preserve">United States of America </v>
      </c>
      <c r="M1917" t="str">
        <f>VLOOKUP(Data[[#This Row],[Company Location]],Codes[], 3,0)</f>
        <v xml:space="preserve">United States of America </v>
      </c>
      <c r="N1917" t="str">
        <f>IF(Data[[#This Row],[Employee Residence]]=Data[[#This Row],[Company Location]],"No","Yes")</f>
        <v>No</v>
      </c>
      <c r="O1917">
        <f>Data[Salary]/Data[Salary in USD]</f>
        <v>1</v>
      </c>
      <c r="P1917" t="str">
        <f>VLOOKUP(Data[[#This Row],[Experience Level]], Experience[],3,0)</f>
        <v>Expert</v>
      </c>
      <c r="Q1917" t="str">
        <f>VLOOKUP(Data[[#This Row],[Employment Type]],Employment[],2,0)</f>
        <v>Full-time</v>
      </c>
      <c r="R1917" t="str">
        <f>IF(Data[[#This Row],[Remote Ratio]]=100,"Remote",IF(Data[[#This Row],[Remote Ratio]]=50,"Hybrid","On-site"))</f>
        <v>On-site</v>
      </c>
    </row>
    <row r="1918" spans="1:18">
      <c r="A1918" s="25">
        <v>2022</v>
      </c>
      <c r="B1918" t="s">
        <v>11</v>
      </c>
      <c r="C1918" t="s">
        <v>12</v>
      </c>
      <c r="D1918" t="s">
        <v>37</v>
      </c>
      <c r="E1918">
        <v>120000</v>
      </c>
      <c r="F1918" t="s">
        <v>20</v>
      </c>
      <c r="G1918">
        <v>120000</v>
      </c>
      <c r="H1918" t="s">
        <v>21</v>
      </c>
      <c r="I1918">
        <v>0</v>
      </c>
      <c r="J1918" t="s">
        <v>21</v>
      </c>
      <c r="K1918" t="s">
        <v>25</v>
      </c>
      <c r="L1918" t="str">
        <f>VLOOKUP(Data[[#This Row],[Employee Residence]],Codes[], 3,0)</f>
        <v xml:space="preserve">United States of America </v>
      </c>
      <c r="M1918" t="str">
        <f>VLOOKUP(Data[[#This Row],[Company Location]],Codes[], 3,0)</f>
        <v xml:space="preserve">United States of America </v>
      </c>
      <c r="N1918" t="str">
        <f>IF(Data[[#This Row],[Employee Residence]]=Data[[#This Row],[Company Location]],"No","Yes")</f>
        <v>No</v>
      </c>
      <c r="O1918">
        <f>Data[Salary]/Data[Salary in USD]</f>
        <v>1</v>
      </c>
      <c r="P1918" t="str">
        <f>VLOOKUP(Data[[#This Row],[Experience Level]], Experience[],3,0)</f>
        <v>Expert</v>
      </c>
      <c r="Q1918" t="str">
        <f>VLOOKUP(Data[[#This Row],[Employment Type]],Employment[],2,0)</f>
        <v>Full-time</v>
      </c>
      <c r="R1918" t="str">
        <f>IF(Data[[#This Row],[Remote Ratio]]=100,"Remote",IF(Data[[#This Row],[Remote Ratio]]=50,"Hybrid","On-site"))</f>
        <v>On-site</v>
      </c>
    </row>
    <row r="1919" spans="1:18">
      <c r="A1919" s="25">
        <v>2022</v>
      </c>
      <c r="B1919" t="s">
        <v>11</v>
      </c>
      <c r="C1919" t="s">
        <v>12</v>
      </c>
      <c r="D1919" t="s">
        <v>37</v>
      </c>
      <c r="E1919">
        <v>175000</v>
      </c>
      <c r="F1919" t="s">
        <v>20</v>
      </c>
      <c r="G1919">
        <v>175000</v>
      </c>
      <c r="H1919" t="s">
        <v>21</v>
      </c>
      <c r="I1919">
        <v>0</v>
      </c>
      <c r="J1919" t="s">
        <v>21</v>
      </c>
      <c r="K1919" t="s">
        <v>25</v>
      </c>
      <c r="L1919" t="str">
        <f>VLOOKUP(Data[[#This Row],[Employee Residence]],Codes[], 3,0)</f>
        <v xml:space="preserve">United States of America </v>
      </c>
      <c r="M1919" t="str">
        <f>VLOOKUP(Data[[#This Row],[Company Location]],Codes[], 3,0)</f>
        <v xml:space="preserve">United States of America </v>
      </c>
      <c r="N1919" t="str">
        <f>IF(Data[[#This Row],[Employee Residence]]=Data[[#This Row],[Company Location]],"No","Yes")</f>
        <v>No</v>
      </c>
      <c r="O1919">
        <f>Data[Salary]/Data[Salary in USD]</f>
        <v>1</v>
      </c>
      <c r="P1919" t="str">
        <f>VLOOKUP(Data[[#This Row],[Experience Level]], Experience[],3,0)</f>
        <v>Expert</v>
      </c>
      <c r="Q1919" t="str">
        <f>VLOOKUP(Data[[#This Row],[Employment Type]],Employment[],2,0)</f>
        <v>Full-time</v>
      </c>
      <c r="R1919" t="str">
        <f>IF(Data[[#This Row],[Remote Ratio]]=100,"Remote",IF(Data[[#This Row],[Remote Ratio]]=50,"Hybrid","On-site"))</f>
        <v>On-site</v>
      </c>
    </row>
    <row r="1920" spans="1:18">
      <c r="A1920" s="25">
        <v>2022</v>
      </c>
      <c r="B1920" t="s">
        <v>11</v>
      </c>
      <c r="C1920" t="s">
        <v>12</v>
      </c>
      <c r="D1920" t="s">
        <v>37</v>
      </c>
      <c r="E1920">
        <v>120000</v>
      </c>
      <c r="F1920" t="s">
        <v>20</v>
      </c>
      <c r="G1920">
        <v>120000</v>
      </c>
      <c r="H1920" t="s">
        <v>21</v>
      </c>
      <c r="I1920">
        <v>0</v>
      </c>
      <c r="J1920" t="s">
        <v>21</v>
      </c>
      <c r="K1920" t="s">
        <v>25</v>
      </c>
      <c r="L1920" t="str">
        <f>VLOOKUP(Data[[#This Row],[Employee Residence]],Codes[], 3,0)</f>
        <v xml:space="preserve">United States of America </v>
      </c>
      <c r="M1920" t="str">
        <f>VLOOKUP(Data[[#This Row],[Company Location]],Codes[], 3,0)</f>
        <v xml:space="preserve">United States of America </v>
      </c>
      <c r="N1920" t="str">
        <f>IF(Data[[#This Row],[Employee Residence]]=Data[[#This Row],[Company Location]],"No","Yes")</f>
        <v>No</v>
      </c>
      <c r="O1920">
        <f>Data[Salary]/Data[Salary in USD]</f>
        <v>1</v>
      </c>
      <c r="P1920" t="str">
        <f>VLOOKUP(Data[[#This Row],[Experience Level]], Experience[],3,0)</f>
        <v>Expert</v>
      </c>
      <c r="Q1920" t="str">
        <f>VLOOKUP(Data[[#This Row],[Employment Type]],Employment[],2,0)</f>
        <v>Full-time</v>
      </c>
      <c r="R1920" t="str">
        <f>IF(Data[[#This Row],[Remote Ratio]]=100,"Remote",IF(Data[[#This Row],[Remote Ratio]]=50,"Hybrid","On-site"))</f>
        <v>On-site</v>
      </c>
    </row>
    <row r="1921" spans="1:18">
      <c r="A1921" s="25">
        <v>2022</v>
      </c>
      <c r="B1921" t="s">
        <v>44</v>
      </c>
      <c r="C1921" t="s">
        <v>12</v>
      </c>
      <c r="D1921" t="s">
        <v>37</v>
      </c>
      <c r="E1921">
        <v>200000</v>
      </c>
      <c r="F1921" t="s">
        <v>20</v>
      </c>
      <c r="G1921">
        <v>200000</v>
      </c>
      <c r="H1921" t="s">
        <v>21</v>
      </c>
      <c r="I1921">
        <v>0</v>
      </c>
      <c r="J1921" t="s">
        <v>21</v>
      </c>
      <c r="K1921" t="s">
        <v>25</v>
      </c>
      <c r="L1921" t="str">
        <f>VLOOKUP(Data[[#This Row],[Employee Residence]],Codes[], 3,0)</f>
        <v xml:space="preserve">United States of America </v>
      </c>
      <c r="M1921" t="str">
        <f>VLOOKUP(Data[[#This Row],[Company Location]],Codes[], 3,0)</f>
        <v xml:space="preserve">United States of America </v>
      </c>
      <c r="N1921" t="str">
        <f>IF(Data[[#This Row],[Employee Residence]]=Data[[#This Row],[Company Location]],"No","Yes")</f>
        <v>No</v>
      </c>
      <c r="O1921">
        <f>Data[Salary]/Data[Salary in USD]</f>
        <v>1</v>
      </c>
      <c r="P1921" t="str">
        <f>VLOOKUP(Data[[#This Row],[Experience Level]], Experience[],3,0)</f>
        <v>Director</v>
      </c>
      <c r="Q1921" t="str">
        <f>VLOOKUP(Data[[#This Row],[Employment Type]],Employment[],2,0)</f>
        <v>Full-time</v>
      </c>
      <c r="R1921" t="str">
        <f>IF(Data[[#This Row],[Remote Ratio]]=100,"Remote",IF(Data[[#This Row],[Remote Ratio]]=50,"Hybrid","On-site"))</f>
        <v>On-site</v>
      </c>
    </row>
    <row r="1922" spans="1:18">
      <c r="A1922" s="25">
        <v>2022</v>
      </c>
      <c r="B1922" t="s">
        <v>44</v>
      </c>
      <c r="C1922" t="s">
        <v>12</v>
      </c>
      <c r="D1922" t="s">
        <v>37</v>
      </c>
      <c r="E1922">
        <v>145000</v>
      </c>
      <c r="F1922" t="s">
        <v>20</v>
      </c>
      <c r="G1922">
        <v>145000</v>
      </c>
      <c r="H1922" t="s">
        <v>21</v>
      </c>
      <c r="I1922">
        <v>0</v>
      </c>
      <c r="J1922" t="s">
        <v>21</v>
      </c>
      <c r="K1922" t="s">
        <v>25</v>
      </c>
      <c r="L1922" t="str">
        <f>VLOOKUP(Data[[#This Row],[Employee Residence]],Codes[], 3,0)</f>
        <v xml:space="preserve">United States of America </v>
      </c>
      <c r="M1922" t="str">
        <f>VLOOKUP(Data[[#This Row],[Company Location]],Codes[], 3,0)</f>
        <v xml:space="preserve">United States of America </v>
      </c>
      <c r="N1922" t="str">
        <f>IF(Data[[#This Row],[Employee Residence]]=Data[[#This Row],[Company Location]],"No","Yes")</f>
        <v>No</v>
      </c>
      <c r="O1922">
        <f>Data[Salary]/Data[Salary in USD]</f>
        <v>1</v>
      </c>
      <c r="P1922" t="str">
        <f>VLOOKUP(Data[[#This Row],[Experience Level]], Experience[],3,0)</f>
        <v>Director</v>
      </c>
      <c r="Q1922" t="str">
        <f>VLOOKUP(Data[[#This Row],[Employment Type]],Employment[],2,0)</f>
        <v>Full-time</v>
      </c>
      <c r="R1922" t="str">
        <f>IF(Data[[#This Row],[Remote Ratio]]=100,"Remote",IF(Data[[#This Row],[Remote Ratio]]=50,"Hybrid","On-site"))</f>
        <v>On-site</v>
      </c>
    </row>
    <row r="1923" spans="1:18">
      <c r="A1923" s="25">
        <v>2022</v>
      </c>
      <c r="B1923" t="s">
        <v>17</v>
      </c>
      <c r="C1923" t="s">
        <v>12</v>
      </c>
      <c r="D1923" t="s">
        <v>37</v>
      </c>
      <c r="E1923">
        <v>75000</v>
      </c>
      <c r="F1923" t="s">
        <v>58</v>
      </c>
      <c r="G1923">
        <v>92350</v>
      </c>
      <c r="H1923" t="s">
        <v>33</v>
      </c>
      <c r="I1923">
        <v>100</v>
      </c>
      <c r="J1923" t="s">
        <v>33</v>
      </c>
      <c r="K1923" t="s">
        <v>25</v>
      </c>
      <c r="L1923" t="str">
        <f>VLOOKUP(Data[[#This Row],[Employee Residence]],Codes[], 3,0)</f>
        <v xml:space="preserve">United Kingdom of Great Britain </v>
      </c>
      <c r="M1923" t="str">
        <f>VLOOKUP(Data[[#This Row],[Company Location]],Codes[], 3,0)</f>
        <v xml:space="preserve">United Kingdom of Great Britain </v>
      </c>
      <c r="N1923" t="str">
        <f>IF(Data[[#This Row],[Employee Residence]]=Data[[#This Row],[Company Location]],"No","Yes")</f>
        <v>No</v>
      </c>
      <c r="O1923">
        <f>Data[Salary]/Data[Salary in USD]</f>
        <v>0.81212777476989717</v>
      </c>
      <c r="P1923" t="str">
        <f>VLOOKUP(Data[[#This Row],[Experience Level]], Experience[],3,0)</f>
        <v>Intermediate</v>
      </c>
      <c r="Q1923" t="str">
        <f>VLOOKUP(Data[[#This Row],[Employment Type]],Employment[],2,0)</f>
        <v>Full-time</v>
      </c>
      <c r="R1923" t="str">
        <f>IF(Data[[#This Row],[Remote Ratio]]=100,"Remote",IF(Data[[#This Row],[Remote Ratio]]=50,"Hybrid","On-site"))</f>
        <v>Remote</v>
      </c>
    </row>
    <row r="1924" spans="1:18">
      <c r="A1924" s="25">
        <v>2022</v>
      </c>
      <c r="B1924" t="s">
        <v>17</v>
      </c>
      <c r="C1924" t="s">
        <v>12</v>
      </c>
      <c r="D1924" t="s">
        <v>37</v>
      </c>
      <c r="E1924">
        <v>60000</v>
      </c>
      <c r="F1924" t="s">
        <v>58</v>
      </c>
      <c r="G1924">
        <v>73880</v>
      </c>
      <c r="H1924" t="s">
        <v>33</v>
      </c>
      <c r="I1924">
        <v>100</v>
      </c>
      <c r="J1924" t="s">
        <v>33</v>
      </c>
      <c r="K1924" t="s">
        <v>25</v>
      </c>
      <c r="L1924" t="str">
        <f>VLOOKUP(Data[[#This Row],[Employee Residence]],Codes[], 3,0)</f>
        <v xml:space="preserve">United Kingdom of Great Britain </v>
      </c>
      <c r="M1924" t="str">
        <f>VLOOKUP(Data[[#This Row],[Company Location]],Codes[], 3,0)</f>
        <v xml:space="preserve">United Kingdom of Great Britain </v>
      </c>
      <c r="N1924" t="str">
        <f>IF(Data[[#This Row],[Employee Residence]]=Data[[#This Row],[Company Location]],"No","Yes")</f>
        <v>No</v>
      </c>
      <c r="O1924">
        <f>Data[Salary]/Data[Salary in USD]</f>
        <v>0.81212777476989717</v>
      </c>
      <c r="P1924" t="str">
        <f>VLOOKUP(Data[[#This Row],[Experience Level]], Experience[],3,0)</f>
        <v>Intermediate</v>
      </c>
      <c r="Q1924" t="str">
        <f>VLOOKUP(Data[[#This Row],[Employment Type]],Employment[],2,0)</f>
        <v>Full-time</v>
      </c>
      <c r="R1924" t="str">
        <f>IF(Data[[#This Row],[Remote Ratio]]=100,"Remote",IF(Data[[#This Row],[Remote Ratio]]=50,"Hybrid","On-site"))</f>
        <v>Remote</v>
      </c>
    </row>
    <row r="1925" spans="1:18">
      <c r="A1925" s="25">
        <v>2022</v>
      </c>
      <c r="B1925" t="s">
        <v>11</v>
      </c>
      <c r="C1925" t="s">
        <v>12</v>
      </c>
      <c r="D1925" t="s">
        <v>37</v>
      </c>
      <c r="E1925">
        <v>145000</v>
      </c>
      <c r="F1925" t="s">
        <v>20</v>
      </c>
      <c r="G1925">
        <v>145000</v>
      </c>
      <c r="H1925" t="s">
        <v>21</v>
      </c>
      <c r="I1925">
        <v>0</v>
      </c>
      <c r="J1925" t="s">
        <v>21</v>
      </c>
      <c r="K1925" t="s">
        <v>25</v>
      </c>
      <c r="L1925" t="str">
        <f>VLOOKUP(Data[[#This Row],[Employee Residence]],Codes[], 3,0)</f>
        <v xml:space="preserve">United States of America </v>
      </c>
      <c r="M1925" t="str">
        <f>VLOOKUP(Data[[#This Row],[Company Location]],Codes[], 3,0)</f>
        <v xml:space="preserve">United States of America </v>
      </c>
      <c r="N1925" t="str">
        <f>IF(Data[[#This Row],[Employee Residence]]=Data[[#This Row],[Company Location]],"No","Yes")</f>
        <v>No</v>
      </c>
      <c r="O1925">
        <f>Data[Salary]/Data[Salary in USD]</f>
        <v>1</v>
      </c>
      <c r="P1925" t="str">
        <f>VLOOKUP(Data[[#This Row],[Experience Level]], Experience[],3,0)</f>
        <v>Expert</v>
      </c>
      <c r="Q1925" t="str">
        <f>VLOOKUP(Data[[#This Row],[Employment Type]],Employment[],2,0)</f>
        <v>Full-time</v>
      </c>
      <c r="R1925" t="str">
        <f>IF(Data[[#This Row],[Remote Ratio]]=100,"Remote",IF(Data[[#This Row],[Remote Ratio]]=50,"Hybrid","On-site"))</f>
        <v>On-site</v>
      </c>
    </row>
    <row r="1926" spans="1:18">
      <c r="A1926" s="25">
        <v>2022</v>
      </c>
      <c r="B1926" t="s">
        <v>11</v>
      </c>
      <c r="C1926" t="s">
        <v>12</v>
      </c>
      <c r="D1926" t="s">
        <v>37</v>
      </c>
      <c r="E1926">
        <v>100000</v>
      </c>
      <c r="F1926" t="s">
        <v>20</v>
      </c>
      <c r="G1926">
        <v>100000</v>
      </c>
      <c r="H1926" t="s">
        <v>21</v>
      </c>
      <c r="I1926">
        <v>0</v>
      </c>
      <c r="J1926" t="s">
        <v>21</v>
      </c>
      <c r="K1926" t="s">
        <v>25</v>
      </c>
      <c r="L1926" t="str">
        <f>VLOOKUP(Data[[#This Row],[Employee Residence]],Codes[], 3,0)</f>
        <v xml:space="preserve">United States of America </v>
      </c>
      <c r="M1926" t="str">
        <f>VLOOKUP(Data[[#This Row],[Company Location]],Codes[], 3,0)</f>
        <v xml:space="preserve">United States of America </v>
      </c>
      <c r="N1926" t="str">
        <f>IF(Data[[#This Row],[Employee Residence]]=Data[[#This Row],[Company Location]],"No","Yes")</f>
        <v>No</v>
      </c>
      <c r="O1926">
        <f>Data[Salary]/Data[Salary in USD]</f>
        <v>1</v>
      </c>
      <c r="P1926" t="str">
        <f>VLOOKUP(Data[[#This Row],[Experience Level]], Experience[],3,0)</f>
        <v>Expert</v>
      </c>
      <c r="Q1926" t="str">
        <f>VLOOKUP(Data[[#This Row],[Employment Type]],Employment[],2,0)</f>
        <v>Full-time</v>
      </c>
      <c r="R1926" t="str">
        <f>IF(Data[[#This Row],[Remote Ratio]]=100,"Remote",IF(Data[[#This Row],[Remote Ratio]]=50,"Hybrid","On-site"))</f>
        <v>On-site</v>
      </c>
    </row>
    <row r="1927" spans="1:18">
      <c r="A1927" s="25">
        <v>2022</v>
      </c>
      <c r="B1927" t="s">
        <v>11</v>
      </c>
      <c r="C1927" t="s">
        <v>12</v>
      </c>
      <c r="D1927" t="s">
        <v>26</v>
      </c>
      <c r="E1927">
        <v>192000</v>
      </c>
      <c r="F1927" t="s">
        <v>20</v>
      </c>
      <c r="G1927">
        <v>192000</v>
      </c>
      <c r="H1927" t="s">
        <v>21</v>
      </c>
      <c r="I1927">
        <v>100</v>
      </c>
      <c r="J1927" t="s">
        <v>21</v>
      </c>
      <c r="K1927" t="s">
        <v>25</v>
      </c>
      <c r="L1927" t="str">
        <f>VLOOKUP(Data[[#This Row],[Employee Residence]],Codes[], 3,0)</f>
        <v xml:space="preserve">United States of America </v>
      </c>
      <c r="M1927" t="str">
        <f>VLOOKUP(Data[[#This Row],[Company Location]],Codes[], 3,0)</f>
        <v xml:space="preserve">United States of America </v>
      </c>
      <c r="N1927" t="str">
        <f>IF(Data[[#This Row],[Employee Residence]]=Data[[#This Row],[Company Location]],"No","Yes")</f>
        <v>No</v>
      </c>
      <c r="O1927">
        <f>Data[Salary]/Data[Salary in USD]</f>
        <v>1</v>
      </c>
      <c r="P1927" t="str">
        <f>VLOOKUP(Data[[#This Row],[Experience Level]], Experience[],3,0)</f>
        <v>Expert</v>
      </c>
      <c r="Q1927" t="str">
        <f>VLOOKUP(Data[[#This Row],[Employment Type]],Employment[],2,0)</f>
        <v>Full-time</v>
      </c>
      <c r="R1927" t="str">
        <f>IF(Data[[#This Row],[Remote Ratio]]=100,"Remote",IF(Data[[#This Row],[Remote Ratio]]=50,"Hybrid","On-site"))</f>
        <v>Remote</v>
      </c>
    </row>
    <row r="1928" spans="1:18">
      <c r="A1928" s="25">
        <v>2022</v>
      </c>
      <c r="B1928" t="s">
        <v>11</v>
      </c>
      <c r="C1928" t="s">
        <v>12</v>
      </c>
      <c r="D1928" t="s">
        <v>26</v>
      </c>
      <c r="E1928">
        <v>164000</v>
      </c>
      <c r="F1928" t="s">
        <v>20</v>
      </c>
      <c r="G1928">
        <v>164000</v>
      </c>
      <c r="H1928" t="s">
        <v>21</v>
      </c>
      <c r="I1928">
        <v>100</v>
      </c>
      <c r="J1928" t="s">
        <v>21</v>
      </c>
      <c r="K1928" t="s">
        <v>25</v>
      </c>
      <c r="L1928" t="str">
        <f>VLOOKUP(Data[[#This Row],[Employee Residence]],Codes[], 3,0)</f>
        <v xml:space="preserve">United States of America </v>
      </c>
      <c r="M1928" t="str">
        <f>VLOOKUP(Data[[#This Row],[Company Location]],Codes[], 3,0)</f>
        <v xml:space="preserve">United States of America </v>
      </c>
      <c r="N1928" t="str">
        <f>IF(Data[[#This Row],[Employee Residence]]=Data[[#This Row],[Company Location]],"No","Yes")</f>
        <v>No</v>
      </c>
      <c r="O1928">
        <f>Data[Salary]/Data[Salary in USD]</f>
        <v>1</v>
      </c>
      <c r="P1928" t="str">
        <f>VLOOKUP(Data[[#This Row],[Experience Level]], Experience[],3,0)</f>
        <v>Expert</v>
      </c>
      <c r="Q1928" t="str">
        <f>VLOOKUP(Data[[#This Row],[Employment Type]],Employment[],2,0)</f>
        <v>Full-time</v>
      </c>
      <c r="R1928" t="str">
        <f>IF(Data[[#This Row],[Remote Ratio]]=100,"Remote",IF(Data[[#This Row],[Remote Ratio]]=50,"Hybrid","On-site"))</f>
        <v>Remote</v>
      </c>
    </row>
    <row r="1929" spans="1:18">
      <c r="A1929" s="25">
        <v>2022</v>
      </c>
      <c r="B1929" t="s">
        <v>44</v>
      </c>
      <c r="C1929" t="s">
        <v>12</v>
      </c>
      <c r="D1929" t="s">
        <v>37</v>
      </c>
      <c r="E1929">
        <v>310000</v>
      </c>
      <c r="F1929" t="s">
        <v>20</v>
      </c>
      <c r="G1929">
        <v>310000</v>
      </c>
      <c r="H1929" t="s">
        <v>21</v>
      </c>
      <c r="I1929">
        <v>100</v>
      </c>
      <c r="J1929" t="s">
        <v>21</v>
      </c>
      <c r="K1929" t="s">
        <v>25</v>
      </c>
      <c r="L1929" t="str">
        <f>VLOOKUP(Data[[#This Row],[Employee Residence]],Codes[], 3,0)</f>
        <v xml:space="preserve">United States of America </v>
      </c>
      <c r="M1929" t="str">
        <f>VLOOKUP(Data[[#This Row],[Company Location]],Codes[], 3,0)</f>
        <v xml:space="preserve">United States of America </v>
      </c>
      <c r="N1929" t="str">
        <f>IF(Data[[#This Row],[Employee Residence]]=Data[[#This Row],[Company Location]],"No","Yes")</f>
        <v>No</v>
      </c>
      <c r="O1929">
        <f>Data[Salary]/Data[Salary in USD]</f>
        <v>1</v>
      </c>
      <c r="P1929" t="str">
        <f>VLOOKUP(Data[[#This Row],[Experience Level]], Experience[],3,0)</f>
        <v>Director</v>
      </c>
      <c r="Q1929" t="str">
        <f>VLOOKUP(Data[[#This Row],[Employment Type]],Employment[],2,0)</f>
        <v>Full-time</v>
      </c>
      <c r="R1929" t="str">
        <f>IF(Data[[#This Row],[Remote Ratio]]=100,"Remote",IF(Data[[#This Row],[Remote Ratio]]=50,"Hybrid","On-site"))</f>
        <v>Remote</v>
      </c>
    </row>
    <row r="1930" spans="1:18">
      <c r="A1930" s="25">
        <v>2022</v>
      </c>
      <c r="B1930" t="s">
        <v>44</v>
      </c>
      <c r="C1930" t="s">
        <v>12</v>
      </c>
      <c r="D1930" t="s">
        <v>37</v>
      </c>
      <c r="E1930">
        <v>239000</v>
      </c>
      <c r="F1930" t="s">
        <v>20</v>
      </c>
      <c r="G1930">
        <v>239000</v>
      </c>
      <c r="H1930" t="s">
        <v>21</v>
      </c>
      <c r="I1930">
        <v>100</v>
      </c>
      <c r="J1930" t="s">
        <v>21</v>
      </c>
      <c r="K1930" t="s">
        <v>25</v>
      </c>
      <c r="L1930" t="str">
        <f>VLOOKUP(Data[[#This Row],[Employee Residence]],Codes[], 3,0)</f>
        <v xml:space="preserve">United States of America </v>
      </c>
      <c r="M1930" t="str">
        <f>VLOOKUP(Data[[#This Row],[Company Location]],Codes[], 3,0)</f>
        <v xml:space="preserve">United States of America </v>
      </c>
      <c r="N1930" t="str">
        <f>IF(Data[[#This Row],[Employee Residence]]=Data[[#This Row],[Company Location]],"No","Yes")</f>
        <v>No</v>
      </c>
      <c r="O1930">
        <f>Data[Salary]/Data[Salary in USD]</f>
        <v>1</v>
      </c>
      <c r="P1930" t="str">
        <f>VLOOKUP(Data[[#This Row],[Experience Level]], Experience[],3,0)</f>
        <v>Director</v>
      </c>
      <c r="Q1930" t="str">
        <f>VLOOKUP(Data[[#This Row],[Employment Type]],Employment[],2,0)</f>
        <v>Full-time</v>
      </c>
      <c r="R1930" t="str">
        <f>IF(Data[[#This Row],[Remote Ratio]]=100,"Remote",IF(Data[[#This Row],[Remote Ratio]]=50,"Hybrid","On-site"))</f>
        <v>Remote</v>
      </c>
    </row>
    <row r="1931" spans="1:18">
      <c r="A1931" s="25">
        <v>2022</v>
      </c>
      <c r="B1931" t="s">
        <v>11</v>
      </c>
      <c r="C1931" t="s">
        <v>12</v>
      </c>
      <c r="D1931" t="s">
        <v>27</v>
      </c>
      <c r="E1931">
        <v>120000</v>
      </c>
      <c r="F1931" t="s">
        <v>20</v>
      </c>
      <c r="G1931">
        <v>120000</v>
      </c>
      <c r="H1931" t="s">
        <v>21</v>
      </c>
      <c r="I1931">
        <v>0</v>
      </c>
      <c r="J1931" t="s">
        <v>21</v>
      </c>
      <c r="K1931" t="s">
        <v>25</v>
      </c>
      <c r="L1931" t="str">
        <f>VLOOKUP(Data[[#This Row],[Employee Residence]],Codes[], 3,0)</f>
        <v xml:space="preserve">United States of America </v>
      </c>
      <c r="M1931" t="str">
        <f>VLOOKUP(Data[[#This Row],[Company Location]],Codes[], 3,0)</f>
        <v xml:space="preserve">United States of America </v>
      </c>
      <c r="N1931" t="str">
        <f>IF(Data[[#This Row],[Employee Residence]]=Data[[#This Row],[Company Location]],"No","Yes")</f>
        <v>No</v>
      </c>
      <c r="O1931">
        <f>Data[Salary]/Data[Salary in USD]</f>
        <v>1</v>
      </c>
      <c r="P1931" t="str">
        <f>VLOOKUP(Data[[#This Row],[Experience Level]], Experience[],3,0)</f>
        <v>Expert</v>
      </c>
      <c r="Q1931" t="str">
        <f>VLOOKUP(Data[[#This Row],[Employment Type]],Employment[],2,0)</f>
        <v>Full-time</v>
      </c>
      <c r="R1931" t="str">
        <f>IF(Data[[#This Row],[Remote Ratio]]=100,"Remote",IF(Data[[#This Row],[Remote Ratio]]=50,"Hybrid","On-site"))</f>
        <v>On-site</v>
      </c>
    </row>
    <row r="1932" spans="1:18">
      <c r="A1932" s="25">
        <v>2022</v>
      </c>
      <c r="B1932" t="s">
        <v>11</v>
      </c>
      <c r="C1932" t="s">
        <v>12</v>
      </c>
      <c r="D1932" t="s">
        <v>27</v>
      </c>
      <c r="E1932">
        <v>95000</v>
      </c>
      <c r="F1932" t="s">
        <v>20</v>
      </c>
      <c r="G1932">
        <v>95000</v>
      </c>
      <c r="H1932" t="s">
        <v>21</v>
      </c>
      <c r="I1932">
        <v>0</v>
      </c>
      <c r="J1932" t="s">
        <v>21</v>
      </c>
      <c r="K1932" t="s">
        <v>25</v>
      </c>
      <c r="L1932" t="str">
        <f>VLOOKUP(Data[[#This Row],[Employee Residence]],Codes[], 3,0)</f>
        <v xml:space="preserve">United States of America </v>
      </c>
      <c r="M1932" t="str">
        <f>VLOOKUP(Data[[#This Row],[Company Location]],Codes[], 3,0)</f>
        <v xml:space="preserve">United States of America </v>
      </c>
      <c r="N1932" t="str">
        <f>IF(Data[[#This Row],[Employee Residence]]=Data[[#This Row],[Company Location]],"No","Yes")</f>
        <v>No</v>
      </c>
      <c r="O1932">
        <f>Data[Salary]/Data[Salary in USD]</f>
        <v>1</v>
      </c>
      <c r="P1932" t="str">
        <f>VLOOKUP(Data[[#This Row],[Experience Level]], Experience[],3,0)</f>
        <v>Expert</v>
      </c>
      <c r="Q1932" t="str">
        <f>VLOOKUP(Data[[#This Row],[Employment Type]],Employment[],2,0)</f>
        <v>Full-time</v>
      </c>
      <c r="R1932" t="str">
        <f>IF(Data[[#This Row],[Remote Ratio]]=100,"Remote",IF(Data[[#This Row],[Remote Ratio]]=50,"Hybrid","On-site"))</f>
        <v>On-site</v>
      </c>
    </row>
    <row r="1933" spans="1:18">
      <c r="A1933" s="25">
        <v>2022</v>
      </c>
      <c r="B1933" t="s">
        <v>11</v>
      </c>
      <c r="C1933" t="s">
        <v>12</v>
      </c>
      <c r="D1933" t="s">
        <v>35</v>
      </c>
      <c r="E1933">
        <v>145000</v>
      </c>
      <c r="F1933" t="s">
        <v>20</v>
      </c>
      <c r="G1933">
        <v>145000</v>
      </c>
      <c r="H1933" t="s">
        <v>21</v>
      </c>
      <c r="I1933">
        <v>0</v>
      </c>
      <c r="J1933" t="s">
        <v>21</v>
      </c>
      <c r="K1933" t="s">
        <v>25</v>
      </c>
      <c r="L1933" t="str">
        <f>VLOOKUP(Data[[#This Row],[Employee Residence]],Codes[], 3,0)</f>
        <v xml:space="preserve">United States of America </v>
      </c>
      <c r="M1933" t="str">
        <f>VLOOKUP(Data[[#This Row],[Company Location]],Codes[], 3,0)</f>
        <v xml:space="preserve">United States of America </v>
      </c>
      <c r="N1933" t="str">
        <f>IF(Data[[#This Row],[Employee Residence]]=Data[[#This Row],[Company Location]],"No","Yes")</f>
        <v>No</v>
      </c>
      <c r="O1933">
        <f>Data[Salary]/Data[Salary in USD]</f>
        <v>1</v>
      </c>
      <c r="P1933" t="str">
        <f>VLOOKUP(Data[[#This Row],[Experience Level]], Experience[],3,0)</f>
        <v>Expert</v>
      </c>
      <c r="Q1933" t="str">
        <f>VLOOKUP(Data[[#This Row],[Employment Type]],Employment[],2,0)</f>
        <v>Full-time</v>
      </c>
      <c r="R1933" t="str">
        <f>IF(Data[[#This Row],[Remote Ratio]]=100,"Remote",IF(Data[[#This Row],[Remote Ratio]]=50,"Hybrid","On-site"))</f>
        <v>On-site</v>
      </c>
    </row>
    <row r="1934" spans="1:18">
      <c r="A1934" s="25">
        <v>2022</v>
      </c>
      <c r="B1934" t="s">
        <v>11</v>
      </c>
      <c r="C1934" t="s">
        <v>12</v>
      </c>
      <c r="D1934" t="s">
        <v>35</v>
      </c>
      <c r="E1934">
        <v>135000</v>
      </c>
      <c r="F1934" t="s">
        <v>20</v>
      </c>
      <c r="G1934">
        <v>135000</v>
      </c>
      <c r="H1934" t="s">
        <v>21</v>
      </c>
      <c r="I1934">
        <v>0</v>
      </c>
      <c r="J1934" t="s">
        <v>21</v>
      </c>
      <c r="K1934" t="s">
        <v>25</v>
      </c>
      <c r="L1934" t="str">
        <f>VLOOKUP(Data[[#This Row],[Employee Residence]],Codes[], 3,0)</f>
        <v xml:space="preserve">United States of America </v>
      </c>
      <c r="M1934" t="str">
        <f>VLOOKUP(Data[[#This Row],[Company Location]],Codes[], 3,0)</f>
        <v xml:space="preserve">United States of America </v>
      </c>
      <c r="N1934" t="str">
        <f>IF(Data[[#This Row],[Employee Residence]]=Data[[#This Row],[Company Location]],"No","Yes")</f>
        <v>No</v>
      </c>
      <c r="O1934">
        <f>Data[Salary]/Data[Salary in USD]</f>
        <v>1</v>
      </c>
      <c r="P1934" t="str">
        <f>VLOOKUP(Data[[#This Row],[Experience Level]], Experience[],3,0)</f>
        <v>Expert</v>
      </c>
      <c r="Q1934" t="str">
        <f>VLOOKUP(Data[[#This Row],[Employment Type]],Employment[],2,0)</f>
        <v>Full-time</v>
      </c>
      <c r="R1934" t="str">
        <f>IF(Data[[#This Row],[Remote Ratio]]=100,"Remote",IF(Data[[#This Row],[Remote Ratio]]=50,"Hybrid","On-site"))</f>
        <v>On-site</v>
      </c>
    </row>
    <row r="1935" spans="1:18">
      <c r="A1935" s="25">
        <v>2022</v>
      </c>
      <c r="B1935" t="s">
        <v>11</v>
      </c>
      <c r="C1935" t="s">
        <v>12</v>
      </c>
      <c r="D1935" t="s">
        <v>37</v>
      </c>
      <c r="E1935">
        <v>100000</v>
      </c>
      <c r="F1935" t="s">
        <v>20</v>
      </c>
      <c r="G1935">
        <v>100000</v>
      </c>
      <c r="H1935" t="s">
        <v>21</v>
      </c>
      <c r="I1935">
        <v>0</v>
      </c>
      <c r="J1935" t="s">
        <v>21</v>
      </c>
      <c r="K1935" t="s">
        <v>25</v>
      </c>
      <c r="L1935" t="str">
        <f>VLOOKUP(Data[[#This Row],[Employee Residence]],Codes[], 3,0)</f>
        <v xml:space="preserve">United States of America </v>
      </c>
      <c r="M1935" t="str">
        <f>VLOOKUP(Data[[#This Row],[Company Location]],Codes[], 3,0)</f>
        <v xml:space="preserve">United States of America </v>
      </c>
      <c r="N1935" t="str">
        <f>IF(Data[[#This Row],[Employee Residence]]=Data[[#This Row],[Company Location]],"No","Yes")</f>
        <v>No</v>
      </c>
      <c r="O1935">
        <f>Data[Salary]/Data[Salary in USD]</f>
        <v>1</v>
      </c>
      <c r="P1935" t="str">
        <f>VLOOKUP(Data[[#This Row],[Experience Level]], Experience[],3,0)</f>
        <v>Expert</v>
      </c>
      <c r="Q1935" t="str">
        <f>VLOOKUP(Data[[#This Row],[Employment Type]],Employment[],2,0)</f>
        <v>Full-time</v>
      </c>
      <c r="R1935" t="str">
        <f>IF(Data[[#This Row],[Remote Ratio]]=100,"Remote",IF(Data[[#This Row],[Remote Ratio]]=50,"Hybrid","On-site"))</f>
        <v>On-site</v>
      </c>
    </row>
    <row r="1936" spans="1:18">
      <c r="A1936" s="25">
        <v>2022</v>
      </c>
      <c r="B1936" t="s">
        <v>11</v>
      </c>
      <c r="C1936" t="s">
        <v>12</v>
      </c>
      <c r="D1936" t="s">
        <v>37</v>
      </c>
      <c r="E1936">
        <v>78000</v>
      </c>
      <c r="F1936" t="s">
        <v>20</v>
      </c>
      <c r="G1936">
        <v>78000</v>
      </c>
      <c r="H1936" t="s">
        <v>21</v>
      </c>
      <c r="I1936">
        <v>0</v>
      </c>
      <c r="J1936" t="s">
        <v>21</v>
      </c>
      <c r="K1936" t="s">
        <v>25</v>
      </c>
      <c r="L1936" t="str">
        <f>VLOOKUP(Data[[#This Row],[Employee Residence]],Codes[], 3,0)</f>
        <v xml:space="preserve">United States of America </v>
      </c>
      <c r="M1936" t="str">
        <f>VLOOKUP(Data[[#This Row],[Company Location]],Codes[], 3,0)</f>
        <v xml:space="preserve">United States of America </v>
      </c>
      <c r="N1936" t="str">
        <f>IF(Data[[#This Row],[Employee Residence]]=Data[[#This Row],[Company Location]],"No","Yes")</f>
        <v>No</v>
      </c>
      <c r="O1936">
        <f>Data[Salary]/Data[Salary in USD]</f>
        <v>1</v>
      </c>
      <c r="P1936" t="str">
        <f>VLOOKUP(Data[[#This Row],[Experience Level]], Experience[],3,0)</f>
        <v>Expert</v>
      </c>
      <c r="Q1936" t="str">
        <f>VLOOKUP(Data[[#This Row],[Employment Type]],Employment[],2,0)</f>
        <v>Full-time</v>
      </c>
      <c r="R1936" t="str">
        <f>IF(Data[[#This Row],[Remote Ratio]]=100,"Remote",IF(Data[[#This Row],[Remote Ratio]]=50,"Hybrid","On-site"))</f>
        <v>On-site</v>
      </c>
    </row>
    <row r="1937" spans="1:18">
      <c r="A1937" s="25">
        <v>2022</v>
      </c>
      <c r="B1937" t="s">
        <v>11</v>
      </c>
      <c r="C1937" t="s">
        <v>12</v>
      </c>
      <c r="D1937" t="s">
        <v>37</v>
      </c>
      <c r="E1937">
        <v>70000</v>
      </c>
      <c r="F1937" t="s">
        <v>14</v>
      </c>
      <c r="G1937">
        <v>73546</v>
      </c>
      <c r="H1937" t="s">
        <v>15</v>
      </c>
      <c r="I1937">
        <v>0</v>
      </c>
      <c r="J1937" t="s">
        <v>15</v>
      </c>
      <c r="K1937" t="s">
        <v>25</v>
      </c>
      <c r="L1937" t="str">
        <f>VLOOKUP(Data[[#This Row],[Employee Residence]],Codes[], 3,0)</f>
        <v>Spain</v>
      </c>
      <c r="M1937" t="str">
        <f>VLOOKUP(Data[[#This Row],[Company Location]],Codes[], 3,0)</f>
        <v>Spain</v>
      </c>
      <c r="N1937" t="str">
        <f>IF(Data[[#This Row],[Employee Residence]]=Data[[#This Row],[Company Location]],"No","Yes")</f>
        <v>No</v>
      </c>
      <c r="O1937">
        <f>Data[Salary]/Data[Salary in USD]</f>
        <v>0.95178527724145434</v>
      </c>
      <c r="P1937" t="str">
        <f>VLOOKUP(Data[[#This Row],[Experience Level]], Experience[],3,0)</f>
        <v>Expert</v>
      </c>
      <c r="Q1937" t="str">
        <f>VLOOKUP(Data[[#This Row],[Employment Type]],Employment[],2,0)</f>
        <v>Full-time</v>
      </c>
      <c r="R1937" t="str">
        <f>IF(Data[[#This Row],[Remote Ratio]]=100,"Remote",IF(Data[[#This Row],[Remote Ratio]]=50,"Hybrid","On-site"))</f>
        <v>On-site</v>
      </c>
    </row>
    <row r="1938" spans="1:18">
      <c r="A1938" s="25">
        <v>2022</v>
      </c>
      <c r="B1938" t="s">
        <v>11</v>
      </c>
      <c r="C1938" t="s">
        <v>12</v>
      </c>
      <c r="D1938" t="s">
        <v>37</v>
      </c>
      <c r="E1938">
        <v>35000</v>
      </c>
      <c r="F1938" t="s">
        <v>14</v>
      </c>
      <c r="G1938">
        <v>36773</v>
      </c>
      <c r="H1938" t="s">
        <v>15</v>
      </c>
      <c r="I1938">
        <v>0</v>
      </c>
      <c r="J1938" t="s">
        <v>15</v>
      </c>
      <c r="K1938" t="s">
        <v>25</v>
      </c>
      <c r="L1938" t="str">
        <f>VLOOKUP(Data[[#This Row],[Employee Residence]],Codes[], 3,0)</f>
        <v>Spain</v>
      </c>
      <c r="M1938" t="str">
        <f>VLOOKUP(Data[[#This Row],[Company Location]],Codes[], 3,0)</f>
        <v>Spain</v>
      </c>
      <c r="N1938" t="str">
        <f>IF(Data[[#This Row],[Employee Residence]]=Data[[#This Row],[Company Location]],"No","Yes")</f>
        <v>No</v>
      </c>
      <c r="O1938">
        <f>Data[Salary]/Data[Salary in USD]</f>
        <v>0.95178527724145434</v>
      </c>
      <c r="P1938" t="str">
        <f>VLOOKUP(Data[[#This Row],[Experience Level]], Experience[],3,0)</f>
        <v>Expert</v>
      </c>
      <c r="Q1938" t="str">
        <f>VLOOKUP(Data[[#This Row],[Employment Type]],Employment[],2,0)</f>
        <v>Full-time</v>
      </c>
      <c r="R1938" t="str">
        <f>IF(Data[[#This Row],[Remote Ratio]]=100,"Remote",IF(Data[[#This Row],[Remote Ratio]]=50,"Hybrid","On-site"))</f>
        <v>On-site</v>
      </c>
    </row>
    <row r="1939" spans="1:18">
      <c r="A1939" s="25">
        <v>2022</v>
      </c>
      <c r="B1939" t="s">
        <v>17</v>
      </c>
      <c r="C1939" t="s">
        <v>12</v>
      </c>
      <c r="D1939" t="s">
        <v>37</v>
      </c>
      <c r="E1939">
        <v>160000</v>
      </c>
      <c r="F1939" t="s">
        <v>20</v>
      </c>
      <c r="G1939">
        <v>160000</v>
      </c>
      <c r="H1939" t="s">
        <v>21</v>
      </c>
      <c r="I1939">
        <v>100</v>
      </c>
      <c r="J1939" t="s">
        <v>21</v>
      </c>
      <c r="K1939" t="s">
        <v>25</v>
      </c>
      <c r="L1939" t="str">
        <f>VLOOKUP(Data[[#This Row],[Employee Residence]],Codes[], 3,0)</f>
        <v xml:space="preserve">United States of America </v>
      </c>
      <c r="M1939" t="str">
        <f>VLOOKUP(Data[[#This Row],[Company Location]],Codes[], 3,0)</f>
        <v xml:space="preserve">United States of America </v>
      </c>
      <c r="N1939" t="str">
        <f>IF(Data[[#This Row],[Employee Residence]]=Data[[#This Row],[Company Location]],"No","Yes")</f>
        <v>No</v>
      </c>
      <c r="O1939">
        <f>Data[Salary]/Data[Salary in USD]</f>
        <v>1</v>
      </c>
      <c r="P1939" t="str">
        <f>VLOOKUP(Data[[#This Row],[Experience Level]], Experience[],3,0)</f>
        <v>Intermediate</v>
      </c>
      <c r="Q1939" t="str">
        <f>VLOOKUP(Data[[#This Row],[Employment Type]],Employment[],2,0)</f>
        <v>Full-time</v>
      </c>
      <c r="R1939" t="str">
        <f>IF(Data[[#This Row],[Remote Ratio]]=100,"Remote",IF(Data[[#This Row],[Remote Ratio]]=50,"Hybrid","On-site"))</f>
        <v>Remote</v>
      </c>
    </row>
    <row r="1940" spans="1:18">
      <c r="A1940" s="25">
        <v>2022</v>
      </c>
      <c r="B1940" t="s">
        <v>17</v>
      </c>
      <c r="C1940" t="s">
        <v>12</v>
      </c>
      <c r="D1940" t="s">
        <v>37</v>
      </c>
      <c r="E1940">
        <v>120000</v>
      </c>
      <c r="F1940" t="s">
        <v>20</v>
      </c>
      <c r="G1940">
        <v>120000</v>
      </c>
      <c r="H1940" t="s">
        <v>21</v>
      </c>
      <c r="I1940">
        <v>100</v>
      </c>
      <c r="J1940" t="s">
        <v>21</v>
      </c>
      <c r="K1940" t="s">
        <v>25</v>
      </c>
      <c r="L1940" t="str">
        <f>VLOOKUP(Data[[#This Row],[Employee Residence]],Codes[], 3,0)</f>
        <v xml:space="preserve">United States of America </v>
      </c>
      <c r="M1940" t="str">
        <f>VLOOKUP(Data[[#This Row],[Company Location]],Codes[], 3,0)</f>
        <v xml:space="preserve">United States of America </v>
      </c>
      <c r="N1940" t="str">
        <f>IF(Data[[#This Row],[Employee Residence]]=Data[[#This Row],[Company Location]],"No","Yes")</f>
        <v>No</v>
      </c>
      <c r="O1940">
        <f>Data[Salary]/Data[Salary in USD]</f>
        <v>1</v>
      </c>
      <c r="P1940" t="str">
        <f>VLOOKUP(Data[[#This Row],[Experience Level]], Experience[],3,0)</f>
        <v>Intermediate</v>
      </c>
      <c r="Q1940" t="str">
        <f>VLOOKUP(Data[[#This Row],[Employment Type]],Employment[],2,0)</f>
        <v>Full-time</v>
      </c>
      <c r="R1940" t="str">
        <f>IF(Data[[#This Row],[Remote Ratio]]=100,"Remote",IF(Data[[#This Row],[Remote Ratio]]=50,"Hybrid","On-site"))</f>
        <v>Remote</v>
      </c>
    </row>
    <row r="1941" spans="1:18">
      <c r="A1941" s="25">
        <v>2022</v>
      </c>
      <c r="B1941" t="s">
        <v>11</v>
      </c>
      <c r="C1941" t="s">
        <v>12</v>
      </c>
      <c r="D1941" t="s">
        <v>23</v>
      </c>
      <c r="E1941">
        <v>190000</v>
      </c>
      <c r="F1941" t="s">
        <v>20</v>
      </c>
      <c r="G1941">
        <v>190000</v>
      </c>
      <c r="H1941" t="s">
        <v>21</v>
      </c>
      <c r="I1941">
        <v>0</v>
      </c>
      <c r="J1941" t="s">
        <v>21</v>
      </c>
      <c r="K1941" t="s">
        <v>25</v>
      </c>
      <c r="L1941" t="str">
        <f>VLOOKUP(Data[[#This Row],[Employee Residence]],Codes[], 3,0)</f>
        <v xml:space="preserve">United States of America </v>
      </c>
      <c r="M1941" t="str">
        <f>VLOOKUP(Data[[#This Row],[Company Location]],Codes[], 3,0)</f>
        <v xml:space="preserve">United States of America </v>
      </c>
      <c r="N1941" t="str">
        <f>IF(Data[[#This Row],[Employee Residence]]=Data[[#This Row],[Company Location]],"No","Yes")</f>
        <v>No</v>
      </c>
      <c r="O1941">
        <f>Data[Salary]/Data[Salary in USD]</f>
        <v>1</v>
      </c>
      <c r="P1941" t="str">
        <f>VLOOKUP(Data[[#This Row],[Experience Level]], Experience[],3,0)</f>
        <v>Expert</v>
      </c>
      <c r="Q1941" t="str">
        <f>VLOOKUP(Data[[#This Row],[Employment Type]],Employment[],2,0)</f>
        <v>Full-time</v>
      </c>
      <c r="R1941" t="str">
        <f>IF(Data[[#This Row],[Remote Ratio]]=100,"Remote",IF(Data[[#This Row],[Remote Ratio]]=50,"Hybrid","On-site"))</f>
        <v>On-site</v>
      </c>
    </row>
    <row r="1942" spans="1:18">
      <c r="A1942" s="25">
        <v>2022</v>
      </c>
      <c r="B1942" t="s">
        <v>11</v>
      </c>
      <c r="C1942" t="s">
        <v>12</v>
      </c>
      <c r="D1942" t="s">
        <v>23</v>
      </c>
      <c r="E1942">
        <v>150000</v>
      </c>
      <c r="F1942" t="s">
        <v>20</v>
      </c>
      <c r="G1942">
        <v>150000</v>
      </c>
      <c r="H1942" t="s">
        <v>21</v>
      </c>
      <c r="I1942">
        <v>0</v>
      </c>
      <c r="J1942" t="s">
        <v>21</v>
      </c>
      <c r="K1942" t="s">
        <v>25</v>
      </c>
      <c r="L1942" t="str">
        <f>VLOOKUP(Data[[#This Row],[Employee Residence]],Codes[], 3,0)</f>
        <v xml:space="preserve">United States of America </v>
      </c>
      <c r="M1942" t="str">
        <f>VLOOKUP(Data[[#This Row],[Company Location]],Codes[], 3,0)</f>
        <v xml:space="preserve">United States of America </v>
      </c>
      <c r="N1942" t="str">
        <f>IF(Data[[#This Row],[Employee Residence]]=Data[[#This Row],[Company Location]],"No","Yes")</f>
        <v>No</v>
      </c>
      <c r="O1942">
        <f>Data[Salary]/Data[Salary in USD]</f>
        <v>1</v>
      </c>
      <c r="P1942" t="str">
        <f>VLOOKUP(Data[[#This Row],[Experience Level]], Experience[],3,0)</f>
        <v>Expert</v>
      </c>
      <c r="Q1942" t="str">
        <f>VLOOKUP(Data[[#This Row],[Employment Type]],Employment[],2,0)</f>
        <v>Full-time</v>
      </c>
      <c r="R1942" t="str">
        <f>IF(Data[[#This Row],[Remote Ratio]]=100,"Remote",IF(Data[[#This Row],[Remote Ratio]]=50,"Hybrid","On-site"))</f>
        <v>On-site</v>
      </c>
    </row>
    <row r="1943" spans="1:18">
      <c r="A1943" s="25">
        <v>2022</v>
      </c>
      <c r="B1943" t="s">
        <v>17</v>
      </c>
      <c r="C1943" t="s">
        <v>12</v>
      </c>
      <c r="D1943" t="s">
        <v>37</v>
      </c>
      <c r="E1943">
        <v>2800000</v>
      </c>
      <c r="F1943" t="s">
        <v>42</v>
      </c>
      <c r="G1943">
        <v>35610</v>
      </c>
      <c r="H1943" t="s">
        <v>43</v>
      </c>
      <c r="I1943">
        <v>50</v>
      </c>
      <c r="J1943" t="s">
        <v>43</v>
      </c>
      <c r="K1943" t="s">
        <v>16</v>
      </c>
      <c r="L1943" t="str">
        <f>VLOOKUP(Data[[#This Row],[Employee Residence]],Codes[], 3,0)</f>
        <v>India</v>
      </c>
      <c r="M1943" t="str">
        <f>VLOOKUP(Data[[#This Row],[Company Location]],Codes[], 3,0)</f>
        <v>India</v>
      </c>
      <c r="N1943" t="str">
        <f>IF(Data[[#This Row],[Employee Residence]]=Data[[#This Row],[Company Location]],"No","Yes")</f>
        <v>No</v>
      </c>
      <c r="O1943">
        <f>Data[Salary]/Data[Salary in USD]</f>
        <v>78.629598427408027</v>
      </c>
      <c r="P1943" t="str">
        <f>VLOOKUP(Data[[#This Row],[Experience Level]], Experience[],3,0)</f>
        <v>Intermediate</v>
      </c>
      <c r="Q1943" t="str">
        <f>VLOOKUP(Data[[#This Row],[Employment Type]],Employment[],2,0)</f>
        <v>Full-time</v>
      </c>
      <c r="R1943" t="str">
        <f>IF(Data[[#This Row],[Remote Ratio]]=100,"Remote",IF(Data[[#This Row],[Remote Ratio]]=50,"Hybrid","On-site"))</f>
        <v>Hybrid</v>
      </c>
    </row>
    <row r="1944" spans="1:18">
      <c r="A1944" s="25">
        <v>2022</v>
      </c>
      <c r="B1944" t="s">
        <v>11</v>
      </c>
      <c r="C1944" t="s">
        <v>12</v>
      </c>
      <c r="D1944" t="s">
        <v>83</v>
      </c>
      <c r="E1944">
        <v>125000</v>
      </c>
      <c r="F1944" t="s">
        <v>20</v>
      </c>
      <c r="G1944">
        <v>125000</v>
      </c>
      <c r="H1944" t="s">
        <v>92</v>
      </c>
      <c r="I1944">
        <v>100</v>
      </c>
      <c r="J1944" t="s">
        <v>92</v>
      </c>
      <c r="K1944" t="s">
        <v>16</v>
      </c>
      <c r="L1944" t="str">
        <f>VLOOKUP(Data[[#This Row],[Employee Residence]],Codes[], 3,0)</f>
        <v>Colombia</v>
      </c>
      <c r="M1944" t="str">
        <f>VLOOKUP(Data[[#This Row],[Company Location]],Codes[], 3,0)</f>
        <v>Colombia</v>
      </c>
      <c r="N1944" t="str">
        <f>IF(Data[[#This Row],[Employee Residence]]=Data[[#This Row],[Company Location]],"No","Yes")</f>
        <v>No</v>
      </c>
      <c r="O1944">
        <f>Data[Salary]/Data[Salary in USD]</f>
        <v>1</v>
      </c>
      <c r="P1944" t="str">
        <f>VLOOKUP(Data[[#This Row],[Experience Level]], Experience[],3,0)</f>
        <v>Expert</v>
      </c>
      <c r="Q1944" t="str">
        <f>VLOOKUP(Data[[#This Row],[Employment Type]],Employment[],2,0)</f>
        <v>Full-time</v>
      </c>
      <c r="R1944" t="str">
        <f>IF(Data[[#This Row],[Remote Ratio]]=100,"Remote",IF(Data[[#This Row],[Remote Ratio]]=50,"Hybrid","On-site"))</f>
        <v>Remote</v>
      </c>
    </row>
    <row r="1945" spans="1:18">
      <c r="A1945" s="25">
        <v>2022</v>
      </c>
      <c r="B1945" t="s">
        <v>11</v>
      </c>
      <c r="C1945" t="s">
        <v>12</v>
      </c>
      <c r="D1945" t="s">
        <v>37</v>
      </c>
      <c r="E1945">
        <v>120000</v>
      </c>
      <c r="F1945" t="s">
        <v>20</v>
      </c>
      <c r="G1945">
        <v>120000</v>
      </c>
      <c r="H1945" t="s">
        <v>21</v>
      </c>
      <c r="I1945">
        <v>0</v>
      </c>
      <c r="J1945" t="s">
        <v>21</v>
      </c>
      <c r="K1945" t="s">
        <v>25</v>
      </c>
      <c r="L1945" t="str">
        <f>VLOOKUP(Data[[#This Row],[Employee Residence]],Codes[], 3,0)</f>
        <v xml:space="preserve">United States of America </v>
      </c>
      <c r="M1945" t="str">
        <f>VLOOKUP(Data[[#This Row],[Company Location]],Codes[], 3,0)</f>
        <v xml:space="preserve">United States of America </v>
      </c>
      <c r="N1945" t="str">
        <f>IF(Data[[#This Row],[Employee Residence]]=Data[[#This Row],[Company Location]],"No","Yes")</f>
        <v>No</v>
      </c>
      <c r="O1945">
        <f>Data[Salary]/Data[Salary in USD]</f>
        <v>1</v>
      </c>
      <c r="P1945" t="str">
        <f>VLOOKUP(Data[[#This Row],[Experience Level]], Experience[],3,0)</f>
        <v>Expert</v>
      </c>
      <c r="Q1945" t="str">
        <f>VLOOKUP(Data[[#This Row],[Employment Type]],Employment[],2,0)</f>
        <v>Full-time</v>
      </c>
      <c r="R1945" t="str">
        <f>IF(Data[[#This Row],[Remote Ratio]]=100,"Remote",IF(Data[[#This Row],[Remote Ratio]]=50,"Hybrid","On-site"))</f>
        <v>On-site</v>
      </c>
    </row>
    <row r="1946" spans="1:18">
      <c r="A1946" s="25">
        <v>2022</v>
      </c>
      <c r="B1946" t="s">
        <v>11</v>
      </c>
      <c r="C1946" t="s">
        <v>12</v>
      </c>
      <c r="D1946" t="s">
        <v>37</v>
      </c>
      <c r="E1946">
        <v>95000</v>
      </c>
      <c r="F1946" t="s">
        <v>20</v>
      </c>
      <c r="G1946">
        <v>95000</v>
      </c>
      <c r="H1946" t="s">
        <v>21</v>
      </c>
      <c r="I1946">
        <v>0</v>
      </c>
      <c r="J1946" t="s">
        <v>21</v>
      </c>
      <c r="K1946" t="s">
        <v>25</v>
      </c>
      <c r="L1946" t="str">
        <f>VLOOKUP(Data[[#This Row],[Employee Residence]],Codes[], 3,0)</f>
        <v xml:space="preserve">United States of America </v>
      </c>
      <c r="M1946" t="str">
        <f>VLOOKUP(Data[[#This Row],[Company Location]],Codes[], 3,0)</f>
        <v xml:space="preserve">United States of America </v>
      </c>
      <c r="N1946" t="str">
        <f>IF(Data[[#This Row],[Employee Residence]]=Data[[#This Row],[Company Location]],"No","Yes")</f>
        <v>No</v>
      </c>
      <c r="O1946">
        <f>Data[Salary]/Data[Salary in USD]</f>
        <v>1</v>
      </c>
      <c r="P1946" t="str">
        <f>VLOOKUP(Data[[#This Row],[Experience Level]], Experience[],3,0)</f>
        <v>Expert</v>
      </c>
      <c r="Q1946" t="str">
        <f>VLOOKUP(Data[[#This Row],[Employment Type]],Employment[],2,0)</f>
        <v>Full-time</v>
      </c>
      <c r="R1946" t="str">
        <f>IF(Data[[#This Row],[Remote Ratio]]=100,"Remote",IF(Data[[#This Row],[Remote Ratio]]=50,"Hybrid","On-site"))</f>
        <v>On-site</v>
      </c>
    </row>
    <row r="1947" spans="1:18">
      <c r="A1947" s="25">
        <v>2022</v>
      </c>
      <c r="B1947" t="s">
        <v>17</v>
      </c>
      <c r="C1947" t="s">
        <v>12</v>
      </c>
      <c r="D1947" t="s">
        <v>27</v>
      </c>
      <c r="E1947">
        <v>150000</v>
      </c>
      <c r="F1947" t="s">
        <v>20</v>
      </c>
      <c r="G1947">
        <v>150000</v>
      </c>
      <c r="H1947" t="s">
        <v>21</v>
      </c>
      <c r="I1947">
        <v>0</v>
      </c>
      <c r="J1947" t="s">
        <v>21</v>
      </c>
      <c r="K1947" t="s">
        <v>25</v>
      </c>
      <c r="L1947" t="str">
        <f>VLOOKUP(Data[[#This Row],[Employee Residence]],Codes[], 3,0)</f>
        <v xml:space="preserve">United States of America </v>
      </c>
      <c r="M1947" t="str">
        <f>VLOOKUP(Data[[#This Row],[Company Location]],Codes[], 3,0)</f>
        <v xml:space="preserve">United States of America </v>
      </c>
      <c r="N1947" t="str">
        <f>IF(Data[[#This Row],[Employee Residence]]=Data[[#This Row],[Company Location]],"No","Yes")</f>
        <v>No</v>
      </c>
      <c r="O1947">
        <f>Data[Salary]/Data[Salary in USD]</f>
        <v>1</v>
      </c>
      <c r="P1947" t="str">
        <f>VLOOKUP(Data[[#This Row],[Experience Level]], Experience[],3,0)</f>
        <v>Intermediate</v>
      </c>
      <c r="Q1947" t="str">
        <f>VLOOKUP(Data[[#This Row],[Employment Type]],Employment[],2,0)</f>
        <v>Full-time</v>
      </c>
      <c r="R1947" t="str">
        <f>IF(Data[[#This Row],[Remote Ratio]]=100,"Remote",IF(Data[[#This Row],[Remote Ratio]]=50,"Hybrid","On-site"))</f>
        <v>On-site</v>
      </c>
    </row>
    <row r="1948" spans="1:18">
      <c r="A1948" s="25">
        <v>2022</v>
      </c>
      <c r="B1948" t="s">
        <v>17</v>
      </c>
      <c r="C1948" t="s">
        <v>12</v>
      </c>
      <c r="D1948" t="s">
        <v>27</v>
      </c>
      <c r="E1948">
        <v>100000</v>
      </c>
      <c r="F1948" t="s">
        <v>20</v>
      </c>
      <c r="G1948">
        <v>100000</v>
      </c>
      <c r="H1948" t="s">
        <v>21</v>
      </c>
      <c r="I1948">
        <v>0</v>
      </c>
      <c r="J1948" t="s">
        <v>21</v>
      </c>
      <c r="K1948" t="s">
        <v>25</v>
      </c>
      <c r="L1948" t="str">
        <f>VLOOKUP(Data[[#This Row],[Employee Residence]],Codes[], 3,0)</f>
        <v xml:space="preserve">United States of America </v>
      </c>
      <c r="M1948" t="str">
        <f>VLOOKUP(Data[[#This Row],[Company Location]],Codes[], 3,0)</f>
        <v xml:space="preserve">United States of America </v>
      </c>
      <c r="N1948" t="str">
        <f>IF(Data[[#This Row],[Employee Residence]]=Data[[#This Row],[Company Location]],"No","Yes")</f>
        <v>No</v>
      </c>
      <c r="O1948">
        <f>Data[Salary]/Data[Salary in USD]</f>
        <v>1</v>
      </c>
      <c r="P1948" t="str">
        <f>VLOOKUP(Data[[#This Row],[Experience Level]], Experience[],3,0)</f>
        <v>Intermediate</v>
      </c>
      <c r="Q1948" t="str">
        <f>VLOOKUP(Data[[#This Row],[Employment Type]],Employment[],2,0)</f>
        <v>Full-time</v>
      </c>
      <c r="R1948" t="str">
        <f>IF(Data[[#This Row],[Remote Ratio]]=100,"Remote",IF(Data[[#This Row],[Remote Ratio]]=50,"Hybrid","On-site"))</f>
        <v>On-site</v>
      </c>
    </row>
    <row r="1949" spans="1:18">
      <c r="A1949" s="25">
        <v>2022</v>
      </c>
      <c r="B1949" t="s">
        <v>11</v>
      </c>
      <c r="C1949" t="s">
        <v>12</v>
      </c>
      <c r="D1949" t="s">
        <v>23</v>
      </c>
      <c r="E1949">
        <v>45000</v>
      </c>
      <c r="F1949" t="s">
        <v>14</v>
      </c>
      <c r="G1949">
        <v>47280</v>
      </c>
      <c r="H1949" t="s">
        <v>15</v>
      </c>
      <c r="I1949">
        <v>0</v>
      </c>
      <c r="J1949" t="s">
        <v>15</v>
      </c>
      <c r="K1949" t="s">
        <v>25</v>
      </c>
      <c r="L1949" t="str">
        <f>VLOOKUP(Data[[#This Row],[Employee Residence]],Codes[], 3,0)</f>
        <v>Spain</v>
      </c>
      <c r="M1949" t="str">
        <f>VLOOKUP(Data[[#This Row],[Company Location]],Codes[], 3,0)</f>
        <v>Spain</v>
      </c>
      <c r="N1949" t="str">
        <f>IF(Data[[#This Row],[Employee Residence]]=Data[[#This Row],[Company Location]],"No","Yes")</f>
        <v>No</v>
      </c>
      <c r="O1949">
        <f>Data[Salary]/Data[Salary in USD]</f>
        <v>0.95177664974619292</v>
      </c>
      <c r="P1949" t="str">
        <f>VLOOKUP(Data[[#This Row],[Experience Level]], Experience[],3,0)</f>
        <v>Expert</v>
      </c>
      <c r="Q1949" t="str">
        <f>VLOOKUP(Data[[#This Row],[Employment Type]],Employment[],2,0)</f>
        <v>Full-time</v>
      </c>
      <c r="R1949" t="str">
        <f>IF(Data[[#This Row],[Remote Ratio]]=100,"Remote",IF(Data[[#This Row],[Remote Ratio]]=50,"Hybrid","On-site"))</f>
        <v>On-site</v>
      </c>
    </row>
    <row r="1950" spans="1:18">
      <c r="A1950" s="25">
        <v>2022</v>
      </c>
      <c r="B1950" t="s">
        <v>11</v>
      </c>
      <c r="C1950" t="s">
        <v>12</v>
      </c>
      <c r="D1950" t="s">
        <v>23</v>
      </c>
      <c r="E1950">
        <v>36000</v>
      </c>
      <c r="F1950" t="s">
        <v>14</v>
      </c>
      <c r="G1950">
        <v>37824</v>
      </c>
      <c r="H1950" t="s">
        <v>15</v>
      </c>
      <c r="I1950">
        <v>0</v>
      </c>
      <c r="J1950" t="s">
        <v>15</v>
      </c>
      <c r="K1950" t="s">
        <v>25</v>
      </c>
      <c r="L1950" t="str">
        <f>VLOOKUP(Data[[#This Row],[Employee Residence]],Codes[], 3,0)</f>
        <v>Spain</v>
      </c>
      <c r="M1950" t="str">
        <f>VLOOKUP(Data[[#This Row],[Company Location]],Codes[], 3,0)</f>
        <v>Spain</v>
      </c>
      <c r="N1950" t="str">
        <f>IF(Data[[#This Row],[Employee Residence]]=Data[[#This Row],[Company Location]],"No","Yes")</f>
        <v>No</v>
      </c>
      <c r="O1950">
        <f>Data[Salary]/Data[Salary in USD]</f>
        <v>0.95177664974619292</v>
      </c>
      <c r="P1950" t="str">
        <f>VLOOKUP(Data[[#This Row],[Experience Level]], Experience[],3,0)</f>
        <v>Expert</v>
      </c>
      <c r="Q1950" t="str">
        <f>VLOOKUP(Data[[#This Row],[Employment Type]],Employment[],2,0)</f>
        <v>Full-time</v>
      </c>
      <c r="R1950" t="str">
        <f>IF(Data[[#This Row],[Remote Ratio]]=100,"Remote",IF(Data[[#This Row],[Remote Ratio]]=50,"Hybrid","On-site"))</f>
        <v>On-site</v>
      </c>
    </row>
    <row r="1951" spans="1:18">
      <c r="A1951" s="25">
        <v>2022</v>
      </c>
      <c r="B1951" t="s">
        <v>11</v>
      </c>
      <c r="C1951" t="s">
        <v>12</v>
      </c>
      <c r="D1951" t="s">
        <v>27</v>
      </c>
      <c r="E1951">
        <v>115934</v>
      </c>
      <c r="F1951" t="s">
        <v>20</v>
      </c>
      <c r="G1951">
        <v>115934</v>
      </c>
      <c r="H1951" t="s">
        <v>21</v>
      </c>
      <c r="I1951">
        <v>100</v>
      </c>
      <c r="J1951" t="s">
        <v>21</v>
      </c>
      <c r="K1951" t="s">
        <v>25</v>
      </c>
      <c r="L1951" t="str">
        <f>VLOOKUP(Data[[#This Row],[Employee Residence]],Codes[], 3,0)</f>
        <v xml:space="preserve">United States of America </v>
      </c>
      <c r="M1951" t="str">
        <f>VLOOKUP(Data[[#This Row],[Company Location]],Codes[], 3,0)</f>
        <v xml:space="preserve">United States of America </v>
      </c>
      <c r="N1951" t="str">
        <f>IF(Data[[#This Row],[Employee Residence]]=Data[[#This Row],[Company Location]],"No","Yes")</f>
        <v>No</v>
      </c>
      <c r="O1951">
        <f>Data[Salary]/Data[Salary in USD]</f>
        <v>1</v>
      </c>
      <c r="P1951" t="str">
        <f>VLOOKUP(Data[[#This Row],[Experience Level]], Experience[],3,0)</f>
        <v>Expert</v>
      </c>
      <c r="Q1951" t="str">
        <f>VLOOKUP(Data[[#This Row],[Employment Type]],Employment[],2,0)</f>
        <v>Full-time</v>
      </c>
      <c r="R1951" t="str">
        <f>IF(Data[[#This Row],[Remote Ratio]]=100,"Remote",IF(Data[[#This Row],[Remote Ratio]]=50,"Hybrid","On-site"))</f>
        <v>Remote</v>
      </c>
    </row>
    <row r="1952" spans="1:18">
      <c r="A1952" s="25">
        <v>2022</v>
      </c>
      <c r="B1952" t="s">
        <v>11</v>
      </c>
      <c r="C1952" t="s">
        <v>12</v>
      </c>
      <c r="D1952" t="s">
        <v>27</v>
      </c>
      <c r="E1952">
        <v>81666</v>
      </c>
      <c r="F1952" t="s">
        <v>20</v>
      </c>
      <c r="G1952">
        <v>81666</v>
      </c>
      <c r="H1952" t="s">
        <v>21</v>
      </c>
      <c r="I1952">
        <v>100</v>
      </c>
      <c r="J1952" t="s">
        <v>21</v>
      </c>
      <c r="K1952" t="s">
        <v>25</v>
      </c>
      <c r="L1952" t="str">
        <f>VLOOKUP(Data[[#This Row],[Employee Residence]],Codes[], 3,0)</f>
        <v xml:space="preserve">United States of America </v>
      </c>
      <c r="M1952" t="str">
        <f>VLOOKUP(Data[[#This Row],[Company Location]],Codes[], 3,0)</f>
        <v xml:space="preserve">United States of America </v>
      </c>
      <c r="N1952" t="str">
        <f>IF(Data[[#This Row],[Employee Residence]]=Data[[#This Row],[Company Location]],"No","Yes")</f>
        <v>No</v>
      </c>
      <c r="O1952">
        <f>Data[Salary]/Data[Salary in USD]</f>
        <v>1</v>
      </c>
      <c r="P1952" t="str">
        <f>VLOOKUP(Data[[#This Row],[Experience Level]], Experience[],3,0)</f>
        <v>Expert</v>
      </c>
      <c r="Q1952" t="str">
        <f>VLOOKUP(Data[[#This Row],[Employment Type]],Employment[],2,0)</f>
        <v>Full-time</v>
      </c>
      <c r="R1952" t="str">
        <f>IF(Data[[#This Row],[Remote Ratio]]=100,"Remote",IF(Data[[#This Row],[Remote Ratio]]=50,"Hybrid","On-site"))</f>
        <v>Remote</v>
      </c>
    </row>
    <row r="1953" spans="1:18">
      <c r="A1953" s="25">
        <v>2022</v>
      </c>
      <c r="B1953" t="s">
        <v>11</v>
      </c>
      <c r="C1953" t="s">
        <v>12</v>
      </c>
      <c r="D1953" t="s">
        <v>23</v>
      </c>
      <c r="E1953">
        <v>175000</v>
      </c>
      <c r="F1953" t="s">
        <v>20</v>
      </c>
      <c r="G1953">
        <v>175000</v>
      </c>
      <c r="H1953" t="s">
        <v>21</v>
      </c>
      <c r="I1953">
        <v>100</v>
      </c>
      <c r="J1953" t="s">
        <v>21</v>
      </c>
      <c r="K1953" t="s">
        <v>25</v>
      </c>
      <c r="L1953" t="str">
        <f>VLOOKUP(Data[[#This Row],[Employee Residence]],Codes[], 3,0)</f>
        <v xml:space="preserve">United States of America </v>
      </c>
      <c r="M1953" t="str">
        <f>VLOOKUP(Data[[#This Row],[Company Location]],Codes[], 3,0)</f>
        <v xml:space="preserve">United States of America </v>
      </c>
      <c r="N1953" t="str">
        <f>IF(Data[[#This Row],[Employee Residence]]=Data[[#This Row],[Company Location]],"No","Yes")</f>
        <v>No</v>
      </c>
      <c r="O1953">
        <f>Data[Salary]/Data[Salary in USD]</f>
        <v>1</v>
      </c>
      <c r="P1953" t="str">
        <f>VLOOKUP(Data[[#This Row],[Experience Level]], Experience[],3,0)</f>
        <v>Expert</v>
      </c>
      <c r="Q1953" t="str">
        <f>VLOOKUP(Data[[#This Row],[Employment Type]],Employment[],2,0)</f>
        <v>Full-time</v>
      </c>
      <c r="R1953" t="str">
        <f>IF(Data[[#This Row],[Remote Ratio]]=100,"Remote",IF(Data[[#This Row],[Remote Ratio]]=50,"Hybrid","On-site"))</f>
        <v>Remote</v>
      </c>
    </row>
    <row r="1954" spans="1:18">
      <c r="A1954" s="25">
        <v>2022</v>
      </c>
      <c r="B1954" t="s">
        <v>11</v>
      </c>
      <c r="C1954" t="s">
        <v>12</v>
      </c>
      <c r="D1954" t="s">
        <v>23</v>
      </c>
      <c r="E1954">
        <v>140000</v>
      </c>
      <c r="F1954" t="s">
        <v>20</v>
      </c>
      <c r="G1954">
        <v>140000</v>
      </c>
      <c r="H1954" t="s">
        <v>21</v>
      </c>
      <c r="I1954">
        <v>100</v>
      </c>
      <c r="J1954" t="s">
        <v>21</v>
      </c>
      <c r="K1954" t="s">
        <v>25</v>
      </c>
      <c r="L1954" t="str">
        <f>VLOOKUP(Data[[#This Row],[Employee Residence]],Codes[], 3,0)</f>
        <v xml:space="preserve">United States of America </v>
      </c>
      <c r="M1954" t="str">
        <f>VLOOKUP(Data[[#This Row],[Company Location]],Codes[], 3,0)</f>
        <v xml:space="preserve">United States of America </v>
      </c>
      <c r="N1954" t="str">
        <f>IF(Data[[#This Row],[Employee Residence]]=Data[[#This Row],[Company Location]],"No","Yes")</f>
        <v>No</v>
      </c>
      <c r="O1954">
        <f>Data[Salary]/Data[Salary in USD]</f>
        <v>1</v>
      </c>
      <c r="P1954" t="str">
        <f>VLOOKUP(Data[[#This Row],[Experience Level]], Experience[],3,0)</f>
        <v>Expert</v>
      </c>
      <c r="Q1954" t="str">
        <f>VLOOKUP(Data[[#This Row],[Employment Type]],Employment[],2,0)</f>
        <v>Full-time</v>
      </c>
      <c r="R1954" t="str">
        <f>IF(Data[[#This Row],[Remote Ratio]]=100,"Remote",IF(Data[[#This Row],[Remote Ratio]]=50,"Hybrid","On-site"))</f>
        <v>Remote</v>
      </c>
    </row>
    <row r="1955" spans="1:18">
      <c r="A1955" s="25">
        <v>2022</v>
      </c>
      <c r="B1955" t="s">
        <v>11</v>
      </c>
      <c r="C1955" t="s">
        <v>12</v>
      </c>
      <c r="D1955" t="s">
        <v>37</v>
      </c>
      <c r="E1955">
        <v>120000</v>
      </c>
      <c r="F1955" t="s">
        <v>20</v>
      </c>
      <c r="G1955">
        <v>120000</v>
      </c>
      <c r="H1955" t="s">
        <v>21</v>
      </c>
      <c r="I1955">
        <v>0</v>
      </c>
      <c r="J1955" t="s">
        <v>21</v>
      </c>
      <c r="K1955" t="s">
        <v>25</v>
      </c>
      <c r="L1955" t="str">
        <f>VLOOKUP(Data[[#This Row],[Employee Residence]],Codes[], 3,0)</f>
        <v xml:space="preserve">United States of America </v>
      </c>
      <c r="M1955" t="str">
        <f>VLOOKUP(Data[[#This Row],[Company Location]],Codes[], 3,0)</f>
        <v xml:space="preserve">United States of America </v>
      </c>
      <c r="N1955" t="str">
        <f>IF(Data[[#This Row],[Employee Residence]]=Data[[#This Row],[Company Location]],"No","Yes")</f>
        <v>No</v>
      </c>
      <c r="O1955">
        <f>Data[Salary]/Data[Salary in USD]</f>
        <v>1</v>
      </c>
      <c r="P1955" t="str">
        <f>VLOOKUP(Data[[#This Row],[Experience Level]], Experience[],3,0)</f>
        <v>Expert</v>
      </c>
      <c r="Q1955" t="str">
        <f>VLOOKUP(Data[[#This Row],[Employment Type]],Employment[],2,0)</f>
        <v>Full-time</v>
      </c>
      <c r="R1955" t="str">
        <f>IF(Data[[#This Row],[Remote Ratio]]=100,"Remote",IF(Data[[#This Row],[Remote Ratio]]=50,"Hybrid","On-site"))</f>
        <v>On-site</v>
      </c>
    </row>
    <row r="1956" spans="1:18">
      <c r="A1956" s="25">
        <v>2022</v>
      </c>
      <c r="B1956" t="s">
        <v>11</v>
      </c>
      <c r="C1956" t="s">
        <v>12</v>
      </c>
      <c r="D1956" t="s">
        <v>37</v>
      </c>
      <c r="E1956">
        <v>95000</v>
      </c>
      <c r="F1956" t="s">
        <v>20</v>
      </c>
      <c r="G1956">
        <v>95000</v>
      </c>
      <c r="H1956" t="s">
        <v>21</v>
      </c>
      <c r="I1956">
        <v>0</v>
      </c>
      <c r="J1956" t="s">
        <v>21</v>
      </c>
      <c r="K1956" t="s">
        <v>25</v>
      </c>
      <c r="L1956" t="str">
        <f>VLOOKUP(Data[[#This Row],[Employee Residence]],Codes[], 3,0)</f>
        <v xml:space="preserve">United States of America </v>
      </c>
      <c r="M1956" t="str">
        <f>VLOOKUP(Data[[#This Row],[Company Location]],Codes[], 3,0)</f>
        <v xml:space="preserve">United States of America </v>
      </c>
      <c r="N1956" t="str">
        <f>IF(Data[[#This Row],[Employee Residence]]=Data[[#This Row],[Company Location]],"No","Yes")</f>
        <v>No</v>
      </c>
      <c r="O1956">
        <f>Data[Salary]/Data[Salary in USD]</f>
        <v>1</v>
      </c>
      <c r="P1956" t="str">
        <f>VLOOKUP(Data[[#This Row],[Experience Level]], Experience[],3,0)</f>
        <v>Expert</v>
      </c>
      <c r="Q1956" t="str">
        <f>VLOOKUP(Data[[#This Row],[Employment Type]],Employment[],2,0)</f>
        <v>Full-time</v>
      </c>
      <c r="R1956" t="str">
        <f>IF(Data[[#This Row],[Remote Ratio]]=100,"Remote",IF(Data[[#This Row],[Remote Ratio]]=50,"Hybrid","On-site"))</f>
        <v>On-site</v>
      </c>
    </row>
    <row r="1957" spans="1:18">
      <c r="A1957" s="25">
        <v>2022</v>
      </c>
      <c r="B1957" t="s">
        <v>11</v>
      </c>
      <c r="C1957" t="s">
        <v>12</v>
      </c>
      <c r="D1957" t="s">
        <v>30</v>
      </c>
      <c r="E1957">
        <v>249500</v>
      </c>
      <c r="F1957" t="s">
        <v>20</v>
      </c>
      <c r="G1957">
        <v>249500</v>
      </c>
      <c r="H1957" t="s">
        <v>21</v>
      </c>
      <c r="I1957">
        <v>0</v>
      </c>
      <c r="J1957" t="s">
        <v>21</v>
      </c>
      <c r="K1957" t="s">
        <v>25</v>
      </c>
      <c r="L1957" t="str">
        <f>VLOOKUP(Data[[#This Row],[Employee Residence]],Codes[], 3,0)</f>
        <v xml:space="preserve">United States of America </v>
      </c>
      <c r="M1957" t="str">
        <f>VLOOKUP(Data[[#This Row],[Company Location]],Codes[], 3,0)</f>
        <v xml:space="preserve">United States of America </v>
      </c>
      <c r="N1957" t="str">
        <f>IF(Data[[#This Row],[Employee Residence]]=Data[[#This Row],[Company Location]],"No","Yes")</f>
        <v>No</v>
      </c>
      <c r="O1957">
        <f>Data[Salary]/Data[Salary in USD]</f>
        <v>1</v>
      </c>
      <c r="P1957" t="str">
        <f>VLOOKUP(Data[[#This Row],[Experience Level]], Experience[],3,0)</f>
        <v>Expert</v>
      </c>
      <c r="Q1957" t="str">
        <f>VLOOKUP(Data[[#This Row],[Employment Type]],Employment[],2,0)</f>
        <v>Full-time</v>
      </c>
      <c r="R1957" t="str">
        <f>IF(Data[[#This Row],[Remote Ratio]]=100,"Remote",IF(Data[[#This Row],[Remote Ratio]]=50,"Hybrid","On-site"))</f>
        <v>On-site</v>
      </c>
    </row>
    <row r="1958" spans="1:18">
      <c r="A1958" s="25">
        <v>2022</v>
      </c>
      <c r="B1958" t="s">
        <v>11</v>
      </c>
      <c r="C1958" t="s">
        <v>12</v>
      </c>
      <c r="D1958" t="s">
        <v>30</v>
      </c>
      <c r="E1958">
        <v>149850</v>
      </c>
      <c r="F1958" t="s">
        <v>20</v>
      </c>
      <c r="G1958">
        <v>149850</v>
      </c>
      <c r="H1958" t="s">
        <v>21</v>
      </c>
      <c r="I1958">
        <v>0</v>
      </c>
      <c r="J1958" t="s">
        <v>21</v>
      </c>
      <c r="K1958" t="s">
        <v>25</v>
      </c>
      <c r="L1958" t="str">
        <f>VLOOKUP(Data[[#This Row],[Employee Residence]],Codes[], 3,0)</f>
        <v xml:space="preserve">United States of America </v>
      </c>
      <c r="M1958" t="str">
        <f>VLOOKUP(Data[[#This Row],[Company Location]],Codes[], 3,0)</f>
        <v xml:space="preserve">United States of America </v>
      </c>
      <c r="N1958" t="str">
        <f>IF(Data[[#This Row],[Employee Residence]]=Data[[#This Row],[Company Location]],"No","Yes")</f>
        <v>No</v>
      </c>
      <c r="O1958">
        <f>Data[Salary]/Data[Salary in USD]</f>
        <v>1</v>
      </c>
      <c r="P1958" t="str">
        <f>VLOOKUP(Data[[#This Row],[Experience Level]], Experience[],3,0)</f>
        <v>Expert</v>
      </c>
      <c r="Q1958" t="str">
        <f>VLOOKUP(Data[[#This Row],[Employment Type]],Employment[],2,0)</f>
        <v>Full-time</v>
      </c>
      <c r="R1958" t="str">
        <f>IF(Data[[#This Row],[Remote Ratio]]=100,"Remote",IF(Data[[#This Row],[Remote Ratio]]=50,"Hybrid","On-site"))</f>
        <v>On-site</v>
      </c>
    </row>
    <row r="1959" spans="1:18">
      <c r="A1959" s="25">
        <v>2022</v>
      </c>
      <c r="B1959" t="s">
        <v>17</v>
      </c>
      <c r="C1959" t="s">
        <v>12</v>
      </c>
      <c r="D1959" t="s">
        <v>32</v>
      </c>
      <c r="E1959">
        <v>122500</v>
      </c>
      <c r="F1959" t="s">
        <v>20</v>
      </c>
      <c r="G1959">
        <v>122500</v>
      </c>
      <c r="H1959" t="s">
        <v>21</v>
      </c>
      <c r="I1959">
        <v>100</v>
      </c>
      <c r="J1959" t="s">
        <v>21</v>
      </c>
      <c r="K1959" t="s">
        <v>25</v>
      </c>
      <c r="L1959" t="str">
        <f>VLOOKUP(Data[[#This Row],[Employee Residence]],Codes[], 3,0)</f>
        <v xml:space="preserve">United States of America </v>
      </c>
      <c r="M1959" t="str">
        <f>VLOOKUP(Data[[#This Row],[Company Location]],Codes[], 3,0)</f>
        <v xml:space="preserve">United States of America </v>
      </c>
      <c r="N1959" t="str">
        <f>IF(Data[[#This Row],[Employee Residence]]=Data[[#This Row],[Company Location]],"No","Yes")</f>
        <v>No</v>
      </c>
      <c r="O1959">
        <f>Data[Salary]/Data[Salary in USD]</f>
        <v>1</v>
      </c>
      <c r="P1959" t="str">
        <f>VLOOKUP(Data[[#This Row],[Experience Level]], Experience[],3,0)</f>
        <v>Intermediate</v>
      </c>
      <c r="Q1959" t="str">
        <f>VLOOKUP(Data[[#This Row],[Employment Type]],Employment[],2,0)</f>
        <v>Full-time</v>
      </c>
      <c r="R1959" t="str">
        <f>IF(Data[[#This Row],[Remote Ratio]]=100,"Remote",IF(Data[[#This Row],[Remote Ratio]]=50,"Hybrid","On-site"))</f>
        <v>Remote</v>
      </c>
    </row>
    <row r="1960" spans="1:18">
      <c r="A1960" s="25">
        <v>2022</v>
      </c>
      <c r="B1960" t="s">
        <v>17</v>
      </c>
      <c r="C1960" t="s">
        <v>12</v>
      </c>
      <c r="D1960" t="s">
        <v>32</v>
      </c>
      <c r="E1960">
        <v>100000</v>
      </c>
      <c r="F1960" t="s">
        <v>20</v>
      </c>
      <c r="G1960">
        <v>100000</v>
      </c>
      <c r="H1960" t="s">
        <v>21</v>
      </c>
      <c r="I1960">
        <v>100</v>
      </c>
      <c r="J1960" t="s">
        <v>21</v>
      </c>
      <c r="K1960" t="s">
        <v>25</v>
      </c>
      <c r="L1960" t="str">
        <f>VLOOKUP(Data[[#This Row],[Employee Residence]],Codes[], 3,0)</f>
        <v xml:space="preserve">United States of America </v>
      </c>
      <c r="M1960" t="str">
        <f>VLOOKUP(Data[[#This Row],[Company Location]],Codes[], 3,0)</f>
        <v xml:space="preserve">United States of America </v>
      </c>
      <c r="N1960" t="str">
        <f>IF(Data[[#This Row],[Employee Residence]]=Data[[#This Row],[Company Location]],"No","Yes")</f>
        <v>No</v>
      </c>
      <c r="O1960">
        <f>Data[Salary]/Data[Salary in USD]</f>
        <v>1</v>
      </c>
      <c r="P1960" t="str">
        <f>VLOOKUP(Data[[#This Row],[Experience Level]], Experience[],3,0)</f>
        <v>Intermediate</v>
      </c>
      <c r="Q1960" t="str">
        <f>VLOOKUP(Data[[#This Row],[Employment Type]],Employment[],2,0)</f>
        <v>Full-time</v>
      </c>
      <c r="R1960" t="str">
        <f>IF(Data[[#This Row],[Remote Ratio]]=100,"Remote",IF(Data[[#This Row],[Remote Ratio]]=50,"Hybrid","On-site"))</f>
        <v>Remote</v>
      </c>
    </row>
    <row r="1961" spans="1:18">
      <c r="A1961" s="25">
        <v>2022</v>
      </c>
      <c r="B1961" t="s">
        <v>11</v>
      </c>
      <c r="C1961" t="s">
        <v>12</v>
      </c>
      <c r="D1961" t="s">
        <v>23</v>
      </c>
      <c r="E1961">
        <v>249500</v>
      </c>
      <c r="F1961" t="s">
        <v>20</v>
      </c>
      <c r="G1961">
        <v>249500</v>
      </c>
      <c r="H1961" t="s">
        <v>21</v>
      </c>
      <c r="I1961">
        <v>0</v>
      </c>
      <c r="J1961" t="s">
        <v>21</v>
      </c>
      <c r="K1961" t="s">
        <v>25</v>
      </c>
      <c r="L1961" t="str">
        <f>VLOOKUP(Data[[#This Row],[Employee Residence]],Codes[], 3,0)</f>
        <v xml:space="preserve">United States of America </v>
      </c>
      <c r="M1961" t="str">
        <f>VLOOKUP(Data[[#This Row],[Company Location]],Codes[], 3,0)</f>
        <v xml:space="preserve">United States of America </v>
      </c>
      <c r="N1961" t="str">
        <f>IF(Data[[#This Row],[Employee Residence]]=Data[[#This Row],[Company Location]],"No","Yes")</f>
        <v>No</v>
      </c>
      <c r="O1961">
        <f>Data[Salary]/Data[Salary in USD]</f>
        <v>1</v>
      </c>
      <c r="P1961" t="str">
        <f>VLOOKUP(Data[[#This Row],[Experience Level]], Experience[],3,0)</f>
        <v>Expert</v>
      </c>
      <c r="Q1961" t="str">
        <f>VLOOKUP(Data[[#This Row],[Employment Type]],Employment[],2,0)</f>
        <v>Full-time</v>
      </c>
      <c r="R1961" t="str">
        <f>IF(Data[[#This Row],[Remote Ratio]]=100,"Remote",IF(Data[[#This Row],[Remote Ratio]]=50,"Hybrid","On-site"))</f>
        <v>On-site</v>
      </c>
    </row>
    <row r="1962" spans="1:18">
      <c r="A1962" s="25">
        <v>2022</v>
      </c>
      <c r="B1962" t="s">
        <v>11</v>
      </c>
      <c r="C1962" t="s">
        <v>12</v>
      </c>
      <c r="D1962" t="s">
        <v>23</v>
      </c>
      <c r="E1962">
        <v>149850</v>
      </c>
      <c r="F1962" t="s">
        <v>20</v>
      </c>
      <c r="G1962">
        <v>149850</v>
      </c>
      <c r="H1962" t="s">
        <v>21</v>
      </c>
      <c r="I1962">
        <v>0</v>
      </c>
      <c r="J1962" t="s">
        <v>21</v>
      </c>
      <c r="K1962" t="s">
        <v>25</v>
      </c>
      <c r="L1962" t="str">
        <f>VLOOKUP(Data[[#This Row],[Employee Residence]],Codes[], 3,0)</f>
        <v xml:space="preserve">United States of America </v>
      </c>
      <c r="M1962" t="str">
        <f>VLOOKUP(Data[[#This Row],[Company Location]],Codes[], 3,0)</f>
        <v xml:space="preserve">United States of America </v>
      </c>
      <c r="N1962" t="str">
        <f>IF(Data[[#This Row],[Employee Residence]]=Data[[#This Row],[Company Location]],"No","Yes")</f>
        <v>No</v>
      </c>
      <c r="O1962">
        <f>Data[Salary]/Data[Salary in USD]</f>
        <v>1</v>
      </c>
      <c r="P1962" t="str">
        <f>VLOOKUP(Data[[#This Row],[Experience Level]], Experience[],3,0)</f>
        <v>Expert</v>
      </c>
      <c r="Q1962" t="str">
        <f>VLOOKUP(Data[[#This Row],[Employment Type]],Employment[],2,0)</f>
        <v>Full-time</v>
      </c>
      <c r="R1962" t="str">
        <f>IF(Data[[#This Row],[Remote Ratio]]=100,"Remote",IF(Data[[#This Row],[Remote Ratio]]=50,"Hybrid","On-site"))</f>
        <v>On-site</v>
      </c>
    </row>
    <row r="1963" spans="1:18">
      <c r="A1963" s="25">
        <v>2022</v>
      </c>
      <c r="B1963" t="s">
        <v>28</v>
      </c>
      <c r="C1963" t="s">
        <v>12</v>
      </c>
      <c r="D1963" t="s">
        <v>27</v>
      </c>
      <c r="E1963">
        <v>55000</v>
      </c>
      <c r="F1963" t="s">
        <v>20</v>
      </c>
      <c r="G1963">
        <v>55000</v>
      </c>
      <c r="H1963" t="s">
        <v>21</v>
      </c>
      <c r="I1963">
        <v>0</v>
      </c>
      <c r="J1963" t="s">
        <v>21</v>
      </c>
      <c r="K1963" t="s">
        <v>25</v>
      </c>
      <c r="L1963" t="str">
        <f>VLOOKUP(Data[[#This Row],[Employee Residence]],Codes[], 3,0)</f>
        <v xml:space="preserve">United States of America </v>
      </c>
      <c r="M1963" t="str">
        <f>VLOOKUP(Data[[#This Row],[Company Location]],Codes[], 3,0)</f>
        <v xml:space="preserve">United States of America </v>
      </c>
      <c r="N1963" t="str">
        <f>IF(Data[[#This Row],[Employee Residence]]=Data[[#This Row],[Company Location]],"No","Yes")</f>
        <v>No</v>
      </c>
      <c r="O1963">
        <f>Data[Salary]/Data[Salary in USD]</f>
        <v>1</v>
      </c>
      <c r="P1963" t="str">
        <f>VLOOKUP(Data[[#This Row],[Experience Level]], Experience[],3,0)</f>
        <v>Junior</v>
      </c>
      <c r="Q1963" t="str">
        <f>VLOOKUP(Data[[#This Row],[Employment Type]],Employment[],2,0)</f>
        <v>Full-time</v>
      </c>
      <c r="R1963" t="str">
        <f>IF(Data[[#This Row],[Remote Ratio]]=100,"Remote",IF(Data[[#This Row],[Remote Ratio]]=50,"Hybrid","On-site"))</f>
        <v>On-site</v>
      </c>
    </row>
    <row r="1964" spans="1:18">
      <c r="A1964" s="25">
        <v>2022</v>
      </c>
      <c r="B1964" t="s">
        <v>28</v>
      </c>
      <c r="C1964" t="s">
        <v>12</v>
      </c>
      <c r="D1964" t="s">
        <v>27</v>
      </c>
      <c r="E1964">
        <v>48000</v>
      </c>
      <c r="F1964" t="s">
        <v>20</v>
      </c>
      <c r="G1964">
        <v>48000</v>
      </c>
      <c r="H1964" t="s">
        <v>21</v>
      </c>
      <c r="I1964">
        <v>0</v>
      </c>
      <c r="J1964" t="s">
        <v>21</v>
      </c>
      <c r="K1964" t="s">
        <v>25</v>
      </c>
      <c r="L1964" t="str">
        <f>VLOOKUP(Data[[#This Row],[Employee Residence]],Codes[], 3,0)</f>
        <v xml:space="preserve">United States of America </v>
      </c>
      <c r="M1964" t="str">
        <f>VLOOKUP(Data[[#This Row],[Company Location]],Codes[], 3,0)</f>
        <v xml:space="preserve">United States of America </v>
      </c>
      <c r="N1964" t="str">
        <f>IF(Data[[#This Row],[Employee Residence]]=Data[[#This Row],[Company Location]],"No","Yes")</f>
        <v>No</v>
      </c>
      <c r="O1964">
        <f>Data[Salary]/Data[Salary in USD]</f>
        <v>1</v>
      </c>
      <c r="P1964" t="str">
        <f>VLOOKUP(Data[[#This Row],[Experience Level]], Experience[],3,0)</f>
        <v>Junior</v>
      </c>
      <c r="Q1964" t="str">
        <f>VLOOKUP(Data[[#This Row],[Employment Type]],Employment[],2,0)</f>
        <v>Full-time</v>
      </c>
      <c r="R1964" t="str">
        <f>IF(Data[[#This Row],[Remote Ratio]]=100,"Remote",IF(Data[[#This Row],[Remote Ratio]]=50,"Hybrid","On-site"))</f>
        <v>On-site</v>
      </c>
    </row>
    <row r="1965" spans="1:18">
      <c r="A1965" s="25">
        <v>2022</v>
      </c>
      <c r="B1965" t="s">
        <v>11</v>
      </c>
      <c r="C1965" t="s">
        <v>12</v>
      </c>
      <c r="D1965" t="s">
        <v>52</v>
      </c>
      <c r="E1965">
        <v>249500</v>
      </c>
      <c r="F1965" t="s">
        <v>20</v>
      </c>
      <c r="G1965">
        <v>249500</v>
      </c>
      <c r="H1965" t="s">
        <v>21</v>
      </c>
      <c r="I1965">
        <v>0</v>
      </c>
      <c r="J1965" t="s">
        <v>21</v>
      </c>
      <c r="K1965" t="s">
        <v>25</v>
      </c>
      <c r="L1965" t="str">
        <f>VLOOKUP(Data[[#This Row],[Employee Residence]],Codes[], 3,0)</f>
        <v xml:space="preserve">United States of America </v>
      </c>
      <c r="M1965" t="str">
        <f>VLOOKUP(Data[[#This Row],[Company Location]],Codes[], 3,0)</f>
        <v xml:space="preserve">United States of America </v>
      </c>
      <c r="N1965" t="str">
        <f>IF(Data[[#This Row],[Employee Residence]]=Data[[#This Row],[Company Location]],"No","Yes")</f>
        <v>No</v>
      </c>
      <c r="O1965">
        <f>Data[Salary]/Data[Salary in USD]</f>
        <v>1</v>
      </c>
      <c r="P1965" t="str">
        <f>VLOOKUP(Data[[#This Row],[Experience Level]], Experience[],3,0)</f>
        <v>Expert</v>
      </c>
      <c r="Q1965" t="str">
        <f>VLOOKUP(Data[[#This Row],[Employment Type]],Employment[],2,0)</f>
        <v>Full-time</v>
      </c>
      <c r="R1965" t="str">
        <f>IF(Data[[#This Row],[Remote Ratio]]=100,"Remote",IF(Data[[#This Row],[Remote Ratio]]=50,"Hybrid","On-site"))</f>
        <v>On-site</v>
      </c>
    </row>
    <row r="1966" spans="1:18">
      <c r="A1966" s="25">
        <v>2022</v>
      </c>
      <c r="B1966" t="s">
        <v>11</v>
      </c>
      <c r="C1966" t="s">
        <v>12</v>
      </c>
      <c r="D1966" t="s">
        <v>52</v>
      </c>
      <c r="E1966">
        <v>149850</v>
      </c>
      <c r="F1966" t="s">
        <v>20</v>
      </c>
      <c r="G1966">
        <v>149850</v>
      </c>
      <c r="H1966" t="s">
        <v>21</v>
      </c>
      <c r="I1966">
        <v>0</v>
      </c>
      <c r="J1966" t="s">
        <v>21</v>
      </c>
      <c r="K1966" t="s">
        <v>25</v>
      </c>
      <c r="L1966" t="str">
        <f>VLOOKUP(Data[[#This Row],[Employee Residence]],Codes[], 3,0)</f>
        <v xml:space="preserve">United States of America </v>
      </c>
      <c r="M1966" t="str">
        <f>VLOOKUP(Data[[#This Row],[Company Location]],Codes[], 3,0)</f>
        <v xml:space="preserve">United States of America </v>
      </c>
      <c r="N1966" t="str">
        <f>IF(Data[[#This Row],[Employee Residence]]=Data[[#This Row],[Company Location]],"No","Yes")</f>
        <v>No</v>
      </c>
      <c r="O1966">
        <f>Data[Salary]/Data[Salary in USD]</f>
        <v>1</v>
      </c>
      <c r="P1966" t="str">
        <f>VLOOKUP(Data[[#This Row],[Experience Level]], Experience[],3,0)</f>
        <v>Expert</v>
      </c>
      <c r="Q1966" t="str">
        <f>VLOOKUP(Data[[#This Row],[Employment Type]],Employment[],2,0)</f>
        <v>Full-time</v>
      </c>
      <c r="R1966" t="str">
        <f>IF(Data[[#This Row],[Remote Ratio]]=100,"Remote",IF(Data[[#This Row],[Remote Ratio]]=50,"Hybrid","On-site"))</f>
        <v>On-site</v>
      </c>
    </row>
    <row r="1967" spans="1:18">
      <c r="A1967" s="25">
        <v>2022</v>
      </c>
      <c r="B1967" t="s">
        <v>17</v>
      </c>
      <c r="C1967" t="s">
        <v>12</v>
      </c>
      <c r="D1967" t="s">
        <v>38</v>
      </c>
      <c r="E1967">
        <v>56000</v>
      </c>
      <c r="F1967" t="s">
        <v>14</v>
      </c>
      <c r="G1967">
        <v>58837</v>
      </c>
      <c r="H1967" t="s">
        <v>63</v>
      </c>
      <c r="I1967">
        <v>100</v>
      </c>
      <c r="J1967" t="s">
        <v>63</v>
      </c>
      <c r="K1967" t="s">
        <v>22</v>
      </c>
      <c r="L1967" t="str">
        <f>VLOOKUP(Data[[#This Row],[Employee Residence]],Codes[], 3,0)</f>
        <v>France</v>
      </c>
      <c r="M1967" t="str">
        <f>VLOOKUP(Data[[#This Row],[Company Location]],Codes[], 3,0)</f>
        <v>France</v>
      </c>
      <c r="N1967" t="str">
        <f>IF(Data[[#This Row],[Employee Residence]]=Data[[#This Row],[Company Location]],"No","Yes")</f>
        <v>No</v>
      </c>
      <c r="O1967">
        <f>Data[Salary]/Data[Salary in USD]</f>
        <v>0.95178204191240201</v>
      </c>
      <c r="P1967" t="str">
        <f>VLOOKUP(Data[[#This Row],[Experience Level]], Experience[],3,0)</f>
        <v>Intermediate</v>
      </c>
      <c r="Q1967" t="str">
        <f>VLOOKUP(Data[[#This Row],[Employment Type]],Employment[],2,0)</f>
        <v>Full-time</v>
      </c>
      <c r="R1967" t="str">
        <f>IF(Data[[#This Row],[Remote Ratio]]=100,"Remote",IF(Data[[#This Row],[Remote Ratio]]=50,"Hybrid","On-site"))</f>
        <v>Remote</v>
      </c>
    </row>
    <row r="1968" spans="1:18">
      <c r="A1968" s="25">
        <v>2022</v>
      </c>
      <c r="B1968" t="s">
        <v>11</v>
      </c>
      <c r="C1968" t="s">
        <v>12</v>
      </c>
      <c r="D1968" t="s">
        <v>37</v>
      </c>
      <c r="E1968">
        <v>190000</v>
      </c>
      <c r="F1968" t="s">
        <v>20</v>
      </c>
      <c r="G1968">
        <v>190000</v>
      </c>
      <c r="H1968" t="s">
        <v>21</v>
      </c>
      <c r="I1968">
        <v>100</v>
      </c>
      <c r="J1968" t="s">
        <v>21</v>
      </c>
      <c r="K1968" t="s">
        <v>25</v>
      </c>
      <c r="L1968" t="str">
        <f>VLOOKUP(Data[[#This Row],[Employee Residence]],Codes[], 3,0)</f>
        <v xml:space="preserve">United States of America </v>
      </c>
      <c r="M1968" t="str">
        <f>VLOOKUP(Data[[#This Row],[Company Location]],Codes[], 3,0)</f>
        <v xml:space="preserve">United States of America </v>
      </c>
      <c r="N1968" t="str">
        <f>IF(Data[[#This Row],[Employee Residence]]=Data[[#This Row],[Company Location]],"No","Yes")</f>
        <v>No</v>
      </c>
      <c r="O1968">
        <f>Data[Salary]/Data[Salary in USD]</f>
        <v>1</v>
      </c>
      <c r="P1968" t="str">
        <f>VLOOKUP(Data[[#This Row],[Experience Level]], Experience[],3,0)</f>
        <v>Expert</v>
      </c>
      <c r="Q1968" t="str">
        <f>VLOOKUP(Data[[#This Row],[Employment Type]],Employment[],2,0)</f>
        <v>Full-time</v>
      </c>
      <c r="R1968" t="str">
        <f>IF(Data[[#This Row],[Remote Ratio]]=100,"Remote",IF(Data[[#This Row],[Remote Ratio]]=50,"Hybrid","On-site"))</f>
        <v>Remote</v>
      </c>
    </row>
    <row r="1969" spans="1:18">
      <c r="A1969" s="25">
        <v>2022</v>
      </c>
      <c r="B1969" t="s">
        <v>11</v>
      </c>
      <c r="C1969" t="s">
        <v>12</v>
      </c>
      <c r="D1969" t="s">
        <v>37</v>
      </c>
      <c r="E1969">
        <v>120000</v>
      </c>
      <c r="F1969" t="s">
        <v>20</v>
      </c>
      <c r="G1969">
        <v>120000</v>
      </c>
      <c r="H1969" t="s">
        <v>21</v>
      </c>
      <c r="I1969">
        <v>100</v>
      </c>
      <c r="J1969" t="s">
        <v>21</v>
      </c>
      <c r="K1969" t="s">
        <v>25</v>
      </c>
      <c r="L1969" t="str">
        <f>VLOOKUP(Data[[#This Row],[Employee Residence]],Codes[], 3,0)</f>
        <v xml:space="preserve">United States of America </v>
      </c>
      <c r="M1969" t="str">
        <f>VLOOKUP(Data[[#This Row],[Company Location]],Codes[], 3,0)</f>
        <v xml:space="preserve">United States of America </v>
      </c>
      <c r="N1969" t="str">
        <f>IF(Data[[#This Row],[Employee Residence]]=Data[[#This Row],[Company Location]],"No","Yes")</f>
        <v>No</v>
      </c>
      <c r="O1969">
        <f>Data[Salary]/Data[Salary in USD]</f>
        <v>1</v>
      </c>
      <c r="P1969" t="str">
        <f>VLOOKUP(Data[[#This Row],[Experience Level]], Experience[],3,0)</f>
        <v>Expert</v>
      </c>
      <c r="Q1969" t="str">
        <f>VLOOKUP(Data[[#This Row],[Employment Type]],Employment[],2,0)</f>
        <v>Full-time</v>
      </c>
      <c r="R1969" t="str">
        <f>IF(Data[[#This Row],[Remote Ratio]]=100,"Remote",IF(Data[[#This Row],[Remote Ratio]]=50,"Hybrid","On-site"))</f>
        <v>Remote</v>
      </c>
    </row>
    <row r="1970" spans="1:18">
      <c r="A1970" s="25">
        <v>2022</v>
      </c>
      <c r="B1970" t="s">
        <v>11</v>
      </c>
      <c r="C1970" t="s">
        <v>12</v>
      </c>
      <c r="D1970" t="s">
        <v>27</v>
      </c>
      <c r="E1970">
        <v>127000</v>
      </c>
      <c r="F1970" t="s">
        <v>20</v>
      </c>
      <c r="G1970">
        <v>127000</v>
      </c>
      <c r="H1970" t="s">
        <v>21</v>
      </c>
      <c r="I1970">
        <v>100</v>
      </c>
      <c r="J1970" t="s">
        <v>21</v>
      </c>
      <c r="K1970" t="s">
        <v>25</v>
      </c>
      <c r="L1970" t="str">
        <f>VLOOKUP(Data[[#This Row],[Employee Residence]],Codes[], 3,0)</f>
        <v xml:space="preserve">United States of America </v>
      </c>
      <c r="M1970" t="str">
        <f>VLOOKUP(Data[[#This Row],[Company Location]],Codes[], 3,0)</f>
        <v xml:space="preserve">United States of America </v>
      </c>
      <c r="N1970" t="str">
        <f>IF(Data[[#This Row],[Employee Residence]]=Data[[#This Row],[Company Location]],"No","Yes")</f>
        <v>No</v>
      </c>
      <c r="O1970">
        <f>Data[Salary]/Data[Salary in USD]</f>
        <v>1</v>
      </c>
      <c r="P1970" t="str">
        <f>VLOOKUP(Data[[#This Row],[Experience Level]], Experience[],3,0)</f>
        <v>Expert</v>
      </c>
      <c r="Q1970" t="str">
        <f>VLOOKUP(Data[[#This Row],[Employment Type]],Employment[],2,0)</f>
        <v>Full-time</v>
      </c>
      <c r="R1970" t="str">
        <f>IF(Data[[#This Row],[Remote Ratio]]=100,"Remote",IF(Data[[#This Row],[Remote Ratio]]=50,"Hybrid","On-site"))</f>
        <v>Remote</v>
      </c>
    </row>
    <row r="1971" spans="1:18">
      <c r="A1971" s="25">
        <v>2022</v>
      </c>
      <c r="B1971" t="s">
        <v>11</v>
      </c>
      <c r="C1971" t="s">
        <v>12</v>
      </c>
      <c r="D1971" t="s">
        <v>27</v>
      </c>
      <c r="E1971">
        <v>104000</v>
      </c>
      <c r="F1971" t="s">
        <v>20</v>
      </c>
      <c r="G1971">
        <v>104000</v>
      </c>
      <c r="H1971" t="s">
        <v>21</v>
      </c>
      <c r="I1971">
        <v>100</v>
      </c>
      <c r="J1971" t="s">
        <v>21</v>
      </c>
      <c r="K1971" t="s">
        <v>25</v>
      </c>
      <c r="L1971" t="str">
        <f>VLOOKUP(Data[[#This Row],[Employee Residence]],Codes[], 3,0)</f>
        <v xml:space="preserve">United States of America </v>
      </c>
      <c r="M1971" t="str">
        <f>VLOOKUP(Data[[#This Row],[Company Location]],Codes[], 3,0)</f>
        <v xml:space="preserve">United States of America </v>
      </c>
      <c r="N1971" t="str">
        <f>IF(Data[[#This Row],[Employee Residence]]=Data[[#This Row],[Company Location]],"No","Yes")</f>
        <v>No</v>
      </c>
      <c r="O1971">
        <f>Data[Salary]/Data[Salary in USD]</f>
        <v>1</v>
      </c>
      <c r="P1971" t="str">
        <f>VLOOKUP(Data[[#This Row],[Experience Level]], Experience[],3,0)</f>
        <v>Expert</v>
      </c>
      <c r="Q1971" t="str">
        <f>VLOOKUP(Data[[#This Row],[Employment Type]],Employment[],2,0)</f>
        <v>Full-time</v>
      </c>
      <c r="R1971" t="str">
        <f>IF(Data[[#This Row],[Remote Ratio]]=100,"Remote",IF(Data[[#This Row],[Remote Ratio]]=50,"Hybrid","On-site"))</f>
        <v>Remote</v>
      </c>
    </row>
    <row r="1972" spans="1:18">
      <c r="A1972" s="25">
        <v>2022</v>
      </c>
      <c r="B1972" t="s">
        <v>11</v>
      </c>
      <c r="C1972" t="s">
        <v>12</v>
      </c>
      <c r="D1972" t="s">
        <v>23</v>
      </c>
      <c r="E1972">
        <v>210000</v>
      </c>
      <c r="F1972" t="s">
        <v>20</v>
      </c>
      <c r="G1972">
        <v>210000</v>
      </c>
      <c r="H1972" t="s">
        <v>21</v>
      </c>
      <c r="I1972">
        <v>100</v>
      </c>
      <c r="J1972" t="s">
        <v>21</v>
      </c>
      <c r="K1972" t="s">
        <v>25</v>
      </c>
      <c r="L1972" t="str">
        <f>VLOOKUP(Data[[#This Row],[Employee Residence]],Codes[], 3,0)</f>
        <v xml:space="preserve">United States of America </v>
      </c>
      <c r="M1972" t="str">
        <f>VLOOKUP(Data[[#This Row],[Company Location]],Codes[], 3,0)</f>
        <v xml:space="preserve">United States of America </v>
      </c>
      <c r="N1972" t="str">
        <f>IF(Data[[#This Row],[Employee Residence]]=Data[[#This Row],[Company Location]],"No","Yes")</f>
        <v>No</v>
      </c>
      <c r="O1972">
        <f>Data[Salary]/Data[Salary in USD]</f>
        <v>1</v>
      </c>
      <c r="P1972" t="str">
        <f>VLOOKUP(Data[[#This Row],[Experience Level]], Experience[],3,0)</f>
        <v>Expert</v>
      </c>
      <c r="Q1972" t="str">
        <f>VLOOKUP(Data[[#This Row],[Employment Type]],Employment[],2,0)</f>
        <v>Full-time</v>
      </c>
      <c r="R1972" t="str">
        <f>IF(Data[[#This Row],[Remote Ratio]]=100,"Remote",IF(Data[[#This Row],[Remote Ratio]]=50,"Hybrid","On-site"))</f>
        <v>Remote</v>
      </c>
    </row>
    <row r="1973" spans="1:18">
      <c r="A1973" s="25">
        <v>2022</v>
      </c>
      <c r="B1973" t="s">
        <v>11</v>
      </c>
      <c r="C1973" t="s">
        <v>12</v>
      </c>
      <c r="D1973" t="s">
        <v>23</v>
      </c>
      <c r="E1973">
        <v>150000</v>
      </c>
      <c r="F1973" t="s">
        <v>20</v>
      </c>
      <c r="G1973">
        <v>150000</v>
      </c>
      <c r="H1973" t="s">
        <v>21</v>
      </c>
      <c r="I1973">
        <v>100</v>
      </c>
      <c r="J1973" t="s">
        <v>21</v>
      </c>
      <c r="K1973" t="s">
        <v>25</v>
      </c>
      <c r="L1973" t="str">
        <f>VLOOKUP(Data[[#This Row],[Employee Residence]],Codes[], 3,0)</f>
        <v xml:space="preserve">United States of America </v>
      </c>
      <c r="M1973" t="str">
        <f>VLOOKUP(Data[[#This Row],[Company Location]],Codes[], 3,0)</f>
        <v xml:space="preserve">United States of America </v>
      </c>
      <c r="N1973" t="str">
        <f>IF(Data[[#This Row],[Employee Residence]]=Data[[#This Row],[Company Location]],"No","Yes")</f>
        <v>No</v>
      </c>
      <c r="O1973">
        <f>Data[Salary]/Data[Salary in USD]</f>
        <v>1</v>
      </c>
      <c r="P1973" t="str">
        <f>VLOOKUP(Data[[#This Row],[Experience Level]], Experience[],3,0)</f>
        <v>Expert</v>
      </c>
      <c r="Q1973" t="str">
        <f>VLOOKUP(Data[[#This Row],[Employment Type]],Employment[],2,0)</f>
        <v>Full-time</v>
      </c>
      <c r="R1973" t="str">
        <f>IF(Data[[#This Row],[Remote Ratio]]=100,"Remote",IF(Data[[#This Row],[Remote Ratio]]=50,"Hybrid","On-site"))</f>
        <v>Remote</v>
      </c>
    </row>
    <row r="1974" spans="1:18">
      <c r="A1974" s="25">
        <v>2022</v>
      </c>
      <c r="B1974" t="s">
        <v>11</v>
      </c>
      <c r="C1974" t="s">
        <v>12</v>
      </c>
      <c r="D1974" t="s">
        <v>35</v>
      </c>
      <c r="E1974">
        <v>210000</v>
      </c>
      <c r="F1974" t="s">
        <v>20</v>
      </c>
      <c r="G1974">
        <v>210000</v>
      </c>
      <c r="H1974" t="s">
        <v>21</v>
      </c>
      <c r="I1974">
        <v>100</v>
      </c>
      <c r="J1974" t="s">
        <v>21</v>
      </c>
      <c r="K1974" t="s">
        <v>25</v>
      </c>
      <c r="L1974" t="str">
        <f>VLOOKUP(Data[[#This Row],[Employee Residence]],Codes[], 3,0)</f>
        <v xml:space="preserve">United States of America </v>
      </c>
      <c r="M1974" t="str">
        <f>VLOOKUP(Data[[#This Row],[Company Location]],Codes[], 3,0)</f>
        <v xml:space="preserve">United States of America </v>
      </c>
      <c r="N1974" t="str">
        <f>IF(Data[[#This Row],[Employee Residence]]=Data[[#This Row],[Company Location]],"No","Yes")</f>
        <v>No</v>
      </c>
      <c r="O1974">
        <f>Data[Salary]/Data[Salary in USD]</f>
        <v>1</v>
      </c>
      <c r="P1974" t="str">
        <f>VLOOKUP(Data[[#This Row],[Experience Level]], Experience[],3,0)</f>
        <v>Expert</v>
      </c>
      <c r="Q1974" t="str">
        <f>VLOOKUP(Data[[#This Row],[Employment Type]],Employment[],2,0)</f>
        <v>Full-time</v>
      </c>
      <c r="R1974" t="str">
        <f>IF(Data[[#This Row],[Remote Ratio]]=100,"Remote",IF(Data[[#This Row],[Remote Ratio]]=50,"Hybrid","On-site"))</f>
        <v>Remote</v>
      </c>
    </row>
    <row r="1975" spans="1:18">
      <c r="A1975" s="25">
        <v>2022</v>
      </c>
      <c r="B1975" t="s">
        <v>11</v>
      </c>
      <c r="C1975" t="s">
        <v>12</v>
      </c>
      <c r="D1975" t="s">
        <v>35</v>
      </c>
      <c r="E1975">
        <v>150000</v>
      </c>
      <c r="F1975" t="s">
        <v>20</v>
      </c>
      <c r="G1975">
        <v>150000</v>
      </c>
      <c r="H1975" t="s">
        <v>21</v>
      </c>
      <c r="I1975">
        <v>100</v>
      </c>
      <c r="J1975" t="s">
        <v>21</v>
      </c>
      <c r="K1975" t="s">
        <v>25</v>
      </c>
      <c r="L1975" t="str">
        <f>VLOOKUP(Data[[#This Row],[Employee Residence]],Codes[], 3,0)</f>
        <v xml:space="preserve">United States of America </v>
      </c>
      <c r="M1975" t="str">
        <f>VLOOKUP(Data[[#This Row],[Company Location]],Codes[], 3,0)</f>
        <v xml:space="preserve">United States of America </v>
      </c>
      <c r="N1975" t="str">
        <f>IF(Data[[#This Row],[Employee Residence]]=Data[[#This Row],[Company Location]],"No","Yes")</f>
        <v>No</v>
      </c>
      <c r="O1975">
        <f>Data[Salary]/Data[Salary in USD]</f>
        <v>1</v>
      </c>
      <c r="P1975" t="str">
        <f>VLOOKUP(Data[[#This Row],[Experience Level]], Experience[],3,0)</f>
        <v>Expert</v>
      </c>
      <c r="Q1975" t="str">
        <f>VLOOKUP(Data[[#This Row],[Employment Type]],Employment[],2,0)</f>
        <v>Full-time</v>
      </c>
      <c r="R1975" t="str">
        <f>IF(Data[[#This Row],[Remote Ratio]]=100,"Remote",IF(Data[[#This Row],[Remote Ratio]]=50,"Hybrid","On-site"))</f>
        <v>Remote</v>
      </c>
    </row>
    <row r="1976" spans="1:18">
      <c r="A1976" s="25">
        <v>2022</v>
      </c>
      <c r="B1976" t="s">
        <v>11</v>
      </c>
      <c r="C1976" t="s">
        <v>12</v>
      </c>
      <c r="D1976" t="s">
        <v>37</v>
      </c>
      <c r="E1976">
        <v>210000</v>
      </c>
      <c r="F1976" t="s">
        <v>20</v>
      </c>
      <c r="G1976">
        <v>210000</v>
      </c>
      <c r="H1976" t="s">
        <v>21</v>
      </c>
      <c r="I1976">
        <v>100</v>
      </c>
      <c r="J1976" t="s">
        <v>21</v>
      </c>
      <c r="K1976" t="s">
        <v>25</v>
      </c>
      <c r="L1976" t="str">
        <f>VLOOKUP(Data[[#This Row],[Employee Residence]],Codes[], 3,0)</f>
        <v xml:space="preserve">United States of America </v>
      </c>
      <c r="M1976" t="str">
        <f>VLOOKUP(Data[[#This Row],[Company Location]],Codes[], 3,0)</f>
        <v xml:space="preserve">United States of America </v>
      </c>
      <c r="N1976" t="str">
        <f>IF(Data[[#This Row],[Employee Residence]]=Data[[#This Row],[Company Location]],"No","Yes")</f>
        <v>No</v>
      </c>
      <c r="O1976">
        <f>Data[Salary]/Data[Salary in USD]</f>
        <v>1</v>
      </c>
      <c r="P1976" t="str">
        <f>VLOOKUP(Data[[#This Row],[Experience Level]], Experience[],3,0)</f>
        <v>Expert</v>
      </c>
      <c r="Q1976" t="str">
        <f>VLOOKUP(Data[[#This Row],[Employment Type]],Employment[],2,0)</f>
        <v>Full-time</v>
      </c>
      <c r="R1976" t="str">
        <f>IF(Data[[#This Row],[Remote Ratio]]=100,"Remote",IF(Data[[#This Row],[Remote Ratio]]=50,"Hybrid","On-site"))</f>
        <v>Remote</v>
      </c>
    </row>
    <row r="1977" spans="1:18">
      <c r="A1977" s="25">
        <v>2022</v>
      </c>
      <c r="B1977" t="s">
        <v>11</v>
      </c>
      <c r="C1977" t="s">
        <v>12</v>
      </c>
      <c r="D1977" t="s">
        <v>37</v>
      </c>
      <c r="E1977">
        <v>130000</v>
      </c>
      <c r="F1977" t="s">
        <v>20</v>
      </c>
      <c r="G1977">
        <v>130000</v>
      </c>
      <c r="H1977" t="s">
        <v>21</v>
      </c>
      <c r="I1977">
        <v>100</v>
      </c>
      <c r="J1977" t="s">
        <v>21</v>
      </c>
      <c r="K1977" t="s">
        <v>25</v>
      </c>
      <c r="L1977" t="str">
        <f>VLOOKUP(Data[[#This Row],[Employee Residence]],Codes[], 3,0)</f>
        <v xml:space="preserve">United States of America </v>
      </c>
      <c r="M1977" t="str">
        <f>VLOOKUP(Data[[#This Row],[Company Location]],Codes[], 3,0)</f>
        <v xml:space="preserve">United States of America </v>
      </c>
      <c r="N1977" t="str">
        <f>IF(Data[[#This Row],[Employee Residence]]=Data[[#This Row],[Company Location]],"No","Yes")</f>
        <v>No</v>
      </c>
      <c r="O1977">
        <f>Data[Salary]/Data[Salary in USD]</f>
        <v>1</v>
      </c>
      <c r="P1977" t="str">
        <f>VLOOKUP(Data[[#This Row],[Experience Level]], Experience[],3,0)</f>
        <v>Expert</v>
      </c>
      <c r="Q1977" t="str">
        <f>VLOOKUP(Data[[#This Row],[Employment Type]],Employment[],2,0)</f>
        <v>Full-time</v>
      </c>
      <c r="R1977" t="str">
        <f>IF(Data[[#This Row],[Remote Ratio]]=100,"Remote",IF(Data[[#This Row],[Remote Ratio]]=50,"Hybrid","On-site"))</f>
        <v>Remote</v>
      </c>
    </row>
    <row r="1978" spans="1:18">
      <c r="A1978" s="25">
        <v>2022</v>
      </c>
      <c r="B1978" t="s">
        <v>11</v>
      </c>
      <c r="C1978" t="s">
        <v>12</v>
      </c>
      <c r="D1978" t="s">
        <v>23</v>
      </c>
      <c r="E1978">
        <v>182750</v>
      </c>
      <c r="F1978" t="s">
        <v>20</v>
      </c>
      <c r="G1978">
        <v>182750</v>
      </c>
      <c r="H1978" t="s">
        <v>21</v>
      </c>
      <c r="I1978">
        <v>100</v>
      </c>
      <c r="J1978" t="s">
        <v>21</v>
      </c>
      <c r="K1978" t="s">
        <v>25</v>
      </c>
      <c r="L1978" t="str">
        <f>VLOOKUP(Data[[#This Row],[Employee Residence]],Codes[], 3,0)</f>
        <v xml:space="preserve">United States of America </v>
      </c>
      <c r="M1978" t="str">
        <f>VLOOKUP(Data[[#This Row],[Company Location]],Codes[], 3,0)</f>
        <v xml:space="preserve">United States of America </v>
      </c>
      <c r="N1978" t="str">
        <f>IF(Data[[#This Row],[Employee Residence]]=Data[[#This Row],[Company Location]],"No","Yes")</f>
        <v>No</v>
      </c>
      <c r="O1978">
        <f>Data[Salary]/Data[Salary in USD]</f>
        <v>1</v>
      </c>
      <c r="P1978" t="str">
        <f>VLOOKUP(Data[[#This Row],[Experience Level]], Experience[],3,0)</f>
        <v>Expert</v>
      </c>
      <c r="Q1978" t="str">
        <f>VLOOKUP(Data[[#This Row],[Employment Type]],Employment[],2,0)</f>
        <v>Full-time</v>
      </c>
      <c r="R1978" t="str">
        <f>IF(Data[[#This Row],[Remote Ratio]]=100,"Remote",IF(Data[[#This Row],[Remote Ratio]]=50,"Hybrid","On-site"))</f>
        <v>Remote</v>
      </c>
    </row>
    <row r="1979" spans="1:18">
      <c r="A1979" s="25">
        <v>2022</v>
      </c>
      <c r="B1979" t="s">
        <v>11</v>
      </c>
      <c r="C1979" t="s">
        <v>12</v>
      </c>
      <c r="D1979" t="s">
        <v>23</v>
      </c>
      <c r="E1979">
        <v>161500</v>
      </c>
      <c r="F1979" t="s">
        <v>20</v>
      </c>
      <c r="G1979">
        <v>161500</v>
      </c>
      <c r="H1979" t="s">
        <v>21</v>
      </c>
      <c r="I1979">
        <v>100</v>
      </c>
      <c r="J1979" t="s">
        <v>21</v>
      </c>
      <c r="K1979" t="s">
        <v>25</v>
      </c>
      <c r="L1979" t="str">
        <f>VLOOKUP(Data[[#This Row],[Employee Residence]],Codes[], 3,0)</f>
        <v xml:space="preserve">United States of America </v>
      </c>
      <c r="M1979" t="str">
        <f>VLOOKUP(Data[[#This Row],[Company Location]],Codes[], 3,0)</f>
        <v xml:space="preserve">United States of America </v>
      </c>
      <c r="N1979" t="str">
        <f>IF(Data[[#This Row],[Employee Residence]]=Data[[#This Row],[Company Location]],"No","Yes")</f>
        <v>No</v>
      </c>
      <c r="O1979">
        <f>Data[Salary]/Data[Salary in USD]</f>
        <v>1</v>
      </c>
      <c r="P1979" t="str">
        <f>VLOOKUP(Data[[#This Row],[Experience Level]], Experience[],3,0)</f>
        <v>Expert</v>
      </c>
      <c r="Q1979" t="str">
        <f>VLOOKUP(Data[[#This Row],[Employment Type]],Employment[],2,0)</f>
        <v>Full-time</v>
      </c>
      <c r="R1979" t="str">
        <f>IF(Data[[#This Row],[Remote Ratio]]=100,"Remote",IF(Data[[#This Row],[Remote Ratio]]=50,"Hybrid","On-site"))</f>
        <v>Remote</v>
      </c>
    </row>
    <row r="1980" spans="1:18">
      <c r="A1980" s="25">
        <v>2022</v>
      </c>
      <c r="B1980" t="s">
        <v>17</v>
      </c>
      <c r="C1980" t="s">
        <v>12</v>
      </c>
      <c r="D1980" t="s">
        <v>27</v>
      </c>
      <c r="E1980">
        <v>102640</v>
      </c>
      <c r="F1980" t="s">
        <v>20</v>
      </c>
      <c r="G1980">
        <v>102640</v>
      </c>
      <c r="H1980" t="s">
        <v>21</v>
      </c>
      <c r="I1980">
        <v>100</v>
      </c>
      <c r="J1980" t="s">
        <v>21</v>
      </c>
      <c r="K1980" t="s">
        <v>25</v>
      </c>
      <c r="L1980" t="str">
        <f>VLOOKUP(Data[[#This Row],[Employee Residence]],Codes[], 3,0)</f>
        <v xml:space="preserve">United States of America </v>
      </c>
      <c r="M1980" t="str">
        <f>VLOOKUP(Data[[#This Row],[Company Location]],Codes[], 3,0)</f>
        <v xml:space="preserve">United States of America </v>
      </c>
      <c r="N1980" t="str">
        <f>IF(Data[[#This Row],[Employee Residence]]=Data[[#This Row],[Company Location]],"No","Yes")</f>
        <v>No</v>
      </c>
      <c r="O1980">
        <f>Data[Salary]/Data[Salary in USD]</f>
        <v>1</v>
      </c>
      <c r="P1980" t="str">
        <f>VLOOKUP(Data[[#This Row],[Experience Level]], Experience[],3,0)</f>
        <v>Intermediate</v>
      </c>
      <c r="Q1980" t="str">
        <f>VLOOKUP(Data[[#This Row],[Employment Type]],Employment[],2,0)</f>
        <v>Full-time</v>
      </c>
      <c r="R1980" t="str">
        <f>IF(Data[[#This Row],[Remote Ratio]]=100,"Remote",IF(Data[[#This Row],[Remote Ratio]]=50,"Hybrid","On-site"))</f>
        <v>Remote</v>
      </c>
    </row>
    <row r="1981" spans="1:18">
      <c r="A1981" s="25">
        <v>2022</v>
      </c>
      <c r="B1981" t="s">
        <v>17</v>
      </c>
      <c r="C1981" t="s">
        <v>12</v>
      </c>
      <c r="D1981" t="s">
        <v>27</v>
      </c>
      <c r="E1981">
        <v>66100</v>
      </c>
      <c r="F1981" t="s">
        <v>20</v>
      </c>
      <c r="G1981">
        <v>66100</v>
      </c>
      <c r="H1981" t="s">
        <v>21</v>
      </c>
      <c r="I1981">
        <v>100</v>
      </c>
      <c r="J1981" t="s">
        <v>21</v>
      </c>
      <c r="K1981" t="s">
        <v>25</v>
      </c>
      <c r="L1981" t="str">
        <f>VLOOKUP(Data[[#This Row],[Employee Residence]],Codes[], 3,0)</f>
        <v xml:space="preserve">United States of America </v>
      </c>
      <c r="M1981" t="str">
        <f>VLOOKUP(Data[[#This Row],[Company Location]],Codes[], 3,0)</f>
        <v xml:space="preserve">United States of America </v>
      </c>
      <c r="N1981" t="str">
        <f>IF(Data[[#This Row],[Employee Residence]]=Data[[#This Row],[Company Location]],"No","Yes")</f>
        <v>No</v>
      </c>
      <c r="O1981">
        <f>Data[Salary]/Data[Salary in USD]</f>
        <v>1</v>
      </c>
      <c r="P1981" t="str">
        <f>VLOOKUP(Data[[#This Row],[Experience Level]], Experience[],3,0)</f>
        <v>Intermediate</v>
      </c>
      <c r="Q1981" t="str">
        <f>VLOOKUP(Data[[#This Row],[Employment Type]],Employment[],2,0)</f>
        <v>Full-time</v>
      </c>
      <c r="R1981" t="str">
        <f>IF(Data[[#This Row],[Remote Ratio]]=100,"Remote",IF(Data[[#This Row],[Remote Ratio]]=50,"Hybrid","On-site"))</f>
        <v>Remote</v>
      </c>
    </row>
    <row r="1982" spans="1:18">
      <c r="A1982" s="25">
        <v>2022</v>
      </c>
      <c r="B1982" t="s">
        <v>11</v>
      </c>
      <c r="C1982" t="s">
        <v>12</v>
      </c>
      <c r="D1982" t="s">
        <v>52</v>
      </c>
      <c r="E1982">
        <v>210000</v>
      </c>
      <c r="F1982" t="s">
        <v>20</v>
      </c>
      <c r="G1982">
        <v>210000</v>
      </c>
      <c r="H1982" t="s">
        <v>21</v>
      </c>
      <c r="I1982">
        <v>100</v>
      </c>
      <c r="J1982" t="s">
        <v>21</v>
      </c>
      <c r="K1982" t="s">
        <v>25</v>
      </c>
      <c r="L1982" t="str">
        <f>VLOOKUP(Data[[#This Row],[Employee Residence]],Codes[], 3,0)</f>
        <v xml:space="preserve">United States of America </v>
      </c>
      <c r="M1982" t="str">
        <f>VLOOKUP(Data[[#This Row],[Company Location]],Codes[], 3,0)</f>
        <v xml:space="preserve">United States of America </v>
      </c>
      <c r="N1982" t="str">
        <f>IF(Data[[#This Row],[Employee Residence]]=Data[[#This Row],[Company Location]],"No","Yes")</f>
        <v>No</v>
      </c>
      <c r="O1982">
        <f>Data[Salary]/Data[Salary in USD]</f>
        <v>1</v>
      </c>
      <c r="P1982" t="str">
        <f>VLOOKUP(Data[[#This Row],[Experience Level]], Experience[],3,0)</f>
        <v>Expert</v>
      </c>
      <c r="Q1982" t="str">
        <f>VLOOKUP(Data[[#This Row],[Employment Type]],Employment[],2,0)</f>
        <v>Full-time</v>
      </c>
      <c r="R1982" t="str">
        <f>IF(Data[[#This Row],[Remote Ratio]]=100,"Remote",IF(Data[[#This Row],[Remote Ratio]]=50,"Hybrid","On-site"))</f>
        <v>Remote</v>
      </c>
    </row>
    <row r="1983" spans="1:18">
      <c r="A1983" s="25">
        <v>2022</v>
      </c>
      <c r="B1983" t="s">
        <v>11</v>
      </c>
      <c r="C1983" t="s">
        <v>12</v>
      </c>
      <c r="D1983" t="s">
        <v>52</v>
      </c>
      <c r="E1983">
        <v>150000</v>
      </c>
      <c r="F1983" t="s">
        <v>20</v>
      </c>
      <c r="G1983">
        <v>150000</v>
      </c>
      <c r="H1983" t="s">
        <v>21</v>
      </c>
      <c r="I1983">
        <v>100</v>
      </c>
      <c r="J1983" t="s">
        <v>21</v>
      </c>
      <c r="K1983" t="s">
        <v>25</v>
      </c>
      <c r="L1983" t="str">
        <f>VLOOKUP(Data[[#This Row],[Employee Residence]],Codes[], 3,0)</f>
        <v xml:space="preserve">United States of America </v>
      </c>
      <c r="M1983" t="str">
        <f>VLOOKUP(Data[[#This Row],[Company Location]],Codes[], 3,0)</f>
        <v xml:space="preserve">United States of America </v>
      </c>
      <c r="N1983" t="str">
        <f>IF(Data[[#This Row],[Employee Residence]]=Data[[#This Row],[Company Location]],"No","Yes")</f>
        <v>No</v>
      </c>
      <c r="O1983">
        <f>Data[Salary]/Data[Salary in USD]</f>
        <v>1</v>
      </c>
      <c r="P1983" t="str">
        <f>VLOOKUP(Data[[#This Row],[Experience Level]], Experience[],3,0)</f>
        <v>Expert</v>
      </c>
      <c r="Q1983" t="str">
        <f>VLOOKUP(Data[[#This Row],[Employment Type]],Employment[],2,0)</f>
        <v>Full-time</v>
      </c>
      <c r="R1983" t="str">
        <f>IF(Data[[#This Row],[Remote Ratio]]=100,"Remote",IF(Data[[#This Row],[Remote Ratio]]=50,"Hybrid","On-site"))</f>
        <v>Remote</v>
      </c>
    </row>
    <row r="1984" spans="1:18">
      <c r="A1984" s="25">
        <v>2022</v>
      </c>
      <c r="B1984" t="s">
        <v>11</v>
      </c>
      <c r="C1984" t="s">
        <v>12</v>
      </c>
      <c r="D1984" t="s">
        <v>37</v>
      </c>
      <c r="E1984">
        <v>198800</v>
      </c>
      <c r="F1984" t="s">
        <v>20</v>
      </c>
      <c r="G1984">
        <v>198800</v>
      </c>
      <c r="H1984" t="s">
        <v>21</v>
      </c>
      <c r="I1984">
        <v>0</v>
      </c>
      <c r="J1984" t="s">
        <v>21</v>
      </c>
      <c r="K1984" t="s">
        <v>25</v>
      </c>
      <c r="L1984" t="str">
        <f>VLOOKUP(Data[[#This Row],[Employee Residence]],Codes[], 3,0)</f>
        <v xml:space="preserve">United States of America </v>
      </c>
      <c r="M1984" t="str">
        <f>VLOOKUP(Data[[#This Row],[Company Location]],Codes[], 3,0)</f>
        <v xml:space="preserve">United States of America </v>
      </c>
      <c r="N1984" t="str">
        <f>IF(Data[[#This Row],[Employee Residence]]=Data[[#This Row],[Company Location]],"No","Yes")</f>
        <v>No</v>
      </c>
      <c r="O1984">
        <f>Data[Salary]/Data[Salary in USD]</f>
        <v>1</v>
      </c>
      <c r="P1984" t="str">
        <f>VLOOKUP(Data[[#This Row],[Experience Level]], Experience[],3,0)</f>
        <v>Expert</v>
      </c>
      <c r="Q1984" t="str">
        <f>VLOOKUP(Data[[#This Row],[Employment Type]],Employment[],2,0)</f>
        <v>Full-time</v>
      </c>
      <c r="R1984" t="str">
        <f>IF(Data[[#This Row],[Remote Ratio]]=100,"Remote",IF(Data[[#This Row],[Remote Ratio]]=50,"Hybrid","On-site"))</f>
        <v>On-site</v>
      </c>
    </row>
    <row r="1985" spans="1:18">
      <c r="A1985" s="25">
        <v>2022</v>
      </c>
      <c r="B1985" t="s">
        <v>11</v>
      </c>
      <c r="C1985" t="s">
        <v>12</v>
      </c>
      <c r="D1985" t="s">
        <v>37</v>
      </c>
      <c r="E1985">
        <v>122600</v>
      </c>
      <c r="F1985" t="s">
        <v>20</v>
      </c>
      <c r="G1985">
        <v>122600</v>
      </c>
      <c r="H1985" t="s">
        <v>21</v>
      </c>
      <c r="I1985">
        <v>0</v>
      </c>
      <c r="J1985" t="s">
        <v>21</v>
      </c>
      <c r="K1985" t="s">
        <v>25</v>
      </c>
      <c r="L1985" t="str">
        <f>VLOOKUP(Data[[#This Row],[Employee Residence]],Codes[], 3,0)</f>
        <v xml:space="preserve">United States of America </v>
      </c>
      <c r="M1985" t="str">
        <f>VLOOKUP(Data[[#This Row],[Company Location]],Codes[], 3,0)</f>
        <v xml:space="preserve">United States of America </v>
      </c>
      <c r="N1985" t="str">
        <f>IF(Data[[#This Row],[Employee Residence]]=Data[[#This Row],[Company Location]],"No","Yes")</f>
        <v>No</v>
      </c>
      <c r="O1985">
        <f>Data[Salary]/Data[Salary in USD]</f>
        <v>1</v>
      </c>
      <c r="P1985" t="str">
        <f>VLOOKUP(Data[[#This Row],[Experience Level]], Experience[],3,0)</f>
        <v>Expert</v>
      </c>
      <c r="Q1985" t="str">
        <f>VLOOKUP(Data[[#This Row],[Employment Type]],Employment[],2,0)</f>
        <v>Full-time</v>
      </c>
      <c r="R1985" t="str">
        <f>IF(Data[[#This Row],[Remote Ratio]]=100,"Remote",IF(Data[[#This Row],[Remote Ratio]]=50,"Hybrid","On-site"))</f>
        <v>On-site</v>
      </c>
    </row>
    <row r="1986" spans="1:18">
      <c r="A1986" s="25">
        <v>2022</v>
      </c>
      <c r="B1986" t="s">
        <v>17</v>
      </c>
      <c r="C1986" t="s">
        <v>12</v>
      </c>
      <c r="D1986" t="s">
        <v>37</v>
      </c>
      <c r="E1986">
        <v>130000</v>
      </c>
      <c r="F1986" t="s">
        <v>20</v>
      </c>
      <c r="G1986">
        <v>130000</v>
      </c>
      <c r="H1986" t="s">
        <v>21</v>
      </c>
      <c r="I1986">
        <v>100</v>
      </c>
      <c r="J1986" t="s">
        <v>21</v>
      </c>
      <c r="K1986" t="s">
        <v>25</v>
      </c>
      <c r="L1986" t="str">
        <f>VLOOKUP(Data[[#This Row],[Employee Residence]],Codes[], 3,0)</f>
        <v xml:space="preserve">United States of America </v>
      </c>
      <c r="M1986" t="str">
        <f>VLOOKUP(Data[[#This Row],[Company Location]],Codes[], 3,0)</f>
        <v xml:space="preserve">United States of America </v>
      </c>
      <c r="N1986" t="str">
        <f>IF(Data[[#This Row],[Employee Residence]]=Data[[#This Row],[Company Location]],"No","Yes")</f>
        <v>No</v>
      </c>
      <c r="O1986">
        <f>Data[Salary]/Data[Salary in USD]</f>
        <v>1</v>
      </c>
      <c r="P1986" t="str">
        <f>VLOOKUP(Data[[#This Row],[Experience Level]], Experience[],3,0)</f>
        <v>Intermediate</v>
      </c>
      <c r="Q1986" t="str">
        <f>VLOOKUP(Data[[#This Row],[Employment Type]],Employment[],2,0)</f>
        <v>Full-time</v>
      </c>
      <c r="R1986" t="str">
        <f>IF(Data[[#This Row],[Remote Ratio]]=100,"Remote",IF(Data[[#This Row],[Remote Ratio]]=50,"Hybrid","On-site"))</f>
        <v>Remote</v>
      </c>
    </row>
    <row r="1987" spans="1:18">
      <c r="A1987" s="25">
        <v>2022</v>
      </c>
      <c r="B1987" t="s">
        <v>17</v>
      </c>
      <c r="C1987" t="s">
        <v>12</v>
      </c>
      <c r="D1987" t="s">
        <v>37</v>
      </c>
      <c r="E1987">
        <v>80000</v>
      </c>
      <c r="F1987" t="s">
        <v>20</v>
      </c>
      <c r="G1987">
        <v>80000</v>
      </c>
      <c r="H1987" t="s">
        <v>21</v>
      </c>
      <c r="I1987">
        <v>100</v>
      </c>
      <c r="J1987" t="s">
        <v>21</v>
      </c>
      <c r="K1987" t="s">
        <v>25</v>
      </c>
      <c r="L1987" t="str">
        <f>VLOOKUP(Data[[#This Row],[Employee Residence]],Codes[], 3,0)</f>
        <v xml:space="preserve">United States of America </v>
      </c>
      <c r="M1987" t="str">
        <f>VLOOKUP(Data[[#This Row],[Company Location]],Codes[], 3,0)</f>
        <v xml:space="preserve">United States of America </v>
      </c>
      <c r="N1987" t="str">
        <f>IF(Data[[#This Row],[Employee Residence]]=Data[[#This Row],[Company Location]],"No","Yes")</f>
        <v>No</v>
      </c>
      <c r="O1987">
        <f>Data[Salary]/Data[Salary in USD]</f>
        <v>1</v>
      </c>
      <c r="P1987" t="str">
        <f>VLOOKUP(Data[[#This Row],[Experience Level]], Experience[],3,0)</f>
        <v>Intermediate</v>
      </c>
      <c r="Q1987" t="str">
        <f>VLOOKUP(Data[[#This Row],[Employment Type]],Employment[],2,0)</f>
        <v>Full-time</v>
      </c>
      <c r="R1987" t="str">
        <f>IF(Data[[#This Row],[Remote Ratio]]=100,"Remote",IF(Data[[#This Row],[Remote Ratio]]=50,"Hybrid","On-site"))</f>
        <v>Remote</v>
      </c>
    </row>
    <row r="1988" spans="1:18">
      <c r="A1988" s="25">
        <v>2022</v>
      </c>
      <c r="B1988" t="s">
        <v>11</v>
      </c>
      <c r="C1988" t="s">
        <v>12</v>
      </c>
      <c r="D1988" t="s">
        <v>23</v>
      </c>
      <c r="E1988">
        <v>136000</v>
      </c>
      <c r="F1988" t="s">
        <v>20</v>
      </c>
      <c r="G1988">
        <v>136000</v>
      </c>
      <c r="H1988" t="s">
        <v>21</v>
      </c>
      <c r="I1988">
        <v>100</v>
      </c>
      <c r="J1988" t="s">
        <v>21</v>
      </c>
      <c r="K1988" t="s">
        <v>25</v>
      </c>
      <c r="L1988" t="str">
        <f>VLOOKUP(Data[[#This Row],[Employee Residence]],Codes[], 3,0)</f>
        <v xml:space="preserve">United States of America </v>
      </c>
      <c r="M1988" t="str">
        <f>VLOOKUP(Data[[#This Row],[Company Location]],Codes[], 3,0)</f>
        <v xml:space="preserve">United States of America </v>
      </c>
      <c r="N1988" t="str">
        <f>IF(Data[[#This Row],[Employee Residence]]=Data[[#This Row],[Company Location]],"No","Yes")</f>
        <v>No</v>
      </c>
      <c r="O1988">
        <f>Data[Salary]/Data[Salary in USD]</f>
        <v>1</v>
      </c>
      <c r="P1988" t="str">
        <f>VLOOKUP(Data[[#This Row],[Experience Level]], Experience[],3,0)</f>
        <v>Expert</v>
      </c>
      <c r="Q1988" t="str">
        <f>VLOOKUP(Data[[#This Row],[Employment Type]],Employment[],2,0)</f>
        <v>Full-time</v>
      </c>
      <c r="R1988" t="str">
        <f>IF(Data[[#This Row],[Remote Ratio]]=100,"Remote",IF(Data[[#This Row],[Remote Ratio]]=50,"Hybrid","On-site"))</f>
        <v>Remote</v>
      </c>
    </row>
    <row r="1989" spans="1:18">
      <c r="A1989" s="25">
        <v>2022</v>
      </c>
      <c r="B1989" t="s">
        <v>11</v>
      </c>
      <c r="C1989" t="s">
        <v>12</v>
      </c>
      <c r="D1989" t="s">
        <v>23</v>
      </c>
      <c r="E1989">
        <v>104000</v>
      </c>
      <c r="F1989" t="s">
        <v>20</v>
      </c>
      <c r="G1989">
        <v>104000</v>
      </c>
      <c r="H1989" t="s">
        <v>21</v>
      </c>
      <c r="I1989">
        <v>100</v>
      </c>
      <c r="J1989" t="s">
        <v>21</v>
      </c>
      <c r="K1989" t="s">
        <v>25</v>
      </c>
      <c r="L1989" t="str">
        <f>VLOOKUP(Data[[#This Row],[Employee Residence]],Codes[], 3,0)</f>
        <v xml:space="preserve">United States of America </v>
      </c>
      <c r="M1989" t="str">
        <f>VLOOKUP(Data[[#This Row],[Company Location]],Codes[], 3,0)</f>
        <v xml:space="preserve">United States of America </v>
      </c>
      <c r="N1989" t="str">
        <f>IF(Data[[#This Row],[Employee Residence]]=Data[[#This Row],[Company Location]],"No","Yes")</f>
        <v>No</v>
      </c>
      <c r="O1989">
        <f>Data[Salary]/Data[Salary in USD]</f>
        <v>1</v>
      </c>
      <c r="P1989" t="str">
        <f>VLOOKUP(Data[[#This Row],[Experience Level]], Experience[],3,0)</f>
        <v>Expert</v>
      </c>
      <c r="Q1989" t="str">
        <f>VLOOKUP(Data[[#This Row],[Employment Type]],Employment[],2,0)</f>
        <v>Full-time</v>
      </c>
      <c r="R1989" t="str">
        <f>IF(Data[[#This Row],[Remote Ratio]]=100,"Remote",IF(Data[[#This Row],[Remote Ratio]]=50,"Hybrid","On-site"))</f>
        <v>Remote</v>
      </c>
    </row>
    <row r="1990" spans="1:18">
      <c r="A1990" s="25">
        <v>2022</v>
      </c>
      <c r="B1990" t="s">
        <v>11</v>
      </c>
      <c r="C1990" t="s">
        <v>12</v>
      </c>
      <c r="D1990" t="s">
        <v>27</v>
      </c>
      <c r="E1990">
        <v>150000</v>
      </c>
      <c r="F1990" t="s">
        <v>20</v>
      </c>
      <c r="G1990">
        <v>150000</v>
      </c>
      <c r="H1990" t="s">
        <v>21</v>
      </c>
      <c r="I1990">
        <v>100</v>
      </c>
      <c r="J1990" t="s">
        <v>21</v>
      </c>
      <c r="K1990" t="s">
        <v>25</v>
      </c>
      <c r="L1990" t="str">
        <f>VLOOKUP(Data[[#This Row],[Employee Residence]],Codes[], 3,0)</f>
        <v xml:space="preserve">United States of America </v>
      </c>
      <c r="M1990" t="str">
        <f>VLOOKUP(Data[[#This Row],[Company Location]],Codes[], 3,0)</f>
        <v xml:space="preserve">United States of America </v>
      </c>
      <c r="N1990" t="str">
        <f>IF(Data[[#This Row],[Employee Residence]]=Data[[#This Row],[Company Location]],"No","Yes")</f>
        <v>No</v>
      </c>
      <c r="O1990">
        <f>Data[Salary]/Data[Salary in USD]</f>
        <v>1</v>
      </c>
      <c r="P1990" t="str">
        <f>VLOOKUP(Data[[#This Row],[Experience Level]], Experience[],3,0)</f>
        <v>Expert</v>
      </c>
      <c r="Q1990" t="str">
        <f>VLOOKUP(Data[[#This Row],[Employment Type]],Employment[],2,0)</f>
        <v>Full-time</v>
      </c>
      <c r="R1990" t="str">
        <f>IF(Data[[#This Row],[Remote Ratio]]=100,"Remote",IF(Data[[#This Row],[Remote Ratio]]=50,"Hybrid","On-site"))</f>
        <v>Remote</v>
      </c>
    </row>
    <row r="1991" spans="1:18">
      <c r="A1991" s="25">
        <v>2022</v>
      </c>
      <c r="B1991" t="s">
        <v>11</v>
      </c>
      <c r="C1991" t="s">
        <v>12</v>
      </c>
      <c r="D1991" t="s">
        <v>27</v>
      </c>
      <c r="E1991">
        <v>100000</v>
      </c>
      <c r="F1991" t="s">
        <v>20</v>
      </c>
      <c r="G1991">
        <v>100000</v>
      </c>
      <c r="H1991" t="s">
        <v>21</v>
      </c>
      <c r="I1991">
        <v>100</v>
      </c>
      <c r="J1991" t="s">
        <v>21</v>
      </c>
      <c r="K1991" t="s">
        <v>25</v>
      </c>
      <c r="L1991" t="str">
        <f>VLOOKUP(Data[[#This Row],[Employee Residence]],Codes[], 3,0)</f>
        <v xml:space="preserve">United States of America </v>
      </c>
      <c r="M1991" t="str">
        <f>VLOOKUP(Data[[#This Row],[Company Location]],Codes[], 3,0)</f>
        <v xml:space="preserve">United States of America </v>
      </c>
      <c r="N1991" t="str">
        <f>IF(Data[[#This Row],[Employee Residence]]=Data[[#This Row],[Company Location]],"No","Yes")</f>
        <v>No</v>
      </c>
      <c r="O1991">
        <f>Data[Salary]/Data[Salary in USD]</f>
        <v>1</v>
      </c>
      <c r="P1991" t="str">
        <f>VLOOKUP(Data[[#This Row],[Experience Level]], Experience[],3,0)</f>
        <v>Expert</v>
      </c>
      <c r="Q1991" t="str">
        <f>VLOOKUP(Data[[#This Row],[Employment Type]],Employment[],2,0)</f>
        <v>Full-time</v>
      </c>
      <c r="R1991" t="str">
        <f>IF(Data[[#This Row],[Remote Ratio]]=100,"Remote",IF(Data[[#This Row],[Remote Ratio]]=50,"Hybrid","On-site"))</f>
        <v>Remote</v>
      </c>
    </row>
    <row r="1992" spans="1:18">
      <c r="A1992" s="25">
        <v>2022</v>
      </c>
      <c r="B1992" t="s">
        <v>28</v>
      </c>
      <c r="C1992" t="s">
        <v>12</v>
      </c>
      <c r="D1992" t="s">
        <v>37</v>
      </c>
      <c r="E1992">
        <v>160000</v>
      </c>
      <c r="F1992" t="s">
        <v>20</v>
      </c>
      <c r="G1992">
        <v>160000</v>
      </c>
      <c r="H1992" t="s">
        <v>21</v>
      </c>
      <c r="I1992">
        <v>0</v>
      </c>
      <c r="J1992" t="s">
        <v>21</v>
      </c>
      <c r="K1992" t="s">
        <v>25</v>
      </c>
      <c r="L1992" t="str">
        <f>VLOOKUP(Data[[#This Row],[Employee Residence]],Codes[], 3,0)</f>
        <v xml:space="preserve">United States of America </v>
      </c>
      <c r="M1992" t="str">
        <f>VLOOKUP(Data[[#This Row],[Company Location]],Codes[], 3,0)</f>
        <v xml:space="preserve">United States of America </v>
      </c>
      <c r="N1992" t="str">
        <f>IF(Data[[#This Row],[Employee Residence]]=Data[[#This Row],[Company Location]],"No","Yes")</f>
        <v>No</v>
      </c>
      <c r="O1992">
        <f>Data[Salary]/Data[Salary in USD]</f>
        <v>1</v>
      </c>
      <c r="P1992" t="str">
        <f>VLOOKUP(Data[[#This Row],[Experience Level]], Experience[],3,0)</f>
        <v>Junior</v>
      </c>
      <c r="Q1992" t="str">
        <f>VLOOKUP(Data[[#This Row],[Employment Type]],Employment[],2,0)</f>
        <v>Full-time</v>
      </c>
      <c r="R1992" t="str">
        <f>IF(Data[[#This Row],[Remote Ratio]]=100,"Remote",IF(Data[[#This Row],[Remote Ratio]]=50,"Hybrid","On-site"))</f>
        <v>On-site</v>
      </c>
    </row>
    <row r="1993" spans="1:18">
      <c r="A1993" s="25">
        <v>2022</v>
      </c>
      <c r="B1993" t="s">
        <v>28</v>
      </c>
      <c r="C1993" t="s">
        <v>12</v>
      </c>
      <c r="D1993" t="s">
        <v>37</v>
      </c>
      <c r="E1993">
        <v>135000</v>
      </c>
      <c r="F1993" t="s">
        <v>20</v>
      </c>
      <c r="G1993">
        <v>135000</v>
      </c>
      <c r="H1993" t="s">
        <v>21</v>
      </c>
      <c r="I1993">
        <v>0</v>
      </c>
      <c r="J1993" t="s">
        <v>21</v>
      </c>
      <c r="K1993" t="s">
        <v>25</v>
      </c>
      <c r="L1993" t="str">
        <f>VLOOKUP(Data[[#This Row],[Employee Residence]],Codes[], 3,0)</f>
        <v xml:space="preserve">United States of America </v>
      </c>
      <c r="M1993" t="str">
        <f>VLOOKUP(Data[[#This Row],[Company Location]],Codes[], 3,0)</f>
        <v xml:space="preserve">United States of America </v>
      </c>
      <c r="N1993" t="str">
        <f>IF(Data[[#This Row],[Employee Residence]]=Data[[#This Row],[Company Location]],"No","Yes")</f>
        <v>No</v>
      </c>
      <c r="O1993">
        <f>Data[Salary]/Data[Salary in USD]</f>
        <v>1</v>
      </c>
      <c r="P1993" t="str">
        <f>VLOOKUP(Data[[#This Row],[Experience Level]], Experience[],3,0)</f>
        <v>Junior</v>
      </c>
      <c r="Q1993" t="str">
        <f>VLOOKUP(Data[[#This Row],[Employment Type]],Employment[],2,0)</f>
        <v>Full-time</v>
      </c>
      <c r="R1993" t="str">
        <f>IF(Data[[#This Row],[Remote Ratio]]=100,"Remote",IF(Data[[#This Row],[Remote Ratio]]=50,"Hybrid","On-site"))</f>
        <v>On-site</v>
      </c>
    </row>
    <row r="1994" spans="1:18">
      <c r="A1994" s="25">
        <v>2022</v>
      </c>
      <c r="B1994" t="s">
        <v>11</v>
      </c>
      <c r="C1994" t="s">
        <v>12</v>
      </c>
      <c r="D1994" t="s">
        <v>37</v>
      </c>
      <c r="E1994">
        <v>216000</v>
      </c>
      <c r="F1994" t="s">
        <v>20</v>
      </c>
      <c r="G1994">
        <v>216000</v>
      </c>
      <c r="H1994" t="s">
        <v>21</v>
      </c>
      <c r="I1994">
        <v>100</v>
      </c>
      <c r="J1994" t="s">
        <v>21</v>
      </c>
      <c r="K1994" t="s">
        <v>25</v>
      </c>
      <c r="L1994" t="str">
        <f>VLOOKUP(Data[[#This Row],[Employee Residence]],Codes[], 3,0)</f>
        <v xml:space="preserve">United States of America </v>
      </c>
      <c r="M1994" t="str">
        <f>VLOOKUP(Data[[#This Row],[Company Location]],Codes[], 3,0)</f>
        <v xml:space="preserve">United States of America </v>
      </c>
      <c r="N1994" t="str">
        <f>IF(Data[[#This Row],[Employee Residence]]=Data[[#This Row],[Company Location]],"No","Yes")</f>
        <v>No</v>
      </c>
      <c r="O1994">
        <f>Data[Salary]/Data[Salary in USD]</f>
        <v>1</v>
      </c>
      <c r="P1994" t="str">
        <f>VLOOKUP(Data[[#This Row],[Experience Level]], Experience[],3,0)</f>
        <v>Expert</v>
      </c>
      <c r="Q1994" t="str">
        <f>VLOOKUP(Data[[#This Row],[Employment Type]],Employment[],2,0)</f>
        <v>Full-time</v>
      </c>
      <c r="R1994" t="str">
        <f>IF(Data[[#This Row],[Remote Ratio]]=100,"Remote",IF(Data[[#This Row],[Remote Ratio]]=50,"Hybrid","On-site"))</f>
        <v>Remote</v>
      </c>
    </row>
    <row r="1995" spans="1:18">
      <c r="A1995" s="25">
        <v>2022</v>
      </c>
      <c r="B1995" t="s">
        <v>11</v>
      </c>
      <c r="C1995" t="s">
        <v>12</v>
      </c>
      <c r="D1995" t="s">
        <v>37</v>
      </c>
      <c r="E1995">
        <v>144000</v>
      </c>
      <c r="F1995" t="s">
        <v>20</v>
      </c>
      <c r="G1995">
        <v>144000</v>
      </c>
      <c r="H1995" t="s">
        <v>21</v>
      </c>
      <c r="I1995">
        <v>100</v>
      </c>
      <c r="J1995" t="s">
        <v>21</v>
      </c>
      <c r="K1995" t="s">
        <v>25</v>
      </c>
      <c r="L1995" t="str">
        <f>VLOOKUP(Data[[#This Row],[Employee Residence]],Codes[], 3,0)</f>
        <v xml:space="preserve">United States of America </v>
      </c>
      <c r="M1995" t="str">
        <f>VLOOKUP(Data[[#This Row],[Company Location]],Codes[], 3,0)</f>
        <v xml:space="preserve">United States of America </v>
      </c>
      <c r="N1995" t="str">
        <f>IF(Data[[#This Row],[Employee Residence]]=Data[[#This Row],[Company Location]],"No","Yes")</f>
        <v>No</v>
      </c>
      <c r="O1995">
        <f>Data[Salary]/Data[Salary in USD]</f>
        <v>1</v>
      </c>
      <c r="P1995" t="str">
        <f>VLOOKUP(Data[[#This Row],[Experience Level]], Experience[],3,0)</f>
        <v>Expert</v>
      </c>
      <c r="Q1995" t="str">
        <f>VLOOKUP(Data[[#This Row],[Employment Type]],Employment[],2,0)</f>
        <v>Full-time</v>
      </c>
      <c r="R1995" t="str">
        <f>IF(Data[[#This Row],[Remote Ratio]]=100,"Remote",IF(Data[[#This Row],[Remote Ratio]]=50,"Hybrid","On-site"))</f>
        <v>Remote</v>
      </c>
    </row>
    <row r="1996" spans="1:18">
      <c r="A1996" s="25">
        <v>2022</v>
      </c>
      <c r="B1996" t="s">
        <v>44</v>
      </c>
      <c r="C1996" t="s">
        <v>12</v>
      </c>
      <c r="D1996" t="s">
        <v>23</v>
      </c>
      <c r="E1996">
        <v>159000</v>
      </c>
      <c r="F1996" t="s">
        <v>20</v>
      </c>
      <c r="G1996">
        <v>159000</v>
      </c>
      <c r="H1996" t="s">
        <v>21</v>
      </c>
      <c r="I1996">
        <v>100</v>
      </c>
      <c r="J1996" t="s">
        <v>21</v>
      </c>
      <c r="K1996" t="s">
        <v>25</v>
      </c>
      <c r="L1996" t="str">
        <f>VLOOKUP(Data[[#This Row],[Employee Residence]],Codes[], 3,0)</f>
        <v xml:space="preserve">United States of America </v>
      </c>
      <c r="M1996" t="str">
        <f>VLOOKUP(Data[[#This Row],[Company Location]],Codes[], 3,0)</f>
        <v xml:space="preserve">United States of America </v>
      </c>
      <c r="N1996" t="str">
        <f>IF(Data[[#This Row],[Employee Residence]]=Data[[#This Row],[Company Location]],"No","Yes")</f>
        <v>No</v>
      </c>
      <c r="O1996">
        <f>Data[Salary]/Data[Salary in USD]</f>
        <v>1</v>
      </c>
      <c r="P1996" t="str">
        <f>VLOOKUP(Data[[#This Row],[Experience Level]], Experience[],3,0)</f>
        <v>Director</v>
      </c>
      <c r="Q1996" t="str">
        <f>VLOOKUP(Data[[#This Row],[Employment Type]],Employment[],2,0)</f>
        <v>Full-time</v>
      </c>
      <c r="R1996" t="str">
        <f>IF(Data[[#This Row],[Remote Ratio]]=100,"Remote",IF(Data[[#This Row],[Remote Ratio]]=50,"Hybrid","On-site"))</f>
        <v>Remote</v>
      </c>
    </row>
    <row r="1997" spans="1:18">
      <c r="A1997" s="25">
        <v>2022</v>
      </c>
      <c r="B1997" t="s">
        <v>44</v>
      </c>
      <c r="C1997" t="s">
        <v>12</v>
      </c>
      <c r="D1997" t="s">
        <v>23</v>
      </c>
      <c r="E1997">
        <v>130000</v>
      </c>
      <c r="F1997" t="s">
        <v>20</v>
      </c>
      <c r="G1997">
        <v>130000</v>
      </c>
      <c r="H1997" t="s">
        <v>21</v>
      </c>
      <c r="I1997">
        <v>100</v>
      </c>
      <c r="J1997" t="s">
        <v>21</v>
      </c>
      <c r="K1997" t="s">
        <v>25</v>
      </c>
      <c r="L1997" t="str">
        <f>VLOOKUP(Data[[#This Row],[Employee Residence]],Codes[], 3,0)</f>
        <v xml:space="preserve">United States of America </v>
      </c>
      <c r="M1997" t="str">
        <f>VLOOKUP(Data[[#This Row],[Company Location]],Codes[], 3,0)</f>
        <v xml:space="preserve">United States of America </v>
      </c>
      <c r="N1997" t="str">
        <f>IF(Data[[#This Row],[Employee Residence]]=Data[[#This Row],[Company Location]],"No","Yes")</f>
        <v>No</v>
      </c>
      <c r="O1997">
        <f>Data[Salary]/Data[Salary in USD]</f>
        <v>1</v>
      </c>
      <c r="P1997" t="str">
        <f>VLOOKUP(Data[[#This Row],[Experience Level]], Experience[],3,0)</f>
        <v>Director</v>
      </c>
      <c r="Q1997" t="str">
        <f>VLOOKUP(Data[[#This Row],[Employment Type]],Employment[],2,0)</f>
        <v>Full-time</v>
      </c>
      <c r="R1997" t="str">
        <f>IF(Data[[#This Row],[Remote Ratio]]=100,"Remote",IF(Data[[#This Row],[Remote Ratio]]=50,"Hybrid","On-site"))</f>
        <v>Remote</v>
      </c>
    </row>
    <row r="1998" spans="1:18">
      <c r="A1998" s="25">
        <v>2022</v>
      </c>
      <c r="B1998" t="s">
        <v>11</v>
      </c>
      <c r="C1998" t="s">
        <v>12</v>
      </c>
      <c r="D1998" t="s">
        <v>27</v>
      </c>
      <c r="E1998">
        <v>115934</v>
      </c>
      <c r="F1998" t="s">
        <v>20</v>
      </c>
      <c r="G1998">
        <v>115934</v>
      </c>
      <c r="H1998" t="s">
        <v>21</v>
      </c>
      <c r="I1998">
        <v>100</v>
      </c>
      <c r="J1998" t="s">
        <v>21</v>
      </c>
      <c r="K1998" t="s">
        <v>25</v>
      </c>
      <c r="L1998" t="str">
        <f>VLOOKUP(Data[[#This Row],[Employee Residence]],Codes[], 3,0)</f>
        <v xml:space="preserve">United States of America </v>
      </c>
      <c r="M1998" t="str">
        <f>VLOOKUP(Data[[#This Row],[Company Location]],Codes[], 3,0)</f>
        <v xml:space="preserve">United States of America </v>
      </c>
      <c r="N1998" t="str">
        <f>IF(Data[[#This Row],[Employee Residence]]=Data[[#This Row],[Company Location]],"No","Yes")</f>
        <v>No</v>
      </c>
      <c r="O1998">
        <f>Data[Salary]/Data[Salary in USD]</f>
        <v>1</v>
      </c>
      <c r="P1998" t="str">
        <f>VLOOKUP(Data[[#This Row],[Experience Level]], Experience[],3,0)</f>
        <v>Expert</v>
      </c>
      <c r="Q1998" t="str">
        <f>VLOOKUP(Data[[#This Row],[Employment Type]],Employment[],2,0)</f>
        <v>Full-time</v>
      </c>
      <c r="R1998" t="str">
        <f>IF(Data[[#This Row],[Remote Ratio]]=100,"Remote",IF(Data[[#This Row],[Remote Ratio]]=50,"Hybrid","On-site"))</f>
        <v>Remote</v>
      </c>
    </row>
    <row r="1999" spans="1:18">
      <c r="A1999" s="25">
        <v>2022</v>
      </c>
      <c r="B1999" t="s">
        <v>11</v>
      </c>
      <c r="C1999" t="s">
        <v>12</v>
      </c>
      <c r="D1999" t="s">
        <v>27</v>
      </c>
      <c r="E1999">
        <v>81666</v>
      </c>
      <c r="F1999" t="s">
        <v>20</v>
      </c>
      <c r="G1999">
        <v>81666</v>
      </c>
      <c r="H1999" t="s">
        <v>21</v>
      </c>
      <c r="I1999">
        <v>100</v>
      </c>
      <c r="J1999" t="s">
        <v>21</v>
      </c>
      <c r="K1999" t="s">
        <v>25</v>
      </c>
      <c r="L1999" t="str">
        <f>VLOOKUP(Data[[#This Row],[Employee Residence]],Codes[], 3,0)</f>
        <v xml:space="preserve">United States of America </v>
      </c>
      <c r="M1999" t="str">
        <f>VLOOKUP(Data[[#This Row],[Company Location]],Codes[], 3,0)</f>
        <v xml:space="preserve">United States of America </v>
      </c>
      <c r="N1999" t="str">
        <f>IF(Data[[#This Row],[Employee Residence]]=Data[[#This Row],[Company Location]],"No","Yes")</f>
        <v>No</v>
      </c>
      <c r="O1999">
        <f>Data[Salary]/Data[Salary in USD]</f>
        <v>1</v>
      </c>
      <c r="P1999" t="str">
        <f>VLOOKUP(Data[[#This Row],[Experience Level]], Experience[],3,0)</f>
        <v>Expert</v>
      </c>
      <c r="Q1999" t="str">
        <f>VLOOKUP(Data[[#This Row],[Employment Type]],Employment[],2,0)</f>
        <v>Full-time</v>
      </c>
      <c r="R1999" t="str">
        <f>IF(Data[[#This Row],[Remote Ratio]]=100,"Remote",IF(Data[[#This Row],[Remote Ratio]]=50,"Hybrid","On-site"))</f>
        <v>Remote</v>
      </c>
    </row>
    <row r="2000" spans="1:18">
      <c r="A2000" s="25">
        <v>2022</v>
      </c>
      <c r="B2000" t="s">
        <v>11</v>
      </c>
      <c r="C2000" t="s">
        <v>12</v>
      </c>
      <c r="D2000" t="s">
        <v>37</v>
      </c>
      <c r="E2000">
        <v>215000</v>
      </c>
      <c r="F2000" t="s">
        <v>20</v>
      </c>
      <c r="G2000">
        <v>215000</v>
      </c>
      <c r="H2000" t="s">
        <v>21</v>
      </c>
      <c r="I2000">
        <v>100</v>
      </c>
      <c r="J2000" t="s">
        <v>21</v>
      </c>
      <c r="K2000" t="s">
        <v>25</v>
      </c>
      <c r="L2000" t="str">
        <f>VLOOKUP(Data[[#This Row],[Employee Residence]],Codes[], 3,0)</f>
        <v xml:space="preserve">United States of America </v>
      </c>
      <c r="M2000" t="str">
        <f>VLOOKUP(Data[[#This Row],[Company Location]],Codes[], 3,0)</f>
        <v xml:space="preserve">United States of America </v>
      </c>
      <c r="N2000" t="str">
        <f>IF(Data[[#This Row],[Employee Residence]]=Data[[#This Row],[Company Location]],"No","Yes")</f>
        <v>No</v>
      </c>
      <c r="O2000">
        <f>Data[Salary]/Data[Salary in USD]</f>
        <v>1</v>
      </c>
      <c r="P2000" t="str">
        <f>VLOOKUP(Data[[#This Row],[Experience Level]], Experience[],3,0)</f>
        <v>Expert</v>
      </c>
      <c r="Q2000" t="str">
        <f>VLOOKUP(Data[[#This Row],[Employment Type]],Employment[],2,0)</f>
        <v>Full-time</v>
      </c>
      <c r="R2000" t="str">
        <f>IF(Data[[#This Row],[Remote Ratio]]=100,"Remote",IF(Data[[#This Row],[Remote Ratio]]=50,"Hybrid","On-site"))</f>
        <v>Remote</v>
      </c>
    </row>
    <row r="2001" spans="1:18">
      <c r="A2001" s="25">
        <v>2022</v>
      </c>
      <c r="B2001" t="s">
        <v>11</v>
      </c>
      <c r="C2001" t="s">
        <v>12</v>
      </c>
      <c r="D2001" t="s">
        <v>37</v>
      </c>
      <c r="E2001">
        <v>150000</v>
      </c>
      <c r="F2001" t="s">
        <v>20</v>
      </c>
      <c r="G2001">
        <v>150000</v>
      </c>
      <c r="H2001" t="s">
        <v>21</v>
      </c>
      <c r="I2001">
        <v>100</v>
      </c>
      <c r="J2001" t="s">
        <v>21</v>
      </c>
      <c r="K2001" t="s">
        <v>25</v>
      </c>
      <c r="L2001" t="str">
        <f>VLOOKUP(Data[[#This Row],[Employee Residence]],Codes[], 3,0)</f>
        <v xml:space="preserve">United States of America </v>
      </c>
      <c r="M2001" t="str">
        <f>VLOOKUP(Data[[#This Row],[Company Location]],Codes[], 3,0)</f>
        <v xml:space="preserve">United States of America </v>
      </c>
      <c r="N2001" t="str">
        <f>IF(Data[[#This Row],[Employee Residence]]=Data[[#This Row],[Company Location]],"No","Yes")</f>
        <v>No</v>
      </c>
      <c r="O2001">
        <f>Data[Salary]/Data[Salary in USD]</f>
        <v>1</v>
      </c>
      <c r="P2001" t="str">
        <f>VLOOKUP(Data[[#This Row],[Experience Level]], Experience[],3,0)</f>
        <v>Expert</v>
      </c>
      <c r="Q2001" t="str">
        <f>VLOOKUP(Data[[#This Row],[Employment Type]],Employment[],2,0)</f>
        <v>Full-time</v>
      </c>
      <c r="R2001" t="str">
        <f>IF(Data[[#This Row],[Remote Ratio]]=100,"Remote",IF(Data[[#This Row],[Remote Ratio]]=50,"Hybrid","On-site"))</f>
        <v>Remote</v>
      </c>
    </row>
    <row r="2002" spans="1:18">
      <c r="A2002" s="25">
        <v>2022</v>
      </c>
      <c r="B2002" t="s">
        <v>11</v>
      </c>
      <c r="C2002" t="s">
        <v>12</v>
      </c>
      <c r="D2002" t="s">
        <v>35</v>
      </c>
      <c r="E2002">
        <v>246000</v>
      </c>
      <c r="F2002" t="s">
        <v>20</v>
      </c>
      <c r="G2002">
        <v>246000</v>
      </c>
      <c r="H2002" t="s">
        <v>21</v>
      </c>
      <c r="I2002">
        <v>100</v>
      </c>
      <c r="J2002" t="s">
        <v>21</v>
      </c>
      <c r="K2002" t="s">
        <v>25</v>
      </c>
      <c r="L2002" t="str">
        <f>VLOOKUP(Data[[#This Row],[Employee Residence]],Codes[], 3,0)</f>
        <v xml:space="preserve">United States of America </v>
      </c>
      <c r="M2002" t="str">
        <f>VLOOKUP(Data[[#This Row],[Company Location]],Codes[], 3,0)</f>
        <v xml:space="preserve">United States of America </v>
      </c>
      <c r="N2002" t="str">
        <f>IF(Data[[#This Row],[Employee Residence]]=Data[[#This Row],[Company Location]],"No","Yes")</f>
        <v>No</v>
      </c>
      <c r="O2002">
        <f>Data[Salary]/Data[Salary in USD]</f>
        <v>1</v>
      </c>
      <c r="P2002" t="str">
        <f>VLOOKUP(Data[[#This Row],[Experience Level]], Experience[],3,0)</f>
        <v>Expert</v>
      </c>
      <c r="Q2002" t="str">
        <f>VLOOKUP(Data[[#This Row],[Employment Type]],Employment[],2,0)</f>
        <v>Full-time</v>
      </c>
      <c r="R2002" t="str">
        <f>IF(Data[[#This Row],[Remote Ratio]]=100,"Remote",IF(Data[[#This Row],[Remote Ratio]]=50,"Hybrid","On-site"))</f>
        <v>Remote</v>
      </c>
    </row>
    <row r="2003" spans="1:18">
      <c r="A2003" s="25">
        <v>2022</v>
      </c>
      <c r="B2003" t="s">
        <v>11</v>
      </c>
      <c r="C2003" t="s">
        <v>12</v>
      </c>
      <c r="D2003" t="s">
        <v>35</v>
      </c>
      <c r="E2003">
        <v>201000</v>
      </c>
      <c r="F2003" t="s">
        <v>20</v>
      </c>
      <c r="G2003">
        <v>201000</v>
      </c>
      <c r="H2003" t="s">
        <v>21</v>
      </c>
      <c r="I2003">
        <v>100</v>
      </c>
      <c r="J2003" t="s">
        <v>21</v>
      </c>
      <c r="K2003" t="s">
        <v>25</v>
      </c>
      <c r="L2003" t="str">
        <f>VLOOKUP(Data[[#This Row],[Employee Residence]],Codes[], 3,0)</f>
        <v xml:space="preserve">United States of America </v>
      </c>
      <c r="M2003" t="str">
        <f>VLOOKUP(Data[[#This Row],[Company Location]],Codes[], 3,0)</f>
        <v xml:space="preserve">United States of America </v>
      </c>
      <c r="N2003" t="str">
        <f>IF(Data[[#This Row],[Employee Residence]]=Data[[#This Row],[Company Location]],"No","Yes")</f>
        <v>No</v>
      </c>
      <c r="O2003">
        <f>Data[Salary]/Data[Salary in USD]</f>
        <v>1</v>
      </c>
      <c r="P2003" t="str">
        <f>VLOOKUP(Data[[#This Row],[Experience Level]], Experience[],3,0)</f>
        <v>Expert</v>
      </c>
      <c r="Q2003" t="str">
        <f>VLOOKUP(Data[[#This Row],[Employment Type]],Employment[],2,0)</f>
        <v>Full-time</v>
      </c>
      <c r="R2003" t="str">
        <f>IF(Data[[#This Row],[Remote Ratio]]=100,"Remote",IF(Data[[#This Row],[Remote Ratio]]=50,"Hybrid","On-site"))</f>
        <v>Remote</v>
      </c>
    </row>
    <row r="2004" spans="1:18">
      <c r="A2004" s="25">
        <v>2022</v>
      </c>
      <c r="B2004" t="s">
        <v>17</v>
      </c>
      <c r="C2004" t="s">
        <v>12</v>
      </c>
      <c r="D2004" t="s">
        <v>37</v>
      </c>
      <c r="E2004">
        <v>187000</v>
      </c>
      <c r="F2004" t="s">
        <v>20</v>
      </c>
      <c r="G2004">
        <v>187000</v>
      </c>
      <c r="H2004" t="s">
        <v>21</v>
      </c>
      <c r="I2004">
        <v>100</v>
      </c>
      <c r="J2004" t="s">
        <v>21</v>
      </c>
      <c r="K2004" t="s">
        <v>25</v>
      </c>
      <c r="L2004" t="str">
        <f>VLOOKUP(Data[[#This Row],[Employee Residence]],Codes[], 3,0)</f>
        <v xml:space="preserve">United States of America </v>
      </c>
      <c r="M2004" t="str">
        <f>VLOOKUP(Data[[#This Row],[Company Location]],Codes[], 3,0)</f>
        <v xml:space="preserve">United States of America </v>
      </c>
      <c r="N2004" t="str">
        <f>IF(Data[[#This Row],[Employee Residence]]=Data[[#This Row],[Company Location]],"No","Yes")</f>
        <v>No</v>
      </c>
      <c r="O2004">
        <f>Data[Salary]/Data[Salary in USD]</f>
        <v>1</v>
      </c>
      <c r="P2004" t="str">
        <f>VLOOKUP(Data[[#This Row],[Experience Level]], Experience[],3,0)</f>
        <v>Intermediate</v>
      </c>
      <c r="Q2004" t="str">
        <f>VLOOKUP(Data[[#This Row],[Employment Type]],Employment[],2,0)</f>
        <v>Full-time</v>
      </c>
      <c r="R2004" t="str">
        <f>IF(Data[[#This Row],[Remote Ratio]]=100,"Remote",IF(Data[[#This Row],[Remote Ratio]]=50,"Hybrid","On-site"))</f>
        <v>Remote</v>
      </c>
    </row>
    <row r="2005" spans="1:18">
      <c r="A2005" s="25">
        <v>2022</v>
      </c>
      <c r="B2005" t="s">
        <v>17</v>
      </c>
      <c r="C2005" t="s">
        <v>12</v>
      </c>
      <c r="D2005" t="s">
        <v>37</v>
      </c>
      <c r="E2005">
        <v>153000</v>
      </c>
      <c r="F2005" t="s">
        <v>20</v>
      </c>
      <c r="G2005">
        <v>153000</v>
      </c>
      <c r="H2005" t="s">
        <v>21</v>
      </c>
      <c r="I2005">
        <v>100</v>
      </c>
      <c r="J2005" t="s">
        <v>21</v>
      </c>
      <c r="K2005" t="s">
        <v>25</v>
      </c>
      <c r="L2005" t="str">
        <f>VLOOKUP(Data[[#This Row],[Employee Residence]],Codes[], 3,0)</f>
        <v xml:space="preserve">United States of America </v>
      </c>
      <c r="M2005" t="str">
        <f>VLOOKUP(Data[[#This Row],[Company Location]],Codes[], 3,0)</f>
        <v xml:space="preserve">United States of America </v>
      </c>
      <c r="N2005" t="str">
        <f>IF(Data[[#This Row],[Employee Residence]]=Data[[#This Row],[Company Location]],"No","Yes")</f>
        <v>No</v>
      </c>
      <c r="O2005">
        <f>Data[Salary]/Data[Salary in USD]</f>
        <v>1</v>
      </c>
      <c r="P2005" t="str">
        <f>VLOOKUP(Data[[#This Row],[Experience Level]], Experience[],3,0)</f>
        <v>Intermediate</v>
      </c>
      <c r="Q2005" t="str">
        <f>VLOOKUP(Data[[#This Row],[Employment Type]],Employment[],2,0)</f>
        <v>Full-time</v>
      </c>
      <c r="R2005" t="str">
        <f>IF(Data[[#This Row],[Remote Ratio]]=100,"Remote",IF(Data[[#This Row],[Remote Ratio]]=50,"Hybrid","On-site"))</f>
        <v>Remote</v>
      </c>
    </row>
    <row r="2006" spans="1:18">
      <c r="A2006" s="25">
        <v>2022</v>
      </c>
      <c r="B2006" t="s">
        <v>11</v>
      </c>
      <c r="C2006" t="s">
        <v>12</v>
      </c>
      <c r="D2006" t="s">
        <v>35</v>
      </c>
      <c r="E2006">
        <v>255000</v>
      </c>
      <c r="F2006" t="s">
        <v>20</v>
      </c>
      <c r="G2006">
        <v>255000</v>
      </c>
      <c r="H2006" t="s">
        <v>106</v>
      </c>
      <c r="I2006">
        <v>100</v>
      </c>
      <c r="J2006" t="s">
        <v>106</v>
      </c>
      <c r="K2006" t="s">
        <v>25</v>
      </c>
      <c r="L2006" t="str">
        <f>VLOOKUP(Data[[#This Row],[Employee Residence]],Codes[], 3,0)</f>
        <v>Mexico</v>
      </c>
      <c r="M2006" t="str">
        <f>VLOOKUP(Data[[#This Row],[Company Location]],Codes[], 3,0)</f>
        <v>Mexico</v>
      </c>
      <c r="N2006" t="str">
        <f>IF(Data[[#This Row],[Employee Residence]]=Data[[#This Row],[Company Location]],"No","Yes")</f>
        <v>No</v>
      </c>
      <c r="O2006">
        <f>Data[Salary]/Data[Salary in USD]</f>
        <v>1</v>
      </c>
      <c r="P2006" t="str">
        <f>VLOOKUP(Data[[#This Row],[Experience Level]], Experience[],3,0)</f>
        <v>Expert</v>
      </c>
      <c r="Q2006" t="str">
        <f>VLOOKUP(Data[[#This Row],[Employment Type]],Employment[],2,0)</f>
        <v>Full-time</v>
      </c>
      <c r="R2006" t="str">
        <f>IF(Data[[#This Row],[Remote Ratio]]=100,"Remote",IF(Data[[#This Row],[Remote Ratio]]=50,"Hybrid","On-site"))</f>
        <v>Remote</v>
      </c>
    </row>
    <row r="2007" spans="1:18">
      <c r="A2007" s="25">
        <v>2022</v>
      </c>
      <c r="B2007" t="s">
        <v>11</v>
      </c>
      <c r="C2007" t="s">
        <v>12</v>
      </c>
      <c r="D2007" t="s">
        <v>35</v>
      </c>
      <c r="E2007">
        <v>185000</v>
      </c>
      <c r="F2007" t="s">
        <v>20</v>
      </c>
      <c r="G2007">
        <v>185000</v>
      </c>
      <c r="H2007" t="s">
        <v>106</v>
      </c>
      <c r="I2007">
        <v>100</v>
      </c>
      <c r="J2007" t="s">
        <v>106</v>
      </c>
      <c r="K2007" t="s">
        <v>25</v>
      </c>
      <c r="L2007" t="str">
        <f>VLOOKUP(Data[[#This Row],[Employee Residence]],Codes[], 3,0)</f>
        <v>Mexico</v>
      </c>
      <c r="M2007" t="str">
        <f>VLOOKUP(Data[[#This Row],[Company Location]],Codes[], 3,0)</f>
        <v>Mexico</v>
      </c>
      <c r="N2007" t="str">
        <f>IF(Data[[#This Row],[Employee Residence]]=Data[[#This Row],[Company Location]],"No","Yes")</f>
        <v>No</v>
      </c>
      <c r="O2007">
        <f>Data[Salary]/Data[Salary in USD]</f>
        <v>1</v>
      </c>
      <c r="P2007" t="str">
        <f>VLOOKUP(Data[[#This Row],[Experience Level]], Experience[],3,0)</f>
        <v>Expert</v>
      </c>
      <c r="Q2007" t="str">
        <f>VLOOKUP(Data[[#This Row],[Employment Type]],Employment[],2,0)</f>
        <v>Full-time</v>
      </c>
      <c r="R2007" t="str">
        <f>IF(Data[[#This Row],[Remote Ratio]]=100,"Remote",IF(Data[[#This Row],[Remote Ratio]]=50,"Hybrid","On-site"))</f>
        <v>Remote</v>
      </c>
    </row>
    <row r="2008" spans="1:18">
      <c r="A2008" s="25">
        <v>2022</v>
      </c>
      <c r="B2008" t="s">
        <v>17</v>
      </c>
      <c r="C2008" t="s">
        <v>12</v>
      </c>
      <c r="D2008" t="s">
        <v>27</v>
      </c>
      <c r="E2008">
        <v>350000</v>
      </c>
      <c r="F2008" t="s">
        <v>58</v>
      </c>
      <c r="G2008">
        <v>430967</v>
      </c>
      <c r="H2008" t="s">
        <v>33</v>
      </c>
      <c r="I2008">
        <v>0</v>
      </c>
      <c r="J2008" t="s">
        <v>33</v>
      </c>
      <c r="K2008" t="s">
        <v>25</v>
      </c>
      <c r="L2008" t="str">
        <f>VLOOKUP(Data[[#This Row],[Employee Residence]],Codes[], 3,0)</f>
        <v xml:space="preserve">United Kingdom of Great Britain </v>
      </c>
      <c r="M2008" t="str">
        <f>VLOOKUP(Data[[#This Row],[Company Location]],Codes[], 3,0)</f>
        <v xml:space="preserve">United Kingdom of Great Britain </v>
      </c>
      <c r="N2008" t="str">
        <f>IF(Data[[#This Row],[Employee Residence]]=Data[[#This Row],[Company Location]],"No","Yes")</f>
        <v>No</v>
      </c>
      <c r="O2008">
        <f>Data[Salary]/Data[Salary in USD]</f>
        <v>0.81212714662607577</v>
      </c>
      <c r="P2008" t="str">
        <f>VLOOKUP(Data[[#This Row],[Experience Level]], Experience[],3,0)</f>
        <v>Intermediate</v>
      </c>
      <c r="Q2008" t="str">
        <f>VLOOKUP(Data[[#This Row],[Employment Type]],Employment[],2,0)</f>
        <v>Full-time</v>
      </c>
      <c r="R2008" t="str">
        <f>IF(Data[[#This Row],[Remote Ratio]]=100,"Remote",IF(Data[[#This Row],[Remote Ratio]]=50,"Hybrid","On-site"))</f>
        <v>On-site</v>
      </c>
    </row>
    <row r="2009" spans="1:18">
      <c r="A2009" s="25">
        <v>2022</v>
      </c>
      <c r="B2009" t="s">
        <v>17</v>
      </c>
      <c r="C2009" t="s">
        <v>12</v>
      </c>
      <c r="D2009" t="s">
        <v>27</v>
      </c>
      <c r="E2009">
        <v>45000</v>
      </c>
      <c r="F2009" t="s">
        <v>58</v>
      </c>
      <c r="G2009">
        <v>55410</v>
      </c>
      <c r="H2009" t="s">
        <v>33</v>
      </c>
      <c r="I2009">
        <v>0</v>
      </c>
      <c r="J2009" t="s">
        <v>33</v>
      </c>
      <c r="K2009" t="s">
        <v>25</v>
      </c>
      <c r="L2009" t="str">
        <f>VLOOKUP(Data[[#This Row],[Employee Residence]],Codes[], 3,0)</f>
        <v xml:space="preserve">United Kingdom of Great Britain </v>
      </c>
      <c r="M2009" t="str">
        <f>VLOOKUP(Data[[#This Row],[Company Location]],Codes[], 3,0)</f>
        <v xml:space="preserve">United Kingdom of Great Britain </v>
      </c>
      <c r="N2009" t="str">
        <f>IF(Data[[#This Row],[Employee Residence]]=Data[[#This Row],[Company Location]],"No","Yes")</f>
        <v>No</v>
      </c>
      <c r="O2009">
        <f>Data[Salary]/Data[Salary in USD]</f>
        <v>0.81212777476989717</v>
      </c>
      <c r="P2009" t="str">
        <f>VLOOKUP(Data[[#This Row],[Experience Level]], Experience[],3,0)</f>
        <v>Intermediate</v>
      </c>
      <c r="Q2009" t="str">
        <f>VLOOKUP(Data[[#This Row],[Employment Type]],Employment[],2,0)</f>
        <v>Full-time</v>
      </c>
      <c r="R2009" t="str">
        <f>IF(Data[[#This Row],[Remote Ratio]]=100,"Remote",IF(Data[[#This Row],[Remote Ratio]]=50,"Hybrid","On-site"))</f>
        <v>On-site</v>
      </c>
    </row>
    <row r="2010" spans="1:18">
      <c r="A2010" s="25">
        <v>2022</v>
      </c>
      <c r="B2010" t="s">
        <v>11</v>
      </c>
      <c r="C2010" t="s">
        <v>12</v>
      </c>
      <c r="D2010" t="s">
        <v>27</v>
      </c>
      <c r="E2010">
        <v>48000</v>
      </c>
      <c r="F2010" t="s">
        <v>14</v>
      </c>
      <c r="G2010">
        <v>50432</v>
      </c>
      <c r="H2010" t="s">
        <v>15</v>
      </c>
      <c r="I2010">
        <v>0</v>
      </c>
      <c r="J2010" t="s">
        <v>15</v>
      </c>
      <c r="K2010" t="s">
        <v>25</v>
      </c>
      <c r="L2010" t="str">
        <f>VLOOKUP(Data[[#This Row],[Employee Residence]],Codes[], 3,0)</f>
        <v>Spain</v>
      </c>
      <c r="M2010" t="str">
        <f>VLOOKUP(Data[[#This Row],[Company Location]],Codes[], 3,0)</f>
        <v>Spain</v>
      </c>
      <c r="N2010" t="str">
        <f>IF(Data[[#This Row],[Employee Residence]]=Data[[#This Row],[Company Location]],"No","Yes")</f>
        <v>No</v>
      </c>
      <c r="O2010">
        <f>Data[Salary]/Data[Salary in USD]</f>
        <v>0.95177664974619292</v>
      </c>
      <c r="P2010" t="str">
        <f>VLOOKUP(Data[[#This Row],[Experience Level]], Experience[],3,0)</f>
        <v>Expert</v>
      </c>
      <c r="Q2010" t="str">
        <f>VLOOKUP(Data[[#This Row],[Employment Type]],Employment[],2,0)</f>
        <v>Full-time</v>
      </c>
      <c r="R2010" t="str">
        <f>IF(Data[[#This Row],[Remote Ratio]]=100,"Remote",IF(Data[[#This Row],[Remote Ratio]]=50,"Hybrid","On-site"))</f>
        <v>On-site</v>
      </c>
    </row>
    <row r="2011" spans="1:18">
      <c r="A2011" s="25">
        <v>2022</v>
      </c>
      <c r="B2011" t="s">
        <v>11</v>
      </c>
      <c r="C2011" t="s">
        <v>12</v>
      </c>
      <c r="D2011" t="s">
        <v>27</v>
      </c>
      <c r="E2011">
        <v>38000</v>
      </c>
      <c r="F2011" t="s">
        <v>14</v>
      </c>
      <c r="G2011">
        <v>39925</v>
      </c>
      <c r="H2011" t="s">
        <v>15</v>
      </c>
      <c r="I2011">
        <v>0</v>
      </c>
      <c r="J2011" t="s">
        <v>15</v>
      </c>
      <c r="K2011" t="s">
        <v>25</v>
      </c>
      <c r="L2011" t="str">
        <f>VLOOKUP(Data[[#This Row],[Employee Residence]],Codes[], 3,0)</f>
        <v>Spain</v>
      </c>
      <c r="M2011" t="str">
        <f>VLOOKUP(Data[[#This Row],[Company Location]],Codes[], 3,0)</f>
        <v>Spain</v>
      </c>
      <c r="N2011" t="str">
        <f>IF(Data[[#This Row],[Employee Residence]]=Data[[#This Row],[Company Location]],"No","Yes")</f>
        <v>No</v>
      </c>
      <c r="O2011">
        <f>Data[Salary]/Data[Salary in USD]</f>
        <v>0.9517845961177207</v>
      </c>
      <c r="P2011" t="str">
        <f>VLOOKUP(Data[[#This Row],[Experience Level]], Experience[],3,0)</f>
        <v>Expert</v>
      </c>
      <c r="Q2011" t="str">
        <f>VLOOKUP(Data[[#This Row],[Employment Type]],Employment[],2,0)</f>
        <v>Full-time</v>
      </c>
      <c r="R2011" t="str">
        <f>IF(Data[[#This Row],[Remote Ratio]]=100,"Remote",IF(Data[[#This Row],[Remote Ratio]]=50,"Hybrid","On-site"))</f>
        <v>On-site</v>
      </c>
    </row>
    <row r="2012" spans="1:18">
      <c r="A2012" s="25">
        <v>2022</v>
      </c>
      <c r="B2012" t="s">
        <v>11</v>
      </c>
      <c r="C2012" t="s">
        <v>12</v>
      </c>
      <c r="D2012" t="s">
        <v>27</v>
      </c>
      <c r="E2012">
        <v>169000</v>
      </c>
      <c r="F2012" t="s">
        <v>20</v>
      </c>
      <c r="G2012">
        <v>169000</v>
      </c>
      <c r="H2012" t="s">
        <v>21</v>
      </c>
      <c r="I2012">
        <v>0</v>
      </c>
      <c r="J2012" t="s">
        <v>21</v>
      </c>
      <c r="K2012" t="s">
        <v>25</v>
      </c>
      <c r="L2012" t="str">
        <f>VLOOKUP(Data[[#This Row],[Employee Residence]],Codes[], 3,0)</f>
        <v xml:space="preserve">United States of America </v>
      </c>
      <c r="M2012" t="str">
        <f>VLOOKUP(Data[[#This Row],[Company Location]],Codes[], 3,0)</f>
        <v xml:space="preserve">United States of America </v>
      </c>
      <c r="N2012" t="str">
        <f>IF(Data[[#This Row],[Employee Residence]]=Data[[#This Row],[Company Location]],"No","Yes")</f>
        <v>No</v>
      </c>
      <c r="O2012">
        <f>Data[Salary]/Data[Salary in USD]</f>
        <v>1</v>
      </c>
      <c r="P2012" t="str">
        <f>VLOOKUP(Data[[#This Row],[Experience Level]], Experience[],3,0)</f>
        <v>Expert</v>
      </c>
      <c r="Q2012" t="str">
        <f>VLOOKUP(Data[[#This Row],[Employment Type]],Employment[],2,0)</f>
        <v>Full-time</v>
      </c>
      <c r="R2012" t="str">
        <f>IF(Data[[#This Row],[Remote Ratio]]=100,"Remote",IF(Data[[#This Row],[Remote Ratio]]=50,"Hybrid","On-site"))</f>
        <v>On-site</v>
      </c>
    </row>
    <row r="2013" spans="1:18">
      <c r="A2013" s="25">
        <v>2022</v>
      </c>
      <c r="B2013" t="s">
        <v>11</v>
      </c>
      <c r="C2013" t="s">
        <v>12</v>
      </c>
      <c r="D2013" t="s">
        <v>27</v>
      </c>
      <c r="E2013">
        <v>110600</v>
      </c>
      <c r="F2013" t="s">
        <v>20</v>
      </c>
      <c r="G2013">
        <v>110600</v>
      </c>
      <c r="H2013" t="s">
        <v>21</v>
      </c>
      <c r="I2013">
        <v>0</v>
      </c>
      <c r="J2013" t="s">
        <v>21</v>
      </c>
      <c r="K2013" t="s">
        <v>25</v>
      </c>
      <c r="L2013" t="str">
        <f>VLOOKUP(Data[[#This Row],[Employee Residence]],Codes[], 3,0)</f>
        <v xml:space="preserve">United States of America </v>
      </c>
      <c r="M2013" t="str">
        <f>VLOOKUP(Data[[#This Row],[Company Location]],Codes[], 3,0)</f>
        <v xml:space="preserve">United States of America </v>
      </c>
      <c r="N2013" t="str">
        <f>IF(Data[[#This Row],[Employee Residence]]=Data[[#This Row],[Company Location]],"No","Yes")</f>
        <v>No</v>
      </c>
      <c r="O2013">
        <f>Data[Salary]/Data[Salary in USD]</f>
        <v>1</v>
      </c>
      <c r="P2013" t="str">
        <f>VLOOKUP(Data[[#This Row],[Experience Level]], Experience[],3,0)</f>
        <v>Expert</v>
      </c>
      <c r="Q2013" t="str">
        <f>VLOOKUP(Data[[#This Row],[Employment Type]],Employment[],2,0)</f>
        <v>Full-time</v>
      </c>
      <c r="R2013" t="str">
        <f>IF(Data[[#This Row],[Remote Ratio]]=100,"Remote",IF(Data[[#This Row],[Remote Ratio]]=50,"Hybrid","On-site"))</f>
        <v>On-site</v>
      </c>
    </row>
    <row r="2014" spans="1:18">
      <c r="A2014" s="25">
        <v>2022</v>
      </c>
      <c r="B2014" t="s">
        <v>28</v>
      </c>
      <c r="C2014" t="s">
        <v>12</v>
      </c>
      <c r="D2014" t="s">
        <v>112</v>
      </c>
      <c r="E2014">
        <v>58000</v>
      </c>
      <c r="F2014" t="s">
        <v>14</v>
      </c>
      <c r="G2014">
        <v>60938</v>
      </c>
      <c r="H2014" t="s">
        <v>31</v>
      </c>
      <c r="I2014">
        <v>0</v>
      </c>
      <c r="J2014" t="s">
        <v>31</v>
      </c>
      <c r="K2014" t="s">
        <v>16</v>
      </c>
      <c r="L2014" t="str">
        <f>VLOOKUP(Data[[#This Row],[Employee Residence]],Codes[], 3,0)</f>
        <v>Germany</v>
      </c>
      <c r="M2014" t="str">
        <f>VLOOKUP(Data[[#This Row],[Company Location]],Codes[], 3,0)</f>
        <v>Germany</v>
      </c>
      <c r="N2014" t="str">
        <f>IF(Data[[#This Row],[Employee Residence]]=Data[[#This Row],[Company Location]],"No","Yes")</f>
        <v>No</v>
      </c>
      <c r="O2014">
        <f>Data[Salary]/Data[Salary in USD]</f>
        <v>0.95178706226000198</v>
      </c>
      <c r="P2014" t="str">
        <f>VLOOKUP(Data[[#This Row],[Experience Level]], Experience[],3,0)</f>
        <v>Junior</v>
      </c>
      <c r="Q2014" t="str">
        <f>VLOOKUP(Data[[#This Row],[Employment Type]],Employment[],2,0)</f>
        <v>Full-time</v>
      </c>
      <c r="R2014" t="str">
        <f>IF(Data[[#This Row],[Remote Ratio]]=100,"Remote",IF(Data[[#This Row],[Remote Ratio]]=50,"Hybrid","On-site"))</f>
        <v>On-site</v>
      </c>
    </row>
    <row r="2015" spans="1:18">
      <c r="A2015" s="25">
        <v>2022</v>
      </c>
      <c r="B2015" t="s">
        <v>11</v>
      </c>
      <c r="C2015" t="s">
        <v>12</v>
      </c>
      <c r="D2015" t="s">
        <v>100</v>
      </c>
      <c r="E2015">
        <v>140000</v>
      </c>
      <c r="F2015" t="s">
        <v>20</v>
      </c>
      <c r="G2015">
        <v>140000</v>
      </c>
      <c r="H2015" t="s">
        <v>21</v>
      </c>
      <c r="I2015">
        <v>100</v>
      </c>
      <c r="J2015" t="s">
        <v>21</v>
      </c>
      <c r="K2015" t="s">
        <v>25</v>
      </c>
      <c r="L2015" t="str">
        <f>VLOOKUP(Data[[#This Row],[Employee Residence]],Codes[], 3,0)</f>
        <v xml:space="preserve">United States of America </v>
      </c>
      <c r="M2015" t="str">
        <f>VLOOKUP(Data[[#This Row],[Company Location]],Codes[], 3,0)</f>
        <v xml:space="preserve">United States of America </v>
      </c>
      <c r="N2015" t="str">
        <f>IF(Data[[#This Row],[Employee Residence]]=Data[[#This Row],[Company Location]],"No","Yes")</f>
        <v>No</v>
      </c>
      <c r="O2015">
        <f>Data[Salary]/Data[Salary in USD]</f>
        <v>1</v>
      </c>
      <c r="P2015" t="str">
        <f>VLOOKUP(Data[[#This Row],[Experience Level]], Experience[],3,0)</f>
        <v>Expert</v>
      </c>
      <c r="Q2015" t="str">
        <f>VLOOKUP(Data[[#This Row],[Employment Type]],Employment[],2,0)</f>
        <v>Full-time</v>
      </c>
      <c r="R2015" t="str">
        <f>IF(Data[[#This Row],[Remote Ratio]]=100,"Remote",IF(Data[[#This Row],[Remote Ratio]]=50,"Hybrid","On-site"))</f>
        <v>Remote</v>
      </c>
    </row>
    <row r="2016" spans="1:18">
      <c r="A2016" s="25">
        <v>2022</v>
      </c>
      <c r="B2016" t="s">
        <v>11</v>
      </c>
      <c r="C2016" t="s">
        <v>12</v>
      </c>
      <c r="D2016" t="s">
        <v>100</v>
      </c>
      <c r="E2016">
        <v>120000</v>
      </c>
      <c r="F2016" t="s">
        <v>20</v>
      </c>
      <c r="G2016">
        <v>120000</v>
      </c>
      <c r="H2016" t="s">
        <v>21</v>
      </c>
      <c r="I2016">
        <v>100</v>
      </c>
      <c r="J2016" t="s">
        <v>21</v>
      </c>
      <c r="K2016" t="s">
        <v>25</v>
      </c>
      <c r="L2016" t="str">
        <f>VLOOKUP(Data[[#This Row],[Employee Residence]],Codes[], 3,0)</f>
        <v xml:space="preserve">United States of America </v>
      </c>
      <c r="M2016" t="str">
        <f>VLOOKUP(Data[[#This Row],[Company Location]],Codes[], 3,0)</f>
        <v xml:space="preserve">United States of America </v>
      </c>
      <c r="N2016" t="str">
        <f>IF(Data[[#This Row],[Employee Residence]]=Data[[#This Row],[Company Location]],"No","Yes")</f>
        <v>No</v>
      </c>
      <c r="O2016">
        <f>Data[Salary]/Data[Salary in USD]</f>
        <v>1</v>
      </c>
      <c r="P2016" t="str">
        <f>VLOOKUP(Data[[#This Row],[Experience Level]], Experience[],3,0)</f>
        <v>Expert</v>
      </c>
      <c r="Q2016" t="str">
        <f>VLOOKUP(Data[[#This Row],[Employment Type]],Employment[],2,0)</f>
        <v>Full-time</v>
      </c>
      <c r="R2016" t="str">
        <f>IF(Data[[#This Row],[Remote Ratio]]=100,"Remote",IF(Data[[#This Row],[Remote Ratio]]=50,"Hybrid","On-site"))</f>
        <v>Remote</v>
      </c>
    </row>
    <row r="2017" spans="1:18">
      <c r="A2017" s="25">
        <v>2022</v>
      </c>
      <c r="B2017" t="s">
        <v>17</v>
      </c>
      <c r="C2017" t="s">
        <v>12</v>
      </c>
      <c r="D2017" t="s">
        <v>27</v>
      </c>
      <c r="E2017">
        <v>75000</v>
      </c>
      <c r="F2017" t="s">
        <v>20</v>
      </c>
      <c r="G2017">
        <v>75000</v>
      </c>
      <c r="H2017" t="s">
        <v>21</v>
      </c>
      <c r="I2017">
        <v>100</v>
      </c>
      <c r="J2017" t="s">
        <v>21</v>
      </c>
      <c r="K2017" t="s">
        <v>25</v>
      </c>
      <c r="L2017" t="str">
        <f>VLOOKUP(Data[[#This Row],[Employee Residence]],Codes[], 3,0)</f>
        <v xml:space="preserve">United States of America </v>
      </c>
      <c r="M2017" t="str">
        <f>VLOOKUP(Data[[#This Row],[Company Location]],Codes[], 3,0)</f>
        <v xml:space="preserve">United States of America </v>
      </c>
      <c r="N2017" t="str">
        <f>IF(Data[[#This Row],[Employee Residence]]=Data[[#This Row],[Company Location]],"No","Yes")</f>
        <v>No</v>
      </c>
      <c r="O2017">
        <f>Data[Salary]/Data[Salary in USD]</f>
        <v>1</v>
      </c>
      <c r="P2017" t="str">
        <f>VLOOKUP(Data[[#This Row],[Experience Level]], Experience[],3,0)</f>
        <v>Intermediate</v>
      </c>
      <c r="Q2017" t="str">
        <f>VLOOKUP(Data[[#This Row],[Employment Type]],Employment[],2,0)</f>
        <v>Full-time</v>
      </c>
      <c r="R2017" t="str">
        <f>IF(Data[[#This Row],[Remote Ratio]]=100,"Remote",IF(Data[[#This Row],[Remote Ratio]]=50,"Hybrid","On-site"))</f>
        <v>Remote</v>
      </c>
    </row>
    <row r="2018" spans="1:18">
      <c r="A2018" s="25">
        <v>2022</v>
      </c>
      <c r="B2018" t="s">
        <v>17</v>
      </c>
      <c r="C2018" t="s">
        <v>12</v>
      </c>
      <c r="D2018" t="s">
        <v>27</v>
      </c>
      <c r="E2018">
        <v>60000</v>
      </c>
      <c r="F2018" t="s">
        <v>20</v>
      </c>
      <c r="G2018">
        <v>60000</v>
      </c>
      <c r="H2018" t="s">
        <v>21</v>
      </c>
      <c r="I2018">
        <v>100</v>
      </c>
      <c r="J2018" t="s">
        <v>21</v>
      </c>
      <c r="K2018" t="s">
        <v>25</v>
      </c>
      <c r="L2018" t="str">
        <f>VLOOKUP(Data[[#This Row],[Employee Residence]],Codes[], 3,0)</f>
        <v xml:space="preserve">United States of America </v>
      </c>
      <c r="M2018" t="str">
        <f>VLOOKUP(Data[[#This Row],[Company Location]],Codes[], 3,0)</f>
        <v xml:space="preserve">United States of America </v>
      </c>
      <c r="N2018" t="str">
        <f>IF(Data[[#This Row],[Employee Residence]]=Data[[#This Row],[Company Location]],"No","Yes")</f>
        <v>No</v>
      </c>
      <c r="O2018">
        <f>Data[Salary]/Data[Salary in USD]</f>
        <v>1</v>
      </c>
      <c r="P2018" t="str">
        <f>VLOOKUP(Data[[#This Row],[Experience Level]], Experience[],3,0)</f>
        <v>Intermediate</v>
      </c>
      <c r="Q2018" t="str">
        <f>VLOOKUP(Data[[#This Row],[Employment Type]],Employment[],2,0)</f>
        <v>Full-time</v>
      </c>
      <c r="R2018" t="str">
        <f>IF(Data[[#This Row],[Remote Ratio]]=100,"Remote",IF(Data[[#This Row],[Remote Ratio]]=50,"Hybrid","On-site"))</f>
        <v>Remote</v>
      </c>
    </row>
    <row r="2019" spans="1:18">
      <c r="A2019" s="25">
        <v>2022</v>
      </c>
      <c r="B2019" t="s">
        <v>11</v>
      </c>
      <c r="C2019" t="s">
        <v>12</v>
      </c>
      <c r="D2019" t="s">
        <v>149</v>
      </c>
      <c r="E2019">
        <v>10000</v>
      </c>
      <c r="F2019" t="s">
        <v>20</v>
      </c>
      <c r="G2019">
        <v>10000</v>
      </c>
      <c r="H2019" t="s">
        <v>24</v>
      </c>
      <c r="I2019">
        <v>50</v>
      </c>
      <c r="J2019" t="s">
        <v>150</v>
      </c>
      <c r="K2019" t="s">
        <v>22</v>
      </c>
      <c r="L2019" t="str">
        <f>VLOOKUP(Data[[#This Row],[Employee Residence]],Codes[], 3,0)</f>
        <v>Canada</v>
      </c>
      <c r="M2019" t="str">
        <f>VLOOKUP(Data[[#This Row],[Company Location]],Codes[], 3,0)</f>
        <v>Albania</v>
      </c>
      <c r="N2019" t="str">
        <f>IF(Data[[#This Row],[Employee Residence]]=Data[[#This Row],[Company Location]],"No","Yes")</f>
        <v>Yes</v>
      </c>
      <c r="O2019">
        <f>Data[Salary]/Data[Salary in USD]</f>
        <v>1</v>
      </c>
      <c r="P2019" t="str">
        <f>VLOOKUP(Data[[#This Row],[Experience Level]], Experience[],3,0)</f>
        <v>Expert</v>
      </c>
      <c r="Q2019" t="str">
        <f>VLOOKUP(Data[[#This Row],[Employment Type]],Employment[],2,0)</f>
        <v>Full-time</v>
      </c>
      <c r="R2019" t="str">
        <f>IF(Data[[#This Row],[Remote Ratio]]=100,"Remote",IF(Data[[#This Row],[Remote Ratio]]=50,"Hybrid","On-site"))</f>
        <v>Hybrid</v>
      </c>
    </row>
    <row r="2020" spans="1:18">
      <c r="A2020" s="25">
        <v>2022</v>
      </c>
      <c r="B2020" t="s">
        <v>28</v>
      </c>
      <c r="C2020" t="s">
        <v>12</v>
      </c>
      <c r="D2020" t="s">
        <v>27</v>
      </c>
      <c r="E2020">
        <v>50000</v>
      </c>
      <c r="F2020" t="s">
        <v>20</v>
      </c>
      <c r="G2020">
        <v>50000</v>
      </c>
      <c r="H2020" t="s">
        <v>21</v>
      </c>
      <c r="I2020">
        <v>50</v>
      </c>
      <c r="J2020" t="s">
        <v>21</v>
      </c>
      <c r="K2020" t="s">
        <v>16</v>
      </c>
      <c r="L2020" t="str">
        <f>VLOOKUP(Data[[#This Row],[Employee Residence]],Codes[], 3,0)</f>
        <v xml:space="preserve">United States of America </v>
      </c>
      <c r="M2020" t="str">
        <f>VLOOKUP(Data[[#This Row],[Company Location]],Codes[], 3,0)</f>
        <v xml:space="preserve">United States of America </v>
      </c>
      <c r="N2020" t="str">
        <f>IF(Data[[#This Row],[Employee Residence]]=Data[[#This Row],[Company Location]],"No","Yes")</f>
        <v>No</v>
      </c>
      <c r="O2020">
        <f>Data[Salary]/Data[Salary in USD]</f>
        <v>1</v>
      </c>
      <c r="P2020" t="str">
        <f>VLOOKUP(Data[[#This Row],[Experience Level]], Experience[],3,0)</f>
        <v>Junior</v>
      </c>
      <c r="Q2020" t="str">
        <f>VLOOKUP(Data[[#This Row],[Employment Type]],Employment[],2,0)</f>
        <v>Full-time</v>
      </c>
      <c r="R2020" t="str">
        <f>IF(Data[[#This Row],[Remote Ratio]]=100,"Remote",IF(Data[[#This Row],[Remote Ratio]]=50,"Hybrid","On-site"))</f>
        <v>Hybrid</v>
      </c>
    </row>
    <row r="2021" spans="1:18">
      <c r="A2021" s="25">
        <v>2022</v>
      </c>
      <c r="B2021" t="s">
        <v>17</v>
      </c>
      <c r="C2021" t="s">
        <v>12</v>
      </c>
      <c r="D2021" t="s">
        <v>82</v>
      </c>
      <c r="E2021">
        <v>134000</v>
      </c>
      <c r="F2021" t="s">
        <v>20</v>
      </c>
      <c r="G2021">
        <v>134000</v>
      </c>
      <c r="H2021" t="s">
        <v>21</v>
      </c>
      <c r="I2021">
        <v>100</v>
      </c>
      <c r="J2021" t="s">
        <v>21</v>
      </c>
      <c r="K2021" t="s">
        <v>25</v>
      </c>
      <c r="L2021" t="str">
        <f>VLOOKUP(Data[[#This Row],[Employee Residence]],Codes[], 3,0)</f>
        <v xml:space="preserve">United States of America </v>
      </c>
      <c r="M2021" t="str">
        <f>VLOOKUP(Data[[#This Row],[Company Location]],Codes[], 3,0)</f>
        <v xml:space="preserve">United States of America </v>
      </c>
      <c r="N2021" t="str">
        <f>IF(Data[[#This Row],[Employee Residence]]=Data[[#This Row],[Company Location]],"No","Yes")</f>
        <v>No</v>
      </c>
      <c r="O2021">
        <f>Data[Salary]/Data[Salary in USD]</f>
        <v>1</v>
      </c>
      <c r="P2021" t="str">
        <f>VLOOKUP(Data[[#This Row],[Experience Level]], Experience[],3,0)</f>
        <v>Intermediate</v>
      </c>
      <c r="Q2021" t="str">
        <f>VLOOKUP(Data[[#This Row],[Employment Type]],Employment[],2,0)</f>
        <v>Full-time</v>
      </c>
      <c r="R2021" t="str">
        <f>IF(Data[[#This Row],[Remote Ratio]]=100,"Remote",IF(Data[[#This Row],[Remote Ratio]]=50,"Hybrid","On-site"))</f>
        <v>Remote</v>
      </c>
    </row>
    <row r="2022" spans="1:18">
      <c r="A2022" s="25">
        <v>2022</v>
      </c>
      <c r="B2022" t="s">
        <v>17</v>
      </c>
      <c r="C2022" t="s">
        <v>12</v>
      </c>
      <c r="D2022" t="s">
        <v>82</v>
      </c>
      <c r="E2022">
        <v>124000</v>
      </c>
      <c r="F2022" t="s">
        <v>20</v>
      </c>
      <c r="G2022">
        <v>124000</v>
      </c>
      <c r="H2022" t="s">
        <v>21</v>
      </c>
      <c r="I2022">
        <v>100</v>
      </c>
      <c r="J2022" t="s">
        <v>21</v>
      </c>
      <c r="K2022" t="s">
        <v>25</v>
      </c>
      <c r="L2022" t="str">
        <f>VLOOKUP(Data[[#This Row],[Employee Residence]],Codes[], 3,0)</f>
        <v xml:space="preserve">United States of America </v>
      </c>
      <c r="M2022" t="str">
        <f>VLOOKUP(Data[[#This Row],[Company Location]],Codes[], 3,0)</f>
        <v xml:space="preserve">United States of America </v>
      </c>
      <c r="N2022" t="str">
        <f>IF(Data[[#This Row],[Employee Residence]]=Data[[#This Row],[Company Location]],"No","Yes")</f>
        <v>No</v>
      </c>
      <c r="O2022">
        <f>Data[Salary]/Data[Salary in USD]</f>
        <v>1</v>
      </c>
      <c r="P2022" t="str">
        <f>VLOOKUP(Data[[#This Row],[Experience Level]], Experience[],3,0)</f>
        <v>Intermediate</v>
      </c>
      <c r="Q2022" t="str">
        <f>VLOOKUP(Data[[#This Row],[Employment Type]],Employment[],2,0)</f>
        <v>Full-time</v>
      </c>
      <c r="R2022" t="str">
        <f>IF(Data[[#This Row],[Remote Ratio]]=100,"Remote",IF(Data[[#This Row],[Remote Ratio]]=50,"Hybrid","On-site"))</f>
        <v>Remote</v>
      </c>
    </row>
    <row r="2023" spans="1:18">
      <c r="A2023" s="25">
        <v>2022</v>
      </c>
      <c r="B2023" t="s">
        <v>11</v>
      </c>
      <c r="C2023" t="s">
        <v>12</v>
      </c>
      <c r="D2023" t="s">
        <v>27</v>
      </c>
      <c r="E2023">
        <v>166700</v>
      </c>
      <c r="F2023" t="s">
        <v>20</v>
      </c>
      <c r="G2023">
        <v>166700</v>
      </c>
      <c r="H2023" t="s">
        <v>21</v>
      </c>
      <c r="I2023">
        <v>0</v>
      </c>
      <c r="J2023" t="s">
        <v>21</v>
      </c>
      <c r="K2023" t="s">
        <v>25</v>
      </c>
      <c r="L2023" t="str">
        <f>VLOOKUP(Data[[#This Row],[Employee Residence]],Codes[], 3,0)</f>
        <v xml:space="preserve">United States of America </v>
      </c>
      <c r="M2023" t="str">
        <f>VLOOKUP(Data[[#This Row],[Company Location]],Codes[], 3,0)</f>
        <v xml:space="preserve">United States of America </v>
      </c>
      <c r="N2023" t="str">
        <f>IF(Data[[#This Row],[Employee Residence]]=Data[[#This Row],[Company Location]],"No","Yes")</f>
        <v>No</v>
      </c>
      <c r="O2023">
        <f>Data[Salary]/Data[Salary in USD]</f>
        <v>1</v>
      </c>
      <c r="P2023" t="str">
        <f>VLOOKUP(Data[[#This Row],[Experience Level]], Experience[],3,0)</f>
        <v>Expert</v>
      </c>
      <c r="Q2023" t="str">
        <f>VLOOKUP(Data[[#This Row],[Employment Type]],Employment[],2,0)</f>
        <v>Full-time</v>
      </c>
      <c r="R2023" t="str">
        <f>IF(Data[[#This Row],[Remote Ratio]]=100,"Remote",IF(Data[[#This Row],[Remote Ratio]]=50,"Hybrid","On-site"))</f>
        <v>On-site</v>
      </c>
    </row>
    <row r="2024" spans="1:18">
      <c r="A2024" s="25">
        <v>2022</v>
      </c>
      <c r="B2024" t="s">
        <v>11</v>
      </c>
      <c r="C2024" t="s">
        <v>12</v>
      </c>
      <c r="D2024" t="s">
        <v>27</v>
      </c>
      <c r="E2024">
        <v>119000</v>
      </c>
      <c r="F2024" t="s">
        <v>20</v>
      </c>
      <c r="G2024">
        <v>119000</v>
      </c>
      <c r="H2024" t="s">
        <v>21</v>
      </c>
      <c r="I2024">
        <v>0</v>
      </c>
      <c r="J2024" t="s">
        <v>21</v>
      </c>
      <c r="K2024" t="s">
        <v>25</v>
      </c>
      <c r="L2024" t="str">
        <f>VLOOKUP(Data[[#This Row],[Employee Residence]],Codes[], 3,0)</f>
        <v xml:space="preserve">United States of America </v>
      </c>
      <c r="M2024" t="str">
        <f>VLOOKUP(Data[[#This Row],[Company Location]],Codes[], 3,0)</f>
        <v xml:space="preserve">United States of America </v>
      </c>
      <c r="N2024" t="str">
        <f>IF(Data[[#This Row],[Employee Residence]]=Data[[#This Row],[Company Location]],"No","Yes")</f>
        <v>No</v>
      </c>
      <c r="O2024">
        <f>Data[Salary]/Data[Salary in USD]</f>
        <v>1</v>
      </c>
      <c r="P2024" t="str">
        <f>VLOOKUP(Data[[#This Row],[Experience Level]], Experience[],3,0)</f>
        <v>Expert</v>
      </c>
      <c r="Q2024" t="str">
        <f>VLOOKUP(Data[[#This Row],[Employment Type]],Employment[],2,0)</f>
        <v>Full-time</v>
      </c>
      <c r="R2024" t="str">
        <f>IF(Data[[#This Row],[Remote Ratio]]=100,"Remote",IF(Data[[#This Row],[Remote Ratio]]=50,"Hybrid","On-site"))</f>
        <v>On-site</v>
      </c>
    </row>
    <row r="2025" spans="1:18">
      <c r="A2025" s="25">
        <v>2022</v>
      </c>
      <c r="B2025" t="s">
        <v>28</v>
      </c>
      <c r="C2025" t="s">
        <v>12</v>
      </c>
      <c r="D2025" t="s">
        <v>23</v>
      </c>
      <c r="E2025">
        <v>124234</v>
      </c>
      <c r="F2025" t="s">
        <v>20</v>
      </c>
      <c r="G2025">
        <v>124234</v>
      </c>
      <c r="H2025" t="s">
        <v>21</v>
      </c>
      <c r="I2025">
        <v>0</v>
      </c>
      <c r="J2025" t="s">
        <v>21</v>
      </c>
      <c r="K2025" t="s">
        <v>25</v>
      </c>
      <c r="L2025" t="str">
        <f>VLOOKUP(Data[[#This Row],[Employee Residence]],Codes[], 3,0)</f>
        <v xml:space="preserve">United States of America </v>
      </c>
      <c r="M2025" t="str">
        <f>VLOOKUP(Data[[#This Row],[Company Location]],Codes[], 3,0)</f>
        <v xml:space="preserve">United States of America </v>
      </c>
      <c r="N2025" t="str">
        <f>IF(Data[[#This Row],[Employee Residence]]=Data[[#This Row],[Company Location]],"No","Yes")</f>
        <v>No</v>
      </c>
      <c r="O2025">
        <f>Data[Salary]/Data[Salary in USD]</f>
        <v>1</v>
      </c>
      <c r="P2025" t="str">
        <f>VLOOKUP(Data[[#This Row],[Experience Level]], Experience[],3,0)</f>
        <v>Junior</v>
      </c>
      <c r="Q2025" t="str">
        <f>VLOOKUP(Data[[#This Row],[Employment Type]],Employment[],2,0)</f>
        <v>Full-time</v>
      </c>
      <c r="R2025" t="str">
        <f>IF(Data[[#This Row],[Remote Ratio]]=100,"Remote",IF(Data[[#This Row],[Remote Ratio]]=50,"Hybrid","On-site"))</f>
        <v>On-site</v>
      </c>
    </row>
    <row r="2026" spans="1:18">
      <c r="A2026" s="25">
        <v>2022</v>
      </c>
      <c r="B2026" t="s">
        <v>28</v>
      </c>
      <c r="C2026" t="s">
        <v>12</v>
      </c>
      <c r="D2026" t="s">
        <v>23</v>
      </c>
      <c r="E2026">
        <v>74540</v>
      </c>
      <c r="F2026" t="s">
        <v>20</v>
      </c>
      <c r="G2026">
        <v>74540</v>
      </c>
      <c r="H2026" t="s">
        <v>21</v>
      </c>
      <c r="I2026">
        <v>0</v>
      </c>
      <c r="J2026" t="s">
        <v>21</v>
      </c>
      <c r="K2026" t="s">
        <v>25</v>
      </c>
      <c r="L2026" t="str">
        <f>VLOOKUP(Data[[#This Row],[Employee Residence]],Codes[], 3,0)</f>
        <v xml:space="preserve">United States of America </v>
      </c>
      <c r="M2026" t="str">
        <f>VLOOKUP(Data[[#This Row],[Company Location]],Codes[], 3,0)</f>
        <v xml:space="preserve">United States of America </v>
      </c>
      <c r="N2026" t="str">
        <f>IF(Data[[#This Row],[Employee Residence]]=Data[[#This Row],[Company Location]],"No","Yes")</f>
        <v>No</v>
      </c>
      <c r="O2026">
        <f>Data[Salary]/Data[Salary in USD]</f>
        <v>1</v>
      </c>
      <c r="P2026" t="str">
        <f>VLOOKUP(Data[[#This Row],[Experience Level]], Experience[],3,0)</f>
        <v>Junior</v>
      </c>
      <c r="Q2026" t="str">
        <f>VLOOKUP(Data[[#This Row],[Employment Type]],Employment[],2,0)</f>
        <v>Full-time</v>
      </c>
      <c r="R2026" t="str">
        <f>IF(Data[[#This Row],[Remote Ratio]]=100,"Remote",IF(Data[[#This Row],[Remote Ratio]]=50,"Hybrid","On-site"))</f>
        <v>On-site</v>
      </c>
    </row>
    <row r="2027" spans="1:18">
      <c r="A2027" s="25">
        <v>2022</v>
      </c>
      <c r="B2027" t="s">
        <v>17</v>
      </c>
      <c r="C2027" t="s">
        <v>12</v>
      </c>
      <c r="D2027" t="s">
        <v>27</v>
      </c>
      <c r="E2027">
        <v>100000</v>
      </c>
      <c r="F2027" t="s">
        <v>20</v>
      </c>
      <c r="G2027">
        <v>100000</v>
      </c>
      <c r="H2027" t="s">
        <v>21</v>
      </c>
      <c r="I2027">
        <v>100</v>
      </c>
      <c r="J2027" t="s">
        <v>21</v>
      </c>
      <c r="K2027" t="s">
        <v>25</v>
      </c>
      <c r="L2027" t="str">
        <f>VLOOKUP(Data[[#This Row],[Employee Residence]],Codes[], 3,0)</f>
        <v xml:space="preserve">United States of America </v>
      </c>
      <c r="M2027" t="str">
        <f>VLOOKUP(Data[[#This Row],[Company Location]],Codes[], 3,0)</f>
        <v xml:space="preserve">United States of America </v>
      </c>
      <c r="N2027" t="str">
        <f>IF(Data[[#This Row],[Employee Residence]]=Data[[#This Row],[Company Location]],"No","Yes")</f>
        <v>No</v>
      </c>
      <c r="O2027">
        <f>Data[Salary]/Data[Salary in USD]</f>
        <v>1</v>
      </c>
      <c r="P2027" t="str">
        <f>VLOOKUP(Data[[#This Row],[Experience Level]], Experience[],3,0)</f>
        <v>Intermediate</v>
      </c>
      <c r="Q2027" t="str">
        <f>VLOOKUP(Data[[#This Row],[Employment Type]],Employment[],2,0)</f>
        <v>Full-time</v>
      </c>
      <c r="R2027" t="str">
        <f>IF(Data[[#This Row],[Remote Ratio]]=100,"Remote",IF(Data[[#This Row],[Remote Ratio]]=50,"Hybrid","On-site"))</f>
        <v>Remote</v>
      </c>
    </row>
    <row r="2028" spans="1:18">
      <c r="A2028" s="25">
        <v>2022</v>
      </c>
      <c r="B2028" t="s">
        <v>17</v>
      </c>
      <c r="C2028" t="s">
        <v>12</v>
      </c>
      <c r="D2028" t="s">
        <v>27</v>
      </c>
      <c r="E2028">
        <v>65000</v>
      </c>
      <c r="F2028" t="s">
        <v>20</v>
      </c>
      <c r="G2028">
        <v>65000</v>
      </c>
      <c r="H2028" t="s">
        <v>21</v>
      </c>
      <c r="I2028">
        <v>100</v>
      </c>
      <c r="J2028" t="s">
        <v>21</v>
      </c>
      <c r="K2028" t="s">
        <v>25</v>
      </c>
      <c r="L2028" t="str">
        <f>VLOOKUP(Data[[#This Row],[Employee Residence]],Codes[], 3,0)</f>
        <v xml:space="preserve">United States of America </v>
      </c>
      <c r="M2028" t="str">
        <f>VLOOKUP(Data[[#This Row],[Company Location]],Codes[], 3,0)</f>
        <v xml:space="preserve">United States of America </v>
      </c>
      <c r="N2028" t="str">
        <f>IF(Data[[#This Row],[Employee Residence]]=Data[[#This Row],[Company Location]],"No","Yes")</f>
        <v>No</v>
      </c>
      <c r="O2028">
        <f>Data[Salary]/Data[Salary in USD]</f>
        <v>1</v>
      </c>
      <c r="P2028" t="str">
        <f>VLOOKUP(Data[[#This Row],[Experience Level]], Experience[],3,0)</f>
        <v>Intermediate</v>
      </c>
      <c r="Q2028" t="str">
        <f>VLOOKUP(Data[[#This Row],[Employment Type]],Employment[],2,0)</f>
        <v>Full-time</v>
      </c>
      <c r="R2028" t="str">
        <f>IF(Data[[#This Row],[Remote Ratio]]=100,"Remote",IF(Data[[#This Row],[Remote Ratio]]=50,"Hybrid","On-site"))</f>
        <v>Remote</v>
      </c>
    </row>
    <row r="2029" spans="1:18">
      <c r="A2029" s="25">
        <v>2022</v>
      </c>
      <c r="B2029" t="s">
        <v>28</v>
      </c>
      <c r="C2029" t="s">
        <v>12</v>
      </c>
      <c r="D2029" t="s">
        <v>83</v>
      </c>
      <c r="E2029">
        <v>200000</v>
      </c>
      <c r="F2029" t="s">
        <v>20</v>
      </c>
      <c r="G2029">
        <v>200000</v>
      </c>
      <c r="H2029" t="s">
        <v>24</v>
      </c>
      <c r="I2029">
        <v>50</v>
      </c>
      <c r="J2029" t="s">
        <v>24</v>
      </c>
      <c r="K2029" t="s">
        <v>16</v>
      </c>
      <c r="L2029" t="str">
        <f>VLOOKUP(Data[[#This Row],[Employee Residence]],Codes[], 3,0)</f>
        <v>Canada</v>
      </c>
      <c r="M2029" t="str">
        <f>VLOOKUP(Data[[#This Row],[Company Location]],Codes[], 3,0)</f>
        <v>Canada</v>
      </c>
      <c r="N2029" t="str">
        <f>IF(Data[[#This Row],[Employee Residence]]=Data[[#This Row],[Company Location]],"No","Yes")</f>
        <v>No</v>
      </c>
      <c r="O2029">
        <f>Data[Salary]/Data[Salary in USD]</f>
        <v>1</v>
      </c>
      <c r="P2029" t="str">
        <f>VLOOKUP(Data[[#This Row],[Experience Level]], Experience[],3,0)</f>
        <v>Junior</v>
      </c>
      <c r="Q2029" t="str">
        <f>VLOOKUP(Data[[#This Row],[Employment Type]],Employment[],2,0)</f>
        <v>Full-time</v>
      </c>
      <c r="R2029" t="str">
        <f>IF(Data[[#This Row],[Remote Ratio]]=100,"Remote",IF(Data[[#This Row],[Remote Ratio]]=50,"Hybrid","On-site"))</f>
        <v>Hybrid</v>
      </c>
    </row>
    <row r="2030" spans="1:18">
      <c r="A2030" s="25">
        <v>2022</v>
      </c>
      <c r="B2030" t="s">
        <v>28</v>
      </c>
      <c r="C2030" t="s">
        <v>12</v>
      </c>
      <c r="D2030" t="s">
        <v>35</v>
      </c>
      <c r="E2030">
        <v>12000</v>
      </c>
      <c r="F2030" t="s">
        <v>20</v>
      </c>
      <c r="G2030">
        <v>12000</v>
      </c>
      <c r="H2030" t="s">
        <v>131</v>
      </c>
      <c r="I2030">
        <v>100</v>
      </c>
      <c r="J2030" t="s">
        <v>131</v>
      </c>
      <c r="K2030" t="s">
        <v>16</v>
      </c>
      <c r="L2030" t="str">
        <f>VLOOKUP(Data[[#This Row],[Employee Residence]],Codes[], 3,0)</f>
        <v>Argentina</v>
      </c>
      <c r="M2030" t="str">
        <f>VLOOKUP(Data[[#This Row],[Company Location]],Codes[], 3,0)</f>
        <v>Argentina</v>
      </c>
      <c r="N2030" t="str">
        <f>IF(Data[[#This Row],[Employee Residence]]=Data[[#This Row],[Company Location]],"No","Yes")</f>
        <v>No</v>
      </c>
      <c r="O2030">
        <f>Data[Salary]/Data[Salary in USD]</f>
        <v>1</v>
      </c>
      <c r="P2030" t="str">
        <f>VLOOKUP(Data[[#This Row],[Experience Level]], Experience[],3,0)</f>
        <v>Junior</v>
      </c>
      <c r="Q2030" t="str">
        <f>VLOOKUP(Data[[#This Row],[Employment Type]],Employment[],2,0)</f>
        <v>Full-time</v>
      </c>
      <c r="R2030" t="str">
        <f>IF(Data[[#This Row],[Remote Ratio]]=100,"Remote",IF(Data[[#This Row],[Remote Ratio]]=50,"Hybrid","On-site"))</f>
        <v>Remote</v>
      </c>
    </row>
    <row r="2031" spans="1:18">
      <c r="A2031" s="25">
        <v>2022</v>
      </c>
      <c r="B2031" t="s">
        <v>11</v>
      </c>
      <c r="C2031" t="s">
        <v>12</v>
      </c>
      <c r="D2031" t="s">
        <v>37</v>
      </c>
      <c r="E2031">
        <v>220000</v>
      </c>
      <c r="F2031" t="s">
        <v>20</v>
      </c>
      <c r="G2031">
        <v>220000</v>
      </c>
      <c r="H2031" t="s">
        <v>21</v>
      </c>
      <c r="I2031">
        <v>100</v>
      </c>
      <c r="J2031" t="s">
        <v>21</v>
      </c>
      <c r="K2031" t="s">
        <v>25</v>
      </c>
      <c r="L2031" t="str">
        <f>VLOOKUP(Data[[#This Row],[Employee Residence]],Codes[], 3,0)</f>
        <v xml:space="preserve">United States of America </v>
      </c>
      <c r="M2031" t="str">
        <f>VLOOKUP(Data[[#This Row],[Company Location]],Codes[], 3,0)</f>
        <v xml:space="preserve">United States of America </v>
      </c>
      <c r="N2031" t="str">
        <f>IF(Data[[#This Row],[Employee Residence]]=Data[[#This Row],[Company Location]],"No","Yes")</f>
        <v>No</v>
      </c>
      <c r="O2031">
        <f>Data[Salary]/Data[Salary in USD]</f>
        <v>1</v>
      </c>
      <c r="P2031" t="str">
        <f>VLOOKUP(Data[[#This Row],[Experience Level]], Experience[],3,0)</f>
        <v>Expert</v>
      </c>
      <c r="Q2031" t="str">
        <f>VLOOKUP(Data[[#This Row],[Employment Type]],Employment[],2,0)</f>
        <v>Full-time</v>
      </c>
      <c r="R2031" t="str">
        <f>IF(Data[[#This Row],[Remote Ratio]]=100,"Remote",IF(Data[[#This Row],[Remote Ratio]]=50,"Hybrid","On-site"))</f>
        <v>Remote</v>
      </c>
    </row>
    <row r="2032" spans="1:18">
      <c r="A2032" s="25">
        <v>2022</v>
      </c>
      <c r="B2032" t="s">
        <v>11</v>
      </c>
      <c r="C2032" t="s">
        <v>12</v>
      </c>
      <c r="D2032" t="s">
        <v>37</v>
      </c>
      <c r="E2032">
        <v>146000</v>
      </c>
      <c r="F2032" t="s">
        <v>20</v>
      </c>
      <c r="G2032">
        <v>146000</v>
      </c>
      <c r="H2032" t="s">
        <v>21</v>
      </c>
      <c r="I2032">
        <v>100</v>
      </c>
      <c r="J2032" t="s">
        <v>21</v>
      </c>
      <c r="K2032" t="s">
        <v>25</v>
      </c>
      <c r="L2032" t="str">
        <f>VLOOKUP(Data[[#This Row],[Employee Residence]],Codes[], 3,0)</f>
        <v xml:space="preserve">United States of America </v>
      </c>
      <c r="M2032" t="str">
        <f>VLOOKUP(Data[[#This Row],[Company Location]],Codes[], 3,0)</f>
        <v xml:space="preserve">United States of America </v>
      </c>
      <c r="N2032" t="str">
        <f>IF(Data[[#This Row],[Employee Residence]]=Data[[#This Row],[Company Location]],"No","Yes")</f>
        <v>No</v>
      </c>
      <c r="O2032">
        <f>Data[Salary]/Data[Salary in USD]</f>
        <v>1</v>
      </c>
      <c r="P2032" t="str">
        <f>VLOOKUP(Data[[#This Row],[Experience Level]], Experience[],3,0)</f>
        <v>Expert</v>
      </c>
      <c r="Q2032" t="str">
        <f>VLOOKUP(Data[[#This Row],[Employment Type]],Employment[],2,0)</f>
        <v>Full-time</v>
      </c>
      <c r="R2032" t="str">
        <f>IF(Data[[#This Row],[Remote Ratio]]=100,"Remote",IF(Data[[#This Row],[Remote Ratio]]=50,"Hybrid","On-site"))</f>
        <v>Remote</v>
      </c>
    </row>
    <row r="2033" spans="1:18">
      <c r="A2033" s="25">
        <v>2022</v>
      </c>
      <c r="B2033" t="s">
        <v>11</v>
      </c>
      <c r="C2033" t="s">
        <v>12</v>
      </c>
      <c r="D2033" t="s">
        <v>37</v>
      </c>
      <c r="E2033">
        <v>65000</v>
      </c>
      <c r="F2033" t="s">
        <v>14</v>
      </c>
      <c r="G2033">
        <v>68293</v>
      </c>
      <c r="H2033" t="s">
        <v>15</v>
      </c>
      <c r="I2033">
        <v>0</v>
      </c>
      <c r="J2033" t="s">
        <v>15</v>
      </c>
      <c r="K2033" t="s">
        <v>25</v>
      </c>
      <c r="L2033" t="str">
        <f>VLOOKUP(Data[[#This Row],[Employee Residence]],Codes[], 3,0)</f>
        <v>Spain</v>
      </c>
      <c r="M2033" t="str">
        <f>VLOOKUP(Data[[#This Row],[Company Location]],Codes[], 3,0)</f>
        <v>Spain</v>
      </c>
      <c r="N2033" t="str">
        <f>IF(Data[[#This Row],[Employee Residence]]=Data[[#This Row],[Company Location]],"No","Yes")</f>
        <v>No</v>
      </c>
      <c r="O2033">
        <f>Data[Salary]/Data[Salary in USD]</f>
        <v>0.95178129530112898</v>
      </c>
      <c r="P2033" t="str">
        <f>VLOOKUP(Data[[#This Row],[Experience Level]], Experience[],3,0)</f>
        <v>Expert</v>
      </c>
      <c r="Q2033" t="str">
        <f>VLOOKUP(Data[[#This Row],[Employment Type]],Employment[],2,0)</f>
        <v>Full-time</v>
      </c>
      <c r="R2033" t="str">
        <f>IF(Data[[#This Row],[Remote Ratio]]=100,"Remote",IF(Data[[#This Row],[Remote Ratio]]=50,"Hybrid","On-site"))</f>
        <v>On-site</v>
      </c>
    </row>
    <row r="2034" spans="1:18">
      <c r="A2034" s="25">
        <v>2022</v>
      </c>
      <c r="B2034" t="s">
        <v>11</v>
      </c>
      <c r="C2034" t="s">
        <v>12</v>
      </c>
      <c r="D2034" t="s">
        <v>37</v>
      </c>
      <c r="E2034">
        <v>35000</v>
      </c>
      <c r="F2034" t="s">
        <v>14</v>
      </c>
      <c r="G2034">
        <v>36773</v>
      </c>
      <c r="H2034" t="s">
        <v>15</v>
      </c>
      <c r="I2034">
        <v>0</v>
      </c>
      <c r="J2034" t="s">
        <v>15</v>
      </c>
      <c r="K2034" t="s">
        <v>25</v>
      </c>
      <c r="L2034" t="str">
        <f>VLOOKUP(Data[[#This Row],[Employee Residence]],Codes[], 3,0)</f>
        <v>Spain</v>
      </c>
      <c r="M2034" t="str">
        <f>VLOOKUP(Data[[#This Row],[Company Location]],Codes[], 3,0)</f>
        <v>Spain</v>
      </c>
      <c r="N2034" t="str">
        <f>IF(Data[[#This Row],[Employee Residence]]=Data[[#This Row],[Company Location]],"No","Yes")</f>
        <v>No</v>
      </c>
      <c r="O2034">
        <f>Data[Salary]/Data[Salary in USD]</f>
        <v>0.95178527724145434</v>
      </c>
      <c r="P2034" t="str">
        <f>VLOOKUP(Data[[#This Row],[Experience Level]], Experience[],3,0)</f>
        <v>Expert</v>
      </c>
      <c r="Q2034" t="str">
        <f>VLOOKUP(Data[[#This Row],[Employment Type]],Employment[],2,0)</f>
        <v>Full-time</v>
      </c>
      <c r="R2034" t="str">
        <f>IF(Data[[#This Row],[Remote Ratio]]=100,"Remote",IF(Data[[#This Row],[Remote Ratio]]=50,"Hybrid","On-site"))</f>
        <v>On-site</v>
      </c>
    </row>
    <row r="2035" spans="1:18">
      <c r="A2035" s="25">
        <v>2022</v>
      </c>
      <c r="B2035" t="s">
        <v>11</v>
      </c>
      <c r="C2035" t="s">
        <v>12</v>
      </c>
      <c r="D2035" t="s">
        <v>76</v>
      </c>
      <c r="E2035">
        <v>110000</v>
      </c>
      <c r="F2035" t="s">
        <v>20</v>
      </c>
      <c r="G2035">
        <v>110000</v>
      </c>
      <c r="H2035" t="s">
        <v>21</v>
      </c>
      <c r="I2035">
        <v>0</v>
      </c>
      <c r="J2035" t="s">
        <v>21</v>
      </c>
      <c r="K2035" t="s">
        <v>25</v>
      </c>
      <c r="L2035" t="str">
        <f>VLOOKUP(Data[[#This Row],[Employee Residence]],Codes[], 3,0)</f>
        <v xml:space="preserve">United States of America </v>
      </c>
      <c r="M2035" t="str">
        <f>VLOOKUP(Data[[#This Row],[Company Location]],Codes[], 3,0)</f>
        <v xml:space="preserve">United States of America </v>
      </c>
      <c r="N2035" t="str">
        <f>IF(Data[[#This Row],[Employee Residence]]=Data[[#This Row],[Company Location]],"No","Yes")</f>
        <v>No</v>
      </c>
      <c r="O2035">
        <f>Data[Salary]/Data[Salary in USD]</f>
        <v>1</v>
      </c>
      <c r="P2035" t="str">
        <f>VLOOKUP(Data[[#This Row],[Experience Level]], Experience[],3,0)</f>
        <v>Expert</v>
      </c>
      <c r="Q2035" t="str">
        <f>VLOOKUP(Data[[#This Row],[Employment Type]],Employment[],2,0)</f>
        <v>Full-time</v>
      </c>
      <c r="R2035" t="str">
        <f>IF(Data[[#This Row],[Remote Ratio]]=100,"Remote",IF(Data[[#This Row],[Remote Ratio]]=50,"Hybrid","On-site"))</f>
        <v>On-site</v>
      </c>
    </row>
    <row r="2036" spans="1:18">
      <c r="A2036" s="25">
        <v>2022</v>
      </c>
      <c r="B2036" t="s">
        <v>11</v>
      </c>
      <c r="C2036" t="s">
        <v>12</v>
      </c>
      <c r="D2036" t="s">
        <v>76</v>
      </c>
      <c r="E2036">
        <v>70000</v>
      </c>
      <c r="F2036" t="s">
        <v>20</v>
      </c>
      <c r="G2036">
        <v>70000</v>
      </c>
      <c r="H2036" t="s">
        <v>21</v>
      </c>
      <c r="I2036">
        <v>0</v>
      </c>
      <c r="J2036" t="s">
        <v>21</v>
      </c>
      <c r="K2036" t="s">
        <v>25</v>
      </c>
      <c r="L2036" t="str">
        <f>VLOOKUP(Data[[#This Row],[Employee Residence]],Codes[], 3,0)</f>
        <v xml:space="preserve">United States of America </v>
      </c>
      <c r="M2036" t="str">
        <f>VLOOKUP(Data[[#This Row],[Company Location]],Codes[], 3,0)</f>
        <v xml:space="preserve">United States of America </v>
      </c>
      <c r="N2036" t="str">
        <f>IF(Data[[#This Row],[Employee Residence]]=Data[[#This Row],[Company Location]],"No","Yes")</f>
        <v>No</v>
      </c>
      <c r="O2036">
        <f>Data[Salary]/Data[Salary in USD]</f>
        <v>1</v>
      </c>
      <c r="P2036" t="str">
        <f>VLOOKUP(Data[[#This Row],[Experience Level]], Experience[],3,0)</f>
        <v>Expert</v>
      </c>
      <c r="Q2036" t="str">
        <f>VLOOKUP(Data[[#This Row],[Employment Type]],Employment[],2,0)</f>
        <v>Full-time</v>
      </c>
      <c r="R2036" t="str">
        <f>IF(Data[[#This Row],[Remote Ratio]]=100,"Remote",IF(Data[[#This Row],[Remote Ratio]]=50,"Hybrid","On-site"))</f>
        <v>On-site</v>
      </c>
    </row>
    <row r="2037" spans="1:18">
      <c r="A2037" s="25">
        <v>2022</v>
      </c>
      <c r="B2037" t="s">
        <v>28</v>
      </c>
      <c r="C2037" t="s">
        <v>12</v>
      </c>
      <c r="D2037" t="s">
        <v>27</v>
      </c>
      <c r="E2037">
        <v>50000</v>
      </c>
      <c r="F2037" t="s">
        <v>20</v>
      </c>
      <c r="G2037">
        <v>50000</v>
      </c>
      <c r="H2037" t="s">
        <v>21</v>
      </c>
      <c r="I2037">
        <v>50</v>
      </c>
      <c r="J2037" t="s">
        <v>21</v>
      </c>
      <c r="K2037" t="s">
        <v>16</v>
      </c>
      <c r="L2037" t="str">
        <f>VLOOKUP(Data[[#This Row],[Employee Residence]],Codes[], 3,0)</f>
        <v xml:space="preserve">United States of America </v>
      </c>
      <c r="M2037" t="str">
        <f>VLOOKUP(Data[[#This Row],[Company Location]],Codes[], 3,0)</f>
        <v xml:space="preserve">United States of America </v>
      </c>
      <c r="N2037" t="str">
        <f>IF(Data[[#This Row],[Employee Residence]]=Data[[#This Row],[Company Location]],"No","Yes")</f>
        <v>No</v>
      </c>
      <c r="O2037">
        <f>Data[Salary]/Data[Salary in USD]</f>
        <v>1</v>
      </c>
      <c r="P2037" t="str">
        <f>VLOOKUP(Data[[#This Row],[Experience Level]], Experience[],3,0)</f>
        <v>Junior</v>
      </c>
      <c r="Q2037" t="str">
        <f>VLOOKUP(Data[[#This Row],[Employment Type]],Employment[],2,0)</f>
        <v>Full-time</v>
      </c>
      <c r="R2037" t="str">
        <f>IF(Data[[#This Row],[Remote Ratio]]=100,"Remote",IF(Data[[#This Row],[Remote Ratio]]=50,"Hybrid","On-site"))</f>
        <v>Hybrid</v>
      </c>
    </row>
    <row r="2038" spans="1:18">
      <c r="A2038" s="25">
        <v>2022</v>
      </c>
      <c r="B2038" t="s">
        <v>11</v>
      </c>
      <c r="C2038" t="s">
        <v>12</v>
      </c>
      <c r="D2038" t="s">
        <v>37</v>
      </c>
      <c r="E2038">
        <v>120000</v>
      </c>
      <c r="F2038" t="s">
        <v>20</v>
      </c>
      <c r="G2038">
        <v>120000</v>
      </c>
      <c r="H2038" t="s">
        <v>21</v>
      </c>
      <c r="I2038">
        <v>0</v>
      </c>
      <c r="J2038" t="s">
        <v>21</v>
      </c>
      <c r="K2038" t="s">
        <v>25</v>
      </c>
      <c r="L2038" t="str">
        <f>VLOOKUP(Data[[#This Row],[Employee Residence]],Codes[], 3,0)</f>
        <v xml:space="preserve">United States of America </v>
      </c>
      <c r="M2038" t="str">
        <f>VLOOKUP(Data[[#This Row],[Company Location]],Codes[], 3,0)</f>
        <v xml:space="preserve">United States of America </v>
      </c>
      <c r="N2038" t="str">
        <f>IF(Data[[#This Row],[Employee Residence]]=Data[[#This Row],[Company Location]],"No","Yes")</f>
        <v>No</v>
      </c>
      <c r="O2038">
        <f>Data[Salary]/Data[Salary in USD]</f>
        <v>1</v>
      </c>
      <c r="P2038" t="str">
        <f>VLOOKUP(Data[[#This Row],[Experience Level]], Experience[],3,0)</f>
        <v>Expert</v>
      </c>
      <c r="Q2038" t="str">
        <f>VLOOKUP(Data[[#This Row],[Employment Type]],Employment[],2,0)</f>
        <v>Full-time</v>
      </c>
      <c r="R2038" t="str">
        <f>IF(Data[[#This Row],[Remote Ratio]]=100,"Remote",IF(Data[[#This Row],[Remote Ratio]]=50,"Hybrid","On-site"))</f>
        <v>On-site</v>
      </c>
    </row>
    <row r="2039" spans="1:18">
      <c r="A2039" s="25">
        <v>2022</v>
      </c>
      <c r="B2039" t="s">
        <v>11</v>
      </c>
      <c r="C2039" t="s">
        <v>12</v>
      </c>
      <c r="D2039" t="s">
        <v>37</v>
      </c>
      <c r="E2039">
        <v>95000</v>
      </c>
      <c r="F2039" t="s">
        <v>20</v>
      </c>
      <c r="G2039">
        <v>95000</v>
      </c>
      <c r="H2039" t="s">
        <v>21</v>
      </c>
      <c r="I2039">
        <v>0</v>
      </c>
      <c r="J2039" t="s">
        <v>21</v>
      </c>
      <c r="K2039" t="s">
        <v>25</v>
      </c>
      <c r="L2039" t="str">
        <f>VLOOKUP(Data[[#This Row],[Employee Residence]],Codes[], 3,0)</f>
        <v xml:space="preserve">United States of America </v>
      </c>
      <c r="M2039" t="str">
        <f>VLOOKUP(Data[[#This Row],[Company Location]],Codes[], 3,0)</f>
        <v xml:space="preserve">United States of America </v>
      </c>
      <c r="N2039" t="str">
        <f>IF(Data[[#This Row],[Employee Residence]]=Data[[#This Row],[Company Location]],"No","Yes")</f>
        <v>No</v>
      </c>
      <c r="O2039">
        <f>Data[Salary]/Data[Salary in USD]</f>
        <v>1</v>
      </c>
      <c r="P2039" t="str">
        <f>VLOOKUP(Data[[#This Row],[Experience Level]], Experience[],3,0)</f>
        <v>Expert</v>
      </c>
      <c r="Q2039" t="str">
        <f>VLOOKUP(Data[[#This Row],[Employment Type]],Employment[],2,0)</f>
        <v>Full-time</v>
      </c>
      <c r="R2039" t="str">
        <f>IF(Data[[#This Row],[Remote Ratio]]=100,"Remote",IF(Data[[#This Row],[Remote Ratio]]=50,"Hybrid","On-site"))</f>
        <v>On-site</v>
      </c>
    </row>
    <row r="2040" spans="1:18">
      <c r="A2040" s="25">
        <v>2022</v>
      </c>
      <c r="B2040" t="s">
        <v>17</v>
      </c>
      <c r="C2040" t="s">
        <v>12</v>
      </c>
      <c r="D2040" t="s">
        <v>27</v>
      </c>
      <c r="E2040">
        <v>150000</v>
      </c>
      <c r="F2040" t="s">
        <v>20</v>
      </c>
      <c r="G2040">
        <v>150000</v>
      </c>
      <c r="H2040" t="s">
        <v>21</v>
      </c>
      <c r="I2040">
        <v>0</v>
      </c>
      <c r="J2040" t="s">
        <v>21</v>
      </c>
      <c r="K2040" t="s">
        <v>25</v>
      </c>
      <c r="L2040" t="str">
        <f>VLOOKUP(Data[[#This Row],[Employee Residence]],Codes[], 3,0)</f>
        <v xml:space="preserve">United States of America </v>
      </c>
      <c r="M2040" t="str">
        <f>VLOOKUP(Data[[#This Row],[Company Location]],Codes[], 3,0)</f>
        <v xml:space="preserve">United States of America </v>
      </c>
      <c r="N2040" t="str">
        <f>IF(Data[[#This Row],[Employee Residence]]=Data[[#This Row],[Company Location]],"No","Yes")</f>
        <v>No</v>
      </c>
      <c r="O2040">
        <f>Data[Salary]/Data[Salary in USD]</f>
        <v>1</v>
      </c>
      <c r="P2040" t="str">
        <f>VLOOKUP(Data[[#This Row],[Experience Level]], Experience[],3,0)</f>
        <v>Intermediate</v>
      </c>
      <c r="Q2040" t="str">
        <f>VLOOKUP(Data[[#This Row],[Employment Type]],Employment[],2,0)</f>
        <v>Full-time</v>
      </c>
      <c r="R2040" t="str">
        <f>IF(Data[[#This Row],[Remote Ratio]]=100,"Remote",IF(Data[[#This Row],[Remote Ratio]]=50,"Hybrid","On-site"))</f>
        <v>On-site</v>
      </c>
    </row>
    <row r="2041" spans="1:18">
      <c r="A2041" s="25">
        <v>2022</v>
      </c>
      <c r="B2041" t="s">
        <v>17</v>
      </c>
      <c r="C2041" t="s">
        <v>12</v>
      </c>
      <c r="D2041" t="s">
        <v>27</v>
      </c>
      <c r="E2041">
        <v>100000</v>
      </c>
      <c r="F2041" t="s">
        <v>20</v>
      </c>
      <c r="G2041">
        <v>100000</v>
      </c>
      <c r="H2041" t="s">
        <v>21</v>
      </c>
      <c r="I2041">
        <v>0</v>
      </c>
      <c r="J2041" t="s">
        <v>21</v>
      </c>
      <c r="K2041" t="s">
        <v>25</v>
      </c>
      <c r="L2041" t="str">
        <f>VLOOKUP(Data[[#This Row],[Employee Residence]],Codes[], 3,0)</f>
        <v xml:space="preserve">United States of America </v>
      </c>
      <c r="M2041" t="str">
        <f>VLOOKUP(Data[[#This Row],[Company Location]],Codes[], 3,0)</f>
        <v xml:space="preserve">United States of America </v>
      </c>
      <c r="N2041" t="str">
        <f>IF(Data[[#This Row],[Employee Residence]]=Data[[#This Row],[Company Location]],"No","Yes")</f>
        <v>No</v>
      </c>
      <c r="O2041">
        <f>Data[Salary]/Data[Salary in USD]</f>
        <v>1</v>
      </c>
      <c r="P2041" t="str">
        <f>VLOOKUP(Data[[#This Row],[Experience Level]], Experience[],3,0)</f>
        <v>Intermediate</v>
      </c>
      <c r="Q2041" t="str">
        <f>VLOOKUP(Data[[#This Row],[Employment Type]],Employment[],2,0)</f>
        <v>Full-time</v>
      </c>
      <c r="R2041" t="str">
        <f>IF(Data[[#This Row],[Remote Ratio]]=100,"Remote",IF(Data[[#This Row],[Remote Ratio]]=50,"Hybrid","On-site"))</f>
        <v>On-site</v>
      </c>
    </row>
    <row r="2042" spans="1:18">
      <c r="A2042" s="25">
        <v>2022</v>
      </c>
      <c r="B2042" t="s">
        <v>11</v>
      </c>
      <c r="C2042" t="s">
        <v>12</v>
      </c>
      <c r="D2042" t="s">
        <v>23</v>
      </c>
      <c r="E2042">
        <v>45000</v>
      </c>
      <c r="F2042" t="s">
        <v>14</v>
      </c>
      <c r="G2042">
        <v>47280</v>
      </c>
      <c r="H2042" t="s">
        <v>15</v>
      </c>
      <c r="I2042">
        <v>0</v>
      </c>
      <c r="J2042" t="s">
        <v>15</v>
      </c>
      <c r="K2042" t="s">
        <v>25</v>
      </c>
      <c r="L2042" t="str">
        <f>VLOOKUP(Data[[#This Row],[Employee Residence]],Codes[], 3,0)</f>
        <v>Spain</v>
      </c>
      <c r="M2042" t="str">
        <f>VLOOKUP(Data[[#This Row],[Company Location]],Codes[], 3,0)</f>
        <v>Spain</v>
      </c>
      <c r="N2042" t="str">
        <f>IF(Data[[#This Row],[Employee Residence]]=Data[[#This Row],[Company Location]],"No","Yes")</f>
        <v>No</v>
      </c>
      <c r="O2042">
        <f>Data[Salary]/Data[Salary in USD]</f>
        <v>0.95177664974619292</v>
      </c>
      <c r="P2042" t="str">
        <f>VLOOKUP(Data[[#This Row],[Experience Level]], Experience[],3,0)</f>
        <v>Expert</v>
      </c>
      <c r="Q2042" t="str">
        <f>VLOOKUP(Data[[#This Row],[Employment Type]],Employment[],2,0)</f>
        <v>Full-time</v>
      </c>
      <c r="R2042" t="str">
        <f>IF(Data[[#This Row],[Remote Ratio]]=100,"Remote",IF(Data[[#This Row],[Remote Ratio]]=50,"Hybrid","On-site"))</f>
        <v>On-site</v>
      </c>
    </row>
    <row r="2043" spans="1:18">
      <c r="A2043" s="25">
        <v>2022</v>
      </c>
      <c r="B2043" t="s">
        <v>11</v>
      </c>
      <c r="C2043" t="s">
        <v>12</v>
      </c>
      <c r="D2043" t="s">
        <v>23</v>
      </c>
      <c r="E2043">
        <v>36000</v>
      </c>
      <c r="F2043" t="s">
        <v>14</v>
      </c>
      <c r="G2043">
        <v>37824</v>
      </c>
      <c r="H2043" t="s">
        <v>15</v>
      </c>
      <c r="I2043">
        <v>0</v>
      </c>
      <c r="J2043" t="s">
        <v>15</v>
      </c>
      <c r="K2043" t="s">
        <v>25</v>
      </c>
      <c r="L2043" t="str">
        <f>VLOOKUP(Data[[#This Row],[Employee Residence]],Codes[], 3,0)</f>
        <v>Spain</v>
      </c>
      <c r="M2043" t="str">
        <f>VLOOKUP(Data[[#This Row],[Company Location]],Codes[], 3,0)</f>
        <v>Spain</v>
      </c>
      <c r="N2043" t="str">
        <f>IF(Data[[#This Row],[Employee Residence]]=Data[[#This Row],[Company Location]],"No","Yes")</f>
        <v>No</v>
      </c>
      <c r="O2043">
        <f>Data[Salary]/Data[Salary in USD]</f>
        <v>0.95177664974619292</v>
      </c>
      <c r="P2043" t="str">
        <f>VLOOKUP(Data[[#This Row],[Experience Level]], Experience[],3,0)</f>
        <v>Expert</v>
      </c>
      <c r="Q2043" t="str">
        <f>VLOOKUP(Data[[#This Row],[Employment Type]],Employment[],2,0)</f>
        <v>Full-time</v>
      </c>
      <c r="R2043" t="str">
        <f>IF(Data[[#This Row],[Remote Ratio]]=100,"Remote",IF(Data[[#This Row],[Remote Ratio]]=50,"Hybrid","On-site"))</f>
        <v>On-site</v>
      </c>
    </row>
    <row r="2044" spans="1:18">
      <c r="A2044" s="25">
        <v>2022</v>
      </c>
      <c r="B2044" t="s">
        <v>11</v>
      </c>
      <c r="C2044" t="s">
        <v>12</v>
      </c>
      <c r="D2044" t="s">
        <v>45</v>
      </c>
      <c r="E2044">
        <v>190000</v>
      </c>
      <c r="F2044" t="s">
        <v>20</v>
      </c>
      <c r="G2044">
        <v>190000</v>
      </c>
      <c r="H2044" t="s">
        <v>21</v>
      </c>
      <c r="I2044">
        <v>100</v>
      </c>
      <c r="J2044" t="s">
        <v>21</v>
      </c>
      <c r="K2044" t="s">
        <v>25</v>
      </c>
      <c r="L2044" t="str">
        <f>VLOOKUP(Data[[#This Row],[Employee Residence]],Codes[], 3,0)</f>
        <v xml:space="preserve">United States of America </v>
      </c>
      <c r="M2044" t="str">
        <f>VLOOKUP(Data[[#This Row],[Company Location]],Codes[], 3,0)</f>
        <v xml:space="preserve">United States of America </v>
      </c>
      <c r="N2044" t="str">
        <f>IF(Data[[#This Row],[Employee Residence]]=Data[[#This Row],[Company Location]],"No","Yes")</f>
        <v>No</v>
      </c>
      <c r="O2044">
        <f>Data[Salary]/Data[Salary in USD]</f>
        <v>1</v>
      </c>
      <c r="P2044" t="str">
        <f>VLOOKUP(Data[[#This Row],[Experience Level]], Experience[],3,0)</f>
        <v>Expert</v>
      </c>
      <c r="Q2044" t="str">
        <f>VLOOKUP(Data[[#This Row],[Employment Type]],Employment[],2,0)</f>
        <v>Full-time</v>
      </c>
      <c r="R2044" t="str">
        <f>IF(Data[[#This Row],[Remote Ratio]]=100,"Remote",IF(Data[[#This Row],[Remote Ratio]]=50,"Hybrid","On-site"))</f>
        <v>Remote</v>
      </c>
    </row>
    <row r="2045" spans="1:18">
      <c r="A2045" s="25">
        <v>2022</v>
      </c>
      <c r="B2045" t="s">
        <v>11</v>
      </c>
      <c r="C2045" t="s">
        <v>12</v>
      </c>
      <c r="D2045" t="s">
        <v>45</v>
      </c>
      <c r="E2045">
        <v>135000</v>
      </c>
      <c r="F2045" t="s">
        <v>20</v>
      </c>
      <c r="G2045">
        <v>135000</v>
      </c>
      <c r="H2045" t="s">
        <v>21</v>
      </c>
      <c r="I2045">
        <v>100</v>
      </c>
      <c r="J2045" t="s">
        <v>21</v>
      </c>
      <c r="K2045" t="s">
        <v>25</v>
      </c>
      <c r="L2045" t="str">
        <f>VLOOKUP(Data[[#This Row],[Employee Residence]],Codes[], 3,0)</f>
        <v xml:space="preserve">United States of America </v>
      </c>
      <c r="M2045" t="str">
        <f>VLOOKUP(Data[[#This Row],[Company Location]],Codes[], 3,0)</f>
        <v xml:space="preserve">United States of America </v>
      </c>
      <c r="N2045" t="str">
        <f>IF(Data[[#This Row],[Employee Residence]]=Data[[#This Row],[Company Location]],"No","Yes")</f>
        <v>No</v>
      </c>
      <c r="O2045">
        <f>Data[Salary]/Data[Salary in USD]</f>
        <v>1</v>
      </c>
      <c r="P2045" t="str">
        <f>VLOOKUP(Data[[#This Row],[Experience Level]], Experience[],3,0)</f>
        <v>Expert</v>
      </c>
      <c r="Q2045" t="str">
        <f>VLOOKUP(Data[[#This Row],[Employment Type]],Employment[],2,0)</f>
        <v>Full-time</v>
      </c>
      <c r="R2045" t="str">
        <f>IF(Data[[#This Row],[Remote Ratio]]=100,"Remote",IF(Data[[#This Row],[Remote Ratio]]=50,"Hybrid","On-site"))</f>
        <v>Remote</v>
      </c>
    </row>
    <row r="2046" spans="1:18">
      <c r="A2046" s="25">
        <v>2022</v>
      </c>
      <c r="B2046" t="s">
        <v>11</v>
      </c>
      <c r="C2046" t="s">
        <v>12</v>
      </c>
      <c r="D2046" t="s">
        <v>23</v>
      </c>
      <c r="E2046">
        <v>128000</v>
      </c>
      <c r="F2046" t="s">
        <v>20</v>
      </c>
      <c r="G2046">
        <v>128000</v>
      </c>
      <c r="H2046" t="s">
        <v>21</v>
      </c>
      <c r="I2046">
        <v>0</v>
      </c>
      <c r="J2046" t="s">
        <v>21</v>
      </c>
      <c r="K2046" t="s">
        <v>25</v>
      </c>
      <c r="L2046" t="str">
        <f>VLOOKUP(Data[[#This Row],[Employee Residence]],Codes[], 3,0)</f>
        <v xml:space="preserve">United States of America </v>
      </c>
      <c r="M2046" t="str">
        <f>VLOOKUP(Data[[#This Row],[Company Location]],Codes[], 3,0)</f>
        <v xml:space="preserve">United States of America </v>
      </c>
      <c r="N2046" t="str">
        <f>IF(Data[[#This Row],[Employee Residence]]=Data[[#This Row],[Company Location]],"No","Yes")</f>
        <v>No</v>
      </c>
      <c r="O2046">
        <f>Data[Salary]/Data[Salary in USD]</f>
        <v>1</v>
      </c>
      <c r="P2046" t="str">
        <f>VLOOKUP(Data[[#This Row],[Experience Level]], Experience[],3,0)</f>
        <v>Expert</v>
      </c>
      <c r="Q2046" t="str">
        <f>VLOOKUP(Data[[#This Row],[Employment Type]],Employment[],2,0)</f>
        <v>Full-time</v>
      </c>
      <c r="R2046" t="str">
        <f>IF(Data[[#This Row],[Remote Ratio]]=100,"Remote",IF(Data[[#This Row],[Remote Ratio]]=50,"Hybrid","On-site"))</f>
        <v>On-site</v>
      </c>
    </row>
    <row r="2047" spans="1:18">
      <c r="A2047" s="25">
        <v>2022</v>
      </c>
      <c r="B2047" t="s">
        <v>11</v>
      </c>
      <c r="C2047" t="s">
        <v>12</v>
      </c>
      <c r="D2047" t="s">
        <v>23</v>
      </c>
      <c r="E2047">
        <v>81500</v>
      </c>
      <c r="F2047" t="s">
        <v>20</v>
      </c>
      <c r="G2047">
        <v>81500</v>
      </c>
      <c r="H2047" t="s">
        <v>21</v>
      </c>
      <c r="I2047">
        <v>0</v>
      </c>
      <c r="J2047" t="s">
        <v>21</v>
      </c>
      <c r="K2047" t="s">
        <v>25</v>
      </c>
      <c r="L2047" t="str">
        <f>VLOOKUP(Data[[#This Row],[Employee Residence]],Codes[], 3,0)</f>
        <v xml:space="preserve">United States of America </v>
      </c>
      <c r="M2047" t="str">
        <f>VLOOKUP(Data[[#This Row],[Company Location]],Codes[], 3,0)</f>
        <v xml:space="preserve">United States of America </v>
      </c>
      <c r="N2047" t="str">
        <f>IF(Data[[#This Row],[Employee Residence]]=Data[[#This Row],[Company Location]],"No","Yes")</f>
        <v>No</v>
      </c>
      <c r="O2047">
        <f>Data[Salary]/Data[Salary in USD]</f>
        <v>1</v>
      </c>
      <c r="P2047" t="str">
        <f>VLOOKUP(Data[[#This Row],[Experience Level]], Experience[],3,0)</f>
        <v>Expert</v>
      </c>
      <c r="Q2047" t="str">
        <f>VLOOKUP(Data[[#This Row],[Employment Type]],Employment[],2,0)</f>
        <v>Full-time</v>
      </c>
      <c r="R2047" t="str">
        <f>IF(Data[[#This Row],[Remote Ratio]]=100,"Remote",IF(Data[[#This Row],[Remote Ratio]]=50,"Hybrid","On-site"))</f>
        <v>On-site</v>
      </c>
    </row>
    <row r="2048" spans="1:18">
      <c r="A2048" s="25">
        <v>2022</v>
      </c>
      <c r="B2048" t="s">
        <v>11</v>
      </c>
      <c r="C2048" t="s">
        <v>12</v>
      </c>
      <c r="D2048" t="s">
        <v>23</v>
      </c>
      <c r="E2048">
        <v>173000</v>
      </c>
      <c r="F2048" t="s">
        <v>20</v>
      </c>
      <c r="G2048">
        <v>173000</v>
      </c>
      <c r="H2048" t="s">
        <v>21</v>
      </c>
      <c r="I2048">
        <v>100</v>
      </c>
      <c r="J2048" t="s">
        <v>21</v>
      </c>
      <c r="K2048" t="s">
        <v>25</v>
      </c>
      <c r="L2048" t="str">
        <f>VLOOKUP(Data[[#This Row],[Employee Residence]],Codes[], 3,0)</f>
        <v xml:space="preserve">United States of America </v>
      </c>
      <c r="M2048" t="str">
        <f>VLOOKUP(Data[[#This Row],[Company Location]],Codes[], 3,0)</f>
        <v xml:space="preserve">United States of America </v>
      </c>
      <c r="N2048" t="str">
        <f>IF(Data[[#This Row],[Employee Residence]]=Data[[#This Row],[Company Location]],"No","Yes")</f>
        <v>No</v>
      </c>
      <c r="O2048">
        <f>Data[Salary]/Data[Salary in USD]</f>
        <v>1</v>
      </c>
      <c r="P2048" t="str">
        <f>VLOOKUP(Data[[#This Row],[Experience Level]], Experience[],3,0)</f>
        <v>Expert</v>
      </c>
      <c r="Q2048" t="str">
        <f>VLOOKUP(Data[[#This Row],[Employment Type]],Employment[],2,0)</f>
        <v>Full-time</v>
      </c>
      <c r="R2048" t="str">
        <f>IF(Data[[#This Row],[Remote Ratio]]=100,"Remote",IF(Data[[#This Row],[Remote Ratio]]=50,"Hybrid","On-site"))</f>
        <v>Remote</v>
      </c>
    </row>
    <row r="2049" spans="1:18">
      <c r="A2049" s="25">
        <v>2022</v>
      </c>
      <c r="B2049" t="s">
        <v>11</v>
      </c>
      <c r="C2049" t="s">
        <v>12</v>
      </c>
      <c r="D2049" t="s">
        <v>23</v>
      </c>
      <c r="E2049">
        <v>110000</v>
      </c>
      <c r="F2049" t="s">
        <v>20</v>
      </c>
      <c r="G2049">
        <v>110000</v>
      </c>
      <c r="H2049" t="s">
        <v>21</v>
      </c>
      <c r="I2049">
        <v>100</v>
      </c>
      <c r="J2049" t="s">
        <v>21</v>
      </c>
      <c r="K2049" t="s">
        <v>25</v>
      </c>
      <c r="L2049" t="str">
        <f>VLOOKUP(Data[[#This Row],[Employee Residence]],Codes[], 3,0)</f>
        <v xml:space="preserve">United States of America </v>
      </c>
      <c r="M2049" t="str">
        <f>VLOOKUP(Data[[#This Row],[Company Location]],Codes[], 3,0)</f>
        <v xml:space="preserve">United States of America </v>
      </c>
      <c r="N2049" t="str">
        <f>IF(Data[[#This Row],[Employee Residence]]=Data[[#This Row],[Company Location]],"No","Yes")</f>
        <v>No</v>
      </c>
      <c r="O2049">
        <f>Data[Salary]/Data[Salary in USD]</f>
        <v>1</v>
      </c>
      <c r="P2049" t="str">
        <f>VLOOKUP(Data[[#This Row],[Experience Level]], Experience[],3,0)</f>
        <v>Expert</v>
      </c>
      <c r="Q2049" t="str">
        <f>VLOOKUP(Data[[#This Row],[Employment Type]],Employment[],2,0)</f>
        <v>Full-time</v>
      </c>
      <c r="R2049" t="str">
        <f>IF(Data[[#This Row],[Remote Ratio]]=100,"Remote",IF(Data[[#This Row],[Remote Ratio]]=50,"Hybrid","On-site"))</f>
        <v>Remote</v>
      </c>
    </row>
    <row r="2050" spans="1:18">
      <c r="A2050" s="25">
        <v>2022</v>
      </c>
      <c r="B2050" t="s">
        <v>11</v>
      </c>
      <c r="C2050" t="s">
        <v>12</v>
      </c>
      <c r="D2050" t="s">
        <v>35</v>
      </c>
      <c r="E2050">
        <v>192000</v>
      </c>
      <c r="F2050" t="s">
        <v>20</v>
      </c>
      <c r="G2050">
        <v>192000</v>
      </c>
      <c r="H2050" t="s">
        <v>21</v>
      </c>
      <c r="I2050">
        <v>0</v>
      </c>
      <c r="J2050" t="s">
        <v>21</v>
      </c>
      <c r="K2050" t="s">
        <v>25</v>
      </c>
      <c r="L2050" t="str">
        <f>VLOOKUP(Data[[#This Row],[Employee Residence]],Codes[], 3,0)</f>
        <v xml:space="preserve">United States of America </v>
      </c>
      <c r="M2050" t="str">
        <f>VLOOKUP(Data[[#This Row],[Company Location]],Codes[], 3,0)</f>
        <v xml:space="preserve">United States of America </v>
      </c>
      <c r="N2050" t="str">
        <f>IF(Data[[#This Row],[Employee Residence]]=Data[[#This Row],[Company Location]],"No","Yes")</f>
        <v>No</v>
      </c>
      <c r="O2050">
        <f>Data[Salary]/Data[Salary in USD]</f>
        <v>1</v>
      </c>
      <c r="P2050" t="str">
        <f>VLOOKUP(Data[[#This Row],[Experience Level]], Experience[],3,0)</f>
        <v>Expert</v>
      </c>
      <c r="Q2050" t="str">
        <f>VLOOKUP(Data[[#This Row],[Employment Type]],Employment[],2,0)</f>
        <v>Full-time</v>
      </c>
      <c r="R2050" t="str">
        <f>IF(Data[[#This Row],[Remote Ratio]]=100,"Remote",IF(Data[[#This Row],[Remote Ratio]]=50,"Hybrid","On-site"))</f>
        <v>On-site</v>
      </c>
    </row>
    <row r="2051" spans="1:18">
      <c r="A2051" s="25">
        <v>2022</v>
      </c>
      <c r="B2051" t="s">
        <v>11</v>
      </c>
      <c r="C2051" t="s">
        <v>12</v>
      </c>
      <c r="D2051" t="s">
        <v>35</v>
      </c>
      <c r="E2051">
        <v>120000</v>
      </c>
      <c r="F2051" t="s">
        <v>20</v>
      </c>
      <c r="G2051">
        <v>120000</v>
      </c>
      <c r="H2051" t="s">
        <v>21</v>
      </c>
      <c r="I2051">
        <v>0</v>
      </c>
      <c r="J2051" t="s">
        <v>21</v>
      </c>
      <c r="K2051" t="s">
        <v>25</v>
      </c>
      <c r="L2051" t="str">
        <f>VLOOKUP(Data[[#This Row],[Employee Residence]],Codes[], 3,0)</f>
        <v xml:space="preserve">United States of America </v>
      </c>
      <c r="M2051" t="str">
        <f>VLOOKUP(Data[[#This Row],[Company Location]],Codes[], 3,0)</f>
        <v xml:space="preserve">United States of America </v>
      </c>
      <c r="N2051" t="str">
        <f>IF(Data[[#This Row],[Employee Residence]]=Data[[#This Row],[Company Location]],"No","Yes")</f>
        <v>No</v>
      </c>
      <c r="O2051">
        <f>Data[Salary]/Data[Salary in USD]</f>
        <v>1</v>
      </c>
      <c r="P2051" t="str">
        <f>VLOOKUP(Data[[#This Row],[Experience Level]], Experience[],3,0)</f>
        <v>Expert</v>
      </c>
      <c r="Q2051" t="str">
        <f>VLOOKUP(Data[[#This Row],[Employment Type]],Employment[],2,0)</f>
        <v>Full-time</v>
      </c>
      <c r="R2051" t="str">
        <f>IF(Data[[#This Row],[Remote Ratio]]=100,"Remote",IF(Data[[#This Row],[Remote Ratio]]=50,"Hybrid","On-site"))</f>
        <v>On-site</v>
      </c>
    </row>
    <row r="2052" spans="1:18">
      <c r="A2052" s="25">
        <v>2022</v>
      </c>
      <c r="B2052" t="s">
        <v>11</v>
      </c>
      <c r="C2052" t="s">
        <v>12</v>
      </c>
      <c r="D2052" t="s">
        <v>27</v>
      </c>
      <c r="E2052">
        <v>115934</v>
      </c>
      <c r="F2052" t="s">
        <v>20</v>
      </c>
      <c r="G2052">
        <v>115934</v>
      </c>
      <c r="H2052" t="s">
        <v>21</v>
      </c>
      <c r="I2052">
        <v>100</v>
      </c>
      <c r="J2052" t="s">
        <v>21</v>
      </c>
      <c r="K2052" t="s">
        <v>25</v>
      </c>
      <c r="L2052" t="str">
        <f>VLOOKUP(Data[[#This Row],[Employee Residence]],Codes[], 3,0)</f>
        <v xml:space="preserve">United States of America </v>
      </c>
      <c r="M2052" t="str">
        <f>VLOOKUP(Data[[#This Row],[Company Location]],Codes[], 3,0)</f>
        <v xml:space="preserve">United States of America </v>
      </c>
      <c r="N2052" t="str">
        <f>IF(Data[[#This Row],[Employee Residence]]=Data[[#This Row],[Company Location]],"No","Yes")</f>
        <v>No</v>
      </c>
      <c r="O2052">
        <f>Data[Salary]/Data[Salary in USD]</f>
        <v>1</v>
      </c>
      <c r="P2052" t="str">
        <f>VLOOKUP(Data[[#This Row],[Experience Level]], Experience[],3,0)</f>
        <v>Expert</v>
      </c>
      <c r="Q2052" t="str">
        <f>VLOOKUP(Data[[#This Row],[Employment Type]],Employment[],2,0)</f>
        <v>Full-time</v>
      </c>
      <c r="R2052" t="str">
        <f>IF(Data[[#This Row],[Remote Ratio]]=100,"Remote",IF(Data[[#This Row],[Remote Ratio]]=50,"Hybrid","On-site"))</f>
        <v>Remote</v>
      </c>
    </row>
    <row r="2053" spans="1:18">
      <c r="A2053" s="25">
        <v>2022</v>
      </c>
      <c r="B2053" t="s">
        <v>11</v>
      </c>
      <c r="C2053" t="s">
        <v>12</v>
      </c>
      <c r="D2053" t="s">
        <v>27</v>
      </c>
      <c r="E2053">
        <v>81666</v>
      </c>
      <c r="F2053" t="s">
        <v>20</v>
      </c>
      <c r="G2053">
        <v>81666</v>
      </c>
      <c r="H2053" t="s">
        <v>21</v>
      </c>
      <c r="I2053">
        <v>100</v>
      </c>
      <c r="J2053" t="s">
        <v>21</v>
      </c>
      <c r="K2053" t="s">
        <v>25</v>
      </c>
      <c r="L2053" t="str">
        <f>VLOOKUP(Data[[#This Row],[Employee Residence]],Codes[], 3,0)</f>
        <v xml:space="preserve">United States of America </v>
      </c>
      <c r="M2053" t="str">
        <f>VLOOKUP(Data[[#This Row],[Company Location]],Codes[], 3,0)</f>
        <v xml:space="preserve">United States of America </v>
      </c>
      <c r="N2053" t="str">
        <f>IF(Data[[#This Row],[Employee Residence]]=Data[[#This Row],[Company Location]],"No","Yes")</f>
        <v>No</v>
      </c>
      <c r="O2053">
        <f>Data[Salary]/Data[Salary in USD]</f>
        <v>1</v>
      </c>
      <c r="P2053" t="str">
        <f>VLOOKUP(Data[[#This Row],[Experience Level]], Experience[],3,0)</f>
        <v>Expert</v>
      </c>
      <c r="Q2053" t="str">
        <f>VLOOKUP(Data[[#This Row],[Employment Type]],Employment[],2,0)</f>
        <v>Full-time</v>
      </c>
      <c r="R2053" t="str">
        <f>IF(Data[[#This Row],[Remote Ratio]]=100,"Remote",IF(Data[[#This Row],[Remote Ratio]]=50,"Hybrid","On-site"))</f>
        <v>Remote</v>
      </c>
    </row>
    <row r="2054" spans="1:18">
      <c r="A2054" s="25">
        <v>2022</v>
      </c>
      <c r="B2054" t="s">
        <v>11</v>
      </c>
      <c r="C2054" t="s">
        <v>12</v>
      </c>
      <c r="D2054" t="s">
        <v>27</v>
      </c>
      <c r="E2054">
        <v>120000</v>
      </c>
      <c r="F2054" t="s">
        <v>20</v>
      </c>
      <c r="G2054">
        <v>120000</v>
      </c>
      <c r="H2054" t="s">
        <v>21</v>
      </c>
      <c r="I2054">
        <v>0</v>
      </c>
      <c r="J2054" t="s">
        <v>21</v>
      </c>
      <c r="K2054" t="s">
        <v>25</v>
      </c>
      <c r="L2054" t="str">
        <f>VLOOKUP(Data[[#This Row],[Employee Residence]],Codes[], 3,0)</f>
        <v xml:space="preserve">United States of America </v>
      </c>
      <c r="M2054" t="str">
        <f>VLOOKUP(Data[[#This Row],[Company Location]],Codes[], 3,0)</f>
        <v xml:space="preserve">United States of America </v>
      </c>
      <c r="N2054" t="str">
        <f>IF(Data[[#This Row],[Employee Residence]]=Data[[#This Row],[Company Location]],"No","Yes")</f>
        <v>No</v>
      </c>
      <c r="O2054">
        <f>Data[Salary]/Data[Salary in USD]</f>
        <v>1</v>
      </c>
      <c r="P2054" t="str">
        <f>VLOOKUP(Data[[#This Row],[Experience Level]], Experience[],3,0)</f>
        <v>Expert</v>
      </c>
      <c r="Q2054" t="str">
        <f>VLOOKUP(Data[[#This Row],[Employment Type]],Employment[],2,0)</f>
        <v>Full-time</v>
      </c>
      <c r="R2054" t="str">
        <f>IF(Data[[#This Row],[Remote Ratio]]=100,"Remote",IF(Data[[#This Row],[Remote Ratio]]=50,"Hybrid","On-site"))</f>
        <v>On-site</v>
      </c>
    </row>
    <row r="2055" spans="1:18">
      <c r="A2055" s="25">
        <v>2022</v>
      </c>
      <c r="B2055" t="s">
        <v>11</v>
      </c>
      <c r="C2055" t="s">
        <v>12</v>
      </c>
      <c r="D2055" t="s">
        <v>27</v>
      </c>
      <c r="E2055">
        <v>95000</v>
      </c>
      <c r="F2055" t="s">
        <v>20</v>
      </c>
      <c r="G2055">
        <v>95000</v>
      </c>
      <c r="H2055" t="s">
        <v>21</v>
      </c>
      <c r="I2055">
        <v>0</v>
      </c>
      <c r="J2055" t="s">
        <v>21</v>
      </c>
      <c r="K2055" t="s">
        <v>25</v>
      </c>
      <c r="L2055" t="str">
        <f>VLOOKUP(Data[[#This Row],[Employee Residence]],Codes[], 3,0)</f>
        <v xml:space="preserve">United States of America </v>
      </c>
      <c r="M2055" t="str">
        <f>VLOOKUP(Data[[#This Row],[Company Location]],Codes[], 3,0)</f>
        <v xml:space="preserve">United States of America </v>
      </c>
      <c r="N2055" t="str">
        <f>IF(Data[[#This Row],[Employee Residence]]=Data[[#This Row],[Company Location]],"No","Yes")</f>
        <v>No</v>
      </c>
      <c r="O2055">
        <f>Data[Salary]/Data[Salary in USD]</f>
        <v>1</v>
      </c>
      <c r="P2055" t="str">
        <f>VLOOKUP(Data[[#This Row],[Experience Level]], Experience[],3,0)</f>
        <v>Expert</v>
      </c>
      <c r="Q2055" t="str">
        <f>VLOOKUP(Data[[#This Row],[Employment Type]],Employment[],2,0)</f>
        <v>Full-time</v>
      </c>
      <c r="R2055" t="str">
        <f>IF(Data[[#This Row],[Remote Ratio]]=100,"Remote",IF(Data[[#This Row],[Remote Ratio]]=50,"Hybrid","On-site"))</f>
        <v>On-site</v>
      </c>
    </row>
    <row r="2056" spans="1:18">
      <c r="A2056" s="25">
        <v>2022</v>
      </c>
      <c r="B2056" t="s">
        <v>11</v>
      </c>
      <c r="C2056" t="s">
        <v>12</v>
      </c>
      <c r="D2056" t="s">
        <v>151</v>
      </c>
      <c r="E2056">
        <v>190000</v>
      </c>
      <c r="F2056" t="s">
        <v>20</v>
      </c>
      <c r="G2056">
        <v>190000</v>
      </c>
      <c r="H2056" t="s">
        <v>21</v>
      </c>
      <c r="I2056">
        <v>100</v>
      </c>
      <c r="J2056" t="s">
        <v>21</v>
      </c>
      <c r="K2056" t="s">
        <v>16</v>
      </c>
      <c r="L2056" t="str">
        <f>VLOOKUP(Data[[#This Row],[Employee Residence]],Codes[], 3,0)</f>
        <v xml:space="preserve">United States of America </v>
      </c>
      <c r="M2056" t="str">
        <f>VLOOKUP(Data[[#This Row],[Company Location]],Codes[], 3,0)</f>
        <v xml:space="preserve">United States of America </v>
      </c>
      <c r="N2056" t="str">
        <f>IF(Data[[#This Row],[Employee Residence]]=Data[[#This Row],[Company Location]],"No","Yes")</f>
        <v>No</v>
      </c>
      <c r="O2056">
        <f>Data[Salary]/Data[Salary in USD]</f>
        <v>1</v>
      </c>
      <c r="P2056" t="str">
        <f>VLOOKUP(Data[[#This Row],[Experience Level]], Experience[],3,0)</f>
        <v>Expert</v>
      </c>
      <c r="Q2056" t="str">
        <f>VLOOKUP(Data[[#This Row],[Employment Type]],Employment[],2,0)</f>
        <v>Full-time</v>
      </c>
      <c r="R2056" t="str">
        <f>IF(Data[[#This Row],[Remote Ratio]]=100,"Remote",IF(Data[[#This Row],[Remote Ratio]]=50,"Hybrid","On-site"))</f>
        <v>Remote</v>
      </c>
    </row>
    <row r="2057" spans="1:18">
      <c r="A2057" s="25">
        <v>2022</v>
      </c>
      <c r="B2057" t="s">
        <v>11</v>
      </c>
      <c r="C2057" t="s">
        <v>12</v>
      </c>
      <c r="D2057" t="s">
        <v>37</v>
      </c>
      <c r="E2057">
        <v>194000</v>
      </c>
      <c r="F2057" t="s">
        <v>20</v>
      </c>
      <c r="G2057">
        <v>194000</v>
      </c>
      <c r="H2057" t="s">
        <v>21</v>
      </c>
      <c r="I2057">
        <v>100</v>
      </c>
      <c r="J2057" t="s">
        <v>21</v>
      </c>
      <c r="K2057" t="s">
        <v>25</v>
      </c>
      <c r="L2057" t="str">
        <f>VLOOKUP(Data[[#This Row],[Employee Residence]],Codes[], 3,0)</f>
        <v xml:space="preserve">United States of America </v>
      </c>
      <c r="M2057" t="str">
        <f>VLOOKUP(Data[[#This Row],[Company Location]],Codes[], 3,0)</f>
        <v xml:space="preserve">United States of America </v>
      </c>
      <c r="N2057" t="str">
        <f>IF(Data[[#This Row],[Employee Residence]]=Data[[#This Row],[Company Location]],"No","Yes")</f>
        <v>No</v>
      </c>
      <c r="O2057">
        <f>Data[Salary]/Data[Salary in USD]</f>
        <v>1</v>
      </c>
      <c r="P2057" t="str">
        <f>VLOOKUP(Data[[#This Row],[Experience Level]], Experience[],3,0)</f>
        <v>Expert</v>
      </c>
      <c r="Q2057" t="str">
        <f>VLOOKUP(Data[[#This Row],[Employment Type]],Employment[],2,0)</f>
        <v>Full-time</v>
      </c>
      <c r="R2057" t="str">
        <f>IF(Data[[#This Row],[Remote Ratio]]=100,"Remote",IF(Data[[#This Row],[Remote Ratio]]=50,"Hybrid","On-site"))</f>
        <v>Remote</v>
      </c>
    </row>
    <row r="2058" spans="1:18">
      <c r="A2058" s="25">
        <v>2022</v>
      </c>
      <c r="B2058" t="s">
        <v>11</v>
      </c>
      <c r="C2058" t="s">
        <v>12</v>
      </c>
      <c r="D2058" t="s">
        <v>37</v>
      </c>
      <c r="E2058">
        <v>129400</v>
      </c>
      <c r="F2058" t="s">
        <v>20</v>
      </c>
      <c r="G2058">
        <v>129400</v>
      </c>
      <c r="H2058" t="s">
        <v>21</v>
      </c>
      <c r="I2058">
        <v>100</v>
      </c>
      <c r="J2058" t="s">
        <v>21</v>
      </c>
      <c r="K2058" t="s">
        <v>25</v>
      </c>
      <c r="L2058" t="str">
        <f>VLOOKUP(Data[[#This Row],[Employee Residence]],Codes[], 3,0)</f>
        <v xml:space="preserve">United States of America </v>
      </c>
      <c r="M2058" t="str">
        <f>VLOOKUP(Data[[#This Row],[Company Location]],Codes[], 3,0)</f>
        <v xml:space="preserve">United States of America </v>
      </c>
      <c r="N2058" t="str">
        <f>IF(Data[[#This Row],[Employee Residence]]=Data[[#This Row],[Company Location]],"No","Yes")</f>
        <v>No</v>
      </c>
      <c r="O2058">
        <f>Data[Salary]/Data[Salary in USD]</f>
        <v>1</v>
      </c>
      <c r="P2058" t="str">
        <f>VLOOKUP(Data[[#This Row],[Experience Level]], Experience[],3,0)</f>
        <v>Expert</v>
      </c>
      <c r="Q2058" t="str">
        <f>VLOOKUP(Data[[#This Row],[Employment Type]],Employment[],2,0)</f>
        <v>Full-time</v>
      </c>
      <c r="R2058" t="str">
        <f>IF(Data[[#This Row],[Remote Ratio]]=100,"Remote",IF(Data[[#This Row],[Remote Ratio]]=50,"Hybrid","On-site"))</f>
        <v>Remote</v>
      </c>
    </row>
    <row r="2059" spans="1:18">
      <c r="A2059" s="25">
        <v>2022</v>
      </c>
      <c r="B2059" t="s">
        <v>11</v>
      </c>
      <c r="C2059" t="s">
        <v>12</v>
      </c>
      <c r="D2059" t="s">
        <v>27</v>
      </c>
      <c r="E2059">
        <v>201000</v>
      </c>
      <c r="F2059" t="s">
        <v>20</v>
      </c>
      <c r="G2059">
        <v>201000</v>
      </c>
      <c r="H2059" t="s">
        <v>21</v>
      </c>
      <c r="I2059">
        <v>100</v>
      </c>
      <c r="J2059" t="s">
        <v>21</v>
      </c>
      <c r="K2059" t="s">
        <v>25</v>
      </c>
      <c r="L2059" t="str">
        <f>VLOOKUP(Data[[#This Row],[Employee Residence]],Codes[], 3,0)</f>
        <v xml:space="preserve">United States of America </v>
      </c>
      <c r="M2059" t="str">
        <f>VLOOKUP(Data[[#This Row],[Company Location]],Codes[], 3,0)</f>
        <v xml:space="preserve">United States of America </v>
      </c>
      <c r="N2059" t="str">
        <f>IF(Data[[#This Row],[Employee Residence]]=Data[[#This Row],[Company Location]],"No","Yes")</f>
        <v>No</v>
      </c>
      <c r="O2059">
        <f>Data[Salary]/Data[Salary in USD]</f>
        <v>1</v>
      </c>
      <c r="P2059" t="str">
        <f>VLOOKUP(Data[[#This Row],[Experience Level]], Experience[],3,0)</f>
        <v>Expert</v>
      </c>
      <c r="Q2059" t="str">
        <f>VLOOKUP(Data[[#This Row],[Employment Type]],Employment[],2,0)</f>
        <v>Full-time</v>
      </c>
      <c r="R2059" t="str">
        <f>IF(Data[[#This Row],[Remote Ratio]]=100,"Remote",IF(Data[[#This Row],[Remote Ratio]]=50,"Hybrid","On-site"))</f>
        <v>Remote</v>
      </c>
    </row>
    <row r="2060" spans="1:18">
      <c r="A2060" s="25">
        <v>2022</v>
      </c>
      <c r="B2060" t="s">
        <v>11</v>
      </c>
      <c r="C2060" t="s">
        <v>12</v>
      </c>
      <c r="D2060" t="s">
        <v>27</v>
      </c>
      <c r="E2060">
        <v>89200</v>
      </c>
      <c r="F2060" t="s">
        <v>20</v>
      </c>
      <c r="G2060">
        <v>89200</v>
      </c>
      <c r="H2060" t="s">
        <v>21</v>
      </c>
      <c r="I2060">
        <v>100</v>
      </c>
      <c r="J2060" t="s">
        <v>21</v>
      </c>
      <c r="K2060" t="s">
        <v>25</v>
      </c>
      <c r="L2060" t="str">
        <f>VLOOKUP(Data[[#This Row],[Employee Residence]],Codes[], 3,0)</f>
        <v xml:space="preserve">United States of America </v>
      </c>
      <c r="M2060" t="str">
        <f>VLOOKUP(Data[[#This Row],[Company Location]],Codes[], 3,0)</f>
        <v xml:space="preserve">United States of America </v>
      </c>
      <c r="N2060" t="str">
        <f>IF(Data[[#This Row],[Employee Residence]]=Data[[#This Row],[Company Location]],"No","Yes")</f>
        <v>No</v>
      </c>
      <c r="O2060">
        <f>Data[Salary]/Data[Salary in USD]</f>
        <v>1</v>
      </c>
      <c r="P2060" t="str">
        <f>VLOOKUP(Data[[#This Row],[Experience Level]], Experience[],3,0)</f>
        <v>Expert</v>
      </c>
      <c r="Q2060" t="str">
        <f>VLOOKUP(Data[[#This Row],[Employment Type]],Employment[],2,0)</f>
        <v>Full-time</v>
      </c>
      <c r="R2060" t="str">
        <f>IF(Data[[#This Row],[Remote Ratio]]=100,"Remote",IF(Data[[#This Row],[Remote Ratio]]=50,"Hybrid","On-site"))</f>
        <v>Remote</v>
      </c>
    </row>
    <row r="2061" spans="1:18">
      <c r="A2061" s="25">
        <v>2022</v>
      </c>
      <c r="B2061" t="s">
        <v>11</v>
      </c>
      <c r="C2061" t="s">
        <v>12</v>
      </c>
      <c r="D2061" t="s">
        <v>23</v>
      </c>
      <c r="E2061">
        <v>165000</v>
      </c>
      <c r="F2061" t="s">
        <v>20</v>
      </c>
      <c r="G2061">
        <v>165000</v>
      </c>
      <c r="H2061" t="s">
        <v>21</v>
      </c>
      <c r="I2061">
        <v>0</v>
      </c>
      <c r="J2061" t="s">
        <v>21</v>
      </c>
      <c r="K2061" t="s">
        <v>25</v>
      </c>
      <c r="L2061" t="str">
        <f>VLOOKUP(Data[[#This Row],[Employee Residence]],Codes[], 3,0)</f>
        <v xml:space="preserve">United States of America </v>
      </c>
      <c r="M2061" t="str">
        <f>VLOOKUP(Data[[#This Row],[Company Location]],Codes[], 3,0)</f>
        <v xml:space="preserve">United States of America </v>
      </c>
      <c r="N2061" t="str">
        <f>IF(Data[[#This Row],[Employee Residence]]=Data[[#This Row],[Company Location]],"No","Yes")</f>
        <v>No</v>
      </c>
      <c r="O2061">
        <f>Data[Salary]/Data[Salary in USD]</f>
        <v>1</v>
      </c>
      <c r="P2061" t="str">
        <f>VLOOKUP(Data[[#This Row],[Experience Level]], Experience[],3,0)</f>
        <v>Expert</v>
      </c>
      <c r="Q2061" t="str">
        <f>VLOOKUP(Data[[#This Row],[Employment Type]],Employment[],2,0)</f>
        <v>Full-time</v>
      </c>
      <c r="R2061" t="str">
        <f>IF(Data[[#This Row],[Remote Ratio]]=100,"Remote",IF(Data[[#This Row],[Remote Ratio]]=50,"Hybrid","On-site"))</f>
        <v>On-site</v>
      </c>
    </row>
    <row r="2062" spans="1:18">
      <c r="A2062" s="25">
        <v>2022</v>
      </c>
      <c r="B2062" t="s">
        <v>11</v>
      </c>
      <c r="C2062" t="s">
        <v>12</v>
      </c>
      <c r="D2062" t="s">
        <v>23</v>
      </c>
      <c r="E2062">
        <v>125000</v>
      </c>
      <c r="F2062" t="s">
        <v>20</v>
      </c>
      <c r="G2062">
        <v>125000</v>
      </c>
      <c r="H2062" t="s">
        <v>21</v>
      </c>
      <c r="I2062">
        <v>0</v>
      </c>
      <c r="J2062" t="s">
        <v>21</v>
      </c>
      <c r="K2062" t="s">
        <v>25</v>
      </c>
      <c r="L2062" t="str">
        <f>VLOOKUP(Data[[#This Row],[Employee Residence]],Codes[], 3,0)</f>
        <v xml:space="preserve">United States of America </v>
      </c>
      <c r="M2062" t="str">
        <f>VLOOKUP(Data[[#This Row],[Company Location]],Codes[], 3,0)</f>
        <v xml:space="preserve">United States of America </v>
      </c>
      <c r="N2062" t="str">
        <f>IF(Data[[#This Row],[Employee Residence]]=Data[[#This Row],[Company Location]],"No","Yes")</f>
        <v>No</v>
      </c>
      <c r="O2062">
        <f>Data[Salary]/Data[Salary in USD]</f>
        <v>1</v>
      </c>
      <c r="P2062" t="str">
        <f>VLOOKUP(Data[[#This Row],[Experience Level]], Experience[],3,0)</f>
        <v>Expert</v>
      </c>
      <c r="Q2062" t="str">
        <f>VLOOKUP(Data[[#This Row],[Employment Type]],Employment[],2,0)</f>
        <v>Full-time</v>
      </c>
      <c r="R2062" t="str">
        <f>IF(Data[[#This Row],[Remote Ratio]]=100,"Remote",IF(Data[[#This Row],[Remote Ratio]]=50,"Hybrid","On-site"))</f>
        <v>On-site</v>
      </c>
    </row>
    <row r="2063" spans="1:18">
      <c r="A2063" s="25">
        <v>2022</v>
      </c>
      <c r="B2063" t="s">
        <v>11</v>
      </c>
      <c r="C2063" t="s">
        <v>12</v>
      </c>
      <c r="D2063" t="s">
        <v>26</v>
      </c>
      <c r="E2063">
        <v>230000</v>
      </c>
      <c r="F2063" t="s">
        <v>20</v>
      </c>
      <c r="G2063">
        <v>230000</v>
      </c>
      <c r="H2063" t="s">
        <v>21</v>
      </c>
      <c r="I2063">
        <v>100</v>
      </c>
      <c r="J2063" t="s">
        <v>21</v>
      </c>
      <c r="K2063" t="s">
        <v>25</v>
      </c>
      <c r="L2063" t="str">
        <f>VLOOKUP(Data[[#This Row],[Employee Residence]],Codes[], 3,0)</f>
        <v xml:space="preserve">United States of America </v>
      </c>
      <c r="M2063" t="str">
        <f>VLOOKUP(Data[[#This Row],[Company Location]],Codes[], 3,0)</f>
        <v xml:space="preserve">United States of America </v>
      </c>
      <c r="N2063" t="str">
        <f>IF(Data[[#This Row],[Employee Residence]]=Data[[#This Row],[Company Location]],"No","Yes")</f>
        <v>No</v>
      </c>
      <c r="O2063">
        <f>Data[Salary]/Data[Salary in USD]</f>
        <v>1</v>
      </c>
      <c r="P2063" t="str">
        <f>VLOOKUP(Data[[#This Row],[Experience Level]], Experience[],3,0)</f>
        <v>Expert</v>
      </c>
      <c r="Q2063" t="str">
        <f>VLOOKUP(Data[[#This Row],[Employment Type]],Employment[],2,0)</f>
        <v>Full-time</v>
      </c>
      <c r="R2063" t="str">
        <f>IF(Data[[#This Row],[Remote Ratio]]=100,"Remote",IF(Data[[#This Row],[Remote Ratio]]=50,"Hybrid","On-site"))</f>
        <v>Remote</v>
      </c>
    </row>
    <row r="2064" spans="1:18">
      <c r="A2064" s="25">
        <v>2022</v>
      </c>
      <c r="B2064" t="s">
        <v>11</v>
      </c>
      <c r="C2064" t="s">
        <v>12</v>
      </c>
      <c r="D2064" t="s">
        <v>26</v>
      </c>
      <c r="E2064">
        <v>196000</v>
      </c>
      <c r="F2064" t="s">
        <v>20</v>
      </c>
      <c r="G2064">
        <v>196000</v>
      </c>
      <c r="H2064" t="s">
        <v>21</v>
      </c>
      <c r="I2064">
        <v>100</v>
      </c>
      <c r="J2064" t="s">
        <v>21</v>
      </c>
      <c r="K2064" t="s">
        <v>25</v>
      </c>
      <c r="L2064" t="str">
        <f>VLOOKUP(Data[[#This Row],[Employee Residence]],Codes[], 3,0)</f>
        <v xml:space="preserve">United States of America </v>
      </c>
      <c r="M2064" t="str">
        <f>VLOOKUP(Data[[#This Row],[Company Location]],Codes[], 3,0)</f>
        <v xml:space="preserve">United States of America </v>
      </c>
      <c r="N2064" t="str">
        <f>IF(Data[[#This Row],[Employee Residence]]=Data[[#This Row],[Company Location]],"No","Yes")</f>
        <v>No</v>
      </c>
      <c r="O2064">
        <f>Data[Salary]/Data[Salary in USD]</f>
        <v>1</v>
      </c>
      <c r="P2064" t="str">
        <f>VLOOKUP(Data[[#This Row],[Experience Level]], Experience[],3,0)</f>
        <v>Expert</v>
      </c>
      <c r="Q2064" t="str">
        <f>VLOOKUP(Data[[#This Row],[Employment Type]],Employment[],2,0)</f>
        <v>Full-time</v>
      </c>
      <c r="R2064" t="str">
        <f>IF(Data[[#This Row],[Remote Ratio]]=100,"Remote",IF(Data[[#This Row],[Remote Ratio]]=50,"Hybrid","On-site"))</f>
        <v>Remote</v>
      </c>
    </row>
    <row r="2065" spans="1:18">
      <c r="A2065" s="25">
        <v>2022</v>
      </c>
      <c r="B2065" t="s">
        <v>17</v>
      </c>
      <c r="C2065" t="s">
        <v>12</v>
      </c>
      <c r="D2065" t="s">
        <v>35</v>
      </c>
      <c r="E2065">
        <v>130000</v>
      </c>
      <c r="F2065" t="s">
        <v>20</v>
      </c>
      <c r="G2065">
        <v>130000</v>
      </c>
      <c r="H2065" t="s">
        <v>21</v>
      </c>
      <c r="I2065">
        <v>0</v>
      </c>
      <c r="J2065" t="s">
        <v>21</v>
      </c>
      <c r="K2065" t="s">
        <v>25</v>
      </c>
      <c r="L2065" t="str">
        <f>VLOOKUP(Data[[#This Row],[Employee Residence]],Codes[], 3,0)</f>
        <v xml:space="preserve">United States of America </v>
      </c>
      <c r="M2065" t="str">
        <f>VLOOKUP(Data[[#This Row],[Company Location]],Codes[], 3,0)</f>
        <v xml:space="preserve">United States of America </v>
      </c>
      <c r="N2065" t="str">
        <f>IF(Data[[#This Row],[Employee Residence]]=Data[[#This Row],[Company Location]],"No","Yes")</f>
        <v>No</v>
      </c>
      <c r="O2065">
        <f>Data[Salary]/Data[Salary in USD]</f>
        <v>1</v>
      </c>
      <c r="P2065" t="str">
        <f>VLOOKUP(Data[[#This Row],[Experience Level]], Experience[],3,0)</f>
        <v>Intermediate</v>
      </c>
      <c r="Q2065" t="str">
        <f>VLOOKUP(Data[[#This Row],[Employment Type]],Employment[],2,0)</f>
        <v>Full-time</v>
      </c>
      <c r="R2065" t="str">
        <f>IF(Data[[#This Row],[Remote Ratio]]=100,"Remote",IF(Data[[#This Row],[Remote Ratio]]=50,"Hybrid","On-site"))</f>
        <v>On-site</v>
      </c>
    </row>
    <row r="2066" spans="1:18">
      <c r="A2066" s="25">
        <v>2022</v>
      </c>
      <c r="B2066" t="s">
        <v>17</v>
      </c>
      <c r="C2066" t="s">
        <v>12</v>
      </c>
      <c r="D2066" t="s">
        <v>35</v>
      </c>
      <c r="E2066">
        <v>90000</v>
      </c>
      <c r="F2066" t="s">
        <v>20</v>
      </c>
      <c r="G2066">
        <v>90000</v>
      </c>
      <c r="H2066" t="s">
        <v>21</v>
      </c>
      <c r="I2066">
        <v>0</v>
      </c>
      <c r="J2066" t="s">
        <v>21</v>
      </c>
      <c r="K2066" t="s">
        <v>25</v>
      </c>
      <c r="L2066" t="str">
        <f>VLOOKUP(Data[[#This Row],[Employee Residence]],Codes[], 3,0)</f>
        <v xml:space="preserve">United States of America </v>
      </c>
      <c r="M2066" t="str">
        <f>VLOOKUP(Data[[#This Row],[Company Location]],Codes[], 3,0)</f>
        <v xml:space="preserve">United States of America </v>
      </c>
      <c r="N2066" t="str">
        <f>IF(Data[[#This Row],[Employee Residence]]=Data[[#This Row],[Company Location]],"No","Yes")</f>
        <v>No</v>
      </c>
      <c r="O2066">
        <f>Data[Salary]/Data[Salary in USD]</f>
        <v>1</v>
      </c>
      <c r="P2066" t="str">
        <f>VLOOKUP(Data[[#This Row],[Experience Level]], Experience[],3,0)</f>
        <v>Intermediate</v>
      </c>
      <c r="Q2066" t="str">
        <f>VLOOKUP(Data[[#This Row],[Employment Type]],Employment[],2,0)</f>
        <v>Full-time</v>
      </c>
      <c r="R2066" t="str">
        <f>IF(Data[[#This Row],[Remote Ratio]]=100,"Remote",IF(Data[[#This Row],[Remote Ratio]]=50,"Hybrid","On-site"))</f>
        <v>On-site</v>
      </c>
    </row>
    <row r="2067" spans="1:18">
      <c r="A2067" s="25">
        <v>2022</v>
      </c>
      <c r="B2067" t="s">
        <v>17</v>
      </c>
      <c r="C2067" t="s">
        <v>12</v>
      </c>
      <c r="D2067" t="s">
        <v>73</v>
      </c>
      <c r="E2067">
        <v>150000</v>
      </c>
      <c r="F2067" t="s">
        <v>20</v>
      </c>
      <c r="G2067">
        <v>150000</v>
      </c>
      <c r="H2067" t="s">
        <v>21</v>
      </c>
      <c r="I2067">
        <v>100</v>
      </c>
      <c r="J2067" t="s">
        <v>21</v>
      </c>
      <c r="K2067" t="s">
        <v>25</v>
      </c>
      <c r="L2067" t="str">
        <f>VLOOKUP(Data[[#This Row],[Employee Residence]],Codes[], 3,0)</f>
        <v xml:space="preserve">United States of America </v>
      </c>
      <c r="M2067" t="str">
        <f>VLOOKUP(Data[[#This Row],[Company Location]],Codes[], 3,0)</f>
        <v xml:space="preserve">United States of America </v>
      </c>
      <c r="N2067" t="str">
        <f>IF(Data[[#This Row],[Employee Residence]]=Data[[#This Row],[Company Location]],"No","Yes")</f>
        <v>No</v>
      </c>
      <c r="O2067">
        <f>Data[Salary]/Data[Salary in USD]</f>
        <v>1</v>
      </c>
      <c r="P2067" t="str">
        <f>VLOOKUP(Data[[#This Row],[Experience Level]], Experience[],3,0)</f>
        <v>Intermediate</v>
      </c>
      <c r="Q2067" t="str">
        <f>VLOOKUP(Data[[#This Row],[Employment Type]],Employment[],2,0)</f>
        <v>Full-time</v>
      </c>
      <c r="R2067" t="str">
        <f>IF(Data[[#This Row],[Remote Ratio]]=100,"Remote",IF(Data[[#This Row],[Remote Ratio]]=50,"Hybrid","On-site"))</f>
        <v>Remote</v>
      </c>
    </row>
    <row r="2068" spans="1:18">
      <c r="A2068" s="25">
        <v>2022</v>
      </c>
      <c r="B2068" t="s">
        <v>17</v>
      </c>
      <c r="C2068" t="s">
        <v>12</v>
      </c>
      <c r="D2068" t="s">
        <v>73</v>
      </c>
      <c r="E2068">
        <v>100000</v>
      </c>
      <c r="F2068" t="s">
        <v>20</v>
      </c>
      <c r="G2068">
        <v>100000</v>
      </c>
      <c r="H2068" t="s">
        <v>21</v>
      </c>
      <c r="I2068">
        <v>100</v>
      </c>
      <c r="J2068" t="s">
        <v>21</v>
      </c>
      <c r="K2068" t="s">
        <v>25</v>
      </c>
      <c r="L2068" t="str">
        <f>VLOOKUP(Data[[#This Row],[Employee Residence]],Codes[], 3,0)</f>
        <v xml:space="preserve">United States of America </v>
      </c>
      <c r="M2068" t="str">
        <f>VLOOKUP(Data[[#This Row],[Company Location]],Codes[], 3,0)</f>
        <v xml:space="preserve">United States of America </v>
      </c>
      <c r="N2068" t="str">
        <f>IF(Data[[#This Row],[Employee Residence]]=Data[[#This Row],[Company Location]],"No","Yes")</f>
        <v>No</v>
      </c>
      <c r="O2068">
        <f>Data[Salary]/Data[Salary in USD]</f>
        <v>1</v>
      </c>
      <c r="P2068" t="str">
        <f>VLOOKUP(Data[[#This Row],[Experience Level]], Experience[],3,0)</f>
        <v>Intermediate</v>
      </c>
      <c r="Q2068" t="str">
        <f>VLOOKUP(Data[[#This Row],[Employment Type]],Employment[],2,0)</f>
        <v>Full-time</v>
      </c>
      <c r="R2068" t="str">
        <f>IF(Data[[#This Row],[Remote Ratio]]=100,"Remote",IF(Data[[#This Row],[Remote Ratio]]=50,"Hybrid","On-site"))</f>
        <v>Remote</v>
      </c>
    </row>
    <row r="2069" spans="1:18">
      <c r="A2069" s="25">
        <v>2022</v>
      </c>
      <c r="B2069" t="s">
        <v>17</v>
      </c>
      <c r="C2069" t="s">
        <v>12</v>
      </c>
      <c r="D2069" t="s">
        <v>35</v>
      </c>
      <c r="E2069">
        <v>230000</v>
      </c>
      <c r="F2069" t="s">
        <v>20</v>
      </c>
      <c r="G2069">
        <v>230000</v>
      </c>
      <c r="H2069" t="s">
        <v>21</v>
      </c>
      <c r="I2069">
        <v>0</v>
      </c>
      <c r="J2069" t="s">
        <v>21</v>
      </c>
      <c r="K2069" t="s">
        <v>25</v>
      </c>
      <c r="L2069" t="str">
        <f>VLOOKUP(Data[[#This Row],[Employee Residence]],Codes[], 3,0)</f>
        <v xml:space="preserve">United States of America </v>
      </c>
      <c r="M2069" t="str">
        <f>VLOOKUP(Data[[#This Row],[Company Location]],Codes[], 3,0)</f>
        <v xml:space="preserve">United States of America </v>
      </c>
      <c r="N2069" t="str">
        <f>IF(Data[[#This Row],[Employee Residence]]=Data[[#This Row],[Company Location]],"No","Yes")</f>
        <v>No</v>
      </c>
      <c r="O2069">
        <f>Data[Salary]/Data[Salary in USD]</f>
        <v>1</v>
      </c>
      <c r="P2069" t="str">
        <f>VLOOKUP(Data[[#This Row],[Experience Level]], Experience[],3,0)</f>
        <v>Intermediate</v>
      </c>
      <c r="Q2069" t="str">
        <f>VLOOKUP(Data[[#This Row],[Employment Type]],Employment[],2,0)</f>
        <v>Full-time</v>
      </c>
      <c r="R2069" t="str">
        <f>IF(Data[[#This Row],[Remote Ratio]]=100,"Remote",IF(Data[[#This Row],[Remote Ratio]]=50,"Hybrid","On-site"))</f>
        <v>On-site</v>
      </c>
    </row>
    <row r="2070" spans="1:18">
      <c r="A2070" s="25">
        <v>2022</v>
      </c>
      <c r="B2070" t="s">
        <v>17</v>
      </c>
      <c r="C2070" t="s">
        <v>12</v>
      </c>
      <c r="D2070" t="s">
        <v>35</v>
      </c>
      <c r="E2070">
        <v>150000</v>
      </c>
      <c r="F2070" t="s">
        <v>20</v>
      </c>
      <c r="G2070">
        <v>150000</v>
      </c>
      <c r="H2070" t="s">
        <v>21</v>
      </c>
      <c r="I2070">
        <v>0</v>
      </c>
      <c r="J2070" t="s">
        <v>21</v>
      </c>
      <c r="K2070" t="s">
        <v>25</v>
      </c>
      <c r="L2070" t="str">
        <f>VLOOKUP(Data[[#This Row],[Employee Residence]],Codes[], 3,0)</f>
        <v xml:space="preserve">United States of America </v>
      </c>
      <c r="M2070" t="str">
        <f>VLOOKUP(Data[[#This Row],[Company Location]],Codes[], 3,0)</f>
        <v xml:space="preserve">United States of America </v>
      </c>
      <c r="N2070" t="str">
        <f>IF(Data[[#This Row],[Employee Residence]]=Data[[#This Row],[Company Location]],"No","Yes")</f>
        <v>No</v>
      </c>
      <c r="O2070">
        <f>Data[Salary]/Data[Salary in USD]</f>
        <v>1</v>
      </c>
      <c r="P2070" t="str">
        <f>VLOOKUP(Data[[#This Row],[Experience Level]], Experience[],3,0)</f>
        <v>Intermediate</v>
      </c>
      <c r="Q2070" t="str">
        <f>VLOOKUP(Data[[#This Row],[Employment Type]],Employment[],2,0)</f>
        <v>Full-time</v>
      </c>
      <c r="R2070" t="str">
        <f>IF(Data[[#This Row],[Remote Ratio]]=100,"Remote",IF(Data[[#This Row],[Remote Ratio]]=50,"Hybrid","On-site"))</f>
        <v>On-site</v>
      </c>
    </row>
    <row r="2071" spans="1:18">
      <c r="A2071" s="25">
        <v>2022</v>
      </c>
      <c r="B2071" t="s">
        <v>11</v>
      </c>
      <c r="C2071" t="s">
        <v>12</v>
      </c>
      <c r="D2071" t="s">
        <v>37</v>
      </c>
      <c r="E2071">
        <v>153600</v>
      </c>
      <c r="F2071" t="s">
        <v>20</v>
      </c>
      <c r="G2071">
        <v>153600</v>
      </c>
      <c r="H2071" t="s">
        <v>21</v>
      </c>
      <c r="I2071">
        <v>0</v>
      </c>
      <c r="J2071" t="s">
        <v>21</v>
      </c>
      <c r="K2071" t="s">
        <v>25</v>
      </c>
      <c r="L2071" t="str">
        <f>VLOOKUP(Data[[#This Row],[Employee Residence]],Codes[], 3,0)</f>
        <v xml:space="preserve">United States of America </v>
      </c>
      <c r="M2071" t="str">
        <f>VLOOKUP(Data[[#This Row],[Company Location]],Codes[], 3,0)</f>
        <v xml:space="preserve">United States of America </v>
      </c>
      <c r="N2071" t="str">
        <f>IF(Data[[#This Row],[Employee Residence]]=Data[[#This Row],[Company Location]],"No","Yes")</f>
        <v>No</v>
      </c>
      <c r="O2071">
        <f>Data[Salary]/Data[Salary in USD]</f>
        <v>1</v>
      </c>
      <c r="P2071" t="str">
        <f>VLOOKUP(Data[[#This Row],[Experience Level]], Experience[],3,0)</f>
        <v>Expert</v>
      </c>
      <c r="Q2071" t="str">
        <f>VLOOKUP(Data[[#This Row],[Employment Type]],Employment[],2,0)</f>
        <v>Full-time</v>
      </c>
      <c r="R2071" t="str">
        <f>IF(Data[[#This Row],[Remote Ratio]]=100,"Remote",IF(Data[[#This Row],[Remote Ratio]]=50,"Hybrid","On-site"))</f>
        <v>On-site</v>
      </c>
    </row>
    <row r="2072" spans="1:18">
      <c r="A2072" s="25">
        <v>2022</v>
      </c>
      <c r="B2072" t="s">
        <v>11</v>
      </c>
      <c r="C2072" t="s">
        <v>12</v>
      </c>
      <c r="D2072" t="s">
        <v>37</v>
      </c>
      <c r="E2072">
        <v>106800</v>
      </c>
      <c r="F2072" t="s">
        <v>20</v>
      </c>
      <c r="G2072">
        <v>106800</v>
      </c>
      <c r="H2072" t="s">
        <v>21</v>
      </c>
      <c r="I2072">
        <v>0</v>
      </c>
      <c r="J2072" t="s">
        <v>21</v>
      </c>
      <c r="K2072" t="s">
        <v>25</v>
      </c>
      <c r="L2072" t="str">
        <f>VLOOKUP(Data[[#This Row],[Employee Residence]],Codes[], 3,0)</f>
        <v xml:space="preserve">United States of America </v>
      </c>
      <c r="M2072" t="str">
        <f>VLOOKUP(Data[[#This Row],[Company Location]],Codes[], 3,0)</f>
        <v xml:space="preserve">United States of America </v>
      </c>
      <c r="N2072" t="str">
        <f>IF(Data[[#This Row],[Employee Residence]]=Data[[#This Row],[Company Location]],"No","Yes")</f>
        <v>No</v>
      </c>
      <c r="O2072">
        <f>Data[Salary]/Data[Salary in USD]</f>
        <v>1</v>
      </c>
      <c r="P2072" t="str">
        <f>VLOOKUP(Data[[#This Row],[Experience Level]], Experience[],3,0)</f>
        <v>Expert</v>
      </c>
      <c r="Q2072" t="str">
        <f>VLOOKUP(Data[[#This Row],[Employment Type]],Employment[],2,0)</f>
        <v>Full-time</v>
      </c>
      <c r="R2072" t="str">
        <f>IF(Data[[#This Row],[Remote Ratio]]=100,"Remote",IF(Data[[#This Row],[Remote Ratio]]=50,"Hybrid","On-site"))</f>
        <v>On-site</v>
      </c>
    </row>
    <row r="2073" spans="1:18">
      <c r="A2073" s="25">
        <v>2022</v>
      </c>
      <c r="B2073" t="s">
        <v>17</v>
      </c>
      <c r="C2073" t="s">
        <v>12</v>
      </c>
      <c r="D2073" t="s">
        <v>73</v>
      </c>
      <c r="E2073">
        <v>130000</v>
      </c>
      <c r="F2073" t="s">
        <v>20</v>
      </c>
      <c r="G2073">
        <v>130000</v>
      </c>
      <c r="H2073" t="s">
        <v>21</v>
      </c>
      <c r="I2073">
        <v>100</v>
      </c>
      <c r="J2073" t="s">
        <v>21</v>
      </c>
      <c r="K2073" t="s">
        <v>25</v>
      </c>
      <c r="L2073" t="str">
        <f>VLOOKUP(Data[[#This Row],[Employee Residence]],Codes[], 3,0)</f>
        <v xml:space="preserve">United States of America </v>
      </c>
      <c r="M2073" t="str">
        <f>VLOOKUP(Data[[#This Row],[Company Location]],Codes[], 3,0)</f>
        <v xml:space="preserve">United States of America </v>
      </c>
      <c r="N2073" t="str">
        <f>IF(Data[[#This Row],[Employee Residence]]=Data[[#This Row],[Company Location]],"No","Yes")</f>
        <v>No</v>
      </c>
      <c r="O2073">
        <f>Data[Salary]/Data[Salary in USD]</f>
        <v>1</v>
      </c>
      <c r="P2073" t="str">
        <f>VLOOKUP(Data[[#This Row],[Experience Level]], Experience[],3,0)</f>
        <v>Intermediate</v>
      </c>
      <c r="Q2073" t="str">
        <f>VLOOKUP(Data[[#This Row],[Employment Type]],Employment[],2,0)</f>
        <v>Full-time</v>
      </c>
      <c r="R2073" t="str">
        <f>IF(Data[[#This Row],[Remote Ratio]]=100,"Remote",IF(Data[[#This Row],[Remote Ratio]]=50,"Hybrid","On-site"))</f>
        <v>Remote</v>
      </c>
    </row>
    <row r="2074" spans="1:18">
      <c r="A2074" s="25">
        <v>2022</v>
      </c>
      <c r="B2074" t="s">
        <v>17</v>
      </c>
      <c r="C2074" t="s">
        <v>12</v>
      </c>
      <c r="D2074" t="s">
        <v>73</v>
      </c>
      <c r="E2074">
        <v>100000</v>
      </c>
      <c r="F2074" t="s">
        <v>20</v>
      </c>
      <c r="G2074">
        <v>100000</v>
      </c>
      <c r="H2074" t="s">
        <v>21</v>
      </c>
      <c r="I2074">
        <v>100</v>
      </c>
      <c r="J2074" t="s">
        <v>21</v>
      </c>
      <c r="K2074" t="s">
        <v>25</v>
      </c>
      <c r="L2074" t="str">
        <f>VLOOKUP(Data[[#This Row],[Employee Residence]],Codes[], 3,0)</f>
        <v xml:space="preserve">United States of America </v>
      </c>
      <c r="M2074" t="str">
        <f>VLOOKUP(Data[[#This Row],[Company Location]],Codes[], 3,0)</f>
        <v xml:space="preserve">United States of America </v>
      </c>
      <c r="N2074" t="str">
        <f>IF(Data[[#This Row],[Employee Residence]]=Data[[#This Row],[Company Location]],"No","Yes")</f>
        <v>No</v>
      </c>
      <c r="O2074">
        <f>Data[Salary]/Data[Salary in USD]</f>
        <v>1</v>
      </c>
      <c r="P2074" t="str">
        <f>VLOOKUP(Data[[#This Row],[Experience Level]], Experience[],3,0)</f>
        <v>Intermediate</v>
      </c>
      <c r="Q2074" t="str">
        <f>VLOOKUP(Data[[#This Row],[Employment Type]],Employment[],2,0)</f>
        <v>Full-time</v>
      </c>
      <c r="R2074" t="str">
        <f>IF(Data[[#This Row],[Remote Ratio]]=100,"Remote",IF(Data[[#This Row],[Remote Ratio]]=50,"Hybrid","On-site"))</f>
        <v>Remote</v>
      </c>
    </row>
    <row r="2075" spans="1:18">
      <c r="A2075" s="25">
        <v>2022</v>
      </c>
      <c r="B2075" t="s">
        <v>11</v>
      </c>
      <c r="C2075" t="s">
        <v>12</v>
      </c>
      <c r="D2075" t="s">
        <v>37</v>
      </c>
      <c r="E2075">
        <v>216000</v>
      </c>
      <c r="F2075" t="s">
        <v>20</v>
      </c>
      <c r="G2075">
        <v>216000</v>
      </c>
      <c r="H2075" t="s">
        <v>21</v>
      </c>
      <c r="I2075">
        <v>100</v>
      </c>
      <c r="J2075" t="s">
        <v>21</v>
      </c>
      <c r="K2075" t="s">
        <v>25</v>
      </c>
      <c r="L2075" t="str">
        <f>VLOOKUP(Data[[#This Row],[Employee Residence]],Codes[], 3,0)</f>
        <v xml:space="preserve">United States of America </v>
      </c>
      <c r="M2075" t="str">
        <f>VLOOKUP(Data[[#This Row],[Company Location]],Codes[], 3,0)</f>
        <v xml:space="preserve">United States of America </v>
      </c>
      <c r="N2075" t="str">
        <f>IF(Data[[#This Row],[Employee Residence]]=Data[[#This Row],[Company Location]],"No","Yes")</f>
        <v>No</v>
      </c>
      <c r="O2075">
        <f>Data[Salary]/Data[Salary in USD]</f>
        <v>1</v>
      </c>
      <c r="P2075" t="str">
        <f>VLOOKUP(Data[[#This Row],[Experience Level]], Experience[],3,0)</f>
        <v>Expert</v>
      </c>
      <c r="Q2075" t="str">
        <f>VLOOKUP(Data[[#This Row],[Employment Type]],Employment[],2,0)</f>
        <v>Full-time</v>
      </c>
      <c r="R2075" t="str">
        <f>IF(Data[[#This Row],[Remote Ratio]]=100,"Remote",IF(Data[[#This Row],[Remote Ratio]]=50,"Hybrid","On-site"))</f>
        <v>Remote</v>
      </c>
    </row>
    <row r="2076" spans="1:18">
      <c r="A2076" s="25">
        <v>2022</v>
      </c>
      <c r="B2076" t="s">
        <v>11</v>
      </c>
      <c r="C2076" t="s">
        <v>12</v>
      </c>
      <c r="D2076" t="s">
        <v>37</v>
      </c>
      <c r="E2076">
        <v>144000</v>
      </c>
      <c r="F2076" t="s">
        <v>20</v>
      </c>
      <c r="G2076">
        <v>144000</v>
      </c>
      <c r="H2076" t="s">
        <v>21</v>
      </c>
      <c r="I2076">
        <v>100</v>
      </c>
      <c r="J2076" t="s">
        <v>21</v>
      </c>
      <c r="K2076" t="s">
        <v>25</v>
      </c>
      <c r="L2076" t="str">
        <f>VLOOKUP(Data[[#This Row],[Employee Residence]],Codes[], 3,0)</f>
        <v xml:space="preserve">United States of America </v>
      </c>
      <c r="M2076" t="str">
        <f>VLOOKUP(Data[[#This Row],[Company Location]],Codes[], 3,0)</f>
        <v xml:space="preserve">United States of America </v>
      </c>
      <c r="N2076" t="str">
        <f>IF(Data[[#This Row],[Employee Residence]]=Data[[#This Row],[Company Location]],"No","Yes")</f>
        <v>No</v>
      </c>
      <c r="O2076">
        <f>Data[Salary]/Data[Salary in USD]</f>
        <v>1</v>
      </c>
      <c r="P2076" t="str">
        <f>VLOOKUP(Data[[#This Row],[Experience Level]], Experience[],3,0)</f>
        <v>Expert</v>
      </c>
      <c r="Q2076" t="str">
        <f>VLOOKUP(Data[[#This Row],[Employment Type]],Employment[],2,0)</f>
        <v>Full-time</v>
      </c>
      <c r="R2076" t="str">
        <f>IF(Data[[#This Row],[Remote Ratio]]=100,"Remote",IF(Data[[#This Row],[Remote Ratio]]=50,"Hybrid","On-site"))</f>
        <v>Remote</v>
      </c>
    </row>
    <row r="2077" spans="1:18">
      <c r="A2077" s="25">
        <v>2022</v>
      </c>
      <c r="B2077" t="s">
        <v>17</v>
      </c>
      <c r="C2077" t="s">
        <v>12</v>
      </c>
      <c r="D2077" t="s">
        <v>23</v>
      </c>
      <c r="E2077">
        <v>180000</v>
      </c>
      <c r="F2077" t="s">
        <v>20</v>
      </c>
      <c r="G2077">
        <v>180000</v>
      </c>
      <c r="H2077" t="s">
        <v>21</v>
      </c>
      <c r="I2077">
        <v>0</v>
      </c>
      <c r="J2077" t="s">
        <v>21</v>
      </c>
      <c r="K2077" t="s">
        <v>25</v>
      </c>
      <c r="L2077" t="str">
        <f>VLOOKUP(Data[[#This Row],[Employee Residence]],Codes[], 3,0)</f>
        <v xml:space="preserve">United States of America </v>
      </c>
      <c r="M2077" t="str">
        <f>VLOOKUP(Data[[#This Row],[Company Location]],Codes[], 3,0)</f>
        <v xml:space="preserve">United States of America </v>
      </c>
      <c r="N2077" t="str">
        <f>IF(Data[[#This Row],[Employee Residence]]=Data[[#This Row],[Company Location]],"No","Yes")</f>
        <v>No</v>
      </c>
      <c r="O2077">
        <f>Data[Salary]/Data[Salary in USD]</f>
        <v>1</v>
      </c>
      <c r="P2077" t="str">
        <f>VLOOKUP(Data[[#This Row],[Experience Level]], Experience[],3,0)</f>
        <v>Intermediate</v>
      </c>
      <c r="Q2077" t="str">
        <f>VLOOKUP(Data[[#This Row],[Employment Type]],Employment[],2,0)</f>
        <v>Full-time</v>
      </c>
      <c r="R2077" t="str">
        <f>IF(Data[[#This Row],[Remote Ratio]]=100,"Remote",IF(Data[[#This Row],[Remote Ratio]]=50,"Hybrid","On-site"))</f>
        <v>On-site</v>
      </c>
    </row>
    <row r="2078" spans="1:18">
      <c r="A2078" s="25">
        <v>2022</v>
      </c>
      <c r="B2078" t="s">
        <v>17</v>
      </c>
      <c r="C2078" t="s">
        <v>12</v>
      </c>
      <c r="D2078" t="s">
        <v>23</v>
      </c>
      <c r="E2078">
        <v>120000</v>
      </c>
      <c r="F2078" t="s">
        <v>20</v>
      </c>
      <c r="G2078">
        <v>120000</v>
      </c>
      <c r="H2078" t="s">
        <v>21</v>
      </c>
      <c r="I2078">
        <v>0</v>
      </c>
      <c r="J2078" t="s">
        <v>21</v>
      </c>
      <c r="K2078" t="s">
        <v>25</v>
      </c>
      <c r="L2078" t="str">
        <f>VLOOKUP(Data[[#This Row],[Employee Residence]],Codes[], 3,0)</f>
        <v xml:space="preserve">United States of America </v>
      </c>
      <c r="M2078" t="str">
        <f>VLOOKUP(Data[[#This Row],[Company Location]],Codes[], 3,0)</f>
        <v xml:space="preserve">United States of America </v>
      </c>
      <c r="N2078" t="str">
        <f>IF(Data[[#This Row],[Employee Residence]]=Data[[#This Row],[Company Location]],"No","Yes")</f>
        <v>No</v>
      </c>
      <c r="O2078">
        <f>Data[Salary]/Data[Salary in USD]</f>
        <v>1</v>
      </c>
      <c r="P2078" t="str">
        <f>VLOOKUP(Data[[#This Row],[Experience Level]], Experience[],3,0)</f>
        <v>Intermediate</v>
      </c>
      <c r="Q2078" t="str">
        <f>VLOOKUP(Data[[#This Row],[Employment Type]],Employment[],2,0)</f>
        <v>Full-time</v>
      </c>
      <c r="R2078" t="str">
        <f>IF(Data[[#This Row],[Remote Ratio]]=100,"Remote",IF(Data[[#This Row],[Remote Ratio]]=50,"Hybrid","On-site"))</f>
        <v>On-site</v>
      </c>
    </row>
    <row r="2079" spans="1:18">
      <c r="A2079" s="25">
        <v>2022</v>
      </c>
      <c r="B2079" t="s">
        <v>28</v>
      </c>
      <c r="C2079" t="s">
        <v>12</v>
      </c>
      <c r="D2079" t="s">
        <v>37</v>
      </c>
      <c r="E2079">
        <v>160000</v>
      </c>
      <c r="F2079" t="s">
        <v>20</v>
      </c>
      <c r="G2079">
        <v>160000</v>
      </c>
      <c r="H2079" t="s">
        <v>21</v>
      </c>
      <c r="I2079">
        <v>0</v>
      </c>
      <c r="J2079" t="s">
        <v>21</v>
      </c>
      <c r="K2079" t="s">
        <v>25</v>
      </c>
      <c r="L2079" t="str">
        <f>VLOOKUP(Data[[#This Row],[Employee Residence]],Codes[], 3,0)</f>
        <v xml:space="preserve">United States of America </v>
      </c>
      <c r="M2079" t="str">
        <f>VLOOKUP(Data[[#This Row],[Company Location]],Codes[], 3,0)</f>
        <v xml:space="preserve">United States of America </v>
      </c>
      <c r="N2079" t="str">
        <f>IF(Data[[#This Row],[Employee Residence]]=Data[[#This Row],[Company Location]],"No","Yes")</f>
        <v>No</v>
      </c>
      <c r="O2079">
        <f>Data[Salary]/Data[Salary in USD]</f>
        <v>1</v>
      </c>
      <c r="P2079" t="str">
        <f>VLOOKUP(Data[[#This Row],[Experience Level]], Experience[],3,0)</f>
        <v>Junior</v>
      </c>
      <c r="Q2079" t="str">
        <f>VLOOKUP(Data[[#This Row],[Employment Type]],Employment[],2,0)</f>
        <v>Full-time</v>
      </c>
      <c r="R2079" t="str">
        <f>IF(Data[[#This Row],[Remote Ratio]]=100,"Remote",IF(Data[[#This Row],[Remote Ratio]]=50,"Hybrid","On-site"))</f>
        <v>On-site</v>
      </c>
    </row>
    <row r="2080" spans="1:18">
      <c r="A2080" s="25">
        <v>2022</v>
      </c>
      <c r="B2080" t="s">
        <v>28</v>
      </c>
      <c r="C2080" t="s">
        <v>12</v>
      </c>
      <c r="D2080" t="s">
        <v>37</v>
      </c>
      <c r="E2080">
        <v>135000</v>
      </c>
      <c r="F2080" t="s">
        <v>20</v>
      </c>
      <c r="G2080">
        <v>135000</v>
      </c>
      <c r="H2080" t="s">
        <v>21</v>
      </c>
      <c r="I2080">
        <v>0</v>
      </c>
      <c r="J2080" t="s">
        <v>21</v>
      </c>
      <c r="K2080" t="s">
        <v>25</v>
      </c>
      <c r="L2080" t="str">
        <f>VLOOKUP(Data[[#This Row],[Employee Residence]],Codes[], 3,0)</f>
        <v xml:space="preserve">United States of America </v>
      </c>
      <c r="M2080" t="str">
        <f>VLOOKUP(Data[[#This Row],[Company Location]],Codes[], 3,0)</f>
        <v xml:space="preserve">United States of America </v>
      </c>
      <c r="N2080" t="str">
        <f>IF(Data[[#This Row],[Employee Residence]]=Data[[#This Row],[Company Location]],"No","Yes")</f>
        <v>No</v>
      </c>
      <c r="O2080">
        <f>Data[Salary]/Data[Salary in USD]</f>
        <v>1</v>
      </c>
      <c r="P2080" t="str">
        <f>VLOOKUP(Data[[#This Row],[Experience Level]], Experience[],3,0)</f>
        <v>Junior</v>
      </c>
      <c r="Q2080" t="str">
        <f>VLOOKUP(Data[[#This Row],[Employment Type]],Employment[],2,0)</f>
        <v>Full-time</v>
      </c>
      <c r="R2080" t="str">
        <f>IF(Data[[#This Row],[Remote Ratio]]=100,"Remote",IF(Data[[#This Row],[Remote Ratio]]=50,"Hybrid","On-site"))</f>
        <v>On-site</v>
      </c>
    </row>
    <row r="2081" spans="1:18">
      <c r="A2081" s="25">
        <v>2022</v>
      </c>
      <c r="B2081" t="s">
        <v>11</v>
      </c>
      <c r="C2081" t="s">
        <v>12</v>
      </c>
      <c r="D2081" t="s">
        <v>27</v>
      </c>
      <c r="E2081">
        <v>192500</v>
      </c>
      <c r="F2081" t="s">
        <v>20</v>
      </c>
      <c r="G2081">
        <v>192500</v>
      </c>
      <c r="H2081" t="s">
        <v>21</v>
      </c>
      <c r="I2081">
        <v>100</v>
      </c>
      <c r="J2081" t="s">
        <v>21</v>
      </c>
      <c r="K2081" t="s">
        <v>25</v>
      </c>
      <c r="L2081" t="str">
        <f>VLOOKUP(Data[[#This Row],[Employee Residence]],Codes[], 3,0)</f>
        <v xml:space="preserve">United States of America </v>
      </c>
      <c r="M2081" t="str">
        <f>VLOOKUP(Data[[#This Row],[Company Location]],Codes[], 3,0)</f>
        <v xml:space="preserve">United States of America </v>
      </c>
      <c r="N2081" t="str">
        <f>IF(Data[[#This Row],[Employee Residence]]=Data[[#This Row],[Company Location]],"No","Yes")</f>
        <v>No</v>
      </c>
      <c r="O2081">
        <f>Data[Salary]/Data[Salary in USD]</f>
        <v>1</v>
      </c>
      <c r="P2081" t="str">
        <f>VLOOKUP(Data[[#This Row],[Experience Level]], Experience[],3,0)</f>
        <v>Expert</v>
      </c>
      <c r="Q2081" t="str">
        <f>VLOOKUP(Data[[#This Row],[Employment Type]],Employment[],2,0)</f>
        <v>Full-time</v>
      </c>
      <c r="R2081" t="str">
        <f>IF(Data[[#This Row],[Remote Ratio]]=100,"Remote",IF(Data[[#This Row],[Remote Ratio]]=50,"Hybrid","On-site"))</f>
        <v>Remote</v>
      </c>
    </row>
    <row r="2082" spans="1:18">
      <c r="A2082" s="25">
        <v>2022</v>
      </c>
      <c r="B2082" t="s">
        <v>11</v>
      </c>
      <c r="C2082" t="s">
        <v>12</v>
      </c>
      <c r="D2082" t="s">
        <v>27</v>
      </c>
      <c r="E2082">
        <v>140000</v>
      </c>
      <c r="F2082" t="s">
        <v>20</v>
      </c>
      <c r="G2082">
        <v>140000</v>
      </c>
      <c r="H2082" t="s">
        <v>21</v>
      </c>
      <c r="I2082">
        <v>100</v>
      </c>
      <c r="J2082" t="s">
        <v>21</v>
      </c>
      <c r="K2082" t="s">
        <v>25</v>
      </c>
      <c r="L2082" t="str">
        <f>VLOOKUP(Data[[#This Row],[Employee Residence]],Codes[], 3,0)</f>
        <v xml:space="preserve">United States of America </v>
      </c>
      <c r="M2082" t="str">
        <f>VLOOKUP(Data[[#This Row],[Company Location]],Codes[], 3,0)</f>
        <v xml:space="preserve">United States of America </v>
      </c>
      <c r="N2082" t="str">
        <f>IF(Data[[#This Row],[Employee Residence]]=Data[[#This Row],[Company Location]],"No","Yes")</f>
        <v>No</v>
      </c>
      <c r="O2082">
        <f>Data[Salary]/Data[Salary in USD]</f>
        <v>1</v>
      </c>
      <c r="P2082" t="str">
        <f>VLOOKUP(Data[[#This Row],[Experience Level]], Experience[],3,0)</f>
        <v>Expert</v>
      </c>
      <c r="Q2082" t="str">
        <f>VLOOKUP(Data[[#This Row],[Employment Type]],Employment[],2,0)</f>
        <v>Full-time</v>
      </c>
      <c r="R2082" t="str">
        <f>IF(Data[[#This Row],[Remote Ratio]]=100,"Remote",IF(Data[[#This Row],[Remote Ratio]]=50,"Hybrid","On-site"))</f>
        <v>Remote</v>
      </c>
    </row>
    <row r="2083" spans="1:18">
      <c r="A2083" s="25">
        <v>2022</v>
      </c>
      <c r="B2083" t="s">
        <v>11</v>
      </c>
      <c r="C2083" t="s">
        <v>12</v>
      </c>
      <c r="D2083" t="s">
        <v>37</v>
      </c>
      <c r="E2083">
        <v>152500</v>
      </c>
      <c r="F2083" t="s">
        <v>20</v>
      </c>
      <c r="G2083">
        <v>152500</v>
      </c>
      <c r="H2083" t="s">
        <v>21</v>
      </c>
      <c r="I2083">
        <v>0</v>
      </c>
      <c r="J2083" t="s">
        <v>21</v>
      </c>
      <c r="K2083" t="s">
        <v>25</v>
      </c>
      <c r="L2083" t="str">
        <f>VLOOKUP(Data[[#This Row],[Employee Residence]],Codes[], 3,0)</f>
        <v xml:space="preserve">United States of America </v>
      </c>
      <c r="M2083" t="str">
        <f>VLOOKUP(Data[[#This Row],[Company Location]],Codes[], 3,0)</f>
        <v xml:space="preserve">United States of America </v>
      </c>
      <c r="N2083" t="str">
        <f>IF(Data[[#This Row],[Employee Residence]]=Data[[#This Row],[Company Location]],"No","Yes")</f>
        <v>No</v>
      </c>
      <c r="O2083">
        <f>Data[Salary]/Data[Salary in USD]</f>
        <v>1</v>
      </c>
      <c r="P2083" t="str">
        <f>VLOOKUP(Data[[#This Row],[Experience Level]], Experience[],3,0)</f>
        <v>Expert</v>
      </c>
      <c r="Q2083" t="str">
        <f>VLOOKUP(Data[[#This Row],[Employment Type]],Employment[],2,0)</f>
        <v>Full-time</v>
      </c>
      <c r="R2083" t="str">
        <f>IF(Data[[#This Row],[Remote Ratio]]=100,"Remote",IF(Data[[#This Row],[Remote Ratio]]=50,"Hybrid","On-site"))</f>
        <v>On-site</v>
      </c>
    </row>
    <row r="2084" spans="1:18">
      <c r="A2084" s="25">
        <v>2022</v>
      </c>
      <c r="B2084" t="s">
        <v>11</v>
      </c>
      <c r="C2084" t="s">
        <v>12</v>
      </c>
      <c r="D2084" t="s">
        <v>37</v>
      </c>
      <c r="E2084">
        <v>130000</v>
      </c>
      <c r="F2084" t="s">
        <v>20</v>
      </c>
      <c r="G2084">
        <v>130000</v>
      </c>
      <c r="H2084" t="s">
        <v>21</v>
      </c>
      <c r="I2084">
        <v>0</v>
      </c>
      <c r="J2084" t="s">
        <v>21</v>
      </c>
      <c r="K2084" t="s">
        <v>25</v>
      </c>
      <c r="L2084" t="str">
        <f>VLOOKUP(Data[[#This Row],[Employee Residence]],Codes[], 3,0)</f>
        <v xml:space="preserve">United States of America </v>
      </c>
      <c r="M2084" t="str">
        <f>VLOOKUP(Data[[#This Row],[Company Location]],Codes[], 3,0)</f>
        <v xml:space="preserve">United States of America </v>
      </c>
      <c r="N2084" t="str">
        <f>IF(Data[[#This Row],[Employee Residence]]=Data[[#This Row],[Company Location]],"No","Yes")</f>
        <v>No</v>
      </c>
      <c r="O2084">
        <f>Data[Salary]/Data[Salary in USD]</f>
        <v>1</v>
      </c>
      <c r="P2084" t="str">
        <f>VLOOKUP(Data[[#This Row],[Experience Level]], Experience[],3,0)</f>
        <v>Expert</v>
      </c>
      <c r="Q2084" t="str">
        <f>VLOOKUP(Data[[#This Row],[Employment Type]],Employment[],2,0)</f>
        <v>Full-time</v>
      </c>
      <c r="R2084" t="str">
        <f>IF(Data[[#This Row],[Remote Ratio]]=100,"Remote",IF(Data[[#This Row],[Remote Ratio]]=50,"Hybrid","On-site"))</f>
        <v>On-site</v>
      </c>
    </row>
    <row r="2085" spans="1:18">
      <c r="A2085" s="25">
        <v>2022</v>
      </c>
      <c r="B2085" t="s">
        <v>11</v>
      </c>
      <c r="C2085" t="s">
        <v>12</v>
      </c>
      <c r="D2085" t="s">
        <v>27</v>
      </c>
      <c r="E2085">
        <v>65000</v>
      </c>
      <c r="F2085" t="s">
        <v>20</v>
      </c>
      <c r="G2085">
        <v>65000</v>
      </c>
      <c r="H2085" t="s">
        <v>21</v>
      </c>
      <c r="I2085">
        <v>100</v>
      </c>
      <c r="J2085" t="s">
        <v>21</v>
      </c>
      <c r="K2085" t="s">
        <v>25</v>
      </c>
      <c r="L2085" t="str">
        <f>VLOOKUP(Data[[#This Row],[Employee Residence]],Codes[], 3,0)</f>
        <v xml:space="preserve">United States of America </v>
      </c>
      <c r="M2085" t="str">
        <f>VLOOKUP(Data[[#This Row],[Company Location]],Codes[], 3,0)</f>
        <v xml:space="preserve">United States of America </v>
      </c>
      <c r="N2085" t="str">
        <f>IF(Data[[#This Row],[Employee Residence]]=Data[[#This Row],[Company Location]],"No","Yes")</f>
        <v>No</v>
      </c>
      <c r="O2085">
        <f>Data[Salary]/Data[Salary in USD]</f>
        <v>1</v>
      </c>
      <c r="P2085" t="str">
        <f>VLOOKUP(Data[[#This Row],[Experience Level]], Experience[],3,0)</f>
        <v>Expert</v>
      </c>
      <c r="Q2085" t="str">
        <f>VLOOKUP(Data[[#This Row],[Employment Type]],Employment[],2,0)</f>
        <v>Full-time</v>
      </c>
      <c r="R2085" t="str">
        <f>IF(Data[[#This Row],[Remote Ratio]]=100,"Remote",IF(Data[[#This Row],[Remote Ratio]]=50,"Hybrid","On-site"))</f>
        <v>Remote</v>
      </c>
    </row>
    <row r="2086" spans="1:18">
      <c r="A2086" s="25">
        <v>2022</v>
      </c>
      <c r="B2086" t="s">
        <v>11</v>
      </c>
      <c r="C2086" t="s">
        <v>12</v>
      </c>
      <c r="D2086" t="s">
        <v>27</v>
      </c>
      <c r="E2086">
        <v>55000</v>
      </c>
      <c r="F2086" t="s">
        <v>20</v>
      </c>
      <c r="G2086">
        <v>55000</v>
      </c>
      <c r="H2086" t="s">
        <v>21</v>
      </c>
      <c r="I2086">
        <v>100</v>
      </c>
      <c r="J2086" t="s">
        <v>21</v>
      </c>
      <c r="K2086" t="s">
        <v>25</v>
      </c>
      <c r="L2086" t="str">
        <f>VLOOKUP(Data[[#This Row],[Employee Residence]],Codes[], 3,0)</f>
        <v xml:space="preserve">United States of America </v>
      </c>
      <c r="M2086" t="str">
        <f>VLOOKUP(Data[[#This Row],[Company Location]],Codes[], 3,0)</f>
        <v xml:space="preserve">United States of America </v>
      </c>
      <c r="N2086" t="str">
        <f>IF(Data[[#This Row],[Employee Residence]]=Data[[#This Row],[Company Location]],"No","Yes")</f>
        <v>No</v>
      </c>
      <c r="O2086">
        <f>Data[Salary]/Data[Salary in USD]</f>
        <v>1</v>
      </c>
      <c r="P2086" t="str">
        <f>VLOOKUP(Data[[#This Row],[Experience Level]], Experience[],3,0)</f>
        <v>Expert</v>
      </c>
      <c r="Q2086" t="str">
        <f>VLOOKUP(Data[[#This Row],[Employment Type]],Employment[],2,0)</f>
        <v>Full-time</v>
      </c>
      <c r="R2086" t="str">
        <f>IF(Data[[#This Row],[Remote Ratio]]=100,"Remote",IF(Data[[#This Row],[Remote Ratio]]=50,"Hybrid","On-site"))</f>
        <v>Remote</v>
      </c>
    </row>
    <row r="2087" spans="1:18">
      <c r="A2087" s="25">
        <v>2022</v>
      </c>
      <c r="B2087" t="s">
        <v>11</v>
      </c>
      <c r="C2087" t="s">
        <v>12</v>
      </c>
      <c r="D2087" t="s">
        <v>37</v>
      </c>
      <c r="E2087">
        <v>178750</v>
      </c>
      <c r="F2087" t="s">
        <v>20</v>
      </c>
      <c r="G2087">
        <v>178750</v>
      </c>
      <c r="H2087" t="s">
        <v>21</v>
      </c>
      <c r="I2087">
        <v>0</v>
      </c>
      <c r="J2087" t="s">
        <v>21</v>
      </c>
      <c r="K2087" t="s">
        <v>25</v>
      </c>
      <c r="L2087" t="str">
        <f>VLOOKUP(Data[[#This Row],[Employee Residence]],Codes[], 3,0)</f>
        <v xml:space="preserve">United States of America </v>
      </c>
      <c r="M2087" t="str">
        <f>VLOOKUP(Data[[#This Row],[Company Location]],Codes[], 3,0)</f>
        <v xml:space="preserve">United States of America </v>
      </c>
      <c r="N2087" t="str">
        <f>IF(Data[[#This Row],[Employee Residence]]=Data[[#This Row],[Company Location]],"No","Yes")</f>
        <v>No</v>
      </c>
      <c r="O2087">
        <f>Data[Salary]/Data[Salary in USD]</f>
        <v>1</v>
      </c>
      <c r="P2087" t="str">
        <f>VLOOKUP(Data[[#This Row],[Experience Level]], Experience[],3,0)</f>
        <v>Expert</v>
      </c>
      <c r="Q2087" t="str">
        <f>VLOOKUP(Data[[#This Row],[Employment Type]],Employment[],2,0)</f>
        <v>Full-time</v>
      </c>
      <c r="R2087" t="str">
        <f>IF(Data[[#This Row],[Remote Ratio]]=100,"Remote",IF(Data[[#This Row],[Remote Ratio]]=50,"Hybrid","On-site"))</f>
        <v>On-site</v>
      </c>
    </row>
    <row r="2088" spans="1:18">
      <c r="A2088" s="25">
        <v>2022</v>
      </c>
      <c r="B2088" t="s">
        <v>11</v>
      </c>
      <c r="C2088" t="s">
        <v>12</v>
      </c>
      <c r="D2088" t="s">
        <v>37</v>
      </c>
      <c r="E2088">
        <v>160000</v>
      </c>
      <c r="F2088" t="s">
        <v>20</v>
      </c>
      <c r="G2088">
        <v>160000</v>
      </c>
      <c r="H2088" t="s">
        <v>21</v>
      </c>
      <c r="I2088">
        <v>0</v>
      </c>
      <c r="J2088" t="s">
        <v>21</v>
      </c>
      <c r="K2088" t="s">
        <v>25</v>
      </c>
      <c r="L2088" t="str">
        <f>VLOOKUP(Data[[#This Row],[Employee Residence]],Codes[], 3,0)</f>
        <v xml:space="preserve">United States of America </v>
      </c>
      <c r="M2088" t="str">
        <f>VLOOKUP(Data[[#This Row],[Company Location]],Codes[], 3,0)</f>
        <v xml:space="preserve">United States of America </v>
      </c>
      <c r="N2088" t="str">
        <f>IF(Data[[#This Row],[Employee Residence]]=Data[[#This Row],[Company Location]],"No","Yes")</f>
        <v>No</v>
      </c>
      <c r="O2088">
        <f>Data[Salary]/Data[Salary in USD]</f>
        <v>1</v>
      </c>
      <c r="P2088" t="str">
        <f>VLOOKUP(Data[[#This Row],[Experience Level]], Experience[],3,0)</f>
        <v>Expert</v>
      </c>
      <c r="Q2088" t="str">
        <f>VLOOKUP(Data[[#This Row],[Employment Type]],Employment[],2,0)</f>
        <v>Full-time</v>
      </c>
      <c r="R2088" t="str">
        <f>IF(Data[[#This Row],[Remote Ratio]]=100,"Remote",IF(Data[[#This Row],[Remote Ratio]]=50,"Hybrid","On-site"))</f>
        <v>On-site</v>
      </c>
    </row>
    <row r="2089" spans="1:18">
      <c r="A2089" s="25">
        <v>2022</v>
      </c>
      <c r="B2089" t="s">
        <v>17</v>
      </c>
      <c r="C2089" t="s">
        <v>12</v>
      </c>
      <c r="D2089" t="s">
        <v>23</v>
      </c>
      <c r="E2089">
        <v>60000</v>
      </c>
      <c r="F2089" t="s">
        <v>14</v>
      </c>
      <c r="G2089">
        <v>63040</v>
      </c>
      <c r="H2089" t="s">
        <v>63</v>
      </c>
      <c r="I2089">
        <v>100</v>
      </c>
      <c r="J2089" t="s">
        <v>63</v>
      </c>
      <c r="K2089" t="s">
        <v>25</v>
      </c>
      <c r="L2089" t="str">
        <f>VLOOKUP(Data[[#This Row],[Employee Residence]],Codes[], 3,0)</f>
        <v>France</v>
      </c>
      <c r="M2089" t="str">
        <f>VLOOKUP(Data[[#This Row],[Company Location]],Codes[], 3,0)</f>
        <v>France</v>
      </c>
      <c r="N2089" t="str">
        <f>IF(Data[[#This Row],[Employee Residence]]=Data[[#This Row],[Company Location]],"No","Yes")</f>
        <v>No</v>
      </c>
      <c r="O2089">
        <f>Data[Salary]/Data[Salary in USD]</f>
        <v>0.95177664974619292</v>
      </c>
      <c r="P2089" t="str">
        <f>VLOOKUP(Data[[#This Row],[Experience Level]], Experience[],3,0)</f>
        <v>Intermediate</v>
      </c>
      <c r="Q2089" t="str">
        <f>VLOOKUP(Data[[#This Row],[Employment Type]],Employment[],2,0)</f>
        <v>Full-time</v>
      </c>
      <c r="R2089" t="str">
        <f>IF(Data[[#This Row],[Remote Ratio]]=100,"Remote",IF(Data[[#This Row],[Remote Ratio]]=50,"Hybrid","On-site"))</f>
        <v>Remote</v>
      </c>
    </row>
    <row r="2090" spans="1:18">
      <c r="A2090" s="25">
        <v>2022</v>
      </c>
      <c r="B2090" t="s">
        <v>17</v>
      </c>
      <c r="C2090" t="s">
        <v>12</v>
      </c>
      <c r="D2090" t="s">
        <v>23</v>
      </c>
      <c r="E2090">
        <v>50000</v>
      </c>
      <c r="F2090" t="s">
        <v>14</v>
      </c>
      <c r="G2090">
        <v>52533</v>
      </c>
      <c r="H2090" t="s">
        <v>63</v>
      </c>
      <c r="I2090">
        <v>100</v>
      </c>
      <c r="J2090" t="s">
        <v>63</v>
      </c>
      <c r="K2090" t="s">
        <v>25</v>
      </c>
      <c r="L2090" t="str">
        <f>VLOOKUP(Data[[#This Row],[Employee Residence]],Codes[], 3,0)</f>
        <v>France</v>
      </c>
      <c r="M2090" t="str">
        <f>VLOOKUP(Data[[#This Row],[Company Location]],Codes[], 3,0)</f>
        <v>France</v>
      </c>
      <c r="N2090" t="str">
        <f>IF(Data[[#This Row],[Employee Residence]]=Data[[#This Row],[Company Location]],"No","Yes")</f>
        <v>No</v>
      </c>
      <c r="O2090">
        <f>Data[Salary]/Data[Salary in USD]</f>
        <v>0.95178268897645291</v>
      </c>
      <c r="P2090" t="str">
        <f>VLOOKUP(Data[[#This Row],[Experience Level]], Experience[],3,0)</f>
        <v>Intermediate</v>
      </c>
      <c r="Q2090" t="str">
        <f>VLOOKUP(Data[[#This Row],[Employment Type]],Employment[],2,0)</f>
        <v>Full-time</v>
      </c>
      <c r="R2090" t="str">
        <f>IF(Data[[#This Row],[Remote Ratio]]=100,"Remote",IF(Data[[#This Row],[Remote Ratio]]=50,"Hybrid","On-site"))</f>
        <v>Remote</v>
      </c>
    </row>
    <row r="2091" spans="1:18">
      <c r="A2091" s="25">
        <v>2022</v>
      </c>
      <c r="B2091" t="s">
        <v>17</v>
      </c>
      <c r="C2091" t="s">
        <v>12</v>
      </c>
      <c r="D2091" t="s">
        <v>81</v>
      </c>
      <c r="E2091">
        <v>165000</v>
      </c>
      <c r="F2091" t="s">
        <v>20</v>
      </c>
      <c r="G2091">
        <v>165000</v>
      </c>
      <c r="H2091" t="s">
        <v>21</v>
      </c>
      <c r="I2091">
        <v>0</v>
      </c>
      <c r="J2091" t="s">
        <v>21</v>
      </c>
      <c r="K2091" t="s">
        <v>25</v>
      </c>
      <c r="L2091" t="str">
        <f>VLOOKUP(Data[[#This Row],[Employee Residence]],Codes[], 3,0)</f>
        <v xml:space="preserve">United States of America </v>
      </c>
      <c r="M2091" t="str">
        <f>VLOOKUP(Data[[#This Row],[Company Location]],Codes[], 3,0)</f>
        <v xml:space="preserve">United States of America </v>
      </c>
      <c r="N2091" t="str">
        <f>IF(Data[[#This Row],[Employee Residence]]=Data[[#This Row],[Company Location]],"No","Yes")</f>
        <v>No</v>
      </c>
      <c r="O2091">
        <f>Data[Salary]/Data[Salary in USD]</f>
        <v>1</v>
      </c>
      <c r="P2091" t="str">
        <f>VLOOKUP(Data[[#This Row],[Experience Level]], Experience[],3,0)</f>
        <v>Intermediate</v>
      </c>
      <c r="Q2091" t="str">
        <f>VLOOKUP(Data[[#This Row],[Employment Type]],Employment[],2,0)</f>
        <v>Full-time</v>
      </c>
      <c r="R2091" t="str">
        <f>IF(Data[[#This Row],[Remote Ratio]]=100,"Remote",IF(Data[[#This Row],[Remote Ratio]]=50,"Hybrid","On-site"))</f>
        <v>On-site</v>
      </c>
    </row>
    <row r="2092" spans="1:18">
      <c r="A2092" s="25">
        <v>2022</v>
      </c>
      <c r="B2092" t="s">
        <v>17</v>
      </c>
      <c r="C2092" t="s">
        <v>12</v>
      </c>
      <c r="D2092" t="s">
        <v>81</v>
      </c>
      <c r="E2092">
        <v>135000</v>
      </c>
      <c r="F2092" t="s">
        <v>20</v>
      </c>
      <c r="G2092">
        <v>135000</v>
      </c>
      <c r="H2092" t="s">
        <v>21</v>
      </c>
      <c r="I2092">
        <v>0</v>
      </c>
      <c r="J2092" t="s">
        <v>21</v>
      </c>
      <c r="K2092" t="s">
        <v>25</v>
      </c>
      <c r="L2092" t="str">
        <f>VLOOKUP(Data[[#This Row],[Employee Residence]],Codes[], 3,0)</f>
        <v xml:space="preserve">United States of America </v>
      </c>
      <c r="M2092" t="str">
        <f>VLOOKUP(Data[[#This Row],[Company Location]],Codes[], 3,0)</f>
        <v xml:space="preserve">United States of America </v>
      </c>
      <c r="N2092" t="str">
        <f>IF(Data[[#This Row],[Employee Residence]]=Data[[#This Row],[Company Location]],"No","Yes")</f>
        <v>No</v>
      </c>
      <c r="O2092">
        <f>Data[Salary]/Data[Salary in USD]</f>
        <v>1</v>
      </c>
      <c r="P2092" t="str">
        <f>VLOOKUP(Data[[#This Row],[Experience Level]], Experience[],3,0)</f>
        <v>Intermediate</v>
      </c>
      <c r="Q2092" t="str">
        <f>VLOOKUP(Data[[#This Row],[Employment Type]],Employment[],2,0)</f>
        <v>Full-time</v>
      </c>
      <c r="R2092" t="str">
        <f>IF(Data[[#This Row],[Remote Ratio]]=100,"Remote",IF(Data[[#This Row],[Remote Ratio]]=50,"Hybrid","On-site"))</f>
        <v>On-site</v>
      </c>
    </row>
    <row r="2093" spans="1:18">
      <c r="A2093" s="25">
        <v>2022</v>
      </c>
      <c r="B2093" t="s">
        <v>11</v>
      </c>
      <c r="C2093" t="s">
        <v>12</v>
      </c>
      <c r="D2093" t="s">
        <v>32</v>
      </c>
      <c r="E2093">
        <v>170000</v>
      </c>
      <c r="F2093" t="s">
        <v>20</v>
      </c>
      <c r="G2093">
        <v>170000</v>
      </c>
      <c r="H2093" t="s">
        <v>21</v>
      </c>
      <c r="I2093">
        <v>100</v>
      </c>
      <c r="J2093" t="s">
        <v>21</v>
      </c>
      <c r="K2093" t="s">
        <v>25</v>
      </c>
      <c r="L2093" t="str">
        <f>VLOOKUP(Data[[#This Row],[Employee Residence]],Codes[], 3,0)</f>
        <v xml:space="preserve">United States of America </v>
      </c>
      <c r="M2093" t="str">
        <f>VLOOKUP(Data[[#This Row],[Company Location]],Codes[], 3,0)</f>
        <v xml:space="preserve">United States of America </v>
      </c>
      <c r="N2093" t="str">
        <f>IF(Data[[#This Row],[Employee Residence]]=Data[[#This Row],[Company Location]],"No","Yes")</f>
        <v>No</v>
      </c>
      <c r="O2093">
        <f>Data[Salary]/Data[Salary in USD]</f>
        <v>1</v>
      </c>
      <c r="P2093" t="str">
        <f>VLOOKUP(Data[[#This Row],[Experience Level]], Experience[],3,0)</f>
        <v>Expert</v>
      </c>
      <c r="Q2093" t="str">
        <f>VLOOKUP(Data[[#This Row],[Employment Type]],Employment[],2,0)</f>
        <v>Full-time</v>
      </c>
      <c r="R2093" t="str">
        <f>IF(Data[[#This Row],[Remote Ratio]]=100,"Remote",IF(Data[[#This Row],[Remote Ratio]]=50,"Hybrid","On-site"))</f>
        <v>Remote</v>
      </c>
    </row>
    <row r="2094" spans="1:18">
      <c r="A2094" s="25">
        <v>2022</v>
      </c>
      <c r="B2094" t="s">
        <v>11</v>
      </c>
      <c r="C2094" t="s">
        <v>12</v>
      </c>
      <c r="D2094" t="s">
        <v>32</v>
      </c>
      <c r="E2094">
        <v>125000</v>
      </c>
      <c r="F2094" t="s">
        <v>20</v>
      </c>
      <c r="G2094">
        <v>125000</v>
      </c>
      <c r="H2094" t="s">
        <v>21</v>
      </c>
      <c r="I2094">
        <v>100</v>
      </c>
      <c r="J2094" t="s">
        <v>21</v>
      </c>
      <c r="K2094" t="s">
        <v>25</v>
      </c>
      <c r="L2094" t="str">
        <f>VLOOKUP(Data[[#This Row],[Employee Residence]],Codes[], 3,0)</f>
        <v xml:space="preserve">United States of America </v>
      </c>
      <c r="M2094" t="str">
        <f>VLOOKUP(Data[[#This Row],[Company Location]],Codes[], 3,0)</f>
        <v xml:space="preserve">United States of America </v>
      </c>
      <c r="N2094" t="str">
        <f>IF(Data[[#This Row],[Employee Residence]]=Data[[#This Row],[Company Location]],"No","Yes")</f>
        <v>No</v>
      </c>
      <c r="O2094">
        <f>Data[Salary]/Data[Salary in USD]</f>
        <v>1</v>
      </c>
      <c r="P2094" t="str">
        <f>VLOOKUP(Data[[#This Row],[Experience Level]], Experience[],3,0)</f>
        <v>Expert</v>
      </c>
      <c r="Q2094" t="str">
        <f>VLOOKUP(Data[[#This Row],[Employment Type]],Employment[],2,0)</f>
        <v>Full-time</v>
      </c>
      <c r="R2094" t="str">
        <f>IF(Data[[#This Row],[Remote Ratio]]=100,"Remote",IF(Data[[#This Row],[Remote Ratio]]=50,"Hybrid","On-site"))</f>
        <v>Remote</v>
      </c>
    </row>
    <row r="2095" spans="1:18">
      <c r="A2095" s="25">
        <v>2022</v>
      </c>
      <c r="B2095" t="s">
        <v>11</v>
      </c>
      <c r="C2095" t="s">
        <v>12</v>
      </c>
      <c r="D2095" t="s">
        <v>37</v>
      </c>
      <c r="E2095">
        <v>105000</v>
      </c>
      <c r="F2095" t="s">
        <v>20</v>
      </c>
      <c r="G2095">
        <v>105000</v>
      </c>
      <c r="H2095" t="s">
        <v>21</v>
      </c>
      <c r="I2095">
        <v>0</v>
      </c>
      <c r="J2095" t="s">
        <v>21</v>
      </c>
      <c r="K2095" t="s">
        <v>25</v>
      </c>
      <c r="L2095" t="str">
        <f>VLOOKUP(Data[[#This Row],[Employee Residence]],Codes[], 3,0)</f>
        <v xml:space="preserve">United States of America </v>
      </c>
      <c r="M2095" t="str">
        <f>VLOOKUP(Data[[#This Row],[Company Location]],Codes[], 3,0)</f>
        <v xml:space="preserve">United States of America </v>
      </c>
      <c r="N2095" t="str">
        <f>IF(Data[[#This Row],[Employee Residence]]=Data[[#This Row],[Company Location]],"No","Yes")</f>
        <v>No</v>
      </c>
      <c r="O2095">
        <f>Data[Salary]/Data[Salary in USD]</f>
        <v>1</v>
      </c>
      <c r="P2095" t="str">
        <f>VLOOKUP(Data[[#This Row],[Experience Level]], Experience[],3,0)</f>
        <v>Expert</v>
      </c>
      <c r="Q2095" t="str">
        <f>VLOOKUP(Data[[#This Row],[Employment Type]],Employment[],2,0)</f>
        <v>Full-time</v>
      </c>
      <c r="R2095" t="str">
        <f>IF(Data[[#This Row],[Remote Ratio]]=100,"Remote",IF(Data[[#This Row],[Remote Ratio]]=50,"Hybrid","On-site"))</f>
        <v>On-site</v>
      </c>
    </row>
    <row r="2096" spans="1:18">
      <c r="A2096" s="25">
        <v>2022</v>
      </c>
      <c r="B2096" t="s">
        <v>11</v>
      </c>
      <c r="C2096" t="s">
        <v>12</v>
      </c>
      <c r="D2096" t="s">
        <v>37</v>
      </c>
      <c r="E2096">
        <v>70000</v>
      </c>
      <c r="F2096" t="s">
        <v>20</v>
      </c>
      <c r="G2096">
        <v>70000</v>
      </c>
      <c r="H2096" t="s">
        <v>21</v>
      </c>
      <c r="I2096">
        <v>0</v>
      </c>
      <c r="J2096" t="s">
        <v>21</v>
      </c>
      <c r="K2096" t="s">
        <v>25</v>
      </c>
      <c r="L2096" t="str">
        <f>VLOOKUP(Data[[#This Row],[Employee Residence]],Codes[], 3,0)</f>
        <v xml:space="preserve">United States of America </v>
      </c>
      <c r="M2096" t="str">
        <f>VLOOKUP(Data[[#This Row],[Company Location]],Codes[], 3,0)</f>
        <v xml:space="preserve">United States of America </v>
      </c>
      <c r="N2096" t="str">
        <f>IF(Data[[#This Row],[Employee Residence]]=Data[[#This Row],[Company Location]],"No","Yes")</f>
        <v>No</v>
      </c>
      <c r="O2096">
        <f>Data[Salary]/Data[Salary in USD]</f>
        <v>1</v>
      </c>
      <c r="P2096" t="str">
        <f>VLOOKUP(Data[[#This Row],[Experience Level]], Experience[],3,0)</f>
        <v>Expert</v>
      </c>
      <c r="Q2096" t="str">
        <f>VLOOKUP(Data[[#This Row],[Employment Type]],Employment[],2,0)</f>
        <v>Full-time</v>
      </c>
      <c r="R2096" t="str">
        <f>IF(Data[[#This Row],[Remote Ratio]]=100,"Remote",IF(Data[[#This Row],[Remote Ratio]]=50,"Hybrid","On-site"))</f>
        <v>On-site</v>
      </c>
    </row>
    <row r="2097" spans="1:18">
      <c r="A2097" s="25">
        <v>2022</v>
      </c>
      <c r="B2097" t="s">
        <v>11</v>
      </c>
      <c r="C2097" t="s">
        <v>12</v>
      </c>
      <c r="D2097" t="s">
        <v>23</v>
      </c>
      <c r="E2097">
        <v>130000</v>
      </c>
      <c r="F2097" t="s">
        <v>20</v>
      </c>
      <c r="G2097">
        <v>130000</v>
      </c>
      <c r="H2097" t="s">
        <v>21</v>
      </c>
      <c r="I2097">
        <v>0</v>
      </c>
      <c r="J2097" t="s">
        <v>21</v>
      </c>
      <c r="K2097" t="s">
        <v>25</v>
      </c>
      <c r="L2097" t="str">
        <f>VLOOKUP(Data[[#This Row],[Employee Residence]],Codes[], 3,0)</f>
        <v xml:space="preserve">United States of America </v>
      </c>
      <c r="M2097" t="str">
        <f>VLOOKUP(Data[[#This Row],[Company Location]],Codes[], 3,0)</f>
        <v xml:space="preserve">United States of America </v>
      </c>
      <c r="N2097" t="str">
        <f>IF(Data[[#This Row],[Employee Residence]]=Data[[#This Row],[Company Location]],"No","Yes")</f>
        <v>No</v>
      </c>
      <c r="O2097">
        <f>Data[Salary]/Data[Salary in USD]</f>
        <v>1</v>
      </c>
      <c r="P2097" t="str">
        <f>VLOOKUP(Data[[#This Row],[Experience Level]], Experience[],3,0)</f>
        <v>Expert</v>
      </c>
      <c r="Q2097" t="str">
        <f>VLOOKUP(Data[[#This Row],[Employment Type]],Employment[],2,0)</f>
        <v>Full-time</v>
      </c>
      <c r="R2097" t="str">
        <f>IF(Data[[#This Row],[Remote Ratio]]=100,"Remote",IF(Data[[#This Row],[Remote Ratio]]=50,"Hybrid","On-site"))</f>
        <v>On-site</v>
      </c>
    </row>
    <row r="2098" spans="1:18">
      <c r="A2098" s="25">
        <v>2022</v>
      </c>
      <c r="B2098" t="s">
        <v>11</v>
      </c>
      <c r="C2098" t="s">
        <v>12</v>
      </c>
      <c r="D2098" t="s">
        <v>23</v>
      </c>
      <c r="E2098">
        <v>95000</v>
      </c>
      <c r="F2098" t="s">
        <v>20</v>
      </c>
      <c r="G2098">
        <v>95000</v>
      </c>
      <c r="H2098" t="s">
        <v>21</v>
      </c>
      <c r="I2098">
        <v>0</v>
      </c>
      <c r="J2098" t="s">
        <v>21</v>
      </c>
      <c r="K2098" t="s">
        <v>25</v>
      </c>
      <c r="L2098" t="str">
        <f>VLOOKUP(Data[[#This Row],[Employee Residence]],Codes[], 3,0)</f>
        <v xml:space="preserve">United States of America </v>
      </c>
      <c r="M2098" t="str">
        <f>VLOOKUP(Data[[#This Row],[Company Location]],Codes[], 3,0)</f>
        <v xml:space="preserve">United States of America </v>
      </c>
      <c r="N2098" t="str">
        <f>IF(Data[[#This Row],[Employee Residence]]=Data[[#This Row],[Company Location]],"No","Yes")</f>
        <v>No</v>
      </c>
      <c r="O2098">
        <f>Data[Salary]/Data[Salary in USD]</f>
        <v>1</v>
      </c>
      <c r="P2098" t="str">
        <f>VLOOKUP(Data[[#This Row],[Experience Level]], Experience[],3,0)</f>
        <v>Expert</v>
      </c>
      <c r="Q2098" t="str">
        <f>VLOOKUP(Data[[#This Row],[Employment Type]],Employment[],2,0)</f>
        <v>Full-time</v>
      </c>
      <c r="R2098" t="str">
        <f>IF(Data[[#This Row],[Remote Ratio]]=100,"Remote",IF(Data[[#This Row],[Remote Ratio]]=50,"Hybrid","On-site"))</f>
        <v>On-site</v>
      </c>
    </row>
    <row r="2099" spans="1:18">
      <c r="A2099" s="25">
        <v>2022</v>
      </c>
      <c r="B2099" t="s">
        <v>11</v>
      </c>
      <c r="C2099" t="s">
        <v>12</v>
      </c>
      <c r="D2099" t="s">
        <v>23</v>
      </c>
      <c r="E2099">
        <v>203500</v>
      </c>
      <c r="F2099" t="s">
        <v>20</v>
      </c>
      <c r="G2099">
        <v>203500</v>
      </c>
      <c r="H2099" t="s">
        <v>21</v>
      </c>
      <c r="I2099">
        <v>0</v>
      </c>
      <c r="J2099" t="s">
        <v>21</v>
      </c>
      <c r="K2099" t="s">
        <v>25</v>
      </c>
      <c r="L2099" t="str">
        <f>VLOOKUP(Data[[#This Row],[Employee Residence]],Codes[], 3,0)</f>
        <v xml:space="preserve">United States of America </v>
      </c>
      <c r="M2099" t="str">
        <f>VLOOKUP(Data[[#This Row],[Company Location]],Codes[], 3,0)</f>
        <v xml:space="preserve">United States of America </v>
      </c>
      <c r="N2099" t="str">
        <f>IF(Data[[#This Row],[Employee Residence]]=Data[[#This Row],[Company Location]],"No","Yes")</f>
        <v>No</v>
      </c>
      <c r="O2099">
        <f>Data[Salary]/Data[Salary in USD]</f>
        <v>1</v>
      </c>
      <c r="P2099" t="str">
        <f>VLOOKUP(Data[[#This Row],[Experience Level]], Experience[],3,0)</f>
        <v>Expert</v>
      </c>
      <c r="Q2099" t="str">
        <f>VLOOKUP(Data[[#This Row],[Employment Type]],Employment[],2,0)</f>
        <v>Full-time</v>
      </c>
      <c r="R2099" t="str">
        <f>IF(Data[[#This Row],[Remote Ratio]]=100,"Remote",IF(Data[[#This Row],[Remote Ratio]]=50,"Hybrid","On-site"))</f>
        <v>On-site</v>
      </c>
    </row>
    <row r="2100" spans="1:18">
      <c r="A2100" s="25">
        <v>2022</v>
      </c>
      <c r="B2100" t="s">
        <v>11</v>
      </c>
      <c r="C2100" t="s">
        <v>12</v>
      </c>
      <c r="D2100" t="s">
        <v>23</v>
      </c>
      <c r="E2100">
        <v>152000</v>
      </c>
      <c r="F2100" t="s">
        <v>20</v>
      </c>
      <c r="G2100">
        <v>152000</v>
      </c>
      <c r="H2100" t="s">
        <v>21</v>
      </c>
      <c r="I2100">
        <v>0</v>
      </c>
      <c r="J2100" t="s">
        <v>21</v>
      </c>
      <c r="K2100" t="s">
        <v>25</v>
      </c>
      <c r="L2100" t="str">
        <f>VLOOKUP(Data[[#This Row],[Employee Residence]],Codes[], 3,0)</f>
        <v xml:space="preserve">United States of America </v>
      </c>
      <c r="M2100" t="str">
        <f>VLOOKUP(Data[[#This Row],[Company Location]],Codes[], 3,0)</f>
        <v xml:space="preserve">United States of America </v>
      </c>
      <c r="N2100" t="str">
        <f>IF(Data[[#This Row],[Employee Residence]]=Data[[#This Row],[Company Location]],"No","Yes")</f>
        <v>No</v>
      </c>
      <c r="O2100">
        <f>Data[Salary]/Data[Salary in USD]</f>
        <v>1</v>
      </c>
      <c r="P2100" t="str">
        <f>VLOOKUP(Data[[#This Row],[Experience Level]], Experience[],3,0)</f>
        <v>Expert</v>
      </c>
      <c r="Q2100" t="str">
        <f>VLOOKUP(Data[[#This Row],[Employment Type]],Employment[],2,0)</f>
        <v>Full-time</v>
      </c>
      <c r="R2100" t="str">
        <f>IF(Data[[#This Row],[Remote Ratio]]=100,"Remote",IF(Data[[#This Row],[Remote Ratio]]=50,"Hybrid","On-site"))</f>
        <v>On-site</v>
      </c>
    </row>
    <row r="2101" spans="1:18">
      <c r="A2101" s="25">
        <v>2022</v>
      </c>
      <c r="B2101" t="s">
        <v>11</v>
      </c>
      <c r="C2101" t="s">
        <v>12</v>
      </c>
      <c r="D2101" t="s">
        <v>37</v>
      </c>
      <c r="E2101">
        <v>197430</v>
      </c>
      <c r="F2101" t="s">
        <v>20</v>
      </c>
      <c r="G2101">
        <v>197430</v>
      </c>
      <c r="H2101" t="s">
        <v>21</v>
      </c>
      <c r="I2101">
        <v>100</v>
      </c>
      <c r="J2101" t="s">
        <v>21</v>
      </c>
      <c r="K2101" t="s">
        <v>25</v>
      </c>
      <c r="L2101" t="str">
        <f>VLOOKUP(Data[[#This Row],[Employee Residence]],Codes[], 3,0)</f>
        <v xml:space="preserve">United States of America </v>
      </c>
      <c r="M2101" t="str">
        <f>VLOOKUP(Data[[#This Row],[Company Location]],Codes[], 3,0)</f>
        <v xml:space="preserve">United States of America </v>
      </c>
      <c r="N2101" t="str">
        <f>IF(Data[[#This Row],[Employee Residence]]=Data[[#This Row],[Company Location]],"No","Yes")</f>
        <v>No</v>
      </c>
      <c r="O2101">
        <f>Data[Salary]/Data[Salary in USD]</f>
        <v>1</v>
      </c>
      <c r="P2101" t="str">
        <f>VLOOKUP(Data[[#This Row],[Experience Level]], Experience[],3,0)</f>
        <v>Expert</v>
      </c>
      <c r="Q2101" t="str">
        <f>VLOOKUP(Data[[#This Row],[Employment Type]],Employment[],2,0)</f>
        <v>Full-time</v>
      </c>
      <c r="R2101" t="str">
        <f>IF(Data[[#This Row],[Remote Ratio]]=100,"Remote",IF(Data[[#This Row],[Remote Ratio]]=50,"Hybrid","On-site"))</f>
        <v>Remote</v>
      </c>
    </row>
    <row r="2102" spans="1:18">
      <c r="A2102" s="25">
        <v>2022</v>
      </c>
      <c r="B2102" t="s">
        <v>11</v>
      </c>
      <c r="C2102" t="s">
        <v>12</v>
      </c>
      <c r="D2102" t="s">
        <v>37</v>
      </c>
      <c r="E2102">
        <v>134760</v>
      </c>
      <c r="F2102" t="s">
        <v>20</v>
      </c>
      <c r="G2102">
        <v>134760</v>
      </c>
      <c r="H2102" t="s">
        <v>21</v>
      </c>
      <c r="I2102">
        <v>100</v>
      </c>
      <c r="J2102" t="s">
        <v>21</v>
      </c>
      <c r="K2102" t="s">
        <v>25</v>
      </c>
      <c r="L2102" t="str">
        <f>VLOOKUP(Data[[#This Row],[Employee Residence]],Codes[], 3,0)</f>
        <v xml:space="preserve">United States of America </v>
      </c>
      <c r="M2102" t="str">
        <f>VLOOKUP(Data[[#This Row],[Company Location]],Codes[], 3,0)</f>
        <v xml:space="preserve">United States of America </v>
      </c>
      <c r="N2102" t="str">
        <f>IF(Data[[#This Row],[Employee Residence]]=Data[[#This Row],[Company Location]],"No","Yes")</f>
        <v>No</v>
      </c>
      <c r="O2102">
        <f>Data[Salary]/Data[Salary in USD]</f>
        <v>1</v>
      </c>
      <c r="P2102" t="str">
        <f>VLOOKUP(Data[[#This Row],[Experience Level]], Experience[],3,0)</f>
        <v>Expert</v>
      </c>
      <c r="Q2102" t="str">
        <f>VLOOKUP(Data[[#This Row],[Employment Type]],Employment[],2,0)</f>
        <v>Full-time</v>
      </c>
      <c r="R2102" t="str">
        <f>IF(Data[[#This Row],[Remote Ratio]]=100,"Remote",IF(Data[[#This Row],[Remote Ratio]]=50,"Hybrid","On-site"))</f>
        <v>Remote</v>
      </c>
    </row>
    <row r="2103" spans="1:18">
      <c r="A2103" s="25">
        <v>2022</v>
      </c>
      <c r="B2103" t="s">
        <v>17</v>
      </c>
      <c r="C2103" t="s">
        <v>12</v>
      </c>
      <c r="D2103" t="s">
        <v>23</v>
      </c>
      <c r="E2103">
        <v>120000</v>
      </c>
      <c r="F2103" t="s">
        <v>20</v>
      </c>
      <c r="G2103">
        <v>120000</v>
      </c>
      <c r="H2103" t="s">
        <v>21</v>
      </c>
      <c r="I2103">
        <v>100</v>
      </c>
      <c r="J2103" t="s">
        <v>21</v>
      </c>
      <c r="K2103" t="s">
        <v>25</v>
      </c>
      <c r="L2103" t="str">
        <f>VLOOKUP(Data[[#This Row],[Employee Residence]],Codes[], 3,0)</f>
        <v xml:space="preserve">United States of America </v>
      </c>
      <c r="M2103" t="str">
        <f>VLOOKUP(Data[[#This Row],[Company Location]],Codes[], 3,0)</f>
        <v xml:space="preserve">United States of America </v>
      </c>
      <c r="N2103" t="str">
        <f>IF(Data[[#This Row],[Employee Residence]]=Data[[#This Row],[Company Location]],"No","Yes")</f>
        <v>No</v>
      </c>
      <c r="O2103">
        <f>Data[Salary]/Data[Salary in USD]</f>
        <v>1</v>
      </c>
      <c r="P2103" t="str">
        <f>VLOOKUP(Data[[#This Row],[Experience Level]], Experience[],3,0)</f>
        <v>Intermediate</v>
      </c>
      <c r="Q2103" t="str">
        <f>VLOOKUP(Data[[#This Row],[Employment Type]],Employment[],2,0)</f>
        <v>Full-time</v>
      </c>
      <c r="R2103" t="str">
        <f>IF(Data[[#This Row],[Remote Ratio]]=100,"Remote",IF(Data[[#This Row],[Remote Ratio]]=50,"Hybrid","On-site"))</f>
        <v>Remote</v>
      </c>
    </row>
    <row r="2104" spans="1:18">
      <c r="A2104" s="25">
        <v>2022</v>
      </c>
      <c r="B2104" t="s">
        <v>11</v>
      </c>
      <c r="C2104" t="s">
        <v>12</v>
      </c>
      <c r="D2104" t="s">
        <v>37</v>
      </c>
      <c r="E2104">
        <v>197000</v>
      </c>
      <c r="F2104" t="s">
        <v>20</v>
      </c>
      <c r="G2104">
        <v>197000</v>
      </c>
      <c r="H2104" t="s">
        <v>21</v>
      </c>
      <c r="I2104">
        <v>0</v>
      </c>
      <c r="J2104" t="s">
        <v>21</v>
      </c>
      <c r="K2104" t="s">
        <v>25</v>
      </c>
      <c r="L2104" t="str">
        <f>VLOOKUP(Data[[#This Row],[Employee Residence]],Codes[], 3,0)</f>
        <v xml:space="preserve">United States of America </v>
      </c>
      <c r="M2104" t="str">
        <f>VLOOKUP(Data[[#This Row],[Company Location]],Codes[], 3,0)</f>
        <v xml:space="preserve">United States of America </v>
      </c>
      <c r="N2104" t="str">
        <f>IF(Data[[#This Row],[Employee Residence]]=Data[[#This Row],[Company Location]],"No","Yes")</f>
        <v>No</v>
      </c>
      <c r="O2104">
        <f>Data[Salary]/Data[Salary in USD]</f>
        <v>1</v>
      </c>
      <c r="P2104" t="str">
        <f>VLOOKUP(Data[[#This Row],[Experience Level]], Experience[],3,0)</f>
        <v>Expert</v>
      </c>
      <c r="Q2104" t="str">
        <f>VLOOKUP(Data[[#This Row],[Employment Type]],Employment[],2,0)</f>
        <v>Full-time</v>
      </c>
      <c r="R2104" t="str">
        <f>IF(Data[[#This Row],[Remote Ratio]]=100,"Remote",IF(Data[[#This Row],[Remote Ratio]]=50,"Hybrid","On-site"))</f>
        <v>On-site</v>
      </c>
    </row>
    <row r="2105" spans="1:18">
      <c r="A2105" s="25">
        <v>2022</v>
      </c>
      <c r="B2105" t="s">
        <v>11</v>
      </c>
      <c r="C2105" t="s">
        <v>12</v>
      </c>
      <c r="D2105" t="s">
        <v>37</v>
      </c>
      <c r="E2105">
        <v>99000</v>
      </c>
      <c r="F2105" t="s">
        <v>20</v>
      </c>
      <c r="G2105">
        <v>99000</v>
      </c>
      <c r="H2105" t="s">
        <v>21</v>
      </c>
      <c r="I2105">
        <v>0</v>
      </c>
      <c r="J2105" t="s">
        <v>21</v>
      </c>
      <c r="K2105" t="s">
        <v>25</v>
      </c>
      <c r="L2105" t="str">
        <f>VLOOKUP(Data[[#This Row],[Employee Residence]],Codes[], 3,0)</f>
        <v xml:space="preserve">United States of America </v>
      </c>
      <c r="M2105" t="str">
        <f>VLOOKUP(Data[[#This Row],[Company Location]],Codes[], 3,0)</f>
        <v xml:space="preserve">United States of America </v>
      </c>
      <c r="N2105" t="str">
        <f>IF(Data[[#This Row],[Employee Residence]]=Data[[#This Row],[Company Location]],"No","Yes")</f>
        <v>No</v>
      </c>
      <c r="O2105">
        <f>Data[Salary]/Data[Salary in USD]</f>
        <v>1</v>
      </c>
      <c r="P2105" t="str">
        <f>VLOOKUP(Data[[#This Row],[Experience Level]], Experience[],3,0)</f>
        <v>Expert</v>
      </c>
      <c r="Q2105" t="str">
        <f>VLOOKUP(Data[[#This Row],[Employment Type]],Employment[],2,0)</f>
        <v>Full-time</v>
      </c>
      <c r="R2105" t="str">
        <f>IF(Data[[#This Row],[Remote Ratio]]=100,"Remote",IF(Data[[#This Row],[Remote Ratio]]=50,"Hybrid","On-site"))</f>
        <v>On-site</v>
      </c>
    </row>
    <row r="2106" spans="1:18">
      <c r="A2106" s="25">
        <v>2022</v>
      </c>
      <c r="B2106" t="s">
        <v>11</v>
      </c>
      <c r="C2106" t="s">
        <v>12</v>
      </c>
      <c r="D2106" t="s">
        <v>37</v>
      </c>
      <c r="E2106">
        <v>220000</v>
      </c>
      <c r="F2106" t="s">
        <v>20</v>
      </c>
      <c r="G2106">
        <v>220000</v>
      </c>
      <c r="H2106" t="s">
        <v>21</v>
      </c>
      <c r="I2106">
        <v>100</v>
      </c>
      <c r="J2106" t="s">
        <v>21</v>
      </c>
      <c r="K2106" t="s">
        <v>25</v>
      </c>
      <c r="L2106" t="str">
        <f>VLOOKUP(Data[[#This Row],[Employee Residence]],Codes[], 3,0)</f>
        <v xml:space="preserve">United States of America </v>
      </c>
      <c r="M2106" t="str">
        <f>VLOOKUP(Data[[#This Row],[Company Location]],Codes[], 3,0)</f>
        <v xml:space="preserve">United States of America </v>
      </c>
      <c r="N2106" t="str">
        <f>IF(Data[[#This Row],[Employee Residence]]=Data[[#This Row],[Company Location]],"No","Yes")</f>
        <v>No</v>
      </c>
      <c r="O2106">
        <f>Data[Salary]/Data[Salary in USD]</f>
        <v>1</v>
      </c>
      <c r="P2106" t="str">
        <f>VLOOKUP(Data[[#This Row],[Experience Level]], Experience[],3,0)</f>
        <v>Expert</v>
      </c>
      <c r="Q2106" t="str">
        <f>VLOOKUP(Data[[#This Row],[Employment Type]],Employment[],2,0)</f>
        <v>Full-time</v>
      </c>
      <c r="R2106" t="str">
        <f>IF(Data[[#This Row],[Remote Ratio]]=100,"Remote",IF(Data[[#This Row],[Remote Ratio]]=50,"Hybrid","On-site"))</f>
        <v>Remote</v>
      </c>
    </row>
    <row r="2107" spans="1:18">
      <c r="A2107" s="25">
        <v>2022</v>
      </c>
      <c r="B2107" t="s">
        <v>11</v>
      </c>
      <c r="C2107" t="s">
        <v>12</v>
      </c>
      <c r="D2107" t="s">
        <v>37</v>
      </c>
      <c r="E2107">
        <v>162000</v>
      </c>
      <c r="F2107" t="s">
        <v>20</v>
      </c>
      <c r="G2107">
        <v>162000</v>
      </c>
      <c r="H2107" t="s">
        <v>21</v>
      </c>
      <c r="I2107">
        <v>100</v>
      </c>
      <c r="J2107" t="s">
        <v>21</v>
      </c>
      <c r="K2107" t="s">
        <v>25</v>
      </c>
      <c r="L2107" t="str">
        <f>VLOOKUP(Data[[#This Row],[Employee Residence]],Codes[], 3,0)</f>
        <v xml:space="preserve">United States of America </v>
      </c>
      <c r="M2107" t="str">
        <f>VLOOKUP(Data[[#This Row],[Company Location]],Codes[], 3,0)</f>
        <v xml:space="preserve">United States of America </v>
      </c>
      <c r="N2107" t="str">
        <f>IF(Data[[#This Row],[Employee Residence]]=Data[[#This Row],[Company Location]],"No","Yes")</f>
        <v>No</v>
      </c>
      <c r="O2107">
        <f>Data[Salary]/Data[Salary in USD]</f>
        <v>1</v>
      </c>
      <c r="P2107" t="str">
        <f>VLOOKUP(Data[[#This Row],[Experience Level]], Experience[],3,0)</f>
        <v>Expert</v>
      </c>
      <c r="Q2107" t="str">
        <f>VLOOKUP(Data[[#This Row],[Employment Type]],Employment[],2,0)</f>
        <v>Full-time</v>
      </c>
      <c r="R2107" t="str">
        <f>IF(Data[[#This Row],[Remote Ratio]]=100,"Remote",IF(Data[[#This Row],[Remote Ratio]]=50,"Hybrid","On-site"))</f>
        <v>Remote</v>
      </c>
    </row>
    <row r="2108" spans="1:18">
      <c r="A2108" s="25">
        <v>2022</v>
      </c>
      <c r="B2108" t="s">
        <v>17</v>
      </c>
      <c r="C2108" t="s">
        <v>12</v>
      </c>
      <c r="D2108" t="s">
        <v>37</v>
      </c>
      <c r="E2108">
        <v>105120</v>
      </c>
      <c r="F2108" t="s">
        <v>14</v>
      </c>
      <c r="G2108">
        <v>110446</v>
      </c>
      <c r="H2108" t="s">
        <v>152</v>
      </c>
      <c r="I2108">
        <v>0</v>
      </c>
      <c r="J2108" t="s">
        <v>152</v>
      </c>
      <c r="K2108" t="s">
        <v>25</v>
      </c>
      <c r="L2108" t="str">
        <f>VLOOKUP(Data[[#This Row],[Employee Residence]],Codes[], 3,0)</f>
        <v>Lithuania</v>
      </c>
      <c r="M2108" t="str">
        <f>VLOOKUP(Data[[#This Row],[Company Location]],Codes[], 3,0)</f>
        <v>Lithuania</v>
      </c>
      <c r="N2108" t="str">
        <f>IF(Data[[#This Row],[Employee Residence]]=Data[[#This Row],[Company Location]],"No","Yes")</f>
        <v>No</v>
      </c>
      <c r="O2108">
        <f>Data[Salary]/Data[Salary in USD]</f>
        <v>0.95177733915216489</v>
      </c>
      <c r="P2108" t="str">
        <f>VLOOKUP(Data[[#This Row],[Experience Level]], Experience[],3,0)</f>
        <v>Intermediate</v>
      </c>
      <c r="Q2108" t="str">
        <f>VLOOKUP(Data[[#This Row],[Employment Type]],Employment[],2,0)</f>
        <v>Full-time</v>
      </c>
      <c r="R2108" t="str">
        <f>IF(Data[[#This Row],[Remote Ratio]]=100,"Remote",IF(Data[[#This Row],[Remote Ratio]]=50,"Hybrid","On-site"))</f>
        <v>On-site</v>
      </c>
    </row>
    <row r="2109" spans="1:18">
      <c r="A2109" s="25">
        <v>2022</v>
      </c>
      <c r="B2109" t="s">
        <v>17</v>
      </c>
      <c r="C2109" t="s">
        <v>12</v>
      </c>
      <c r="D2109" t="s">
        <v>37</v>
      </c>
      <c r="E2109">
        <v>75360</v>
      </c>
      <c r="F2109" t="s">
        <v>14</v>
      </c>
      <c r="G2109">
        <v>79178</v>
      </c>
      <c r="H2109" t="s">
        <v>152</v>
      </c>
      <c r="I2109">
        <v>0</v>
      </c>
      <c r="J2109" t="s">
        <v>152</v>
      </c>
      <c r="K2109" t="s">
        <v>25</v>
      </c>
      <c r="L2109" t="str">
        <f>VLOOKUP(Data[[#This Row],[Employee Residence]],Codes[], 3,0)</f>
        <v>Lithuania</v>
      </c>
      <c r="M2109" t="str">
        <f>VLOOKUP(Data[[#This Row],[Company Location]],Codes[], 3,0)</f>
        <v>Lithuania</v>
      </c>
      <c r="N2109" t="str">
        <f>IF(Data[[#This Row],[Employee Residence]]=Data[[#This Row],[Company Location]],"No","Yes")</f>
        <v>No</v>
      </c>
      <c r="O2109">
        <f>Data[Salary]/Data[Salary in USD]</f>
        <v>0.95177953471924015</v>
      </c>
      <c r="P2109" t="str">
        <f>VLOOKUP(Data[[#This Row],[Experience Level]], Experience[],3,0)</f>
        <v>Intermediate</v>
      </c>
      <c r="Q2109" t="str">
        <f>VLOOKUP(Data[[#This Row],[Employment Type]],Employment[],2,0)</f>
        <v>Full-time</v>
      </c>
      <c r="R2109" t="str">
        <f>IF(Data[[#This Row],[Remote Ratio]]=100,"Remote",IF(Data[[#This Row],[Remote Ratio]]=50,"Hybrid","On-site"))</f>
        <v>On-site</v>
      </c>
    </row>
    <row r="2110" spans="1:18">
      <c r="A2110" s="25">
        <v>2022</v>
      </c>
      <c r="B2110" t="s">
        <v>17</v>
      </c>
      <c r="C2110" t="s">
        <v>12</v>
      </c>
      <c r="D2110" t="s">
        <v>104</v>
      </c>
      <c r="E2110">
        <v>57000</v>
      </c>
      <c r="F2110" t="s">
        <v>58</v>
      </c>
      <c r="G2110">
        <v>70186</v>
      </c>
      <c r="H2110" t="s">
        <v>33</v>
      </c>
      <c r="I2110">
        <v>0</v>
      </c>
      <c r="J2110" t="s">
        <v>33</v>
      </c>
      <c r="K2110" t="s">
        <v>25</v>
      </c>
      <c r="L2110" t="str">
        <f>VLOOKUP(Data[[#This Row],[Employee Residence]],Codes[], 3,0)</f>
        <v xml:space="preserve">United Kingdom of Great Britain </v>
      </c>
      <c r="M2110" t="str">
        <f>VLOOKUP(Data[[#This Row],[Company Location]],Codes[], 3,0)</f>
        <v xml:space="preserve">United Kingdom of Great Britain </v>
      </c>
      <c r="N2110" t="str">
        <f>IF(Data[[#This Row],[Employee Residence]]=Data[[#This Row],[Company Location]],"No","Yes")</f>
        <v>No</v>
      </c>
      <c r="O2110">
        <f>Data[Salary]/Data[Salary in USD]</f>
        <v>0.81212777476989717</v>
      </c>
      <c r="P2110" t="str">
        <f>VLOOKUP(Data[[#This Row],[Experience Level]], Experience[],3,0)</f>
        <v>Intermediate</v>
      </c>
      <c r="Q2110" t="str">
        <f>VLOOKUP(Data[[#This Row],[Employment Type]],Employment[],2,0)</f>
        <v>Full-time</v>
      </c>
      <c r="R2110" t="str">
        <f>IF(Data[[#This Row],[Remote Ratio]]=100,"Remote",IF(Data[[#This Row],[Remote Ratio]]=50,"Hybrid","On-site"))</f>
        <v>On-site</v>
      </c>
    </row>
    <row r="2111" spans="1:18">
      <c r="A2111" s="25">
        <v>2022</v>
      </c>
      <c r="B2111" t="s">
        <v>17</v>
      </c>
      <c r="C2111" t="s">
        <v>12</v>
      </c>
      <c r="D2111" t="s">
        <v>104</v>
      </c>
      <c r="E2111">
        <v>42000</v>
      </c>
      <c r="F2111" t="s">
        <v>58</v>
      </c>
      <c r="G2111">
        <v>51716</v>
      </c>
      <c r="H2111" t="s">
        <v>33</v>
      </c>
      <c r="I2111">
        <v>0</v>
      </c>
      <c r="J2111" t="s">
        <v>33</v>
      </c>
      <c r="K2111" t="s">
        <v>25</v>
      </c>
      <c r="L2111" t="str">
        <f>VLOOKUP(Data[[#This Row],[Employee Residence]],Codes[], 3,0)</f>
        <v xml:space="preserve">United Kingdom of Great Britain </v>
      </c>
      <c r="M2111" t="str">
        <f>VLOOKUP(Data[[#This Row],[Company Location]],Codes[], 3,0)</f>
        <v xml:space="preserve">United Kingdom of Great Britain </v>
      </c>
      <c r="N2111" t="str">
        <f>IF(Data[[#This Row],[Employee Residence]]=Data[[#This Row],[Company Location]],"No","Yes")</f>
        <v>No</v>
      </c>
      <c r="O2111">
        <f>Data[Salary]/Data[Salary in USD]</f>
        <v>0.81212777476989717</v>
      </c>
      <c r="P2111" t="str">
        <f>VLOOKUP(Data[[#This Row],[Experience Level]], Experience[],3,0)</f>
        <v>Intermediate</v>
      </c>
      <c r="Q2111" t="str">
        <f>VLOOKUP(Data[[#This Row],[Employment Type]],Employment[],2,0)</f>
        <v>Full-time</v>
      </c>
      <c r="R2111" t="str">
        <f>IF(Data[[#This Row],[Remote Ratio]]=100,"Remote",IF(Data[[#This Row],[Remote Ratio]]=50,"Hybrid","On-site"))</f>
        <v>On-site</v>
      </c>
    </row>
    <row r="2112" spans="1:18">
      <c r="A2112" s="25">
        <v>2022</v>
      </c>
      <c r="B2112" t="s">
        <v>11</v>
      </c>
      <c r="C2112" t="s">
        <v>12</v>
      </c>
      <c r="D2112" t="s">
        <v>45</v>
      </c>
      <c r="E2112">
        <v>149040</v>
      </c>
      <c r="F2112" t="s">
        <v>20</v>
      </c>
      <c r="G2112">
        <v>149040</v>
      </c>
      <c r="H2112" t="s">
        <v>21</v>
      </c>
      <c r="I2112">
        <v>100</v>
      </c>
      <c r="J2112" t="s">
        <v>21</v>
      </c>
      <c r="K2112" t="s">
        <v>25</v>
      </c>
      <c r="L2112" t="str">
        <f>VLOOKUP(Data[[#This Row],[Employee Residence]],Codes[], 3,0)</f>
        <v xml:space="preserve">United States of America </v>
      </c>
      <c r="M2112" t="str">
        <f>VLOOKUP(Data[[#This Row],[Company Location]],Codes[], 3,0)</f>
        <v xml:space="preserve">United States of America </v>
      </c>
      <c r="N2112" t="str">
        <f>IF(Data[[#This Row],[Employee Residence]]=Data[[#This Row],[Company Location]],"No","Yes")</f>
        <v>No</v>
      </c>
      <c r="O2112">
        <f>Data[Salary]/Data[Salary in USD]</f>
        <v>1</v>
      </c>
      <c r="P2112" t="str">
        <f>VLOOKUP(Data[[#This Row],[Experience Level]], Experience[],3,0)</f>
        <v>Expert</v>
      </c>
      <c r="Q2112" t="str">
        <f>VLOOKUP(Data[[#This Row],[Employment Type]],Employment[],2,0)</f>
        <v>Full-time</v>
      </c>
      <c r="R2112" t="str">
        <f>IF(Data[[#This Row],[Remote Ratio]]=100,"Remote",IF(Data[[#This Row],[Remote Ratio]]=50,"Hybrid","On-site"))</f>
        <v>Remote</v>
      </c>
    </row>
    <row r="2113" spans="1:18">
      <c r="A2113" s="25">
        <v>2022</v>
      </c>
      <c r="B2113" t="s">
        <v>11</v>
      </c>
      <c r="C2113" t="s">
        <v>12</v>
      </c>
      <c r="D2113" t="s">
        <v>45</v>
      </c>
      <c r="E2113">
        <v>113900</v>
      </c>
      <c r="F2113" t="s">
        <v>20</v>
      </c>
      <c r="G2113">
        <v>113900</v>
      </c>
      <c r="H2113" t="s">
        <v>21</v>
      </c>
      <c r="I2113">
        <v>100</v>
      </c>
      <c r="J2113" t="s">
        <v>21</v>
      </c>
      <c r="K2113" t="s">
        <v>25</v>
      </c>
      <c r="L2113" t="str">
        <f>VLOOKUP(Data[[#This Row],[Employee Residence]],Codes[], 3,0)</f>
        <v xml:space="preserve">United States of America </v>
      </c>
      <c r="M2113" t="str">
        <f>VLOOKUP(Data[[#This Row],[Company Location]],Codes[], 3,0)</f>
        <v xml:space="preserve">United States of America </v>
      </c>
      <c r="N2113" t="str">
        <f>IF(Data[[#This Row],[Employee Residence]]=Data[[#This Row],[Company Location]],"No","Yes")</f>
        <v>No</v>
      </c>
      <c r="O2113">
        <f>Data[Salary]/Data[Salary in USD]</f>
        <v>1</v>
      </c>
      <c r="P2113" t="str">
        <f>VLOOKUP(Data[[#This Row],[Experience Level]], Experience[],3,0)</f>
        <v>Expert</v>
      </c>
      <c r="Q2113" t="str">
        <f>VLOOKUP(Data[[#This Row],[Employment Type]],Employment[],2,0)</f>
        <v>Full-time</v>
      </c>
      <c r="R2113" t="str">
        <f>IF(Data[[#This Row],[Remote Ratio]]=100,"Remote",IF(Data[[#This Row],[Remote Ratio]]=50,"Hybrid","On-site"))</f>
        <v>Remote</v>
      </c>
    </row>
    <row r="2114" spans="1:18">
      <c r="A2114" s="25">
        <v>2022</v>
      </c>
      <c r="B2114" t="s">
        <v>11</v>
      </c>
      <c r="C2114" t="s">
        <v>12</v>
      </c>
      <c r="D2114" t="s">
        <v>27</v>
      </c>
      <c r="E2114">
        <v>171000</v>
      </c>
      <c r="F2114" t="s">
        <v>20</v>
      </c>
      <c r="G2114">
        <v>171000</v>
      </c>
      <c r="H2114" t="s">
        <v>21</v>
      </c>
      <c r="I2114">
        <v>100</v>
      </c>
      <c r="J2114" t="s">
        <v>65</v>
      </c>
      <c r="K2114" t="s">
        <v>16</v>
      </c>
      <c r="L2114" t="str">
        <f>VLOOKUP(Data[[#This Row],[Employee Residence]],Codes[], 3,0)</f>
        <v xml:space="preserve">United States of America </v>
      </c>
      <c r="M2114" t="str">
        <f>VLOOKUP(Data[[#This Row],[Company Location]],Codes[], 3,0)</f>
        <v>Australia</v>
      </c>
      <c r="N2114" t="str">
        <f>IF(Data[[#This Row],[Employee Residence]]=Data[[#This Row],[Company Location]],"No","Yes")</f>
        <v>Yes</v>
      </c>
      <c r="O2114">
        <f>Data[Salary]/Data[Salary in USD]</f>
        <v>1</v>
      </c>
      <c r="P2114" t="str">
        <f>VLOOKUP(Data[[#This Row],[Experience Level]], Experience[],3,0)</f>
        <v>Expert</v>
      </c>
      <c r="Q2114" t="str">
        <f>VLOOKUP(Data[[#This Row],[Employment Type]],Employment[],2,0)</f>
        <v>Full-time</v>
      </c>
      <c r="R2114" t="str">
        <f>IF(Data[[#This Row],[Remote Ratio]]=100,"Remote",IF(Data[[#This Row],[Remote Ratio]]=50,"Hybrid","On-site"))</f>
        <v>Remote</v>
      </c>
    </row>
    <row r="2115" spans="1:18">
      <c r="A2115" s="25">
        <v>2022</v>
      </c>
      <c r="B2115" t="s">
        <v>28</v>
      </c>
      <c r="C2115" t="s">
        <v>12</v>
      </c>
      <c r="D2115" t="s">
        <v>153</v>
      </c>
      <c r="E2115">
        <v>13000</v>
      </c>
      <c r="F2115" t="s">
        <v>20</v>
      </c>
      <c r="G2115">
        <v>13000</v>
      </c>
      <c r="H2115" t="s">
        <v>131</v>
      </c>
      <c r="I2115">
        <v>100</v>
      </c>
      <c r="J2115" t="s">
        <v>131</v>
      </c>
      <c r="K2115" t="s">
        <v>22</v>
      </c>
      <c r="L2115" t="str">
        <f>VLOOKUP(Data[[#This Row],[Employee Residence]],Codes[], 3,0)</f>
        <v>Argentina</v>
      </c>
      <c r="M2115" t="str">
        <f>VLOOKUP(Data[[#This Row],[Company Location]],Codes[], 3,0)</f>
        <v>Argentina</v>
      </c>
      <c r="N2115" t="str">
        <f>IF(Data[[#This Row],[Employee Residence]]=Data[[#This Row],[Company Location]],"No","Yes")</f>
        <v>No</v>
      </c>
      <c r="O2115">
        <f>Data[Salary]/Data[Salary in USD]</f>
        <v>1</v>
      </c>
      <c r="P2115" t="str">
        <f>VLOOKUP(Data[[#This Row],[Experience Level]], Experience[],3,0)</f>
        <v>Junior</v>
      </c>
      <c r="Q2115" t="str">
        <f>VLOOKUP(Data[[#This Row],[Employment Type]],Employment[],2,0)</f>
        <v>Full-time</v>
      </c>
      <c r="R2115" t="str">
        <f>IF(Data[[#This Row],[Remote Ratio]]=100,"Remote",IF(Data[[#This Row],[Remote Ratio]]=50,"Hybrid","On-site"))</f>
        <v>Remote</v>
      </c>
    </row>
    <row r="2116" spans="1:18">
      <c r="A2116" s="25">
        <v>2022</v>
      </c>
      <c r="B2116" t="s">
        <v>11</v>
      </c>
      <c r="C2116" t="s">
        <v>12</v>
      </c>
      <c r="D2116" t="s">
        <v>37</v>
      </c>
      <c r="E2116">
        <v>100000</v>
      </c>
      <c r="F2116" t="s">
        <v>20</v>
      </c>
      <c r="G2116">
        <v>100000</v>
      </c>
      <c r="H2116" t="s">
        <v>21</v>
      </c>
      <c r="I2116">
        <v>0</v>
      </c>
      <c r="J2116" t="s">
        <v>21</v>
      </c>
      <c r="K2116" t="s">
        <v>25</v>
      </c>
      <c r="L2116" t="str">
        <f>VLOOKUP(Data[[#This Row],[Employee Residence]],Codes[], 3,0)</f>
        <v xml:space="preserve">United States of America </v>
      </c>
      <c r="M2116" t="str">
        <f>VLOOKUP(Data[[#This Row],[Company Location]],Codes[], 3,0)</f>
        <v xml:space="preserve">United States of America </v>
      </c>
      <c r="N2116" t="str">
        <f>IF(Data[[#This Row],[Employee Residence]]=Data[[#This Row],[Company Location]],"No","Yes")</f>
        <v>No</v>
      </c>
      <c r="O2116">
        <f>Data[Salary]/Data[Salary in USD]</f>
        <v>1</v>
      </c>
      <c r="P2116" t="str">
        <f>VLOOKUP(Data[[#This Row],[Experience Level]], Experience[],3,0)</f>
        <v>Expert</v>
      </c>
      <c r="Q2116" t="str">
        <f>VLOOKUP(Data[[#This Row],[Employment Type]],Employment[],2,0)</f>
        <v>Full-time</v>
      </c>
      <c r="R2116" t="str">
        <f>IF(Data[[#This Row],[Remote Ratio]]=100,"Remote",IF(Data[[#This Row],[Remote Ratio]]=50,"Hybrid","On-site"))</f>
        <v>On-site</v>
      </c>
    </row>
    <row r="2117" spans="1:18">
      <c r="A2117" s="25">
        <v>2022</v>
      </c>
      <c r="B2117" t="s">
        <v>11</v>
      </c>
      <c r="C2117" t="s">
        <v>12</v>
      </c>
      <c r="D2117" t="s">
        <v>37</v>
      </c>
      <c r="E2117">
        <v>78000</v>
      </c>
      <c r="F2117" t="s">
        <v>20</v>
      </c>
      <c r="G2117">
        <v>78000</v>
      </c>
      <c r="H2117" t="s">
        <v>21</v>
      </c>
      <c r="I2117">
        <v>0</v>
      </c>
      <c r="J2117" t="s">
        <v>21</v>
      </c>
      <c r="K2117" t="s">
        <v>25</v>
      </c>
      <c r="L2117" t="str">
        <f>VLOOKUP(Data[[#This Row],[Employee Residence]],Codes[], 3,0)</f>
        <v xml:space="preserve">United States of America </v>
      </c>
      <c r="M2117" t="str">
        <f>VLOOKUP(Data[[#This Row],[Company Location]],Codes[], 3,0)</f>
        <v xml:space="preserve">United States of America </v>
      </c>
      <c r="N2117" t="str">
        <f>IF(Data[[#This Row],[Employee Residence]]=Data[[#This Row],[Company Location]],"No","Yes")</f>
        <v>No</v>
      </c>
      <c r="O2117">
        <f>Data[Salary]/Data[Salary in USD]</f>
        <v>1</v>
      </c>
      <c r="P2117" t="str">
        <f>VLOOKUP(Data[[#This Row],[Experience Level]], Experience[],3,0)</f>
        <v>Expert</v>
      </c>
      <c r="Q2117" t="str">
        <f>VLOOKUP(Data[[#This Row],[Employment Type]],Employment[],2,0)</f>
        <v>Full-time</v>
      </c>
      <c r="R2117" t="str">
        <f>IF(Data[[#This Row],[Remote Ratio]]=100,"Remote",IF(Data[[#This Row],[Remote Ratio]]=50,"Hybrid","On-site"))</f>
        <v>On-site</v>
      </c>
    </row>
    <row r="2118" spans="1:18">
      <c r="A2118" s="25">
        <v>2022</v>
      </c>
      <c r="B2118" t="s">
        <v>11</v>
      </c>
      <c r="C2118" t="s">
        <v>12</v>
      </c>
      <c r="D2118" t="s">
        <v>37</v>
      </c>
      <c r="E2118">
        <v>120000</v>
      </c>
      <c r="F2118" t="s">
        <v>20</v>
      </c>
      <c r="G2118">
        <v>120000</v>
      </c>
      <c r="H2118" t="s">
        <v>21</v>
      </c>
      <c r="I2118">
        <v>0</v>
      </c>
      <c r="J2118" t="s">
        <v>21</v>
      </c>
      <c r="K2118" t="s">
        <v>25</v>
      </c>
      <c r="L2118" t="str">
        <f>VLOOKUP(Data[[#This Row],[Employee Residence]],Codes[], 3,0)</f>
        <v xml:space="preserve">United States of America </v>
      </c>
      <c r="M2118" t="str">
        <f>VLOOKUP(Data[[#This Row],[Company Location]],Codes[], 3,0)</f>
        <v xml:space="preserve">United States of America </v>
      </c>
      <c r="N2118" t="str">
        <f>IF(Data[[#This Row],[Employee Residence]]=Data[[#This Row],[Company Location]],"No","Yes")</f>
        <v>No</v>
      </c>
      <c r="O2118">
        <f>Data[Salary]/Data[Salary in USD]</f>
        <v>1</v>
      </c>
      <c r="P2118" t="str">
        <f>VLOOKUP(Data[[#This Row],[Experience Level]], Experience[],3,0)</f>
        <v>Expert</v>
      </c>
      <c r="Q2118" t="str">
        <f>VLOOKUP(Data[[#This Row],[Employment Type]],Employment[],2,0)</f>
        <v>Full-time</v>
      </c>
      <c r="R2118" t="str">
        <f>IF(Data[[#This Row],[Remote Ratio]]=100,"Remote",IF(Data[[#This Row],[Remote Ratio]]=50,"Hybrid","On-site"))</f>
        <v>On-site</v>
      </c>
    </row>
    <row r="2119" spans="1:18">
      <c r="A2119" s="25">
        <v>2022</v>
      </c>
      <c r="B2119" t="s">
        <v>11</v>
      </c>
      <c r="C2119" t="s">
        <v>12</v>
      </c>
      <c r="D2119" t="s">
        <v>37</v>
      </c>
      <c r="E2119">
        <v>95000</v>
      </c>
      <c r="F2119" t="s">
        <v>20</v>
      </c>
      <c r="G2119">
        <v>95000</v>
      </c>
      <c r="H2119" t="s">
        <v>21</v>
      </c>
      <c r="I2119">
        <v>0</v>
      </c>
      <c r="J2119" t="s">
        <v>21</v>
      </c>
      <c r="K2119" t="s">
        <v>25</v>
      </c>
      <c r="L2119" t="str">
        <f>VLOOKUP(Data[[#This Row],[Employee Residence]],Codes[], 3,0)</f>
        <v xml:space="preserve">United States of America </v>
      </c>
      <c r="M2119" t="str">
        <f>VLOOKUP(Data[[#This Row],[Company Location]],Codes[], 3,0)</f>
        <v xml:space="preserve">United States of America </v>
      </c>
      <c r="N2119" t="str">
        <f>IF(Data[[#This Row],[Employee Residence]]=Data[[#This Row],[Company Location]],"No","Yes")</f>
        <v>No</v>
      </c>
      <c r="O2119">
        <f>Data[Salary]/Data[Salary in USD]</f>
        <v>1</v>
      </c>
      <c r="P2119" t="str">
        <f>VLOOKUP(Data[[#This Row],[Experience Level]], Experience[],3,0)</f>
        <v>Expert</v>
      </c>
      <c r="Q2119" t="str">
        <f>VLOOKUP(Data[[#This Row],[Employment Type]],Employment[],2,0)</f>
        <v>Full-time</v>
      </c>
      <c r="R2119" t="str">
        <f>IF(Data[[#This Row],[Remote Ratio]]=100,"Remote",IF(Data[[#This Row],[Remote Ratio]]=50,"Hybrid","On-site"))</f>
        <v>On-site</v>
      </c>
    </row>
    <row r="2120" spans="1:18">
      <c r="A2120" s="25">
        <v>2022</v>
      </c>
      <c r="B2120" t="s">
        <v>11</v>
      </c>
      <c r="C2120" t="s">
        <v>12</v>
      </c>
      <c r="D2120" t="s">
        <v>76</v>
      </c>
      <c r="E2120">
        <v>110000</v>
      </c>
      <c r="F2120" t="s">
        <v>20</v>
      </c>
      <c r="G2120">
        <v>110000</v>
      </c>
      <c r="H2120" t="s">
        <v>21</v>
      </c>
      <c r="I2120">
        <v>0</v>
      </c>
      <c r="J2120" t="s">
        <v>21</v>
      </c>
      <c r="K2120" t="s">
        <v>25</v>
      </c>
      <c r="L2120" t="str">
        <f>VLOOKUP(Data[[#This Row],[Employee Residence]],Codes[], 3,0)</f>
        <v xml:space="preserve">United States of America </v>
      </c>
      <c r="M2120" t="str">
        <f>VLOOKUP(Data[[#This Row],[Company Location]],Codes[], 3,0)</f>
        <v xml:space="preserve">United States of America </v>
      </c>
      <c r="N2120" t="str">
        <f>IF(Data[[#This Row],[Employee Residence]]=Data[[#This Row],[Company Location]],"No","Yes")</f>
        <v>No</v>
      </c>
      <c r="O2120">
        <f>Data[Salary]/Data[Salary in USD]</f>
        <v>1</v>
      </c>
      <c r="P2120" t="str">
        <f>VLOOKUP(Data[[#This Row],[Experience Level]], Experience[],3,0)</f>
        <v>Expert</v>
      </c>
      <c r="Q2120" t="str">
        <f>VLOOKUP(Data[[#This Row],[Employment Type]],Employment[],2,0)</f>
        <v>Full-time</v>
      </c>
      <c r="R2120" t="str">
        <f>IF(Data[[#This Row],[Remote Ratio]]=100,"Remote",IF(Data[[#This Row],[Remote Ratio]]=50,"Hybrid","On-site"))</f>
        <v>On-site</v>
      </c>
    </row>
    <row r="2121" spans="1:18">
      <c r="A2121" s="25">
        <v>2022</v>
      </c>
      <c r="B2121" t="s">
        <v>11</v>
      </c>
      <c r="C2121" t="s">
        <v>12</v>
      </c>
      <c r="D2121" t="s">
        <v>76</v>
      </c>
      <c r="E2121">
        <v>70000</v>
      </c>
      <c r="F2121" t="s">
        <v>20</v>
      </c>
      <c r="G2121">
        <v>70000</v>
      </c>
      <c r="H2121" t="s">
        <v>21</v>
      </c>
      <c r="I2121">
        <v>0</v>
      </c>
      <c r="J2121" t="s">
        <v>21</v>
      </c>
      <c r="K2121" t="s">
        <v>25</v>
      </c>
      <c r="L2121" t="str">
        <f>VLOOKUP(Data[[#This Row],[Employee Residence]],Codes[], 3,0)</f>
        <v xml:space="preserve">United States of America </v>
      </c>
      <c r="M2121" t="str">
        <f>VLOOKUP(Data[[#This Row],[Company Location]],Codes[], 3,0)</f>
        <v xml:space="preserve">United States of America </v>
      </c>
      <c r="N2121" t="str">
        <f>IF(Data[[#This Row],[Employee Residence]]=Data[[#This Row],[Company Location]],"No","Yes")</f>
        <v>No</v>
      </c>
      <c r="O2121">
        <f>Data[Salary]/Data[Salary in USD]</f>
        <v>1</v>
      </c>
      <c r="P2121" t="str">
        <f>VLOOKUP(Data[[#This Row],[Experience Level]], Experience[],3,0)</f>
        <v>Expert</v>
      </c>
      <c r="Q2121" t="str">
        <f>VLOOKUP(Data[[#This Row],[Employment Type]],Employment[],2,0)</f>
        <v>Full-time</v>
      </c>
      <c r="R2121" t="str">
        <f>IF(Data[[#This Row],[Remote Ratio]]=100,"Remote",IF(Data[[#This Row],[Remote Ratio]]=50,"Hybrid","On-site"))</f>
        <v>On-site</v>
      </c>
    </row>
    <row r="2122" spans="1:18">
      <c r="A2122" s="25">
        <v>2022</v>
      </c>
      <c r="B2122" t="s">
        <v>28</v>
      </c>
      <c r="C2122" t="s">
        <v>72</v>
      </c>
      <c r="D2122" t="s">
        <v>154</v>
      </c>
      <c r="E2122">
        <v>50000</v>
      </c>
      <c r="F2122" t="s">
        <v>20</v>
      </c>
      <c r="G2122">
        <v>50000</v>
      </c>
      <c r="H2122" t="s">
        <v>155</v>
      </c>
      <c r="I2122">
        <v>100</v>
      </c>
      <c r="J2122" t="s">
        <v>21</v>
      </c>
      <c r="K2122" t="s">
        <v>22</v>
      </c>
      <c r="L2122" t="str">
        <f>VLOOKUP(Data[[#This Row],[Employee Residence]],Codes[], 3,0)</f>
        <v>Belgium</v>
      </c>
      <c r="M2122" t="str">
        <f>VLOOKUP(Data[[#This Row],[Company Location]],Codes[], 3,0)</f>
        <v xml:space="preserve">United States of America </v>
      </c>
      <c r="N2122" t="str">
        <f>IF(Data[[#This Row],[Employee Residence]]=Data[[#This Row],[Company Location]],"No","Yes")</f>
        <v>Yes</v>
      </c>
      <c r="O2122">
        <f>Data[Salary]/Data[Salary in USD]</f>
        <v>1</v>
      </c>
      <c r="P2122" t="str">
        <f>VLOOKUP(Data[[#This Row],[Experience Level]], Experience[],3,0)</f>
        <v>Junior</v>
      </c>
      <c r="Q2122" t="str">
        <f>VLOOKUP(Data[[#This Row],[Employment Type]],Employment[],2,0)</f>
        <v>Freelance</v>
      </c>
      <c r="R2122" t="str">
        <f>IF(Data[[#This Row],[Remote Ratio]]=100,"Remote",IF(Data[[#This Row],[Remote Ratio]]=50,"Hybrid","On-site"))</f>
        <v>Remote</v>
      </c>
    </row>
    <row r="2123" spans="1:18">
      <c r="A2123" s="25">
        <v>2022</v>
      </c>
      <c r="B2123" t="s">
        <v>11</v>
      </c>
      <c r="C2123" t="s">
        <v>12</v>
      </c>
      <c r="D2123" t="s">
        <v>23</v>
      </c>
      <c r="E2123">
        <v>185900</v>
      </c>
      <c r="F2123" t="s">
        <v>20</v>
      </c>
      <c r="G2123">
        <v>185900</v>
      </c>
      <c r="H2123" t="s">
        <v>21</v>
      </c>
      <c r="I2123">
        <v>0</v>
      </c>
      <c r="J2123" t="s">
        <v>21</v>
      </c>
      <c r="K2123" t="s">
        <v>25</v>
      </c>
      <c r="L2123" t="str">
        <f>VLOOKUP(Data[[#This Row],[Employee Residence]],Codes[], 3,0)</f>
        <v xml:space="preserve">United States of America </v>
      </c>
      <c r="M2123" t="str">
        <f>VLOOKUP(Data[[#This Row],[Company Location]],Codes[], 3,0)</f>
        <v xml:space="preserve">United States of America </v>
      </c>
      <c r="N2123" t="str">
        <f>IF(Data[[#This Row],[Employee Residence]]=Data[[#This Row],[Company Location]],"No","Yes")</f>
        <v>No</v>
      </c>
      <c r="O2123">
        <f>Data[Salary]/Data[Salary in USD]</f>
        <v>1</v>
      </c>
      <c r="P2123" t="str">
        <f>VLOOKUP(Data[[#This Row],[Experience Level]], Experience[],3,0)</f>
        <v>Expert</v>
      </c>
      <c r="Q2123" t="str">
        <f>VLOOKUP(Data[[#This Row],[Employment Type]],Employment[],2,0)</f>
        <v>Full-time</v>
      </c>
      <c r="R2123" t="str">
        <f>IF(Data[[#This Row],[Remote Ratio]]=100,"Remote",IF(Data[[#This Row],[Remote Ratio]]=50,"Hybrid","On-site"))</f>
        <v>On-site</v>
      </c>
    </row>
    <row r="2124" spans="1:18">
      <c r="A2124" s="25">
        <v>2022</v>
      </c>
      <c r="B2124" t="s">
        <v>11</v>
      </c>
      <c r="C2124" t="s">
        <v>12</v>
      </c>
      <c r="D2124" t="s">
        <v>23</v>
      </c>
      <c r="E2124">
        <v>129300</v>
      </c>
      <c r="F2124" t="s">
        <v>20</v>
      </c>
      <c r="G2124">
        <v>129300</v>
      </c>
      <c r="H2124" t="s">
        <v>21</v>
      </c>
      <c r="I2124">
        <v>0</v>
      </c>
      <c r="J2124" t="s">
        <v>21</v>
      </c>
      <c r="K2124" t="s">
        <v>25</v>
      </c>
      <c r="L2124" t="str">
        <f>VLOOKUP(Data[[#This Row],[Employee Residence]],Codes[], 3,0)</f>
        <v xml:space="preserve">United States of America </v>
      </c>
      <c r="M2124" t="str">
        <f>VLOOKUP(Data[[#This Row],[Company Location]],Codes[], 3,0)</f>
        <v xml:space="preserve">United States of America </v>
      </c>
      <c r="N2124" t="str">
        <f>IF(Data[[#This Row],[Employee Residence]]=Data[[#This Row],[Company Location]],"No","Yes")</f>
        <v>No</v>
      </c>
      <c r="O2124">
        <f>Data[Salary]/Data[Salary in USD]</f>
        <v>1</v>
      </c>
      <c r="P2124" t="str">
        <f>VLOOKUP(Data[[#This Row],[Experience Level]], Experience[],3,0)</f>
        <v>Expert</v>
      </c>
      <c r="Q2124" t="str">
        <f>VLOOKUP(Data[[#This Row],[Employment Type]],Employment[],2,0)</f>
        <v>Full-time</v>
      </c>
      <c r="R2124" t="str">
        <f>IF(Data[[#This Row],[Remote Ratio]]=100,"Remote",IF(Data[[#This Row],[Remote Ratio]]=50,"Hybrid","On-site"))</f>
        <v>On-site</v>
      </c>
    </row>
    <row r="2125" spans="1:18">
      <c r="A2125" s="25">
        <v>2022</v>
      </c>
      <c r="B2125" t="s">
        <v>17</v>
      </c>
      <c r="C2125" t="s">
        <v>12</v>
      </c>
      <c r="D2125" t="s">
        <v>27</v>
      </c>
      <c r="E2125">
        <v>150000</v>
      </c>
      <c r="F2125" t="s">
        <v>20</v>
      </c>
      <c r="G2125">
        <v>150000</v>
      </c>
      <c r="H2125" t="s">
        <v>21</v>
      </c>
      <c r="I2125">
        <v>0</v>
      </c>
      <c r="J2125" t="s">
        <v>21</v>
      </c>
      <c r="K2125" t="s">
        <v>25</v>
      </c>
      <c r="L2125" t="str">
        <f>VLOOKUP(Data[[#This Row],[Employee Residence]],Codes[], 3,0)</f>
        <v xml:space="preserve">United States of America </v>
      </c>
      <c r="M2125" t="str">
        <f>VLOOKUP(Data[[#This Row],[Company Location]],Codes[], 3,0)</f>
        <v xml:space="preserve">United States of America </v>
      </c>
      <c r="N2125" t="str">
        <f>IF(Data[[#This Row],[Employee Residence]]=Data[[#This Row],[Company Location]],"No","Yes")</f>
        <v>No</v>
      </c>
      <c r="O2125">
        <f>Data[Salary]/Data[Salary in USD]</f>
        <v>1</v>
      </c>
      <c r="P2125" t="str">
        <f>VLOOKUP(Data[[#This Row],[Experience Level]], Experience[],3,0)</f>
        <v>Intermediate</v>
      </c>
      <c r="Q2125" t="str">
        <f>VLOOKUP(Data[[#This Row],[Employment Type]],Employment[],2,0)</f>
        <v>Full-time</v>
      </c>
      <c r="R2125" t="str">
        <f>IF(Data[[#This Row],[Remote Ratio]]=100,"Remote",IF(Data[[#This Row],[Remote Ratio]]=50,"Hybrid","On-site"))</f>
        <v>On-site</v>
      </c>
    </row>
    <row r="2126" spans="1:18">
      <c r="A2126" s="25">
        <v>2022</v>
      </c>
      <c r="B2126" t="s">
        <v>17</v>
      </c>
      <c r="C2126" t="s">
        <v>12</v>
      </c>
      <c r="D2126" t="s">
        <v>27</v>
      </c>
      <c r="E2126">
        <v>100000</v>
      </c>
      <c r="F2126" t="s">
        <v>20</v>
      </c>
      <c r="G2126">
        <v>100000</v>
      </c>
      <c r="H2126" t="s">
        <v>21</v>
      </c>
      <c r="I2126">
        <v>0</v>
      </c>
      <c r="J2126" t="s">
        <v>21</v>
      </c>
      <c r="K2126" t="s">
        <v>25</v>
      </c>
      <c r="L2126" t="str">
        <f>VLOOKUP(Data[[#This Row],[Employee Residence]],Codes[], 3,0)</f>
        <v xml:space="preserve">United States of America </v>
      </c>
      <c r="M2126" t="str">
        <f>VLOOKUP(Data[[#This Row],[Company Location]],Codes[], 3,0)</f>
        <v xml:space="preserve">United States of America </v>
      </c>
      <c r="N2126" t="str">
        <f>IF(Data[[#This Row],[Employee Residence]]=Data[[#This Row],[Company Location]],"No","Yes")</f>
        <v>No</v>
      </c>
      <c r="O2126">
        <f>Data[Salary]/Data[Salary in USD]</f>
        <v>1</v>
      </c>
      <c r="P2126" t="str">
        <f>VLOOKUP(Data[[#This Row],[Experience Level]], Experience[],3,0)</f>
        <v>Intermediate</v>
      </c>
      <c r="Q2126" t="str">
        <f>VLOOKUP(Data[[#This Row],[Employment Type]],Employment[],2,0)</f>
        <v>Full-time</v>
      </c>
      <c r="R2126" t="str">
        <f>IF(Data[[#This Row],[Remote Ratio]]=100,"Remote",IF(Data[[#This Row],[Remote Ratio]]=50,"Hybrid","On-site"))</f>
        <v>On-site</v>
      </c>
    </row>
    <row r="2127" spans="1:18">
      <c r="A2127" s="25">
        <v>2022</v>
      </c>
      <c r="B2127" t="s">
        <v>11</v>
      </c>
      <c r="C2127" t="s">
        <v>12</v>
      </c>
      <c r="D2127" t="s">
        <v>37</v>
      </c>
      <c r="E2127">
        <v>230000</v>
      </c>
      <c r="F2127" t="s">
        <v>20</v>
      </c>
      <c r="G2127">
        <v>230000</v>
      </c>
      <c r="H2127" t="s">
        <v>21</v>
      </c>
      <c r="I2127">
        <v>100</v>
      </c>
      <c r="J2127" t="s">
        <v>21</v>
      </c>
      <c r="K2127" t="s">
        <v>25</v>
      </c>
      <c r="L2127" t="str">
        <f>VLOOKUP(Data[[#This Row],[Employee Residence]],Codes[], 3,0)</f>
        <v xml:space="preserve">United States of America </v>
      </c>
      <c r="M2127" t="str">
        <f>VLOOKUP(Data[[#This Row],[Company Location]],Codes[], 3,0)</f>
        <v xml:space="preserve">United States of America </v>
      </c>
      <c r="N2127" t="str">
        <f>IF(Data[[#This Row],[Employee Residence]]=Data[[#This Row],[Company Location]],"No","Yes")</f>
        <v>No</v>
      </c>
      <c r="O2127">
        <f>Data[Salary]/Data[Salary in USD]</f>
        <v>1</v>
      </c>
      <c r="P2127" t="str">
        <f>VLOOKUP(Data[[#This Row],[Experience Level]], Experience[],3,0)</f>
        <v>Expert</v>
      </c>
      <c r="Q2127" t="str">
        <f>VLOOKUP(Data[[#This Row],[Employment Type]],Employment[],2,0)</f>
        <v>Full-time</v>
      </c>
      <c r="R2127" t="str">
        <f>IF(Data[[#This Row],[Remote Ratio]]=100,"Remote",IF(Data[[#This Row],[Remote Ratio]]=50,"Hybrid","On-site"))</f>
        <v>Remote</v>
      </c>
    </row>
    <row r="2128" spans="1:18">
      <c r="A2128" s="25">
        <v>2022</v>
      </c>
      <c r="B2128" t="s">
        <v>11</v>
      </c>
      <c r="C2128" t="s">
        <v>12</v>
      </c>
      <c r="D2128" t="s">
        <v>37</v>
      </c>
      <c r="E2128">
        <v>154600</v>
      </c>
      <c r="F2128" t="s">
        <v>20</v>
      </c>
      <c r="G2128">
        <v>154600</v>
      </c>
      <c r="H2128" t="s">
        <v>21</v>
      </c>
      <c r="I2128">
        <v>100</v>
      </c>
      <c r="J2128" t="s">
        <v>21</v>
      </c>
      <c r="K2128" t="s">
        <v>25</v>
      </c>
      <c r="L2128" t="str">
        <f>VLOOKUP(Data[[#This Row],[Employee Residence]],Codes[], 3,0)</f>
        <v xml:space="preserve">United States of America </v>
      </c>
      <c r="M2128" t="str">
        <f>VLOOKUP(Data[[#This Row],[Company Location]],Codes[], 3,0)</f>
        <v xml:space="preserve">United States of America </v>
      </c>
      <c r="N2128" t="str">
        <f>IF(Data[[#This Row],[Employee Residence]]=Data[[#This Row],[Company Location]],"No","Yes")</f>
        <v>No</v>
      </c>
      <c r="O2128">
        <f>Data[Salary]/Data[Salary in USD]</f>
        <v>1</v>
      </c>
      <c r="P2128" t="str">
        <f>VLOOKUP(Data[[#This Row],[Experience Level]], Experience[],3,0)</f>
        <v>Expert</v>
      </c>
      <c r="Q2128" t="str">
        <f>VLOOKUP(Data[[#This Row],[Employment Type]],Employment[],2,0)</f>
        <v>Full-time</v>
      </c>
      <c r="R2128" t="str">
        <f>IF(Data[[#This Row],[Remote Ratio]]=100,"Remote",IF(Data[[#This Row],[Remote Ratio]]=50,"Hybrid","On-site"))</f>
        <v>Remote</v>
      </c>
    </row>
    <row r="2129" spans="1:18">
      <c r="A2129" s="25">
        <v>2022</v>
      </c>
      <c r="B2129" t="s">
        <v>11</v>
      </c>
      <c r="C2129" t="s">
        <v>12</v>
      </c>
      <c r="D2129" t="s">
        <v>35</v>
      </c>
      <c r="E2129">
        <v>204500</v>
      </c>
      <c r="F2129" t="s">
        <v>20</v>
      </c>
      <c r="G2129">
        <v>204500</v>
      </c>
      <c r="H2129" t="s">
        <v>21</v>
      </c>
      <c r="I2129">
        <v>0</v>
      </c>
      <c r="J2129" t="s">
        <v>21</v>
      </c>
      <c r="K2129" t="s">
        <v>25</v>
      </c>
      <c r="L2129" t="str">
        <f>VLOOKUP(Data[[#This Row],[Employee Residence]],Codes[], 3,0)</f>
        <v xml:space="preserve">United States of America </v>
      </c>
      <c r="M2129" t="str">
        <f>VLOOKUP(Data[[#This Row],[Company Location]],Codes[], 3,0)</f>
        <v xml:space="preserve">United States of America </v>
      </c>
      <c r="N2129" t="str">
        <f>IF(Data[[#This Row],[Employee Residence]]=Data[[#This Row],[Company Location]],"No","Yes")</f>
        <v>No</v>
      </c>
      <c r="O2129">
        <f>Data[Salary]/Data[Salary in USD]</f>
        <v>1</v>
      </c>
      <c r="P2129" t="str">
        <f>VLOOKUP(Data[[#This Row],[Experience Level]], Experience[],3,0)</f>
        <v>Expert</v>
      </c>
      <c r="Q2129" t="str">
        <f>VLOOKUP(Data[[#This Row],[Employment Type]],Employment[],2,0)</f>
        <v>Full-time</v>
      </c>
      <c r="R2129" t="str">
        <f>IF(Data[[#This Row],[Remote Ratio]]=100,"Remote",IF(Data[[#This Row],[Remote Ratio]]=50,"Hybrid","On-site"))</f>
        <v>On-site</v>
      </c>
    </row>
    <row r="2130" spans="1:18">
      <c r="A2130" s="25">
        <v>2022</v>
      </c>
      <c r="B2130" t="s">
        <v>11</v>
      </c>
      <c r="C2130" t="s">
        <v>12</v>
      </c>
      <c r="D2130" t="s">
        <v>35</v>
      </c>
      <c r="E2130">
        <v>142200</v>
      </c>
      <c r="F2130" t="s">
        <v>20</v>
      </c>
      <c r="G2130">
        <v>142200</v>
      </c>
      <c r="H2130" t="s">
        <v>21</v>
      </c>
      <c r="I2130">
        <v>0</v>
      </c>
      <c r="J2130" t="s">
        <v>21</v>
      </c>
      <c r="K2130" t="s">
        <v>25</v>
      </c>
      <c r="L2130" t="str">
        <f>VLOOKUP(Data[[#This Row],[Employee Residence]],Codes[], 3,0)</f>
        <v xml:space="preserve">United States of America </v>
      </c>
      <c r="M2130" t="str">
        <f>VLOOKUP(Data[[#This Row],[Company Location]],Codes[], 3,0)</f>
        <v xml:space="preserve">United States of America </v>
      </c>
      <c r="N2130" t="str">
        <f>IF(Data[[#This Row],[Employee Residence]]=Data[[#This Row],[Company Location]],"No","Yes")</f>
        <v>No</v>
      </c>
      <c r="O2130">
        <f>Data[Salary]/Data[Salary in USD]</f>
        <v>1</v>
      </c>
      <c r="P2130" t="str">
        <f>VLOOKUP(Data[[#This Row],[Experience Level]], Experience[],3,0)</f>
        <v>Expert</v>
      </c>
      <c r="Q2130" t="str">
        <f>VLOOKUP(Data[[#This Row],[Employment Type]],Employment[],2,0)</f>
        <v>Full-time</v>
      </c>
      <c r="R2130" t="str">
        <f>IF(Data[[#This Row],[Remote Ratio]]=100,"Remote",IF(Data[[#This Row],[Remote Ratio]]=50,"Hybrid","On-site"))</f>
        <v>On-site</v>
      </c>
    </row>
    <row r="2131" spans="1:18">
      <c r="A2131" s="25">
        <v>2022</v>
      </c>
      <c r="B2131" t="s">
        <v>17</v>
      </c>
      <c r="C2131" t="s">
        <v>12</v>
      </c>
      <c r="D2131" t="s">
        <v>37</v>
      </c>
      <c r="E2131">
        <v>160000</v>
      </c>
      <c r="F2131" t="s">
        <v>20</v>
      </c>
      <c r="G2131">
        <v>160000</v>
      </c>
      <c r="H2131" t="s">
        <v>21</v>
      </c>
      <c r="I2131">
        <v>100</v>
      </c>
      <c r="J2131" t="s">
        <v>21</v>
      </c>
      <c r="K2131" t="s">
        <v>25</v>
      </c>
      <c r="L2131" t="str">
        <f>VLOOKUP(Data[[#This Row],[Employee Residence]],Codes[], 3,0)</f>
        <v xml:space="preserve">United States of America </v>
      </c>
      <c r="M2131" t="str">
        <f>VLOOKUP(Data[[#This Row],[Company Location]],Codes[], 3,0)</f>
        <v xml:space="preserve">United States of America </v>
      </c>
      <c r="N2131" t="str">
        <f>IF(Data[[#This Row],[Employee Residence]]=Data[[#This Row],[Company Location]],"No","Yes")</f>
        <v>No</v>
      </c>
      <c r="O2131">
        <f>Data[Salary]/Data[Salary in USD]</f>
        <v>1</v>
      </c>
      <c r="P2131" t="str">
        <f>VLOOKUP(Data[[#This Row],[Experience Level]], Experience[],3,0)</f>
        <v>Intermediate</v>
      </c>
      <c r="Q2131" t="str">
        <f>VLOOKUP(Data[[#This Row],[Employment Type]],Employment[],2,0)</f>
        <v>Full-time</v>
      </c>
      <c r="R2131" t="str">
        <f>IF(Data[[#This Row],[Remote Ratio]]=100,"Remote",IF(Data[[#This Row],[Remote Ratio]]=50,"Hybrid","On-site"))</f>
        <v>Remote</v>
      </c>
    </row>
    <row r="2132" spans="1:18">
      <c r="A2132" s="25">
        <v>2022</v>
      </c>
      <c r="B2132" t="s">
        <v>17</v>
      </c>
      <c r="C2132" t="s">
        <v>12</v>
      </c>
      <c r="D2132" t="s">
        <v>37</v>
      </c>
      <c r="E2132">
        <v>75000</v>
      </c>
      <c r="F2132" t="s">
        <v>20</v>
      </c>
      <c r="G2132">
        <v>75000</v>
      </c>
      <c r="H2132" t="s">
        <v>21</v>
      </c>
      <c r="I2132">
        <v>100</v>
      </c>
      <c r="J2132" t="s">
        <v>21</v>
      </c>
      <c r="K2132" t="s">
        <v>25</v>
      </c>
      <c r="L2132" t="str">
        <f>VLOOKUP(Data[[#This Row],[Employee Residence]],Codes[], 3,0)</f>
        <v xml:space="preserve">United States of America </v>
      </c>
      <c r="M2132" t="str">
        <f>VLOOKUP(Data[[#This Row],[Company Location]],Codes[], 3,0)</f>
        <v xml:space="preserve">United States of America </v>
      </c>
      <c r="N2132" t="str">
        <f>IF(Data[[#This Row],[Employee Residence]]=Data[[#This Row],[Company Location]],"No","Yes")</f>
        <v>No</v>
      </c>
      <c r="O2132">
        <f>Data[Salary]/Data[Salary in USD]</f>
        <v>1</v>
      </c>
      <c r="P2132" t="str">
        <f>VLOOKUP(Data[[#This Row],[Experience Level]], Experience[],3,0)</f>
        <v>Intermediate</v>
      </c>
      <c r="Q2132" t="str">
        <f>VLOOKUP(Data[[#This Row],[Employment Type]],Employment[],2,0)</f>
        <v>Full-time</v>
      </c>
      <c r="R2132" t="str">
        <f>IF(Data[[#This Row],[Remote Ratio]]=100,"Remote",IF(Data[[#This Row],[Remote Ratio]]=50,"Hybrid","On-site"))</f>
        <v>Remote</v>
      </c>
    </row>
    <row r="2133" spans="1:18">
      <c r="A2133" s="25">
        <v>2022</v>
      </c>
      <c r="B2133" t="s">
        <v>11</v>
      </c>
      <c r="C2133" t="s">
        <v>12</v>
      </c>
      <c r="D2133" t="s">
        <v>23</v>
      </c>
      <c r="E2133">
        <v>45000</v>
      </c>
      <c r="F2133" t="s">
        <v>14</v>
      </c>
      <c r="G2133">
        <v>47280</v>
      </c>
      <c r="H2133" t="s">
        <v>15</v>
      </c>
      <c r="I2133">
        <v>0</v>
      </c>
      <c r="J2133" t="s">
        <v>15</v>
      </c>
      <c r="K2133" t="s">
        <v>25</v>
      </c>
      <c r="L2133" t="str">
        <f>VLOOKUP(Data[[#This Row],[Employee Residence]],Codes[], 3,0)</f>
        <v>Spain</v>
      </c>
      <c r="M2133" t="str">
        <f>VLOOKUP(Data[[#This Row],[Company Location]],Codes[], 3,0)</f>
        <v>Spain</v>
      </c>
      <c r="N2133" t="str">
        <f>IF(Data[[#This Row],[Employee Residence]]=Data[[#This Row],[Company Location]],"No","Yes")</f>
        <v>No</v>
      </c>
      <c r="O2133">
        <f>Data[Salary]/Data[Salary in USD]</f>
        <v>0.95177664974619292</v>
      </c>
      <c r="P2133" t="str">
        <f>VLOOKUP(Data[[#This Row],[Experience Level]], Experience[],3,0)</f>
        <v>Expert</v>
      </c>
      <c r="Q2133" t="str">
        <f>VLOOKUP(Data[[#This Row],[Employment Type]],Employment[],2,0)</f>
        <v>Full-time</v>
      </c>
      <c r="R2133" t="str">
        <f>IF(Data[[#This Row],[Remote Ratio]]=100,"Remote",IF(Data[[#This Row],[Remote Ratio]]=50,"Hybrid","On-site"))</f>
        <v>On-site</v>
      </c>
    </row>
    <row r="2134" spans="1:18">
      <c r="A2134" s="25">
        <v>2022</v>
      </c>
      <c r="B2134" t="s">
        <v>11</v>
      </c>
      <c r="C2134" t="s">
        <v>12</v>
      </c>
      <c r="D2134" t="s">
        <v>23</v>
      </c>
      <c r="E2134">
        <v>36000</v>
      </c>
      <c r="F2134" t="s">
        <v>14</v>
      </c>
      <c r="G2134">
        <v>37824</v>
      </c>
      <c r="H2134" t="s">
        <v>15</v>
      </c>
      <c r="I2134">
        <v>0</v>
      </c>
      <c r="J2134" t="s">
        <v>15</v>
      </c>
      <c r="K2134" t="s">
        <v>25</v>
      </c>
      <c r="L2134" t="str">
        <f>VLOOKUP(Data[[#This Row],[Employee Residence]],Codes[], 3,0)</f>
        <v>Spain</v>
      </c>
      <c r="M2134" t="str">
        <f>VLOOKUP(Data[[#This Row],[Company Location]],Codes[], 3,0)</f>
        <v>Spain</v>
      </c>
      <c r="N2134" t="str">
        <f>IF(Data[[#This Row],[Employee Residence]]=Data[[#This Row],[Company Location]],"No","Yes")</f>
        <v>No</v>
      </c>
      <c r="O2134">
        <f>Data[Salary]/Data[Salary in USD]</f>
        <v>0.95177664974619292</v>
      </c>
      <c r="P2134" t="str">
        <f>VLOOKUP(Data[[#This Row],[Experience Level]], Experience[],3,0)</f>
        <v>Expert</v>
      </c>
      <c r="Q2134" t="str">
        <f>VLOOKUP(Data[[#This Row],[Employment Type]],Employment[],2,0)</f>
        <v>Full-time</v>
      </c>
      <c r="R2134" t="str">
        <f>IF(Data[[#This Row],[Remote Ratio]]=100,"Remote",IF(Data[[#This Row],[Remote Ratio]]=50,"Hybrid","On-site"))</f>
        <v>On-site</v>
      </c>
    </row>
    <row r="2135" spans="1:18">
      <c r="A2135" s="25">
        <v>2022</v>
      </c>
      <c r="B2135" t="s">
        <v>11</v>
      </c>
      <c r="C2135" t="s">
        <v>12</v>
      </c>
      <c r="D2135" t="s">
        <v>37</v>
      </c>
      <c r="E2135">
        <v>213000</v>
      </c>
      <c r="F2135" t="s">
        <v>20</v>
      </c>
      <c r="G2135">
        <v>213000</v>
      </c>
      <c r="H2135" t="s">
        <v>21</v>
      </c>
      <c r="I2135">
        <v>0</v>
      </c>
      <c r="J2135" t="s">
        <v>21</v>
      </c>
      <c r="K2135" t="s">
        <v>25</v>
      </c>
      <c r="L2135" t="str">
        <f>VLOOKUP(Data[[#This Row],[Employee Residence]],Codes[], 3,0)</f>
        <v xml:space="preserve">United States of America </v>
      </c>
      <c r="M2135" t="str">
        <f>VLOOKUP(Data[[#This Row],[Company Location]],Codes[], 3,0)</f>
        <v xml:space="preserve">United States of America </v>
      </c>
      <c r="N2135" t="str">
        <f>IF(Data[[#This Row],[Employee Residence]]=Data[[#This Row],[Company Location]],"No","Yes")</f>
        <v>No</v>
      </c>
      <c r="O2135">
        <f>Data[Salary]/Data[Salary in USD]</f>
        <v>1</v>
      </c>
      <c r="P2135" t="str">
        <f>VLOOKUP(Data[[#This Row],[Experience Level]], Experience[],3,0)</f>
        <v>Expert</v>
      </c>
      <c r="Q2135" t="str">
        <f>VLOOKUP(Data[[#This Row],[Employment Type]],Employment[],2,0)</f>
        <v>Full-time</v>
      </c>
      <c r="R2135" t="str">
        <f>IF(Data[[#This Row],[Remote Ratio]]=100,"Remote",IF(Data[[#This Row],[Remote Ratio]]=50,"Hybrid","On-site"))</f>
        <v>On-site</v>
      </c>
    </row>
    <row r="2136" spans="1:18">
      <c r="A2136" s="25">
        <v>2022</v>
      </c>
      <c r="B2136" t="s">
        <v>11</v>
      </c>
      <c r="C2136" t="s">
        <v>12</v>
      </c>
      <c r="D2136" t="s">
        <v>37</v>
      </c>
      <c r="E2136">
        <v>152000</v>
      </c>
      <c r="F2136" t="s">
        <v>20</v>
      </c>
      <c r="G2136">
        <v>152000</v>
      </c>
      <c r="H2136" t="s">
        <v>21</v>
      </c>
      <c r="I2136">
        <v>0</v>
      </c>
      <c r="J2136" t="s">
        <v>21</v>
      </c>
      <c r="K2136" t="s">
        <v>25</v>
      </c>
      <c r="L2136" t="str">
        <f>VLOOKUP(Data[[#This Row],[Employee Residence]],Codes[], 3,0)</f>
        <v xml:space="preserve">United States of America </v>
      </c>
      <c r="M2136" t="str">
        <f>VLOOKUP(Data[[#This Row],[Company Location]],Codes[], 3,0)</f>
        <v xml:space="preserve">United States of America </v>
      </c>
      <c r="N2136" t="str">
        <f>IF(Data[[#This Row],[Employee Residence]]=Data[[#This Row],[Company Location]],"No","Yes")</f>
        <v>No</v>
      </c>
      <c r="O2136">
        <f>Data[Salary]/Data[Salary in USD]</f>
        <v>1</v>
      </c>
      <c r="P2136" t="str">
        <f>VLOOKUP(Data[[#This Row],[Experience Level]], Experience[],3,0)</f>
        <v>Expert</v>
      </c>
      <c r="Q2136" t="str">
        <f>VLOOKUP(Data[[#This Row],[Employment Type]],Employment[],2,0)</f>
        <v>Full-time</v>
      </c>
      <c r="R2136" t="str">
        <f>IF(Data[[#This Row],[Remote Ratio]]=100,"Remote",IF(Data[[#This Row],[Remote Ratio]]=50,"Hybrid","On-site"))</f>
        <v>On-site</v>
      </c>
    </row>
    <row r="2137" spans="1:18">
      <c r="A2137" s="25">
        <v>2022</v>
      </c>
      <c r="B2137" t="s">
        <v>11</v>
      </c>
      <c r="C2137" t="s">
        <v>12</v>
      </c>
      <c r="D2137" t="s">
        <v>23</v>
      </c>
      <c r="E2137">
        <v>140000</v>
      </c>
      <c r="F2137" t="s">
        <v>20</v>
      </c>
      <c r="G2137">
        <v>140000</v>
      </c>
      <c r="H2137" t="s">
        <v>21</v>
      </c>
      <c r="I2137">
        <v>100</v>
      </c>
      <c r="J2137" t="s">
        <v>21</v>
      </c>
      <c r="K2137" t="s">
        <v>25</v>
      </c>
      <c r="L2137" t="str">
        <f>VLOOKUP(Data[[#This Row],[Employee Residence]],Codes[], 3,0)</f>
        <v xml:space="preserve">United States of America </v>
      </c>
      <c r="M2137" t="str">
        <f>VLOOKUP(Data[[#This Row],[Company Location]],Codes[], 3,0)</f>
        <v xml:space="preserve">United States of America </v>
      </c>
      <c r="N2137" t="str">
        <f>IF(Data[[#This Row],[Employee Residence]]=Data[[#This Row],[Company Location]],"No","Yes")</f>
        <v>No</v>
      </c>
      <c r="O2137">
        <f>Data[Salary]/Data[Salary in USD]</f>
        <v>1</v>
      </c>
      <c r="P2137" t="str">
        <f>VLOOKUP(Data[[#This Row],[Experience Level]], Experience[],3,0)</f>
        <v>Expert</v>
      </c>
      <c r="Q2137" t="str">
        <f>VLOOKUP(Data[[#This Row],[Employment Type]],Employment[],2,0)</f>
        <v>Full-time</v>
      </c>
      <c r="R2137" t="str">
        <f>IF(Data[[#This Row],[Remote Ratio]]=100,"Remote",IF(Data[[#This Row],[Remote Ratio]]=50,"Hybrid","On-site"))</f>
        <v>Remote</v>
      </c>
    </row>
    <row r="2138" spans="1:18">
      <c r="A2138" s="25">
        <v>2022</v>
      </c>
      <c r="B2138" t="s">
        <v>11</v>
      </c>
      <c r="C2138" t="s">
        <v>12</v>
      </c>
      <c r="D2138" t="s">
        <v>23</v>
      </c>
      <c r="E2138">
        <v>120000</v>
      </c>
      <c r="F2138" t="s">
        <v>20</v>
      </c>
      <c r="G2138">
        <v>120000</v>
      </c>
      <c r="H2138" t="s">
        <v>21</v>
      </c>
      <c r="I2138">
        <v>100</v>
      </c>
      <c r="J2138" t="s">
        <v>21</v>
      </c>
      <c r="K2138" t="s">
        <v>25</v>
      </c>
      <c r="L2138" t="str">
        <f>VLOOKUP(Data[[#This Row],[Employee Residence]],Codes[], 3,0)</f>
        <v xml:space="preserve">United States of America </v>
      </c>
      <c r="M2138" t="str">
        <f>VLOOKUP(Data[[#This Row],[Company Location]],Codes[], 3,0)</f>
        <v xml:space="preserve">United States of America </v>
      </c>
      <c r="N2138" t="str">
        <f>IF(Data[[#This Row],[Employee Residence]]=Data[[#This Row],[Company Location]],"No","Yes")</f>
        <v>No</v>
      </c>
      <c r="O2138">
        <f>Data[Salary]/Data[Salary in USD]</f>
        <v>1</v>
      </c>
      <c r="P2138" t="str">
        <f>VLOOKUP(Data[[#This Row],[Experience Level]], Experience[],3,0)</f>
        <v>Expert</v>
      </c>
      <c r="Q2138" t="str">
        <f>VLOOKUP(Data[[#This Row],[Employment Type]],Employment[],2,0)</f>
        <v>Full-time</v>
      </c>
      <c r="R2138" t="str">
        <f>IF(Data[[#This Row],[Remote Ratio]]=100,"Remote",IF(Data[[#This Row],[Remote Ratio]]=50,"Hybrid","On-site"))</f>
        <v>Remote</v>
      </c>
    </row>
    <row r="2139" spans="1:18">
      <c r="A2139" s="25">
        <v>2022</v>
      </c>
      <c r="B2139" t="s">
        <v>11</v>
      </c>
      <c r="C2139" t="s">
        <v>12</v>
      </c>
      <c r="D2139" t="s">
        <v>23</v>
      </c>
      <c r="E2139">
        <v>110000</v>
      </c>
      <c r="F2139" t="s">
        <v>20</v>
      </c>
      <c r="G2139">
        <v>110000</v>
      </c>
      <c r="H2139" t="s">
        <v>21</v>
      </c>
      <c r="I2139">
        <v>0</v>
      </c>
      <c r="J2139" t="s">
        <v>21</v>
      </c>
      <c r="K2139" t="s">
        <v>25</v>
      </c>
      <c r="L2139" t="str">
        <f>VLOOKUP(Data[[#This Row],[Employee Residence]],Codes[], 3,0)</f>
        <v xml:space="preserve">United States of America </v>
      </c>
      <c r="M2139" t="str">
        <f>VLOOKUP(Data[[#This Row],[Company Location]],Codes[], 3,0)</f>
        <v xml:space="preserve">United States of America </v>
      </c>
      <c r="N2139" t="str">
        <f>IF(Data[[#This Row],[Employee Residence]]=Data[[#This Row],[Company Location]],"No","Yes")</f>
        <v>No</v>
      </c>
      <c r="O2139">
        <f>Data[Salary]/Data[Salary in USD]</f>
        <v>1</v>
      </c>
      <c r="P2139" t="str">
        <f>VLOOKUP(Data[[#This Row],[Experience Level]], Experience[],3,0)</f>
        <v>Expert</v>
      </c>
      <c r="Q2139" t="str">
        <f>VLOOKUP(Data[[#This Row],[Employment Type]],Employment[],2,0)</f>
        <v>Full-time</v>
      </c>
      <c r="R2139" t="str">
        <f>IF(Data[[#This Row],[Remote Ratio]]=100,"Remote",IF(Data[[#This Row],[Remote Ratio]]=50,"Hybrid","On-site"))</f>
        <v>On-site</v>
      </c>
    </row>
    <row r="2140" spans="1:18">
      <c r="A2140" s="25">
        <v>2022</v>
      </c>
      <c r="B2140" t="s">
        <v>11</v>
      </c>
      <c r="C2140" t="s">
        <v>12</v>
      </c>
      <c r="D2140" t="s">
        <v>23</v>
      </c>
      <c r="E2140">
        <v>70000</v>
      </c>
      <c r="F2140" t="s">
        <v>20</v>
      </c>
      <c r="G2140">
        <v>70000</v>
      </c>
      <c r="H2140" t="s">
        <v>21</v>
      </c>
      <c r="I2140">
        <v>0</v>
      </c>
      <c r="J2140" t="s">
        <v>21</v>
      </c>
      <c r="K2140" t="s">
        <v>25</v>
      </c>
      <c r="L2140" t="str">
        <f>VLOOKUP(Data[[#This Row],[Employee Residence]],Codes[], 3,0)</f>
        <v xml:space="preserve">United States of America </v>
      </c>
      <c r="M2140" t="str">
        <f>VLOOKUP(Data[[#This Row],[Company Location]],Codes[], 3,0)</f>
        <v xml:space="preserve">United States of America </v>
      </c>
      <c r="N2140" t="str">
        <f>IF(Data[[#This Row],[Employee Residence]]=Data[[#This Row],[Company Location]],"No","Yes")</f>
        <v>No</v>
      </c>
      <c r="O2140">
        <f>Data[Salary]/Data[Salary in USD]</f>
        <v>1</v>
      </c>
      <c r="P2140" t="str">
        <f>VLOOKUP(Data[[#This Row],[Experience Level]], Experience[],3,0)</f>
        <v>Expert</v>
      </c>
      <c r="Q2140" t="str">
        <f>VLOOKUP(Data[[#This Row],[Employment Type]],Employment[],2,0)</f>
        <v>Full-time</v>
      </c>
      <c r="R2140" t="str">
        <f>IF(Data[[#This Row],[Remote Ratio]]=100,"Remote",IF(Data[[#This Row],[Remote Ratio]]=50,"Hybrid","On-site"))</f>
        <v>On-site</v>
      </c>
    </row>
    <row r="2141" spans="1:18">
      <c r="A2141" s="25">
        <v>2022</v>
      </c>
      <c r="B2141" t="s">
        <v>11</v>
      </c>
      <c r="C2141" t="s">
        <v>12</v>
      </c>
      <c r="D2141" t="s">
        <v>118</v>
      </c>
      <c r="E2141">
        <v>227200</v>
      </c>
      <c r="F2141" t="s">
        <v>20</v>
      </c>
      <c r="G2141">
        <v>227200</v>
      </c>
      <c r="H2141" t="s">
        <v>24</v>
      </c>
      <c r="I2141">
        <v>100</v>
      </c>
      <c r="J2141" t="s">
        <v>24</v>
      </c>
      <c r="K2141" t="s">
        <v>25</v>
      </c>
      <c r="L2141" t="str">
        <f>VLOOKUP(Data[[#This Row],[Employee Residence]],Codes[], 3,0)</f>
        <v>Canada</v>
      </c>
      <c r="M2141" t="str">
        <f>VLOOKUP(Data[[#This Row],[Company Location]],Codes[], 3,0)</f>
        <v>Canada</v>
      </c>
      <c r="N2141" t="str">
        <f>IF(Data[[#This Row],[Employee Residence]]=Data[[#This Row],[Company Location]],"No","Yes")</f>
        <v>No</v>
      </c>
      <c r="O2141">
        <f>Data[Salary]/Data[Salary in USD]</f>
        <v>1</v>
      </c>
      <c r="P2141" t="str">
        <f>VLOOKUP(Data[[#This Row],[Experience Level]], Experience[],3,0)</f>
        <v>Expert</v>
      </c>
      <c r="Q2141" t="str">
        <f>VLOOKUP(Data[[#This Row],[Employment Type]],Employment[],2,0)</f>
        <v>Full-time</v>
      </c>
      <c r="R2141" t="str">
        <f>IF(Data[[#This Row],[Remote Ratio]]=100,"Remote",IF(Data[[#This Row],[Remote Ratio]]=50,"Hybrid","On-site"))</f>
        <v>Remote</v>
      </c>
    </row>
    <row r="2142" spans="1:18">
      <c r="A2142" s="25">
        <v>2022</v>
      </c>
      <c r="B2142" t="s">
        <v>11</v>
      </c>
      <c r="C2142" t="s">
        <v>12</v>
      </c>
      <c r="D2142" t="s">
        <v>118</v>
      </c>
      <c r="E2142">
        <v>168000</v>
      </c>
      <c r="F2142" t="s">
        <v>20</v>
      </c>
      <c r="G2142">
        <v>168000</v>
      </c>
      <c r="H2142" t="s">
        <v>24</v>
      </c>
      <c r="I2142">
        <v>100</v>
      </c>
      <c r="J2142" t="s">
        <v>24</v>
      </c>
      <c r="K2142" t="s">
        <v>25</v>
      </c>
      <c r="L2142" t="str">
        <f>VLOOKUP(Data[[#This Row],[Employee Residence]],Codes[], 3,0)</f>
        <v>Canada</v>
      </c>
      <c r="M2142" t="str">
        <f>VLOOKUP(Data[[#This Row],[Company Location]],Codes[], 3,0)</f>
        <v>Canada</v>
      </c>
      <c r="N2142" t="str">
        <f>IF(Data[[#This Row],[Employee Residence]]=Data[[#This Row],[Company Location]],"No","Yes")</f>
        <v>No</v>
      </c>
      <c r="O2142">
        <f>Data[Salary]/Data[Salary in USD]</f>
        <v>1</v>
      </c>
      <c r="P2142" t="str">
        <f>VLOOKUP(Data[[#This Row],[Experience Level]], Experience[],3,0)</f>
        <v>Expert</v>
      </c>
      <c r="Q2142" t="str">
        <f>VLOOKUP(Data[[#This Row],[Employment Type]],Employment[],2,0)</f>
        <v>Full-time</v>
      </c>
      <c r="R2142" t="str">
        <f>IF(Data[[#This Row],[Remote Ratio]]=100,"Remote",IF(Data[[#This Row],[Remote Ratio]]=50,"Hybrid","On-site"))</f>
        <v>Remote</v>
      </c>
    </row>
    <row r="2143" spans="1:18">
      <c r="A2143" s="25">
        <v>2022</v>
      </c>
      <c r="B2143" t="s">
        <v>17</v>
      </c>
      <c r="C2143" t="s">
        <v>12</v>
      </c>
      <c r="D2143" t="s">
        <v>23</v>
      </c>
      <c r="E2143">
        <v>61000</v>
      </c>
      <c r="F2143" t="s">
        <v>14</v>
      </c>
      <c r="G2143">
        <v>64090</v>
      </c>
      <c r="H2143" t="s">
        <v>31</v>
      </c>
      <c r="I2143">
        <v>0</v>
      </c>
      <c r="J2143" t="s">
        <v>31</v>
      </c>
      <c r="K2143" t="s">
        <v>25</v>
      </c>
      <c r="L2143" t="str">
        <f>VLOOKUP(Data[[#This Row],[Employee Residence]],Codes[], 3,0)</f>
        <v>Germany</v>
      </c>
      <c r="M2143" t="str">
        <f>VLOOKUP(Data[[#This Row],[Company Location]],Codes[], 3,0)</f>
        <v>Germany</v>
      </c>
      <c r="N2143" t="str">
        <f>IF(Data[[#This Row],[Employee Residence]]=Data[[#This Row],[Company Location]],"No","Yes")</f>
        <v>No</v>
      </c>
      <c r="O2143">
        <f>Data[Salary]/Data[Salary in USD]</f>
        <v>0.95178655016383207</v>
      </c>
      <c r="P2143" t="str">
        <f>VLOOKUP(Data[[#This Row],[Experience Level]], Experience[],3,0)</f>
        <v>Intermediate</v>
      </c>
      <c r="Q2143" t="str">
        <f>VLOOKUP(Data[[#This Row],[Employment Type]],Employment[],2,0)</f>
        <v>Full-time</v>
      </c>
      <c r="R2143" t="str">
        <f>IF(Data[[#This Row],[Remote Ratio]]=100,"Remote",IF(Data[[#This Row],[Remote Ratio]]=50,"Hybrid","On-site"))</f>
        <v>On-site</v>
      </c>
    </row>
    <row r="2144" spans="1:18">
      <c r="A2144" s="25">
        <v>2022</v>
      </c>
      <c r="B2144" t="s">
        <v>17</v>
      </c>
      <c r="C2144" t="s">
        <v>12</v>
      </c>
      <c r="D2144" t="s">
        <v>23</v>
      </c>
      <c r="E2144">
        <v>58000</v>
      </c>
      <c r="F2144" t="s">
        <v>14</v>
      </c>
      <c r="G2144">
        <v>60938</v>
      </c>
      <c r="H2144" t="s">
        <v>31</v>
      </c>
      <c r="I2144">
        <v>0</v>
      </c>
      <c r="J2144" t="s">
        <v>31</v>
      </c>
      <c r="K2144" t="s">
        <v>25</v>
      </c>
      <c r="L2144" t="str">
        <f>VLOOKUP(Data[[#This Row],[Employee Residence]],Codes[], 3,0)</f>
        <v>Germany</v>
      </c>
      <c r="M2144" t="str">
        <f>VLOOKUP(Data[[#This Row],[Company Location]],Codes[], 3,0)</f>
        <v>Germany</v>
      </c>
      <c r="N2144" t="str">
        <f>IF(Data[[#This Row],[Employee Residence]]=Data[[#This Row],[Company Location]],"No","Yes")</f>
        <v>No</v>
      </c>
      <c r="O2144">
        <f>Data[Salary]/Data[Salary in USD]</f>
        <v>0.95178706226000198</v>
      </c>
      <c r="P2144" t="str">
        <f>VLOOKUP(Data[[#This Row],[Experience Level]], Experience[],3,0)</f>
        <v>Intermediate</v>
      </c>
      <c r="Q2144" t="str">
        <f>VLOOKUP(Data[[#This Row],[Employment Type]],Employment[],2,0)</f>
        <v>Full-time</v>
      </c>
      <c r="R2144" t="str">
        <f>IF(Data[[#This Row],[Remote Ratio]]=100,"Remote",IF(Data[[#This Row],[Remote Ratio]]=50,"Hybrid","On-site"))</f>
        <v>On-site</v>
      </c>
    </row>
    <row r="2145" spans="1:18">
      <c r="A2145" s="25">
        <v>2022</v>
      </c>
      <c r="B2145" t="s">
        <v>11</v>
      </c>
      <c r="C2145" t="s">
        <v>12</v>
      </c>
      <c r="D2145" t="s">
        <v>19</v>
      </c>
      <c r="E2145">
        <v>243000</v>
      </c>
      <c r="F2145" t="s">
        <v>20</v>
      </c>
      <c r="G2145">
        <v>243000</v>
      </c>
      <c r="H2145" t="s">
        <v>21</v>
      </c>
      <c r="I2145">
        <v>100</v>
      </c>
      <c r="J2145" t="s">
        <v>21</v>
      </c>
      <c r="K2145" t="s">
        <v>25</v>
      </c>
      <c r="L2145" t="str">
        <f>VLOOKUP(Data[[#This Row],[Employee Residence]],Codes[], 3,0)</f>
        <v xml:space="preserve">United States of America </v>
      </c>
      <c r="M2145" t="str">
        <f>VLOOKUP(Data[[#This Row],[Company Location]],Codes[], 3,0)</f>
        <v xml:space="preserve">United States of America </v>
      </c>
      <c r="N2145" t="str">
        <f>IF(Data[[#This Row],[Employee Residence]]=Data[[#This Row],[Company Location]],"No","Yes")</f>
        <v>No</v>
      </c>
      <c r="O2145">
        <f>Data[Salary]/Data[Salary in USD]</f>
        <v>1</v>
      </c>
      <c r="P2145" t="str">
        <f>VLOOKUP(Data[[#This Row],[Experience Level]], Experience[],3,0)</f>
        <v>Expert</v>
      </c>
      <c r="Q2145" t="str">
        <f>VLOOKUP(Data[[#This Row],[Employment Type]],Employment[],2,0)</f>
        <v>Full-time</v>
      </c>
      <c r="R2145" t="str">
        <f>IF(Data[[#This Row],[Remote Ratio]]=100,"Remote",IF(Data[[#This Row],[Remote Ratio]]=50,"Hybrid","On-site"))</f>
        <v>Remote</v>
      </c>
    </row>
    <row r="2146" spans="1:18">
      <c r="A2146" s="25">
        <v>2022</v>
      </c>
      <c r="B2146" t="s">
        <v>11</v>
      </c>
      <c r="C2146" t="s">
        <v>12</v>
      </c>
      <c r="D2146" t="s">
        <v>19</v>
      </c>
      <c r="E2146">
        <v>183000</v>
      </c>
      <c r="F2146" t="s">
        <v>20</v>
      </c>
      <c r="G2146">
        <v>183000</v>
      </c>
      <c r="H2146" t="s">
        <v>21</v>
      </c>
      <c r="I2146">
        <v>100</v>
      </c>
      <c r="J2146" t="s">
        <v>21</v>
      </c>
      <c r="K2146" t="s">
        <v>25</v>
      </c>
      <c r="L2146" t="str">
        <f>VLOOKUP(Data[[#This Row],[Employee Residence]],Codes[], 3,0)</f>
        <v xml:space="preserve">United States of America </v>
      </c>
      <c r="M2146" t="str">
        <f>VLOOKUP(Data[[#This Row],[Company Location]],Codes[], 3,0)</f>
        <v xml:space="preserve">United States of America </v>
      </c>
      <c r="N2146" t="str">
        <f>IF(Data[[#This Row],[Employee Residence]]=Data[[#This Row],[Company Location]],"No","Yes")</f>
        <v>No</v>
      </c>
      <c r="O2146">
        <f>Data[Salary]/Data[Salary in USD]</f>
        <v>1</v>
      </c>
      <c r="P2146" t="str">
        <f>VLOOKUP(Data[[#This Row],[Experience Level]], Experience[],3,0)</f>
        <v>Expert</v>
      </c>
      <c r="Q2146" t="str">
        <f>VLOOKUP(Data[[#This Row],[Employment Type]],Employment[],2,0)</f>
        <v>Full-time</v>
      </c>
      <c r="R2146" t="str">
        <f>IF(Data[[#This Row],[Remote Ratio]]=100,"Remote",IF(Data[[#This Row],[Remote Ratio]]=50,"Hybrid","On-site"))</f>
        <v>Remote</v>
      </c>
    </row>
    <row r="2147" spans="1:18">
      <c r="A2147" s="25">
        <v>2022</v>
      </c>
      <c r="B2147" t="s">
        <v>11</v>
      </c>
      <c r="C2147" t="s">
        <v>12</v>
      </c>
      <c r="D2147" t="s">
        <v>37</v>
      </c>
      <c r="E2147">
        <v>175000</v>
      </c>
      <c r="F2147" t="s">
        <v>20</v>
      </c>
      <c r="G2147">
        <v>175000</v>
      </c>
      <c r="H2147" t="s">
        <v>21</v>
      </c>
      <c r="I2147">
        <v>0</v>
      </c>
      <c r="J2147" t="s">
        <v>21</v>
      </c>
      <c r="K2147" t="s">
        <v>25</v>
      </c>
      <c r="L2147" t="str">
        <f>VLOOKUP(Data[[#This Row],[Employee Residence]],Codes[], 3,0)</f>
        <v xml:space="preserve">United States of America </v>
      </c>
      <c r="M2147" t="str">
        <f>VLOOKUP(Data[[#This Row],[Company Location]],Codes[], 3,0)</f>
        <v xml:space="preserve">United States of America </v>
      </c>
      <c r="N2147" t="str">
        <f>IF(Data[[#This Row],[Employee Residence]]=Data[[#This Row],[Company Location]],"No","Yes")</f>
        <v>No</v>
      </c>
      <c r="O2147">
        <f>Data[Salary]/Data[Salary in USD]</f>
        <v>1</v>
      </c>
      <c r="P2147" t="str">
        <f>VLOOKUP(Data[[#This Row],[Experience Level]], Experience[],3,0)</f>
        <v>Expert</v>
      </c>
      <c r="Q2147" t="str">
        <f>VLOOKUP(Data[[#This Row],[Employment Type]],Employment[],2,0)</f>
        <v>Full-time</v>
      </c>
      <c r="R2147" t="str">
        <f>IF(Data[[#This Row],[Remote Ratio]]=100,"Remote",IF(Data[[#This Row],[Remote Ratio]]=50,"Hybrid","On-site"))</f>
        <v>On-site</v>
      </c>
    </row>
    <row r="2148" spans="1:18">
      <c r="A2148" s="25">
        <v>2022</v>
      </c>
      <c r="B2148" t="s">
        <v>11</v>
      </c>
      <c r="C2148" t="s">
        <v>12</v>
      </c>
      <c r="D2148" t="s">
        <v>37</v>
      </c>
      <c r="E2148">
        <v>150000</v>
      </c>
      <c r="F2148" t="s">
        <v>20</v>
      </c>
      <c r="G2148">
        <v>150000</v>
      </c>
      <c r="H2148" t="s">
        <v>21</v>
      </c>
      <c r="I2148">
        <v>0</v>
      </c>
      <c r="J2148" t="s">
        <v>21</v>
      </c>
      <c r="K2148" t="s">
        <v>25</v>
      </c>
      <c r="L2148" t="str">
        <f>VLOOKUP(Data[[#This Row],[Employee Residence]],Codes[], 3,0)</f>
        <v xml:space="preserve">United States of America </v>
      </c>
      <c r="M2148" t="str">
        <f>VLOOKUP(Data[[#This Row],[Company Location]],Codes[], 3,0)</f>
        <v xml:space="preserve">United States of America </v>
      </c>
      <c r="N2148" t="str">
        <f>IF(Data[[#This Row],[Employee Residence]]=Data[[#This Row],[Company Location]],"No","Yes")</f>
        <v>No</v>
      </c>
      <c r="O2148">
        <f>Data[Salary]/Data[Salary in USD]</f>
        <v>1</v>
      </c>
      <c r="P2148" t="str">
        <f>VLOOKUP(Data[[#This Row],[Experience Level]], Experience[],3,0)</f>
        <v>Expert</v>
      </c>
      <c r="Q2148" t="str">
        <f>VLOOKUP(Data[[#This Row],[Employment Type]],Employment[],2,0)</f>
        <v>Full-time</v>
      </c>
      <c r="R2148" t="str">
        <f>IF(Data[[#This Row],[Remote Ratio]]=100,"Remote",IF(Data[[#This Row],[Remote Ratio]]=50,"Hybrid","On-site"))</f>
        <v>On-site</v>
      </c>
    </row>
    <row r="2149" spans="1:18">
      <c r="A2149" s="25">
        <v>2022</v>
      </c>
      <c r="B2149" t="s">
        <v>17</v>
      </c>
      <c r="C2149" t="s">
        <v>12</v>
      </c>
      <c r="D2149" t="s">
        <v>23</v>
      </c>
      <c r="E2149">
        <v>130000</v>
      </c>
      <c r="F2149" t="s">
        <v>20</v>
      </c>
      <c r="G2149">
        <v>130000</v>
      </c>
      <c r="H2149" t="s">
        <v>21</v>
      </c>
      <c r="I2149">
        <v>100</v>
      </c>
      <c r="J2149" t="s">
        <v>21</v>
      </c>
      <c r="K2149" t="s">
        <v>25</v>
      </c>
      <c r="L2149" t="str">
        <f>VLOOKUP(Data[[#This Row],[Employee Residence]],Codes[], 3,0)</f>
        <v xml:space="preserve">United States of America </v>
      </c>
      <c r="M2149" t="str">
        <f>VLOOKUP(Data[[#This Row],[Company Location]],Codes[], 3,0)</f>
        <v xml:space="preserve">United States of America </v>
      </c>
      <c r="N2149" t="str">
        <f>IF(Data[[#This Row],[Employee Residence]]=Data[[#This Row],[Company Location]],"No","Yes")</f>
        <v>No</v>
      </c>
      <c r="O2149">
        <f>Data[Salary]/Data[Salary in USD]</f>
        <v>1</v>
      </c>
      <c r="P2149" t="str">
        <f>VLOOKUP(Data[[#This Row],[Experience Level]], Experience[],3,0)</f>
        <v>Intermediate</v>
      </c>
      <c r="Q2149" t="str">
        <f>VLOOKUP(Data[[#This Row],[Employment Type]],Employment[],2,0)</f>
        <v>Full-time</v>
      </c>
      <c r="R2149" t="str">
        <f>IF(Data[[#This Row],[Remote Ratio]]=100,"Remote",IF(Data[[#This Row],[Remote Ratio]]=50,"Hybrid","On-site"))</f>
        <v>Remote</v>
      </c>
    </row>
    <row r="2150" spans="1:18">
      <c r="A2150" s="25">
        <v>2022</v>
      </c>
      <c r="B2150" t="s">
        <v>17</v>
      </c>
      <c r="C2150" t="s">
        <v>12</v>
      </c>
      <c r="D2150" t="s">
        <v>23</v>
      </c>
      <c r="E2150">
        <v>90000</v>
      </c>
      <c r="F2150" t="s">
        <v>20</v>
      </c>
      <c r="G2150">
        <v>90000</v>
      </c>
      <c r="H2150" t="s">
        <v>21</v>
      </c>
      <c r="I2150">
        <v>100</v>
      </c>
      <c r="J2150" t="s">
        <v>21</v>
      </c>
      <c r="K2150" t="s">
        <v>25</v>
      </c>
      <c r="L2150" t="str">
        <f>VLOOKUP(Data[[#This Row],[Employee Residence]],Codes[], 3,0)</f>
        <v xml:space="preserve">United States of America </v>
      </c>
      <c r="M2150" t="str">
        <f>VLOOKUP(Data[[#This Row],[Company Location]],Codes[], 3,0)</f>
        <v xml:space="preserve">United States of America </v>
      </c>
      <c r="N2150" t="str">
        <f>IF(Data[[#This Row],[Employee Residence]]=Data[[#This Row],[Company Location]],"No","Yes")</f>
        <v>No</v>
      </c>
      <c r="O2150">
        <f>Data[Salary]/Data[Salary in USD]</f>
        <v>1</v>
      </c>
      <c r="P2150" t="str">
        <f>VLOOKUP(Data[[#This Row],[Experience Level]], Experience[],3,0)</f>
        <v>Intermediate</v>
      </c>
      <c r="Q2150" t="str">
        <f>VLOOKUP(Data[[#This Row],[Employment Type]],Employment[],2,0)</f>
        <v>Full-time</v>
      </c>
      <c r="R2150" t="str">
        <f>IF(Data[[#This Row],[Remote Ratio]]=100,"Remote",IF(Data[[#This Row],[Remote Ratio]]=50,"Hybrid","On-site"))</f>
        <v>Remote</v>
      </c>
    </row>
    <row r="2151" spans="1:18">
      <c r="A2151" s="25">
        <v>2022</v>
      </c>
      <c r="B2151" t="s">
        <v>17</v>
      </c>
      <c r="C2151" t="s">
        <v>12</v>
      </c>
      <c r="D2151" t="s">
        <v>27</v>
      </c>
      <c r="E2151">
        <v>165000</v>
      </c>
      <c r="F2151" t="s">
        <v>20</v>
      </c>
      <c r="G2151">
        <v>165000</v>
      </c>
      <c r="H2151" t="s">
        <v>21</v>
      </c>
      <c r="I2151">
        <v>0</v>
      </c>
      <c r="J2151" t="s">
        <v>21</v>
      </c>
      <c r="K2151" t="s">
        <v>25</v>
      </c>
      <c r="L2151" t="str">
        <f>VLOOKUP(Data[[#This Row],[Employee Residence]],Codes[], 3,0)</f>
        <v xml:space="preserve">United States of America </v>
      </c>
      <c r="M2151" t="str">
        <f>VLOOKUP(Data[[#This Row],[Company Location]],Codes[], 3,0)</f>
        <v xml:space="preserve">United States of America </v>
      </c>
      <c r="N2151" t="str">
        <f>IF(Data[[#This Row],[Employee Residence]]=Data[[#This Row],[Company Location]],"No","Yes")</f>
        <v>No</v>
      </c>
      <c r="O2151">
        <f>Data[Salary]/Data[Salary in USD]</f>
        <v>1</v>
      </c>
      <c r="P2151" t="str">
        <f>VLOOKUP(Data[[#This Row],[Experience Level]], Experience[],3,0)</f>
        <v>Intermediate</v>
      </c>
      <c r="Q2151" t="str">
        <f>VLOOKUP(Data[[#This Row],[Employment Type]],Employment[],2,0)</f>
        <v>Full-time</v>
      </c>
      <c r="R2151" t="str">
        <f>IF(Data[[#This Row],[Remote Ratio]]=100,"Remote",IF(Data[[#This Row],[Remote Ratio]]=50,"Hybrid","On-site"))</f>
        <v>On-site</v>
      </c>
    </row>
    <row r="2152" spans="1:18">
      <c r="A2152" s="25">
        <v>2022</v>
      </c>
      <c r="B2152" t="s">
        <v>17</v>
      </c>
      <c r="C2152" t="s">
        <v>12</v>
      </c>
      <c r="D2152" t="s">
        <v>27</v>
      </c>
      <c r="E2152">
        <v>124000</v>
      </c>
      <c r="F2152" t="s">
        <v>20</v>
      </c>
      <c r="G2152">
        <v>124000</v>
      </c>
      <c r="H2152" t="s">
        <v>21</v>
      </c>
      <c r="I2152">
        <v>0</v>
      </c>
      <c r="J2152" t="s">
        <v>21</v>
      </c>
      <c r="K2152" t="s">
        <v>25</v>
      </c>
      <c r="L2152" t="str">
        <f>VLOOKUP(Data[[#This Row],[Employee Residence]],Codes[], 3,0)</f>
        <v xml:space="preserve">United States of America </v>
      </c>
      <c r="M2152" t="str">
        <f>VLOOKUP(Data[[#This Row],[Company Location]],Codes[], 3,0)</f>
        <v xml:space="preserve">United States of America </v>
      </c>
      <c r="N2152" t="str">
        <f>IF(Data[[#This Row],[Employee Residence]]=Data[[#This Row],[Company Location]],"No","Yes")</f>
        <v>No</v>
      </c>
      <c r="O2152">
        <f>Data[Salary]/Data[Salary in USD]</f>
        <v>1</v>
      </c>
      <c r="P2152" t="str">
        <f>VLOOKUP(Data[[#This Row],[Experience Level]], Experience[],3,0)</f>
        <v>Intermediate</v>
      </c>
      <c r="Q2152" t="str">
        <f>VLOOKUP(Data[[#This Row],[Employment Type]],Employment[],2,0)</f>
        <v>Full-time</v>
      </c>
      <c r="R2152" t="str">
        <f>IF(Data[[#This Row],[Remote Ratio]]=100,"Remote",IF(Data[[#This Row],[Remote Ratio]]=50,"Hybrid","On-site"))</f>
        <v>On-site</v>
      </c>
    </row>
    <row r="2153" spans="1:18">
      <c r="A2153" s="25">
        <v>2022</v>
      </c>
      <c r="B2153" t="s">
        <v>11</v>
      </c>
      <c r="C2153" t="s">
        <v>12</v>
      </c>
      <c r="D2153" t="s">
        <v>37</v>
      </c>
      <c r="E2153">
        <v>178000</v>
      </c>
      <c r="F2153" t="s">
        <v>20</v>
      </c>
      <c r="G2153">
        <v>178000</v>
      </c>
      <c r="H2153" t="s">
        <v>24</v>
      </c>
      <c r="I2153">
        <v>0</v>
      </c>
      <c r="J2153" t="s">
        <v>24</v>
      </c>
      <c r="K2153" t="s">
        <v>25</v>
      </c>
      <c r="L2153" t="str">
        <f>VLOOKUP(Data[[#This Row],[Employee Residence]],Codes[], 3,0)</f>
        <v>Canada</v>
      </c>
      <c r="M2153" t="str">
        <f>VLOOKUP(Data[[#This Row],[Company Location]],Codes[], 3,0)</f>
        <v>Canada</v>
      </c>
      <c r="N2153" t="str">
        <f>IF(Data[[#This Row],[Employee Residence]]=Data[[#This Row],[Company Location]],"No","Yes")</f>
        <v>No</v>
      </c>
      <c r="O2153">
        <f>Data[Salary]/Data[Salary in USD]</f>
        <v>1</v>
      </c>
      <c r="P2153" t="str">
        <f>VLOOKUP(Data[[#This Row],[Experience Level]], Experience[],3,0)</f>
        <v>Expert</v>
      </c>
      <c r="Q2153" t="str">
        <f>VLOOKUP(Data[[#This Row],[Employment Type]],Employment[],2,0)</f>
        <v>Full-time</v>
      </c>
      <c r="R2153" t="str">
        <f>IF(Data[[#This Row],[Remote Ratio]]=100,"Remote",IF(Data[[#This Row],[Remote Ratio]]=50,"Hybrid","On-site"))</f>
        <v>On-site</v>
      </c>
    </row>
    <row r="2154" spans="1:18">
      <c r="A2154" s="25">
        <v>2022</v>
      </c>
      <c r="B2154" t="s">
        <v>11</v>
      </c>
      <c r="C2154" t="s">
        <v>12</v>
      </c>
      <c r="D2154" t="s">
        <v>37</v>
      </c>
      <c r="E2154">
        <v>132000</v>
      </c>
      <c r="F2154" t="s">
        <v>20</v>
      </c>
      <c r="G2154">
        <v>132000</v>
      </c>
      <c r="H2154" t="s">
        <v>24</v>
      </c>
      <c r="I2154">
        <v>0</v>
      </c>
      <c r="J2154" t="s">
        <v>24</v>
      </c>
      <c r="K2154" t="s">
        <v>25</v>
      </c>
      <c r="L2154" t="str">
        <f>VLOOKUP(Data[[#This Row],[Employee Residence]],Codes[], 3,0)</f>
        <v>Canada</v>
      </c>
      <c r="M2154" t="str">
        <f>VLOOKUP(Data[[#This Row],[Company Location]],Codes[], 3,0)</f>
        <v>Canada</v>
      </c>
      <c r="N2154" t="str">
        <f>IF(Data[[#This Row],[Employee Residence]]=Data[[#This Row],[Company Location]],"No","Yes")</f>
        <v>No</v>
      </c>
      <c r="O2154">
        <f>Data[Salary]/Data[Salary in USD]</f>
        <v>1</v>
      </c>
      <c r="P2154" t="str">
        <f>VLOOKUP(Data[[#This Row],[Experience Level]], Experience[],3,0)</f>
        <v>Expert</v>
      </c>
      <c r="Q2154" t="str">
        <f>VLOOKUP(Data[[#This Row],[Employment Type]],Employment[],2,0)</f>
        <v>Full-time</v>
      </c>
      <c r="R2154" t="str">
        <f>IF(Data[[#This Row],[Remote Ratio]]=100,"Remote",IF(Data[[#This Row],[Remote Ratio]]=50,"Hybrid","On-site"))</f>
        <v>On-site</v>
      </c>
    </row>
    <row r="2155" spans="1:18">
      <c r="A2155" s="25">
        <v>2022</v>
      </c>
      <c r="B2155" t="s">
        <v>11</v>
      </c>
      <c r="C2155" t="s">
        <v>12</v>
      </c>
      <c r="D2155" t="s">
        <v>37</v>
      </c>
      <c r="E2155">
        <v>300000</v>
      </c>
      <c r="F2155" t="s">
        <v>20</v>
      </c>
      <c r="G2155">
        <v>300000</v>
      </c>
      <c r="H2155" t="s">
        <v>21</v>
      </c>
      <c r="I2155">
        <v>0</v>
      </c>
      <c r="J2155" t="s">
        <v>21</v>
      </c>
      <c r="K2155" t="s">
        <v>25</v>
      </c>
      <c r="L2155" t="str">
        <f>VLOOKUP(Data[[#This Row],[Employee Residence]],Codes[], 3,0)</f>
        <v xml:space="preserve">United States of America </v>
      </c>
      <c r="M2155" t="str">
        <f>VLOOKUP(Data[[#This Row],[Company Location]],Codes[], 3,0)</f>
        <v xml:space="preserve">United States of America </v>
      </c>
      <c r="N2155" t="str">
        <f>IF(Data[[#This Row],[Employee Residence]]=Data[[#This Row],[Company Location]],"No","Yes")</f>
        <v>No</v>
      </c>
      <c r="O2155">
        <f>Data[Salary]/Data[Salary in USD]</f>
        <v>1</v>
      </c>
      <c r="P2155" t="str">
        <f>VLOOKUP(Data[[#This Row],[Experience Level]], Experience[],3,0)</f>
        <v>Expert</v>
      </c>
      <c r="Q2155" t="str">
        <f>VLOOKUP(Data[[#This Row],[Employment Type]],Employment[],2,0)</f>
        <v>Full-time</v>
      </c>
      <c r="R2155" t="str">
        <f>IF(Data[[#This Row],[Remote Ratio]]=100,"Remote",IF(Data[[#This Row],[Remote Ratio]]=50,"Hybrid","On-site"))</f>
        <v>On-site</v>
      </c>
    </row>
    <row r="2156" spans="1:18">
      <c r="A2156" s="25">
        <v>2022</v>
      </c>
      <c r="B2156" t="s">
        <v>11</v>
      </c>
      <c r="C2156" t="s">
        <v>12</v>
      </c>
      <c r="D2156" t="s">
        <v>37</v>
      </c>
      <c r="E2156">
        <v>130000</v>
      </c>
      <c r="F2156" t="s">
        <v>20</v>
      </c>
      <c r="G2156">
        <v>130000</v>
      </c>
      <c r="H2156" t="s">
        <v>21</v>
      </c>
      <c r="I2156">
        <v>0</v>
      </c>
      <c r="J2156" t="s">
        <v>21</v>
      </c>
      <c r="K2156" t="s">
        <v>25</v>
      </c>
      <c r="L2156" t="str">
        <f>VLOOKUP(Data[[#This Row],[Employee Residence]],Codes[], 3,0)</f>
        <v xml:space="preserve">United States of America </v>
      </c>
      <c r="M2156" t="str">
        <f>VLOOKUP(Data[[#This Row],[Company Location]],Codes[], 3,0)</f>
        <v xml:space="preserve">United States of America </v>
      </c>
      <c r="N2156" t="str">
        <f>IF(Data[[#This Row],[Employee Residence]]=Data[[#This Row],[Company Location]],"No","Yes")</f>
        <v>No</v>
      </c>
      <c r="O2156">
        <f>Data[Salary]/Data[Salary in USD]</f>
        <v>1</v>
      </c>
      <c r="P2156" t="str">
        <f>VLOOKUP(Data[[#This Row],[Experience Level]], Experience[],3,0)</f>
        <v>Expert</v>
      </c>
      <c r="Q2156" t="str">
        <f>VLOOKUP(Data[[#This Row],[Employment Type]],Employment[],2,0)</f>
        <v>Full-time</v>
      </c>
      <c r="R2156" t="str">
        <f>IF(Data[[#This Row],[Remote Ratio]]=100,"Remote",IF(Data[[#This Row],[Remote Ratio]]=50,"Hybrid","On-site"))</f>
        <v>On-site</v>
      </c>
    </row>
    <row r="2157" spans="1:18">
      <c r="A2157" s="25">
        <v>2022</v>
      </c>
      <c r="B2157" t="s">
        <v>11</v>
      </c>
      <c r="C2157" t="s">
        <v>12</v>
      </c>
      <c r="D2157" t="s">
        <v>27</v>
      </c>
      <c r="E2157">
        <v>169000</v>
      </c>
      <c r="F2157" t="s">
        <v>20</v>
      </c>
      <c r="G2157">
        <v>169000</v>
      </c>
      <c r="H2157" t="s">
        <v>21</v>
      </c>
      <c r="I2157">
        <v>0</v>
      </c>
      <c r="J2157" t="s">
        <v>21</v>
      </c>
      <c r="K2157" t="s">
        <v>25</v>
      </c>
      <c r="L2157" t="str">
        <f>VLOOKUP(Data[[#This Row],[Employee Residence]],Codes[], 3,0)</f>
        <v xml:space="preserve">United States of America </v>
      </c>
      <c r="M2157" t="str">
        <f>VLOOKUP(Data[[#This Row],[Company Location]],Codes[], 3,0)</f>
        <v xml:space="preserve">United States of America </v>
      </c>
      <c r="N2157" t="str">
        <f>IF(Data[[#This Row],[Employee Residence]]=Data[[#This Row],[Company Location]],"No","Yes")</f>
        <v>No</v>
      </c>
      <c r="O2157">
        <f>Data[Salary]/Data[Salary in USD]</f>
        <v>1</v>
      </c>
      <c r="P2157" t="str">
        <f>VLOOKUP(Data[[#This Row],[Experience Level]], Experience[],3,0)</f>
        <v>Expert</v>
      </c>
      <c r="Q2157" t="str">
        <f>VLOOKUP(Data[[#This Row],[Employment Type]],Employment[],2,0)</f>
        <v>Full-time</v>
      </c>
      <c r="R2157" t="str">
        <f>IF(Data[[#This Row],[Remote Ratio]]=100,"Remote",IF(Data[[#This Row],[Remote Ratio]]=50,"Hybrid","On-site"))</f>
        <v>On-site</v>
      </c>
    </row>
    <row r="2158" spans="1:18">
      <c r="A2158" s="25">
        <v>2022</v>
      </c>
      <c r="B2158" t="s">
        <v>11</v>
      </c>
      <c r="C2158" t="s">
        <v>12</v>
      </c>
      <c r="D2158" t="s">
        <v>27</v>
      </c>
      <c r="E2158">
        <v>110600</v>
      </c>
      <c r="F2158" t="s">
        <v>20</v>
      </c>
      <c r="G2158">
        <v>110600</v>
      </c>
      <c r="H2158" t="s">
        <v>21</v>
      </c>
      <c r="I2158">
        <v>0</v>
      </c>
      <c r="J2158" t="s">
        <v>21</v>
      </c>
      <c r="K2158" t="s">
        <v>25</v>
      </c>
      <c r="L2158" t="str">
        <f>VLOOKUP(Data[[#This Row],[Employee Residence]],Codes[], 3,0)</f>
        <v xml:space="preserve">United States of America </v>
      </c>
      <c r="M2158" t="str">
        <f>VLOOKUP(Data[[#This Row],[Company Location]],Codes[], 3,0)</f>
        <v xml:space="preserve">United States of America </v>
      </c>
      <c r="N2158" t="str">
        <f>IF(Data[[#This Row],[Employee Residence]]=Data[[#This Row],[Company Location]],"No","Yes")</f>
        <v>No</v>
      </c>
      <c r="O2158">
        <f>Data[Salary]/Data[Salary in USD]</f>
        <v>1</v>
      </c>
      <c r="P2158" t="str">
        <f>VLOOKUP(Data[[#This Row],[Experience Level]], Experience[],3,0)</f>
        <v>Expert</v>
      </c>
      <c r="Q2158" t="str">
        <f>VLOOKUP(Data[[#This Row],[Employment Type]],Employment[],2,0)</f>
        <v>Full-time</v>
      </c>
      <c r="R2158" t="str">
        <f>IF(Data[[#This Row],[Remote Ratio]]=100,"Remote",IF(Data[[#This Row],[Remote Ratio]]=50,"Hybrid","On-site"))</f>
        <v>On-site</v>
      </c>
    </row>
    <row r="2159" spans="1:18">
      <c r="A2159" s="25">
        <v>2022</v>
      </c>
      <c r="B2159" t="s">
        <v>11</v>
      </c>
      <c r="C2159" t="s">
        <v>12</v>
      </c>
      <c r="D2159" t="s">
        <v>27</v>
      </c>
      <c r="E2159">
        <v>116000</v>
      </c>
      <c r="F2159" t="s">
        <v>20</v>
      </c>
      <c r="G2159">
        <v>116000</v>
      </c>
      <c r="H2159" t="s">
        <v>21</v>
      </c>
      <c r="I2159">
        <v>100</v>
      </c>
      <c r="J2159" t="s">
        <v>21</v>
      </c>
      <c r="K2159" t="s">
        <v>25</v>
      </c>
      <c r="L2159" t="str">
        <f>VLOOKUP(Data[[#This Row],[Employee Residence]],Codes[], 3,0)</f>
        <v xml:space="preserve">United States of America </v>
      </c>
      <c r="M2159" t="str">
        <f>VLOOKUP(Data[[#This Row],[Company Location]],Codes[], 3,0)</f>
        <v xml:space="preserve">United States of America </v>
      </c>
      <c r="N2159" t="str">
        <f>IF(Data[[#This Row],[Employee Residence]]=Data[[#This Row],[Company Location]],"No","Yes")</f>
        <v>No</v>
      </c>
      <c r="O2159">
        <f>Data[Salary]/Data[Salary in USD]</f>
        <v>1</v>
      </c>
      <c r="P2159" t="str">
        <f>VLOOKUP(Data[[#This Row],[Experience Level]], Experience[],3,0)</f>
        <v>Expert</v>
      </c>
      <c r="Q2159" t="str">
        <f>VLOOKUP(Data[[#This Row],[Employment Type]],Employment[],2,0)</f>
        <v>Full-time</v>
      </c>
      <c r="R2159" t="str">
        <f>IF(Data[[#This Row],[Remote Ratio]]=100,"Remote",IF(Data[[#This Row],[Remote Ratio]]=50,"Hybrid","On-site"))</f>
        <v>Remote</v>
      </c>
    </row>
    <row r="2160" spans="1:18">
      <c r="A2160" s="25">
        <v>2022</v>
      </c>
      <c r="B2160" t="s">
        <v>11</v>
      </c>
      <c r="C2160" t="s">
        <v>12</v>
      </c>
      <c r="D2160" t="s">
        <v>27</v>
      </c>
      <c r="E2160">
        <v>96000</v>
      </c>
      <c r="F2160" t="s">
        <v>20</v>
      </c>
      <c r="G2160">
        <v>96000</v>
      </c>
      <c r="H2160" t="s">
        <v>21</v>
      </c>
      <c r="I2160">
        <v>100</v>
      </c>
      <c r="J2160" t="s">
        <v>21</v>
      </c>
      <c r="K2160" t="s">
        <v>25</v>
      </c>
      <c r="L2160" t="str">
        <f>VLOOKUP(Data[[#This Row],[Employee Residence]],Codes[], 3,0)</f>
        <v xml:space="preserve">United States of America </v>
      </c>
      <c r="M2160" t="str">
        <f>VLOOKUP(Data[[#This Row],[Company Location]],Codes[], 3,0)</f>
        <v xml:space="preserve">United States of America </v>
      </c>
      <c r="N2160" t="str">
        <f>IF(Data[[#This Row],[Employee Residence]]=Data[[#This Row],[Company Location]],"No","Yes")</f>
        <v>No</v>
      </c>
      <c r="O2160">
        <f>Data[Salary]/Data[Salary in USD]</f>
        <v>1</v>
      </c>
      <c r="P2160" t="str">
        <f>VLOOKUP(Data[[#This Row],[Experience Level]], Experience[],3,0)</f>
        <v>Expert</v>
      </c>
      <c r="Q2160" t="str">
        <f>VLOOKUP(Data[[#This Row],[Employment Type]],Employment[],2,0)</f>
        <v>Full-time</v>
      </c>
      <c r="R2160" t="str">
        <f>IF(Data[[#This Row],[Remote Ratio]]=100,"Remote",IF(Data[[#This Row],[Remote Ratio]]=50,"Hybrid","On-site"))</f>
        <v>Remote</v>
      </c>
    </row>
    <row r="2161" spans="1:18">
      <c r="A2161" s="25">
        <v>2022</v>
      </c>
      <c r="B2161" t="s">
        <v>11</v>
      </c>
      <c r="C2161" t="s">
        <v>12</v>
      </c>
      <c r="D2161" t="s">
        <v>27</v>
      </c>
      <c r="E2161">
        <v>75000</v>
      </c>
      <c r="F2161" t="s">
        <v>58</v>
      </c>
      <c r="G2161">
        <v>92350</v>
      </c>
      <c r="H2161" t="s">
        <v>33</v>
      </c>
      <c r="I2161">
        <v>0</v>
      </c>
      <c r="J2161" t="s">
        <v>33</v>
      </c>
      <c r="K2161" t="s">
        <v>25</v>
      </c>
      <c r="L2161" t="str">
        <f>VLOOKUP(Data[[#This Row],[Employee Residence]],Codes[], 3,0)</f>
        <v xml:space="preserve">United Kingdom of Great Britain </v>
      </c>
      <c r="M2161" t="str">
        <f>VLOOKUP(Data[[#This Row],[Company Location]],Codes[], 3,0)</f>
        <v xml:space="preserve">United Kingdom of Great Britain </v>
      </c>
      <c r="N2161" t="str">
        <f>IF(Data[[#This Row],[Employee Residence]]=Data[[#This Row],[Company Location]],"No","Yes")</f>
        <v>No</v>
      </c>
      <c r="O2161">
        <f>Data[Salary]/Data[Salary in USD]</f>
        <v>0.81212777476989717</v>
      </c>
      <c r="P2161" t="str">
        <f>VLOOKUP(Data[[#This Row],[Experience Level]], Experience[],3,0)</f>
        <v>Expert</v>
      </c>
      <c r="Q2161" t="str">
        <f>VLOOKUP(Data[[#This Row],[Employment Type]],Employment[],2,0)</f>
        <v>Full-time</v>
      </c>
      <c r="R2161" t="str">
        <f>IF(Data[[#This Row],[Remote Ratio]]=100,"Remote",IF(Data[[#This Row],[Remote Ratio]]=50,"Hybrid","On-site"))</f>
        <v>On-site</v>
      </c>
    </row>
    <row r="2162" spans="1:18">
      <c r="A2162" s="25">
        <v>2022</v>
      </c>
      <c r="B2162" t="s">
        <v>11</v>
      </c>
      <c r="C2162" t="s">
        <v>12</v>
      </c>
      <c r="D2162" t="s">
        <v>27</v>
      </c>
      <c r="E2162">
        <v>57000</v>
      </c>
      <c r="F2162" t="s">
        <v>58</v>
      </c>
      <c r="G2162">
        <v>70186</v>
      </c>
      <c r="H2162" t="s">
        <v>33</v>
      </c>
      <c r="I2162">
        <v>0</v>
      </c>
      <c r="J2162" t="s">
        <v>33</v>
      </c>
      <c r="K2162" t="s">
        <v>25</v>
      </c>
      <c r="L2162" t="str">
        <f>VLOOKUP(Data[[#This Row],[Employee Residence]],Codes[], 3,0)</f>
        <v xml:space="preserve">United Kingdom of Great Britain </v>
      </c>
      <c r="M2162" t="str">
        <f>VLOOKUP(Data[[#This Row],[Company Location]],Codes[], 3,0)</f>
        <v xml:space="preserve">United Kingdom of Great Britain </v>
      </c>
      <c r="N2162" t="str">
        <f>IF(Data[[#This Row],[Employee Residence]]=Data[[#This Row],[Company Location]],"No","Yes")</f>
        <v>No</v>
      </c>
      <c r="O2162">
        <f>Data[Salary]/Data[Salary in USD]</f>
        <v>0.81212777476989717</v>
      </c>
      <c r="P2162" t="str">
        <f>VLOOKUP(Data[[#This Row],[Experience Level]], Experience[],3,0)</f>
        <v>Expert</v>
      </c>
      <c r="Q2162" t="str">
        <f>VLOOKUP(Data[[#This Row],[Employment Type]],Employment[],2,0)</f>
        <v>Full-time</v>
      </c>
      <c r="R2162" t="str">
        <f>IF(Data[[#This Row],[Remote Ratio]]=100,"Remote",IF(Data[[#This Row],[Remote Ratio]]=50,"Hybrid","On-site"))</f>
        <v>On-site</v>
      </c>
    </row>
    <row r="2163" spans="1:18">
      <c r="A2163" s="25">
        <v>2022</v>
      </c>
      <c r="B2163" t="s">
        <v>11</v>
      </c>
      <c r="C2163" t="s">
        <v>12</v>
      </c>
      <c r="D2163" t="s">
        <v>27</v>
      </c>
      <c r="E2163">
        <v>105000</v>
      </c>
      <c r="F2163" t="s">
        <v>20</v>
      </c>
      <c r="G2163">
        <v>105000</v>
      </c>
      <c r="H2163" t="s">
        <v>21</v>
      </c>
      <c r="I2163">
        <v>0</v>
      </c>
      <c r="J2163" t="s">
        <v>21</v>
      </c>
      <c r="K2163" t="s">
        <v>25</v>
      </c>
      <c r="L2163" t="str">
        <f>VLOOKUP(Data[[#This Row],[Employee Residence]],Codes[], 3,0)</f>
        <v xml:space="preserve">United States of America </v>
      </c>
      <c r="M2163" t="str">
        <f>VLOOKUP(Data[[#This Row],[Company Location]],Codes[], 3,0)</f>
        <v xml:space="preserve">United States of America </v>
      </c>
      <c r="N2163" t="str">
        <f>IF(Data[[#This Row],[Employee Residence]]=Data[[#This Row],[Company Location]],"No","Yes")</f>
        <v>No</v>
      </c>
      <c r="O2163">
        <f>Data[Salary]/Data[Salary in USD]</f>
        <v>1</v>
      </c>
      <c r="P2163" t="str">
        <f>VLOOKUP(Data[[#This Row],[Experience Level]], Experience[],3,0)</f>
        <v>Expert</v>
      </c>
      <c r="Q2163" t="str">
        <f>VLOOKUP(Data[[#This Row],[Employment Type]],Employment[],2,0)</f>
        <v>Full-time</v>
      </c>
      <c r="R2163" t="str">
        <f>IF(Data[[#This Row],[Remote Ratio]]=100,"Remote",IF(Data[[#This Row],[Remote Ratio]]=50,"Hybrid","On-site"))</f>
        <v>On-site</v>
      </c>
    </row>
    <row r="2164" spans="1:18">
      <c r="A2164" s="25">
        <v>2022</v>
      </c>
      <c r="B2164" t="s">
        <v>11</v>
      </c>
      <c r="C2164" t="s">
        <v>12</v>
      </c>
      <c r="D2164" t="s">
        <v>27</v>
      </c>
      <c r="E2164">
        <v>70000</v>
      </c>
      <c r="F2164" t="s">
        <v>20</v>
      </c>
      <c r="G2164">
        <v>70000</v>
      </c>
      <c r="H2164" t="s">
        <v>21</v>
      </c>
      <c r="I2164">
        <v>0</v>
      </c>
      <c r="J2164" t="s">
        <v>21</v>
      </c>
      <c r="K2164" t="s">
        <v>25</v>
      </c>
      <c r="L2164" t="str">
        <f>VLOOKUP(Data[[#This Row],[Employee Residence]],Codes[], 3,0)</f>
        <v xml:space="preserve">United States of America </v>
      </c>
      <c r="M2164" t="str">
        <f>VLOOKUP(Data[[#This Row],[Company Location]],Codes[], 3,0)</f>
        <v xml:space="preserve">United States of America </v>
      </c>
      <c r="N2164" t="str">
        <f>IF(Data[[#This Row],[Employee Residence]]=Data[[#This Row],[Company Location]],"No","Yes")</f>
        <v>No</v>
      </c>
      <c r="O2164">
        <f>Data[Salary]/Data[Salary in USD]</f>
        <v>1</v>
      </c>
      <c r="P2164" t="str">
        <f>VLOOKUP(Data[[#This Row],[Experience Level]], Experience[],3,0)</f>
        <v>Expert</v>
      </c>
      <c r="Q2164" t="str">
        <f>VLOOKUP(Data[[#This Row],[Employment Type]],Employment[],2,0)</f>
        <v>Full-time</v>
      </c>
      <c r="R2164" t="str">
        <f>IF(Data[[#This Row],[Remote Ratio]]=100,"Remote",IF(Data[[#This Row],[Remote Ratio]]=50,"Hybrid","On-site"))</f>
        <v>On-site</v>
      </c>
    </row>
    <row r="2165" spans="1:18">
      <c r="A2165" s="25">
        <v>2022</v>
      </c>
      <c r="B2165" t="s">
        <v>17</v>
      </c>
      <c r="C2165" t="s">
        <v>12</v>
      </c>
      <c r="D2165" t="s">
        <v>73</v>
      </c>
      <c r="E2165">
        <v>137000</v>
      </c>
      <c r="F2165" t="s">
        <v>71</v>
      </c>
      <c r="G2165">
        <v>105236</v>
      </c>
      <c r="H2165" t="s">
        <v>24</v>
      </c>
      <c r="I2165">
        <v>50</v>
      </c>
      <c r="J2165" t="s">
        <v>24</v>
      </c>
      <c r="K2165" t="s">
        <v>16</v>
      </c>
      <c r="L2165" t="str">
        <f>VLOOKUP(Data[[#This Row],[Employee Residence]],Codes[], 3,0)</f>
        <v>Canada</v>
      </c>
      <c r="M2165" t="str">
        <f>VLOOKUP(Data[[#This Row],[Company Location]],Codes[], 3,0)</f>
        <v>Canada</v>
      </c>
      <c r="N2165" t="str">
        <f>IF(Data[[#This Row],[Employee Residence]]=Data[[#This Row],[Company Location]],"No","Yes")</f>
        <v>No</v>
      </c>
      <c r="O2165">
        <f>Data[Salary]/Data[Salary in USD]</f>
        <v>1.301835873655403</v>
      </c>
      <c r="P2165" t="str">
        <f>VLOOKUP(Data[[#This Row],[Experience Level]], Experience[],3,0)</f>
        <v>Intermediate</v>
      </c>
      <c r="Q2165" t="str">
        <f>VLOOKUP(Data[[#This Row],[Employment Type]],Employment[],2,0)</f>
        <v>Full-time</v>
      </c>
      <c r="R2165" t="str">
        <f>IF(Data[[#This Row],[Remote Ratio]]=100,"Remote",IF(Data[[#This Row],[Remote Ratio]]=50,"Hybrid","On-site"))</f>
        <v>Hybrid</v>
      </c>
    </row>
    <row r="2166" spans="1:18">
      <c r="A2166" s="25">
        <v>2022</v>
      </c>
      <c r="B2166" t="s">
        <v>11</v>
      </c>
      <c r="C2166" t="s">
        <v>12</v>
      </c>
      <c r="D2166" t="s">
        <v>37</v>
      </c>
      <c r="E2166">
        <v>194000</v>
      </c>
      <c r="F2166" t="s">
        <v>20</v>
      </c>
      <c r="G2166">
        <v>194000</v>
      </c>
      <c r="H2166" t="s">
        <v>21</v>
      </c>
      <c r="I2166">
        <v>100</v>
      </c>
      <c r="J2166" t="s">
        <v>21</v>
      </c>
      <c r="K2166" t="s">
        <v>25</v>
      </c>
      <c r="L2166" t="str">
        <f>VLOOKUP(Data[[#This Row],[Employee Residence]],Codes[], 3,0)</f>
        <v xml:space="preserve">United States of America </v>
      </c>
      <c r="M2166" t="str">
        <f>VLOOKUP(Data[[#This Row],[Company Location]],Codes[], 3,0)</f>
        <v xml:space="preserve">United States of America </v>
      </c>
      <c r="N2166" t="str">
        <f>IF(Data[[#This Row],[Employee Residence]]=Data[[#This Row],[Company Location]],"No","Yes")</f>
        <v>No</v>
      </c>
      <c r="O2166">
        <f>Data[Salary]/Data[Salary in USD]</f>
        <v>1</v>
      </c>
      <c r="P2166" t="str">
        <f>VLOOKUP(Data[[#This Row],[Experience Level]], Experience[],3,0)</f>
        <v>Expert</v>
      </c>
      <c r="Q2166" t="str">
        <f>VLOOKUP(Data[[#This Row],[Employment Type]],Employment[],2,0)</f>
        <v>Full-time</v>
      </c>
      <c r="R2166" t="str">
        <f>IF(Data[[#This Row],[Remote Ratio]]=100,"Remote",IF(Data[[#This Row],[Remote Ratio]]=50,"Hybrid","On-site"))</f>
        <v>Remote</v>
      </c>
    </row>
    <row r="2167" spans="1:18">
      <c r="A2167" s="25">
        <v>2022</v>
      </c>
      <c r="B2167" t="s">
        <v>11</v>
      </c>
      <c r="C2167" t="s">
        <v>12</v>
      </c>
      <c r="D2167" t="s">
        <v>37</v>
      </c>
      <c r="E2167">
        <v>129400</v>
      </c>
      <c r="F2167" t="s">
        <v>20</v>
      </c>
      <c r="G2167">
        <v>129400</v>
      </c>
      <c r="H2167" t="s">
        <v>21</v>
      </c>
      <c r="I2167">
        <v>100</v>
      </c>
      <c r="J2167" t="s">
        <v>21</v>
      </c>
      <c r="K2167" t="s">
        <v>25</v>
      </c>
      <c r="L2167" t="str">
        <f>VLOOKUP(Data[[#This Row],[Employee Residence]],Codes[], 3,0)</f>
        <v xml:space="preserve">United States of America </v>
      </c>
      <c r="M2167" t="str">
        <f>VLOOKUP(Data[[#This Row],[Company Location]],Codes[], 3,0)</f>
        <v xml:space="preserve">United States of America </v>
      </c>
      <c r="N2167" t="str">
        <f>IF(Data[[#This Row],[Employee Residence]]=Data[[#This Row],[Company Location]],"No","Yes")</f>
        <v>No</v>
      </c>
      <c r="O2167">
        <f>Data[Salary]/Data[Salary in USD]</f>
        <v>1</v>
      </c>
      <c r="P2167" t="str">
        <f>VLOOKUP(Data[[#This Row],[Experience Level]], Experience[],3,0)</f>
        <v>Expert</v>
      </c>
      <c r="Q2167" t="str">
        <f>VLOOKUP(Data[[#This Row],[Employment Type]],Employment[],2,0)</f>
        <v>Full-time</v>
      </c>
      <c r="R2167" t="str">
        <f>IF(Data[[#This Row],[Remote Ratio]]=100,"Remote",IF(Data[[#This Row],[Remote Ratio]]=50,"Hybrid","On-site"))</f>
        <v>Remote</v>
      </c>
    </row>
    <row r="2168" spans="1:18">
      <c r="A2168" s="25">
        <v>2022</v>
      </c>
      <c r="B2168" t="s">
        <v>11</v>
      </c>
      <c r="C2168" t="s">
        <v>12</v>
      </c>
      <c r="D2168" t="s">
        <v>45</v>
      </c>
      <c r="E2168">
        <v>190000</v>
      </c>
      <c r="F2168" t="s">
        <v>20</v>
      </c>
      <c r="G2168">
        <v>190000</v>
      </c>
      <c r="H2168" t="s">
        <v>21</v>
      </c>
      <c r="I2168">
        <v>100</v>
      </c>
      <c r="J2168" t="s">
        <v>21</v>
      </c>
      <c r="K2168" t="s">
        <v>25</v>
      </c>
      <c r="L2168" t="str">
        <f>VLOOKUP(Data[[#This Row],[Employee Residence]],Codes[], 3,0)</f>
        <v xml:space="preserve">United States of America </v>
      </c>
      <c r="M2168" t="str">
        <f>VLOOKUP(Data[[#This Row],[Company Location]],Codes[], 3,0)</f>
        <v xml:space="preserve">United States of America </v>
      </c>
      <c r="N2168" t="str">
        <f>IF(Data[[#This Row],[Employee Residence]]=Data[[#This Row],[Company Location]],"No","Yes")</f>
        <v>No</v>
      </c>
      <c r="O2168">
        <f>Data[Salary]/Data[Salary in USD]</f>
        <v>1</v>
      </c>
      <c r="P2168" t="str">
        <f>VLOOKUP(Data[[#This Row],[Experience Level]], Experience[],3,0)</f>
        <v>Expert</v>
      </c>
      <c r="Q2168" t="str">
        <f>VLOOKUP(Data[[#This Row],[Employment Type]],Employment[],2,0)</f>
        <v>Full-time</v>
      </c>
      <c r="R2168" t="str">
        <f>IF(Data[[#This Row],[Remote Ratio]]=100,"Remote",IF(Data[[#This Row],[Remote Ratio]]=50,"Hybrid","On-site"))</f>
        <v>Remote</v>
      </c>
    </row>
    <row r="2169" spans="1:18">
      <c r="A2169" s="25">
        <v>2022</v>
      </c>
      <c r="B2169" t="s">
        <v>11</v>
      </c>
      <c r="C2169" t="s">
        <v>12</v>
      </c>
      <c r="D2169" t="s">
        <v>45</v>
      </c>
      <c r="E2169">
        <v>135000</v>
      </c>
      <c r="F2169" t="s">
        <v>20</v>
      </c>
      <c r="G2169">
        <v>135000</v>
      </c>
      <c r="H2169" t="s">
        <v>21</v>
      </c>
      <c r="I2169">
        <v>100</v>
      </c>
      <c r="J2169" t="s">
        <v>21</v>
      </c>
      <c r="K2169" t="s">
        <v>25</v>
      </c>
      <c r="L2169" t="str">
        <f>VLOOKUP(Data[[#This Row],[Employee Residence]],Codes[], 3,0)</f>
        <v xml:space="preserve">United States of America </v>
      </c>
      <c r="M2169" t="str">
        <f>VLOOKUP(Data[[#This Row],[Company Location]],Codes[], 3,0)</f>
        <v xml:space="preserve">United States of America </v>
      </c>
      <c r="N2169" t="str">
        <f>IF(Data[[#This Row],[Employee Residence]]=Data[[#This Row],[Company Location]],"No","Yes")</f>
        <v>No</v>
      </c>
      <c r="O2169">
        <f>Data[Salary]/Data[Salary in USD]</f>
        <v>1</v>
      </c>
      <c r="P2169" t="str">
        <f>VLOOKUP(Data[[#This Row],[Experience Level]], Experience[],3,0)</f>
        <v>Expert</v>
      </c>
      <c r="Q2169" t="str">
        <f>VLOOKUP(Data[[#This Row],[Employment Type]],Employment[],2,0)</f>
        <v>Full-time</v>
      </c>
      <c r="R2169" t="str">
        <f>IF(Data[[#This Row],[Remote Ratio]]=100,"Remote",IF(Data[[#This Row],[Remote Ratio]]=50,"Hybrid","On-site"))</f>
        <v>Remote</v>
      </c>
    </row>
    <row r="2170" spans="1:18">
      <c r="A2170" s="25">
        <v>2022</v>
      </c>
      <c r="B2170" t="s">
        <v>11</v>
      </c>
      <c r="C2170" t="s">
        <v>12</v>
      </c>
      <c r="D2170" t="s">
        <v>27</v>
      </c>
      <c r="E2170">
        <v>100000</v>
      </c>
      <c r="F2170" t="s">
        <v>20</v>
      </c>
      <c r="G2170">
        <v>100000</v>
      </c>
      <c r="H2170" t="s">
        <v>21</v>
      </c>
      <c r="I2170">
        <v>0</v>
      </c>
      <c r="J2170" t="s">
        <v>21</v>
      </c>
      <c r="K2170" t="s">
        <v>25</v>
      </c>
      <c r="L2170" t="str">
        <f>VLOOKUP(Data[[#This Row],[Employee Residence]],Codes[], 3,0)</f>
        <v xml:space="preserve">United States of America </v>
      </c>
      <c r="M2170" t="str">
        <f>VLOOKUP(Data[[#This Row],[Company Location]],Codes[], 3,0)</f>
        <v xml:space="preserve">United States of America </v>
      </c>
      <c r="N2170" t="str">
        <f>IF(Data[[#This Row],[Employee Residence]]=Data[[#This Row],[Company Location]],"No","Yes")</f>
        <v>No</v>
      </c>
      <c r="O2170">
        <f>Data[Salary]/Data[Salary in USD]</f>
        <v>1</v>
      </c>
      <c r="P2170" t="str">
        <f>VLOOKUP(Data[[#This Row],[Experience Level]], Experience[],3,0)</f>
        <v>Expert</v>
      </c>
      <c r="Q2170" t="str">
        <f>VLOOKUP(Data[[#This Row],[Employment Type]],Employment[],2,0)</f>
        <v>Full-time</v>
      </c>
      <c r="R2170" t="str">
        <f>IF(Data[[#This Row],[Remote Ratio]]=100,"Remote",IF(Data[[#This Row],[Remote Ratio]]=50,"Hybrid","On-site"))</f>
        <v>On-site</v>
      </c>
    </row>
    <row r="2171" spans="1:18">
      <c r="A2171" s="25">
        <v>2022</v>
      </c>
      <c r="B2171" t="s">
        <v>11</v>
      </c>
      <c r="C2171" t="s">
        <v>12</v>
      </c>
      <c r="D2171" t="s">
        <v>27</v>
      </c>
      <c r="E2171">
        <v>70000</v>
      </c>
      <c r="F2171" t="s">
        <v>20</v>
      </c>
      <c r="G2171">
        <v>70000</v>
      </c>
      <c r="H2171" t="s">
        <v>21</v>
      </c>
      <c r="I2171">
        <v>0</v>
      </c>
      <c r="J2171" t="s">
        <v>21</v>
      </c>
      <c r="K2171" t="s">
        <v>25</v>
      </c>
      <c r="L2171" t="str">
        <f>VLOOKUP(Data[[#This Row],[Employee Residence]],Codes[], 3,0)</f>
        <v xml:space="preserve">United States of America </v>
      </c>
      <c r="M2171" t="str">
        <f>VLOOKUP(Data[[#This Row],[Company Location]],Codes[], 3,0)</f>
        <v xml:space="preserve">United States of America </v>
      </c>
      <c r="N2171" t="str">
        <f>IF(Data[[#This Row],[Employee Residence]]=Data[[#This Row],[Company Location]],"No","Yes")</f>
        <v>No</v>
      </c>
      <c r="O2171">
        <f>Data[Salary]/Data[Salary in USD]</f>
        <v>1</v>
      </c>
      <c r="P2171" t="str">
        <f>VLOOKUP(Data[[#This Row],[Experience Level]], Experience[],3,0)</f>
        <v>Expert</v>
      </c>
      <c r="Q2171" t="str">
        <f>VLOOKUP(Data[[#This Row],[Employment Type]],Employment[],2,0)</f>
        <v>Full-time</v>
      </c>
      <c r="R2171" t="str">
        <f>IF(Data[[#This Row],[Remote Ratio]]=100,"Remote",IF(Data[[#This Row],[Remote Ratio]]=50,"Hybrid","On-site"))</f>
        <v>On-site</v>
      </c>
    </row>
    <row r="2172" spans="1:18">
      <c r="A2172" s="25">
        <v>2022</v>
      </c>
      <c r="B2172" t="s">
        <v>28</v>
      </c>
      <c r="C2172" t="s">
        <v>12</v>
      </c>
      <c r="D2172" t="s">
        <v>35</v>
      </c>
      <c r="E2172">
        <v>189750</v>
      </c>
      <c r="F2172" t="s">
        <v>20</v>
      </c>
      <c r="G2172">
        <v>189750</v>
      </c>
      <c r="H2172" t="s">
        <v>21</v>
      </c>
      <c r="I2172">
        <v>0</v>
      </c>
      <c r="J2172" t="s">
        <v>21</v>
      </c>
      <c r="K2172" t="s">
        <v>25</v>
      </c>
      <c r="L2172" t="str">
        <f>VLOOKUP(Data[[#This Row],[Employee Residence]],Codes[], 3,0)</f>
        <v xml:space="preserve">United States of America </v>
      </c>
      <c r="M2172" t="str">
        <f>VLOOKUP(Data[[#This Row],[Company Location]],Codes[], 3,0)</f>
        <v xml:space="preserve">United States of America </v>
      </c>
      <c r="N2172" t="str">
        <f>IF(Data[[#This Row],[Employee Residence]]=Data[[#This Row],[Company Location]],"No","Yes")</f>
        <v>No</v>
      </c>
      <c r="O2172">
        <f>Data[Salary]/Data[Salary in USD]</f>
        <v>1</v>
      </c>
      <c r="P2172" t="str">
        <f>VLOOKUP(Data[[#This Row],[Experience Level]], Experience[],3,0)</f>
        <v>Junior</v>
      </c>
      <c r="Q2172" t="str">
        <f>VLOOKUP(Data[[#This Row],[Employment Type]],Employment[],2,0)</f>
        <v>Full-time</v>
      </c>
      <c r="R2172" t="str">
        <f>IF(Data[[#This Row],[Remote Ratio]]=100,"Remote",IF(Data[[#This Row],[Remote Ratio]]=50,"Hybrid","On-site"))</f>
        <v>On-site</v>
      </c>
    </row>
    <row r="2173" spans="1:18">
      <c r="A2173" s="25">
        <v>2022</v>
      </c>
      <c r="B2173" t="s">
        <v>28</v>
      </c>
      <c r="C2173" t="s">
        <v>12</v>
      </c>
      <c r="D2173" t="s">
        <v>35</v>
      </c>
      <c r="E2173">
        <v>140250</v>
      </c>
      <c r="F2173" t="s">
        <v>20</v>
      </c>
      <c r="G2173">
        <v>140250</v>
      </c>
      <c r="H2173" t="s">
        <v>21</v>
      </c>
      <c r="I2173">
        <v>0</v>
      </c>
      <c r="J2173" t="s">
        <v>21</v>
      </c>
      <c r="K2173" t="s">
        <v>25</v>
      </c>
      <c r="L2173" t="str">
        <f>VLOOKUP(Data[[#This Row],[Employee Residence]],Codes[], 3,0)</f>
        <v xml:space="preserve">United States of America </v>
      </c>
      <c r="M2173" t="str">
        <f>VLOOKUP(Data[[#This Row],[Company Location]],Codes[], 3,0)</f>
        <v xml:space="preserve">United States of America </v>
      </c>
      <c r="N2173" t="str">
        <f>IF(Data[[#This Row],[Employee Residence]]=Data[[#This Row],[Company Location]],"No","Yes")</f>
        <v>No</v>
      </c>
      <c r="O2173">
        <f>Data[Salary]/Data[Salary in USD]</f>
        <v>1</v>
      </c>
      <c r="P2173" t="str">
        <f>VLOOKUP(Data[[#This Row],[Experience Level]], Experience[],3,0)</f>
        <v>Junior</v>
      </c>
      <c r="Q2173" t="str">
        <f>VLOOKUP(Data[[#This Row],[Employment Type]],Employment[],2,0)</f>
        <v>Full-time</v>
      </c>
      <c r="R2173" t="str">
        <f>IF(Data[[#This Row],[Remote Ratio]]=100,"Remote",IF(Data[[#This Row],[Remote Ratio]]=50,"Hybrid","On-site"))</f>
        <v>On-site</v>
      </c>
    </row>
    <row r="2174" spans="1:18">
      <c r="A2174" s="25">
        <v>2022</v>
      </c>
      <c r="B2174" t="s">
        <v>11</v>
      </c>
      <c r="C2174" t="s">
        <v>12</v>
      </c>
      <c r="D2174" t="s">
        <v>27</v>
      </c>
      <c r="E2174">
        <v>130000</v>
      </c>
      <c r="F2174" t="s">
        <v>20</v>
      </c>
      <c r="G2174">
        <v>130000</v>
      </c>
      <c r="H2174" t="s">
        <v>21</v>
      </c>
      <c r="I2174">
        <v>0</v>
      </c>
      <c r="J2174" t="s">
        <v>21</v>
      </c>
      <c r="K2174" t="s">
        <v>25</v>
      </c>
      <c r="L2174" t="str">
        <f>VLOOKUP(Data[[#This Row],[Employee Residence]],Codes[], 3,0)</f>
        <v xml:space="preserve">United States of America </v>
      </c>
      <c r="M2174" t="str">
        <f>VLOOKUP(Data[[#This Row],[Company Location]],Codes[], 3,0)</f>
        <v xml:space="preserve">United States of America </v>
      </c>
      <c r="N2174" t="str">
        <f>IF(Data[[#This Row],[Employee Residence]]=Data[[#This Row],[Company Location]],"No","Yes")</f>
        <v>No</v>
      </c>
      <c r="O2174">
        <f>Data[Salary]/Data[Salary in USD]</f>
        <v>1</v>
      </c>
      <c r="P2174" t="str">
        <f>VLOOKUP(Data[[#This Row],[Experience Level]], Experience[],3,0)</f>
        <v>Expert</v>
      </c>
      <c r="Q2174" t="str">
        <f>VLOOKUP(Data[[#This Row],[Employment Type]],Employment[],2,0)</f>
        <v>Full-time</v>
      </c>
      <c r="R2174" t="str">
        <f>IF(Data[[#This Row],[Remote Ratio]]=100,"Remote",IF(Data[[#This Row],[Remote Ratio]]=50,"Hybrid","On-site"))</f>
        <v>On-site</v>
      </c>
    </row>
    <row r="2175" spans="1:18">
      <c r="A2175" s="25">
        <v>2022</v>
      </c>
      <c r="B2175" t="s">
        <v>11</v>
      </c>
      <c r="C2175" t="s">
        <v>12</v>
      </c>
      <c r="D2175" t="s">
        <v>27</v>
      </c>
      <c r="E2175">
        <v>100000</v>
      </c>
      <c r="F2175" t="s">
        <v>20</v>
      </c>
      <c r="G2175">
        <v>100000</v>
      </c>
      <c r="H2175" t="s">
        <v>21</v>
      </c>
      <c r="I2175">
        <v>0</v>
      </c>
      <c r="J2175" t="s">
        <v>21</v>
      </c>
      <c r="K2175" t="s">
        <v>25</v>
      </c>
      <c r="L2175" t="str">
        <f>VLOOKUP(Data[[#This Row],[Employee Residence]],Codes[], 3,0)</f>
        <v xml:space="preserve">United States of America </v>
      </c>
      <c r="M2175" t="str">
        <f>VLOOKUP(Data[[#This Row],[Company Location]],Codes[], 3,0)</f>
        <v xml:space="preserve">United States of America </v>
      </c>
      <c r="N2175" t="str">
        <f>IF(Data[[#This Row],[Employee Residence]]=Data[[#This Row],[Company Location]],"No","Yes")</f>
        <v>No</v>
      </c>
      <c r="O2175">
        <f>Data[Salary]/Data[Salary in USD]</f>
        <v>1</v>
      </c>
      <c r="P2175" t="str">
        <f>VLOOKUP(Data[[#This Row],[Experience Level]], Experience[],3,0)</f>
        <v>Expert</v>
      </c>
      <c r="Q2175" t="str">
        <f>VLOOKUP(Data[[#This Row],[Employment Type]],Employment[],2,0)</f>
        <v>Full-time</v>
      </c>
      <c r="R2175" t="str">
        <f>IF(Data[[#This Row],[Remote Ratio]]=100,"Remote",IF(Data[[#This Row],[Remote Ratio]]=50,"Hybrid","On-site"))</f>
        <v>On-site</v>
      </c>
    </row>
    <row r="2176" spans="1:18">
      <c r="A2176" s="25">
        <v>2022</v>
      </c>
      <c r="B2176" t="s">
        <v>17</v>
      </c>
      <c r="C2176" t="s">
        <v>12</v>
      </c>
      <c r="D2176" t="s">
        <v>27</v>
      </c>
      <c r="E2176">
        <v>160000</v>
      </c>
      <c r="F2176" t="s">
        <v>20</v>
      </c>
      <c r="G2176">
        <v>160000</v>
      </c>
      <c r="H2176" t="s">
        <v>21</v>
      </c>
      <c r="I2176">
        <v>0</v>
      </c>
      <c r="J2176" t="s">
        <v>21</v>
      </c>
      <c r="K2176" t="s">
        <v>25</v>
      </c>
      <c r="L2176" t="str">
        <f>VLOOKUP(Data[[#This Row],[Employee Residence]],Codes[], 3,0)</f>
        <v xml:space="preserve">United States of America </v>
      </c>
      <c r="M2176" t="str">
        <f>VLOOKUP(Data[[#This Row],[Company Location]],Codes[], 3,0)</f>
        <v xml:space="preserve">United States of America </v>
      </c>
      <c r="N2176" t="str">
        <f>IF(Data[[#This Row],[Employee Residence]]=Data[[#This Row],[Company Location]],"No","Yes")</f>
        <v>No</v>
      </c>
      <c r="O2176">
        <f>Data[Salary]/Data[Salary in USD]</f>
        <v>1</v>
      </c>
      <c r="P2176" t="str">
        <f>VLOOKUP(Data[[#This Row],[Experience Level]], Experience[],3,0)</f>
        <v>Intermediate</v>
      </c>
      <c r="Q2176" t="str">
        <f>VLOOKUP(Data[[#This Row],[Employment Type]],Employment[],2,0)</f>
        <v>Full-time</v>
      </c>
      <c r="R2176" t="str">
        <f>IF(Data[[#This Row],[Remote Ratio]]=100,"Remote",IF(Data[[#This Row],[Remote Ratio]]=50,"Hybrid","On-site"))</f>
        <v>On-site</v>
      </c>
    </row>
    <row r="2177" spans="1:18">
      <c r="A2177" s="25">
        <v>2022</v>
      </c>
      <c r="B2177" t="s">
        <v>17</v>
      </c>
      <c r="C2177" t="s">
        <v>12</v>
      </c>
      <c r="D2177" t="s">
        <v>27</v>
      </c>
      <c r="E2177">
        <v>109000</v>
      </c>
      <c r="F2177" t="s">
        <v>20</v>
      </c>
      <c r="G2177">
        <v>109000</v>
      </c>
      <c r="H2177" t="s">
        <v>21</v>
      </c>
      <c r="I2177">
        <v>0</v>
      </c>
      <c r="J2177" t="s">
        <v>21</v>
      </c>
      <c r="K2177" t="s">
        <v>25</v>
      </c>
      <c r="L2177" t="str">
        <f>VLOOKUP(Data[[#This Row],[Employee Residence]],Codes[], 3,0)</f>
        <v xml:space="preserve">United States of America </v>
      </c>
      <c r="M2177" t="str">
        <f>VLOOKUP(Data[[#This Row],[Company Location]],Codes[], 3,0)</f>
        <v xml:space="preserve">United States of America </v>
      </c>
      <c r="N2177" t="str">
        <f>IF(Data[[#This Row],[Employee Residence]]=Data[[#This Row],[Company Location]],"No","Yes")</f>
        <v>No</v>
      </c>
      <c r="O2177">
        <f>Data[Salary]/Data[Salary in USD]</f>
        <v>1</v>
      </c>
      <c r="P2177" t="str">
        <f>VLOOKUP(Data[[#This Row],[Experience Level]], Experience[],3,0)</f>
        <v>Intermediate</v>
      </c>
      <c r="Q2177" t="str">
        <f>VLOOKUP(Data[[#This Row],[Employment Type]],Employment[],2,0)</f>
        <v>Full-time</v>
      </c>
      <c r="R2177" t="str">
        <f>IF(Data[[#This Row],[Remote Ratio]]=100,"Remote",IF(Data[[#This Row],[Remote Ratio]]=50,"Hybrid","On-site"))</f>
        <v>On-site</v>
      </c>
    </row>
    <row r="2178" spans="1:18">
      <c r="A2178" s="25">
        <v>2022</v>
      </c>
      <c r="B2178" t="s">
        <v>11</v>
      </c>
      <c r="C2178" t="s">
        <v>12</v>
      </c>
      <c r="D2178" t="s">
        <v>30</v>
      </c>
      <c r="E2178">
        <v>250000</v>
      </c>
      <c r="F2178" t="s">
        <v>20</v>
      </c>
      <c r="G2178">
        <v>250000</v>
      </c>
      <c r="H2178" t="s">
        <v>21</v>
      </c>
      <c r="I2178">
        <v>0</v>
      </c>
      <c r="J2178" t="s">
        <v>21</v>
      </c>
      <c r="K2178" t="s">
        <v>25</v>
      </c>
      <c r="L2178" t="str">
        <f>VLOOKUP(Data[[#This Row],[Employee Residence]],Codes[], 3,0)</f>
        <v xml:space="preserve">United States of America </v>
      </c>
      <c r="M2178" t="str">
        <f>VLOOKUP(Data[[#This Row],[Company Location]],Codes[], 3,0)</f>
        <v xml:space="preserve">United States of America </v>
      </c>
      <c r="N2178" t="str">
        <f>IF(Data[[#This Row],[Employee Residence]]=Data[[#This Row],[Company Location]],"No","Yes")</f>
        <v>No</v>
      </c>
      <c r="O2178">
        <f>Data[Salary]/Data[Salary in USD]</f>
        <v>1</v>
      </c>
      <c r="P2178" t="str">
        <f>VLOOKUP(Data[[#This Row],[Experience Level]], Experience[],3,0)</f>
        <v>Expert</v>
      </c>
      <c r="Q2178" t="str">
        <f>VLOOKUP(Data[[#This Row],[Employment Type]],Employment[],2,0)</f>
        <v>Full-time</v>
      </c>
      <c r="R2178" t="str">
        <f>IF(Data[[#This Row],[Remote Ratio]]=100,"Remote",IF(Data[[#This Row],[Remote Ratio]]=50,"Hybrid","On-site"))</f>
        <v>On-site</v>
      </c>
    </row>
    <row r="2179" spans="1:18">
      <c r="A2179" s="25">
        <v>2022</v>
      </c>
      <c r="B2179" t="s">
        <v>11</v>
      </c>
      <c r="C2179" t="s">
        <v>12</v>
      </c>
      <c r="D2179" t="s">
        <v>30</v>
      </c>
      <c r="E2179">
        <v>150000</v>
      </c>
      <c r="F2179" t="s">
        <v>20</v>
      </c>
      <c r="G2179">
        <v>150000</v>
      </c>
      <c r="H2179" t="s">
        <v>21</v>
      </c>
      <c r="I2179">
        <v>0</v>
      </c>
      <c r="J2179" t="s">
        <v>21</v>
      </c>
      <c r="K2179" t="s">
        <v>25</v>
      </c>
      <c r="L2179" t="str">
        <f>VLOOKUP(Data[[#This Row],[Employee Residence]],Codes[], 3,0)</f>
        <v xml:space="preserve">United States of America </v>
      </c>
      <c r="M2179" t="str">
        <f>VLOOKUP(Data[[#This Row],[Company Location]],Codes[], 3,0)</f>
        <v xml:space="preserve">United States of America </v>
      </c>
      <c r="N2179" t="str">
        <f>IF(Data[[#This Row],[Employee Residence]]=Data[[#This Row],[Company Location]],"No","Yes")</f>
        <v>No</v>
      </c>
      <c r="O2179">
        <f>Data[Salary]/Data[Salary in USD]</f>
        <v>1</v>
      </c>
      <c r="P2179" t="str">
        <f>VLOOKUP(Data[[#This Row],[Experience Level]], Experience[],3,0)</f>
        <v>Expert</v>
      </c>
      <c r="Q2179" t="str">
        <f>VLOOKUP(Data[[#This Row],[Employment Type]],Employment[],2,0)</f>
        <v>Full-time</v>
      </c>
      <c r="R2179" t="str">
        <f>IF(Data[[#This Row],[Remote Ratio]]=100,"Remote",IF(Data[[#This Row],[Remote Ratio]]=50,"Hybrid","On-site"))</f>
        <v>On-site</v>
      </c>
    </row>
    <row r="2180" spans="1:18">
      <c r="A2180" s="25">
        <v>2022</v>
      </c>
      <c r="B2180" t="s">
        <v>17</v>
      </c>
      <c r="C2180" t="s">
        <v>12</v>
      </c>
      <c r="D2180" t="s">
        <v>27</v>
      </c>
      <c r="E2180">
        <v>206000</v>
      </c>
      <c r="F2180" t="s">
        <v>20</v>
      </c>
      <c r="G2180">
        <v>206000</v>
      </c>
      <c r="H2180" t="s">
        <v>21</v>
      </c>
      <c r="I2180">
        <v>0</v>
      </c>
      <c r="J2180" t="s">
        <v>21</v>
      </c>
      <c r="K2180" t="s">
        <v>25</v>
      </c>
      <c r="L2180" t="str">
        <f>VLOOKUP(Data[[#This Row],[Employee Residence]],Codes[], 3,0)</f>
        <v xml:space="preserve">United States of America </v>
      </c>
      <c r="M2180" t="str">
        <f>VLOOKUP(Data[[#This Row],[Company Location]],Codes[], 3,0)</f>
        <v xml:space="preserve">United States of America </v>
      </c>
      <c r="N2180" t="str">
        <f>IF(Data[[#This Row],[Employee Residence]]=Data[[#This Row],[Company Location]],"No","Yes")</f>
        <v>No</v>
      </c>
      <c r="O2180">
        <f>Data[Salary]/Data[Salary in USD]</f>
        <v>1</v>
      </c>
      <c r="P2180" t="str">
        <f>VLOOKUP(Data[[#This Row],[Experience Level]], Experience[],3,0)</f>
        <v>Intermediate</v>
      </c>
      <c r="Q2180" t="str">
        <f>VLOOKUP(Data[[#This Row],[Employment Type]],Employment[],2,0)</f>
        <v>Full-time</v>
      </c>
      <c r="R2180" t="str">
        <f>IF(Data[[#This Row],[Remote Ratio]]=100,"Remote",IF(Data[[#This Row],[Remote Ratio]]=50,"Hybrid","On-site"))</f>
        <v>On-site</v>
      </c>
    </row>
    <row r="2181" spans="1:18">
      <c r="A2181" s="25">
        <v>2022</v>
      </c>
      <c r="B2181" t="s">
        <v>17</v>
      </c>
      <c r="C2181" t="s">
        <v>12</v>
      </c>
      <c r="D2181" t="s">
        <v>27</v>
      </c>
      <c r="E2181">
        <v>160000</v>
      </c>
      <c r="F2181" t="s">
        <v>20</v>
      </c>
      <c r="G2181">
        <v>160000</v>
      </c>
      <c r="H2181" t="s">
        <v>21</v>
      </c>
      <c r="I2181">
        <v>0</v>
      </c>
      <c r="J2181" t="s">
        <v>21</v>
      </c>
      <c r="K2181" t="s">
        <v>25</v>
      </c>
      <c r="L2181" t="str">
        <f>VLOOKUP(Data[[#This Row],[Employee Residence]],Codes[], 3,0)</f>
        <v xml:space="preserve">United States of America </v>
      </c>
      <c r="M2181" t="str">
        <f>VLOOKUP(Data[[#This Row],[Company Location]],Codes[], 3,0)</f>
        <v xml:space="preserve">United States of America </v>
      </c>
      <c r="N2181" t="str">
        <f>IF(Data[[#This Row],[Employee Residence]]=Data[[#This Row],[Company Location]],"No","Yes")</f>
        <v>No</v>
      </c>
      <c r="O2181">
        <f>Data[Salary]/Data[Salary in USD]</f>
        <v>1</v>
      </c>
      <c r="P2181" t="str">
        <f>VLOOKUP(Data[[#This Row],[Experience Level]], Experience[],3,0)</f>
        <v>Intermediate</v>
      </c>
      <c r="Q2181" t="str">
        <f>VLOOKUP(Data[[#This Row],[Employment Type]],Employment[],2,0)</f>
        <v>Full-time</v>
      </c>
      <c r="R2181" t="str">
        <f>IF(Data[[#This Row],[Remote Ratio]]=100,"Remote",IF(Data[[#This Row],[Remote Ratio]]=50,"Hybrid","On-site"))</f>
        <v>On-site</v>
      </c>
    </row>
    <row r="2182" spans="1:18">
      <c r="A2182" s="25">
        <v>2022</v>
      </c>
      <c r="B2182" t="s">
        <v>11</v>
      </c>
      <c r="C2182" t="s">
        <v>12</v>
      </c>
      <c r="D2182" t="s">
        <v>37</v>
      </c>
      <c r="E2182">
        <v>135000</v>
      </c>
      <c r="F2182" t="s">
        <v>20</v>
      </c>
      <c r="G2182">
        <v>135000</v>
      </c>
      <c r="H2182" t="s">
        <v>21</v>
      </c>
      <c r="I2182">
        <v>0</v>
      </c>
      <c r="J2182" t="s">
        <v>21</v>
      </c>
      <c r="K2182" t="s">
        <v>25</v>
      </c>
      <c r="L2182" t="str">
        <f>VLOOKUP(Data[[#This Row],[Employee Residence]],Codes[], 3,0)</f>
        <v xml:space="preserve">United States of America </v>
      </c>
      <c r="M2182" t="str">
        <f>VLOOKUP(Data[[#This Row],[Company Location]],Codes[], 3,0)</f>
        <v xml:space="preserve">United States of America </v>
      </c>
      <c r="N2182" t="str">
        <f>IF(Data[[#This Row],[Employee Residence]]=Data[[#This Row],[Company Location]],"No","Yes")</f>
        <v>No</v>
      </c>
      <c r="O2182">
        <f>Data[Salary]/Data[Salary in USD]</f>
        <v>1</v>
      </c>
      <c r="P2182" t="str">
        <f>VLOOKUP(Data[[#This Row],[Experience Level]], Experience[],3,0)</f>
        <v>Expert</v>
      </c>
      <c r="Q2182" t="str">
        <f>VLOOKUP(Data[[#This Row],[Employment Type]],Employment[],2,0)</f>
        <v>Full-time</v>
      </c>
      <c r="R2182" t="str">
        <f>IF(Data[[#This Row],[Remote Ratio]]=100,"Remote",IF(Data[[#This Row],[Remote Ratio]]=50,"Hybrid","On-site"))</f>
        <v>On-site</v>
      </c>
    </row>
    <row r="2183" spans="1:18">
      <c r="A2183" s="25">
        <v>2022</v>
      </c>
      <c r="B2183" t="s">
        <v>11</v>
      </c>
      <c r="C2183" t="s">
        <v>12</v>
      </c>
      <c r="D2183" t="s">
        <v>37</v>
      </c>
      <c r="E2183">
        <v>120000</v>
      </c>
      <c r="F2183" t="s">
        <v>20</v>
      </c>
      <c r="G2183">
        <v>120000</v>
      </c>
      <c r="H2183" t="s">
        <v>21</v>
      </c>
      <c r="I2183">
        <v>0</v>
      </c>
      <c r="J2183" t="s">
        <v>21</v>
      </c>
      <c r="K2183" t="s">
        <v>25</v>
      </c>
      <c r="L2183" t="str">
        <f>VLOOKUP(Data[[#This Row],[Employee Residence]],Codes[], 3,0)</f>
        <v xml:space="preserve">United States of America </v>
      </c>
      <c r="M2183" t="str">
        <f>VLOOKUP(Data[[#This Row],[Company Location]],Codes[], 3,0)</f>
        <v xml:space="preserve">United States of America </v>
      </c>
      <c r="N2183" t="str">
        <f>IF(Data[[#This Row],[Employee Residence]]=Data[[#This Row],[Company Location]],"No","Yes")</f>
        <v>No</v>
      </c>
      <c r="O2183">
        <f>Data[Salary]/Data[Salary in USD]</f>
        <v>1</v>
      </c>
      <c r="P2183" t="str">
        <f>VLOOKUP(Data[[#This Row],[Experience Level]], Experience[],3,0)</f>
        <v>Expert</v>
      </c>
      <c r="Q2183" t="str">
        <f>VLOOKUP(Data[[#This Row],[Employment Type]],Employment[],2,0)</f>
        <v>Full-time</v>
      </c>
      <c r="R2183" t="str">
        <f>IF(Data[[#This Row],[Remote Ratio]]=100,"Remote",IF(Data[[#This Row],[Remote Ratio]]=50,"Hybrid","On-site"))</f>
        <v>On-site</v>
      </c>
    </row>
    <row r="2184" spans="1:18">
      <c r="A2184" s="25">
        <v>2022</v>
      </c>
      <c r="B2184" t="s">
        <v>11</v>
      </c>
      <c r="C2184" t="s">
        <v>12</v>
      </c>
      <c r="D2184" t="s">
        <v>35</v>
      </c>
      <c r="E2184">
        <v>110000</v>
      </c>
      <c r="F2184" t="s">
        <v>14</v>
      </c>
      <c r="G2184">
        <v>115573</v>
      </c>
      <c r="H2184" t="s">
        <v>63</v>
      </c>
      <c r="I2184">
        <v>100</v>
      </c>
      <c r="J2184" t="s">
        <v>63</v>
      </c>
      <c r="K2184" t="s">
        <v>25</v>
      </c>
      <c r="L2184" t="str">
        <f>VLOOKUP(Data[[#This Row],[Employee Residence]],Codes[], 3,0)</f>
        <v>France</v>
      </c>
      <c r="M2184" t="str">
        <f>VLOOKUP(Data[[#This Row],[Company Location]],Codes[], 3,0)</f>
        <v>France</v>
      </c>
      <c r="N2184" t="str">
        <f>IF(Data[[#This Row],[Employee Residence]]=Data[[#This Row],[Company Location]],"No","Yes")</f>
        <v>No</v>
      </c>
      <c r="O2184">
        <f>Data[Salary]/Data[Salary in USD]</f>
        <v>0.95177939484135565</v>
      </c>
      <c r="P2184" t="str">
        <f>VLOOKUP(Data[[#This Row],[Experience Level]], Experience[],3,0)</f>
        <v>Expert</v>
      </c>
      <c r="Q2184" t="str">
        <f>VLOOKUP(Data[[#This Row],[Employment Type]],Employment[],2,0)</f>
        <v>Full-time</v>
      </c>
      <c r="R2184" t="str">
        <f>IF(Data[[#This Row],[Remote Ratio]]=100,"Remote",IF(Data[[#This Row],[Remote Ratio]]=50,"Hybrid","On-site"))</f>
        <v>Remote</v>
      </c>
    </row>
    <row r="2185" spans="1:18">
      <c r="A2185" s="25">
        <v>2022</v>
      </c>
      <c r="B2185" t="s">
        <v>11</v>
      </c>
      <c r="C2185" t="s">
        <v>12</v>
      </c>
      <c r="D2185" t="s">
        <v>35</v>
      </c>
      <c r="E2185">
        <v>70000</v>
      </c>
      <c r="F2185" t="s">
        <v>14</v>
      </c>
      <c r="G2185">
        <v>73546</v>
      </c>
      <c r="H2185" t="s">
        <v>63</v>
      </c>
      <c r="I2185">
        <v>100</v>
      </c>
      <c r="J2185" t="s">
        <v>63</v>
      </c>
      <c r="K2185" t="s">
        <v>25</v>
      </c>
      <c r="L2185" t="str">
        <f>VLOOKUP(Data[[#This Row],[Employee Residence]],Codes[], 3,0)</f>
        <v>France</v>
      </c>
      <c r="M2185" t="str">
        <f>VLOOKUP(Data[[#This Row],[Company Location]],Codes[], 3,0)</f>
        <v>France</v>
      </c>
      <c r="N2185" t="str">
        <f>IF(Data[[#This Row],[Employee Residence]]=Data[[#This Row],[Company Location]],"No","Yes")</f>
        <v>No</v>
      </c>
      <c r="O2185">
        <f>Data[Salary]/Data[Salary in USD]</f>
        <v>0.95178527724145434</v>
      </c>
      <c r="P2185" t="str">
        <f>VLOOKUP(Data[[#This Row],[Experience Level]], Experience[],3,0)</f>
        <v>Expert</v>
      </c>
      <c r="Q2185" t="str">
        <f>VLOOKUP(Data[[#This Row],[Employment Type]],Employment[],2,0)</f>
        <v>Full-time</v>
      </c>
      <c r="R2185" t="str">
        <f>IF(Data[[#This Row],[Remote Ratio]]=100,"Remote",IF(Data[[#This Row],[Remote Ratio]]=50,"Hybrid","On-site"))</f>
        <v>Remote</v>
      </c>
    </row>
    <row r="2186" spans="1:18">
      <c r="A2186" s="25">
        <v>2022</v>
      </c>
      <c r="B2186" t="s">
        <v>28</v>
      </c>
      <c r="C2186" t="s">
        <v>12</v>
      </c>
      <c r="D2186" t="s">
        <v>37</v>
      </c>
      <c r="E2186">
        <v>160000</v>
      </c>
      <c r="F2186" t="s">
        <v>20</v>
      </c>
      <c r="G2186">
        <v>160000</v>
      </c>
      <c r="H2186" t="s">
        <v>21</v>
      </c>
      <c r="I2186">
        <v>0</v>
      </c>
      <c r="J2186" t="s">
        <v>21</v>
      </c>
      <c r="K2186" t="s">
        <v>25</v>
      </c>
      <c r="L2186" t="str">
        <f>VLOOKUP(Data[[#This Row],[Employee Residence]],Codes[], 3,0)</f>
        <v xml:space="preserve">United States of America </v>
      </c>
      <c r="M2186" t="str">
        <f>VLOOKUP(Data[[#This Row],[Company Location]],Codes[], 3,0)</f>
        <v xml:space="preserve">United States of America </v>
      </c>
      <c r="N2186" t="str">
        <f>IF(Data[[#This Row],[Employee Residence]]=Data[[#This Row],[Company Location]],"No","Yes")</f>
        <v>No</v>
      </c>
      <c r="O2186">
        <f>Data[Salary]/Data[Salary in USD]</f>
        <v>1</v>
      </c>
      <c r="P2186" t="str">
        <f>VLOOKUP(Data[[#This Row],[Experience Level]], Experience[],3,0)</f>
        <v>Junior</v>
      </c>
      <c r="Q2186" t="str">
        <f>VLOOKUP(Data[[#This Row],[Employment Type]],Employment[],2,0)</f>
        <v>Full-time</v>
      </c>
      <c r="R2186" t="str">
        <f>IF(Data[[#This Row],[Remote Ratio]]=100,"Remote",IF(Data[[#This Row],[Remote Ratio]]=50,"Hybrid","On-site"))</f>
        <v>On-site</v>
      </c>
    </row>
    <row r="2187" spans="1:18">
      <c r="A2187" s="25">
        <v>2022</v>
      </c>
      <c r="B2187" t="s">
        <v>28</v>
      </c>
      <c r="C2187" t="s">
        <v>12</v>
      </c>
      <c r="D2187" t="s">
        <v>37</v>
      </c>
      <c r="E2187">
        <v>135000</v>
      </c>
      <c r="F2187" t="s">
        <v>20</v>
      </c>
      <c r="G2187">
        <v>135000</v>
      </c>
      <c r="H2187" t="s">
        <v>21</v>
      </c>
      <c r="I2187">
        <v>0</v>
      </c>
      <c r="J2187" t="s">
        <v>21</v>
      </c>
      <c r="K2187" t="s">
        <v>25</v>
      </c>
      <c r="L2187" t="str">
        <f>VLOOKUP(Data[[#This Row],[Employee Residence]],Codes[], 3,0)</f>
        <v xml:space="preserve">United States of America </v>
      </c>
      <c r="M2187" t="str">
        <f>VLOOKUP(Data[[#This Row],[Company Location]],Codes[], 3,0)</f>
        <v xml:space="preserve">United States of America </v>
      </c>
      <c r="N2187" t="str">
        <f>IF(Data[[#This Row],[Employee Residence]]=Data[[#This Row],[Company Location]],"No","Yes")</f>
        <v>No</v>
      </c>
      <c r="O2187">
        <f>Data[Salary]/Data[Salary in USD]</f>
        <v>1</v>
      </c>
      <c r="P2187" t="str">
        <f>VLOOKUP(Data[[#This Row],[Experience Level]], Experience[],3,0)</f>
        <v>Junior</v>
      </c>
      <c r="Q2187" t="str">
        <f>VLOOKUP(Data[[#This Row],[Employment Type]],Employment[],2,0)</f>
        <v>Full-time</v>
      </c>
      <c r="R2187" t="str">
        <f>IF(Data[[#This Row],[Remote Ratio]]=100,"Remote",IF(Data[[#This Row],[Remote Ratio]]=50,"Hybrid","On-site"))</f>
        <v>On-site</v>
      </c>
    </row>
    <row r="2188" spans="1:18">
      <c r="A2188" s="25">
        <v>2022</v>
      </c>
      <c r="B2188" t="s">
        <v>17</v>
      </c>
      <c r="C2188" t="s">
        <v>12</v>
      </c>
      <c r="D2188" t="s">
        <v>27</v>
      </c>
      <c r="E2188">
        <v>150000</v>
      </c>
      <c r="F2188" t="s">
        <v>20</v>
      </c>
      <c r="G2188">
        <v>150000</v>
      </c>
      <c r="H2188" t="s">
        <v>21</v>
      </c>
      <c r="I2188">
        <v>0</v>
      </c>
      <c r="J2188" t="s">
        <v>21</v>
      </c>
      <c r="K2188" t="s">
        <v>25</v>
      </c>
      <c r="L2188" t="str">
        <f>VLOOKUP(Data[[#This Row],[Employee Residence]],Codes[], 3,0)</f>
        <v xml:space="preserve">United States of America </v>
      </c>
      <c r="M2188" t="str">
        <f>VLOOKUP(Data[[#This Row],[Company Location]],Codes[], 3,0)</f>
        <v xml:space="preserve">United States of America </v>
      </c>
      <c r="N2188" t="str">
        <f>IF(Data[[#This Row],[Employee Residence]]=Data[[#This Row],[Company Location]],"No","Yes")</f>
        <v>No</v>
      </c>
      <c r="O2188">
        <f>Data[Salary]/Data[Salary in USD]</f>
        <v>1</v>
      </c>
      <c r="P2188" t="str">
        <f>VLOOKUP(Data[[#This Row],[Experience Level]], Experience[],3,0)</f>
        <v>Intermediate</v>
      </c>
      <c r="Q2188" t="str">
        <f>VLOOKUP(Data[[#This Row],[Employment Type]],Employment[],2,0)</f>
        <v>Full-time</v>
      </c>
      <c r="R2188" t="str">
        <f>IF(Data[[#This Row],[Remote Ratio]]=100,"Remote",IF(Data[[#This Row],[Remote Ratio]]=50,"Hybrid","On-site"))</f>
        <v>On-site</v>
      </c>
    </row>
    <row r="2189" spans="1:18">
      <c r="A2189" s="25">
        <v>2022</v>
      </c>
      <c r="B2189" t="s">
        <v>17</v>
      </c>
      <c r="C2189" t="s">
        <v>12</v>
      </c>
      <c r="D2189" t="s">
        <v>27</v>
      </c>
      <c r="E2189">
        <v>100000</v>
      </c>
      <c r="F2189" t="s">
        <v>20</v>
      </c>
      <c r="G2189">
        <v>100000</v>
      </c>
      <c r="H2189" t="s">
        <v>21</v>
      </c>
      <c r="I2189">
        <v>0</v>
      </c>
      <c r="J2189" t="s">
        <v>21</v>
      </c>
      <c r="K2189" t="s">
        <v>25</v>
      </c>
      <c r="L2189" t="str">
        <f>VLOOKUP(Data[[#This Row],[Employee Residence]],Codes[], 3,0)</f>
        <v xml:space="preserve">United States of America </v>
      </c>
      <c r="M2189" t="str">
        <f>VLOOKUP(Data[[#This Row],[Company Location]],Codes[], 3,0)</f>
        <v xml:space="preserve">United States of America </v>
      </c>
      <c r="N2189" t="str">
        <f>IF(Data[[#This Row],[Employee Residence]]=Data[[#This Row],[Company Location]],"No","Yes")</f>
        <v>No</v>
      </c>
      <c r="O2189">
        <f>Data[Salary]/Data[Salary in USD]</f>
        <v>1</v>
      </c>
      <c r="P2189" t="str">
        <f>VLOOKUP(Data[[#This Row],[Experience Level]], Experience[],3,0)</f>
        <v>Intermediate</v>
      </c>
      <c r="Q2189" t="str">
        <f>VLOOKUP(Data[[#This Row],[Employment Type]],Employment[],2,0)</f>
        <v>Full-time</v>
      </c>
      <c r="R2189" t="str">
        <f>IF(Data[[#This Row],[Remote Ratio]]=100,"Remote",IF(Data[[#This Row],[Remote Ratio]]=50,"Hybrid","On-site"))</f>
        <v>On-site</v>
      </c>
    </row>
    <row r="2190" spans="1:18">
      <c r="A2190" s="25">
        <v>2022</v>
      </c>
      <c r="B2190" t="s">
        <v>17</v>
      </c>
      <c r="C2190" t="s">
        <v>12</v>
      </c>
      <c r="D2190" t="s">
        <v>37</v>
      </c>
      <c r="E2190">
        <v>120000</v>
      </c>
      <c r="F2190" t="s">
        <v>20</v>
      </c>
      <c r="G2190">
        <v>120000</v>
      </c>
      <c r="H2190" t="s">
        <v>21</v>
      </c>
      <c r="I2190">
        <v>0</v>
      </c>
      <c r="J2190" t="s">
        <v>21</v>
      </c>
      <c r="K2190" t="s">
        <v>25</v>
      </c>
      <c r="L2190" t="str">
        <f>VLOOKUP(Data[[#This Row],[Employee Residence]],Codes[], 3,0)</f>
        <v xml:space="preserve">United States of America </v>
      </c>
      <c r="M2190" t="str">
        <f>VLOOKUP(Data[[#This Row],[Company Location]],Codes[], 3,0)</f>
        <v xml:space="preserve">United States of America </v>
      </c>
      <c r="N2190" t="str">
        <f>IF(Data[[#This Row],[Employee Residence]]=Data[[#This Row],[Company Location]],"No","Yes")</f>
        <v>No</v>
      </c>
      <c r="O2190">
        <f>Data[Salary]/Data[Salary in USD]</f>
        <v>1</v>
      </c>
      <c r="P2190" t="str">
        <f>VLOOKUP(Data[[#This Row],[Experience Level]], Experience[],3,0)</f>
        <v>Intermediate</v>
      </c>
      <c r="Q2190" t="str">
        <f>VLOOKUP(Data[[#This Row],[Employment Type]],Employment[],2,0)</f>
        <v>Full-time</v>
      </c>
      <c r="R2190" t="str">
        <f>IF(Data[[#This Row],[Remote Ratio]]=100,"Remote",IF(Data[[#This Row],[Remote Ratio]]=50,"Hybrid","On-site"))</f>
        <v>On-site</v>
      </c>
    </row>
    <row r="2191" spans="1:18">
      <c r="A2191" s="25">
        <v>2022</v>
      </c>
      <c r="B2191" t="s">
        <v>17</v>
      </c>
      <c r="C2191" t="s">
        <v>12</v>
      </c>
      <c r="D2191" t="s">
        <v>37</v>
      </c>
      <c r="E2191">
        <v>95000</v>
      </c>
      <c r="F2191" t="s">
        <v>20</v>
      </c>
      <c r="G2191">
        <v>95000</v>
      </c>
      <c r="H2191" t="s">
        <v>21</v>
      </c>
      <c r="I2191">
        <v>0</v>
      </c>
      <c r="J2191" t="s">
        <v>21</v>
      </c>
      <c r="K2191" t="s">
        <v>25</v>
      </c>
      <c r="L2191" t="str">
        <f>VLOOKUP(Data[[#This Row],[Employee Residence]],Codes[], 3,0)</f>
        <v xml:space="preserve">United States of America </v>
      </c>
      <c r="M2191" t="str">
        <f>VLOOKUP(Data[[#This Row],[Company Location]],Codes[], 3,0)</f>
        <v xml:space="preserve">United States of America </v>
      </c>
      <c r="N2191" t="str">
        <f>IF(Data[[#This Row],[Employee Residence]]=Data[[#This Row],[Company Location]],"No","Yes")</f>
        <v>No</v>
      </c>
      <c r="O2191">
        <f>Data[Salary]/Data[Salary in USD]</f>
        <v>1</v>
      </c>
      <c r="P2191" t="str">
        <f>VLOOKUP(Data[[#This Row],[Experience Level]], Experience[],3,0)</f>
        <v>Intermediate</v>
      </c>
      <c r="Q2191" t="str">
        <f>VLOOKUP(Data[[#This Row],[Employment Type]],Employment[],2,0)</f>
        <v>Full-time</v>
      </c>
      <c r="R2191" t="str">
        <f>IF(Data[[#This Row],[Remote Ratio]]=100,"Remote",IF(Data[[#This Row],[Remote Ratio]]=50,"Hybrid","On-site"))</f>
        <v>On-site</v>
      </c>
    </row>
    <row r="2192" spans="1:18">
      <c r="A2192" s="25">
        <v>2022</v>
      </c>
      <c r="B2192" t="s">
        <v>11</v>
      </c>
      <c r="C2192" t="s">
        <v>12</v>
      </c>
      <c r="D2192" t="s">
        <v>37</v>
      </c>
      <c r="E2192">
        <v>65000</v>
      </c>
      <c r="F2192" t="s">
        <v>14</v>
      </c>
      <c r="G2192">
        <v>68293</v>
      </c>
      <c r="H2192" t="s">
        <v>15</v>
      </c>
      <c r="I2192">
        <v>0</v>
      </c>
      <c r="J2192" t="s">
        <v>15</v>
      </c>
      <c r="K2192" t="s">
        <v>25</v>
      </c>
      <c r="L2192" t="str">
        <f>VLOOKUP(Data[[#This Row],[Employee Residence]],Codes[], 3,0)</f>
        <v>Spain</v>
      </c>
      <c r="M2192" t="str">
        <f>VLOOKUP(Data[[#This Row],[Company Location]],Codes[], 3,0)</f>
        <v>Spain</v>
      </c>
      <c r="N2192" t="str">
        <f>IF(Data[[#This Row],[Employee Residence]]=Data[[#This Row],[Company Location]],"No","Yes")</f>
        <v>No</v>
      </c>
      <c r="O2192">
        <f>Data[Salary]/Data[Salary in USD]</f>
        <v>0.95178129530112898</v>
      </c>
      <c r="P2192" t="str">
        <f>VLOOKUP(Data[[#This Row],[Experience Level]], Experience[],3,0)</f>
        <v>Expert</v>
      </c>
      <c r="Q2192" t="str">
        <f>VLOOKUP(Data[[#This Row],[Employment Type]],Employment[],2,0)</f>
        <v>Full-time</v>
      </c>
      <c r="R2192" t="str">
        <f>IF(Data[[#This Row],[Remote Ratio]]=100,"Remote",IF(Data[[#This Row],[Remote Ratio]]=50,"Hybrid","On-site"))</f>
        <v>On-site</v>
      </c>
    </row>
    <row r="2193" spans="1:18">
      <c r="A2193" s="25">
        <v>2022</v>
      </c>
      <c r="B2193" t="s">
        <v>11</v>
      </c>
      <c r="C2193" t="s">
        <v>12</v>
      </c>
      <c r="D2193" t="s">
        <v>37</v>
      </c>
      <c r="E2193">
        <v>40000</v>
      </c>
      <c r="F2193" t="s">
        <v>14</v>
      </c>
      <c r="G2193">
        <v>42026</v>
      </c>
      <c r="H2193" t="s">
        <v>15</v>
      </c>
      <c r="I2193">
        <v>0</v>
      </c>
      <c r="J2193" t="s">
        <v>15</v>
      </c>
      <c r="K2193" t="s">
        <v>25</v>
      </c>
      <c r="L2193" t="str">
        <f>VLOOKUP(Data[[#This Row],[Employee Residence]],Codes[], 3,0)</f>
        <v>Spain</v>
      </c>
      <c r="M2193" t="str">
        <f>VLOOKUP(Data[[#This Row],[Company Location]],Codes[], 3,0)</f>
        <v>Spain</v>
      </c>
      <c r="N2193" t="str">
        <f>IF(Data[[#This Row],[Employee Residence]]=Data[[#This Row],[Company Location]],"No","Yes")</f>
        <v>No</v>
      </c>
      <c r="O2193">
        <f>Data[Salary]/Data[Salary in USD]</f>
        <v>0.95179174796554511</v>
      </c>
      <c r="P2193" t="str">
        <f>VLOOKUP(Data[[#This Row],[Experience Level]], Experience[],3,0)</f>
        <v>Expert</v>
      </c>
      <c r="Q2193" t="str">
        <f>VLOOKUP(Data[[#This Row],[Employment Type]],Employment[],2,0)</f>
        <v>Full-time</v>
      </c>
      <c r="R2193" t="str">
        <f>IF(Data[[#This Row],[Remote Ratio]]=100,"Remote",IF(Data[[#This Row],[Remote Ratio]]=50,"Hybrid","On-site"))</f>
        <v>On-site</v>
      </c>
    </row>
    <row r="2194" spans="1:18">
      <c r="A2194" s="25">
        <v>2022</v>
      </c>
      <c r="B2194" t="s">
        <v>11</v>
      </c>
      <c r="C2194" t="s">
        <v>12</v>
      </c>
      <c r="D2194" t="s">
        <v>37</v>
      </c>
      <c r="E2194">
        <v>191200</v>
      </c>
      <c r="F2194" t="s">
        <v>20</v>
      </c>
      <c r="G2194">
        <v>191200</v>
      </c>
      <c r="H2194" t="s">
        <v>21</v>
      </c>
      <c r="I2194">
        <v>0</v>
      </c>
      <c r="J2194" t="s">
        <v>21</v>
      </c>
      <c r="K2194" t="s">
        <v>25</v>
      </c>
      <c r="L2194" t="str">
        <f>VLOOKUP(Data[[#This Row],[Employee Residence]],Codes[], 3,0)</f>
        <v xml:space="preserve">United States of America </v>
      </c>
      <c r="M2194" t="str">
        <f>VLOOKUP(Data[[#This Row],[Company Location]],Codes[], 3,0)</f>
        <v xml:space="preserve">United States of America </v>
      </c>
      <c r="N2194" t="str">
        <f>IF(Data[[#This Row],[Employee Residence]]=Data[[#This Row],[Company Location]],"No","Yes")</f>
        <v>No</v>
      </c>
      <c r="O2194">
        <f>Data[Salary]/Data[Salary in USD]</f>
        <v>1</v>
      </c>
      <c r="P2194" t="str">
        <f>VLOOKUP(Data[[#This Row],[Experience Level]], Experience[],3,0)</f>
        <v>Expert</v>
      </c>
      <c r="Q2194" t="str">
        <f>VLOOKUP(Data[[#This Row],[Employment Type]],Employment[],2,0)</f>
        <v>Full-time</v>
      </c>
      <c r="R2194" t="str">
        <f>IF(Data[[#This Row],[Remote Ratio]]=100,"Remote",IF(Data[[#This Row],[Remote Ratio]]=50,"Hybrid","On-site"))</f>
        <v>On-site</v>
      </c>
    </row>
    <row r="2195" spans="1:18">
      <c r="A2195" s="25">
        <v>2022</v>
      </c>
      <c r="B2195" t="s">
        <v>11</v>
      </c>
      <c r="C2195" t="s">
        <v>12</v>
      </c>
      <c r="D2195" t="s">
        <v>37</v>
      </c>
      <c r="E2195">
        <v>130000</v>
      </c>
      <c r="F2195" t="s">
        <v>20</v>
      </c>
      <c r="G2195">
        <v>130000</v>
      </c>
      <c r="H2195" t="s">
        <v>21</v>
      </c>
      <c r="I2195">
        <v>0</v>
      </c>
      <c r="J2195" t="s">
        <v>21</v>
      </c>
      <c r="K2195" t="s">
        <v>25</v>
      </c>
      <c r="L2195" t="str">
        <f>VLOOKUP(Data[[#This Row],[Employee Residence]],Codes[], 3,0)</f>
        <v xml:space="preserve">United States of America </v>
      </c>
      <c r="M2195" t="str">
        <f>VLOOKUP(Data[[#This Row],[Company Location]],Codes[], 3,0)</f>
        <v xml:space="preserve">United States of America </v>
      </c>
      <c r="N2195" t="str">
        <f>IF(Data[[#This Row],[Employee Residence]]=Data[[#This Row],[Company Location]],"No","Yes")</f>
        <v>No</v>
      </c>
      <c r="O2195">
        <f>Data[Salary]/Data[Salary in USD]</f>
        <v>1</v>
      </c>
      <c r="P2195" t="str">
        <f>VLOOKUP(Data[[#This Row],[Experience Level]], Experience[],3,0)</f>
        <v>Expert</v>
      </c>
      <c r="Q2195" t="str">
        <f>VLOOKUP(Data[[#This Row],[Employment Type]],Employment[],2,0)</f>
        <v>Full-time</v>
      </c>
      <c r="R2195" t="str">
        <f>IF(Data[[#This Row],[Remote Ratio]]=100,"Remote",IF(Data[[#This Row],[Remote Ratio]]=50,"Hybrid","On-site"))</f>
        <v>On-site</v>
      </c>
    </row>
    <row r="2196" spans="1:18">
      <c r="A2196" s="25">
        <v>2022</v>
      </c>
      <c r="B2196" t="s">
        <v>11</v>
      </c>
      <c r="C2196" t="s">
        <v>12</v>
      </c>
      <c r="D2196" t="s">
        <v>37</v>
      </c>
      <c r="E2196">
        <v>191200</v>
      </c>
      <c r="F2196" t="s">
        <v>20</v>
      </c>
      <c r="G2196">
        <v>191200</v>
      </c>
      <c r="H2196" t="s">
        <v>21</v>
      </c>
      <c r="I2196">
        <v>0</v>
      </c>
      <c r="J2196" t="s">
        <v>21</v>
      </c>
      <c r="K2196" t="s">
        <v>25</v>
      </c>
      <c r="L2196" t="str">
        <f>VLOOKUP(Data[[#This Row],[Employee Residence]],Codes[], 3,0)</f>
        <v xml:space="preserve">United States of America </v>
      </c>
      <c r="M2196" t="str">
        <f>VLOOKUP(Data[[#This Row],[Company Location]],Codes[], 3,0)</f>
        <v xml:space="preserve">United States of America </v>
      </c>
      <c r="N2196" t="str">
        <f>IF(Data[[#This Row],[Employee Residence]]=Data[[#This Row],[Company Location]],"No","Yes")</f>
        <v>No</v>
      </c>
      <c r="O2196">
        <f>Data[Salary]/Data[Salary in USD]</f>
        <v>1</v>
      </c>
      <c r="P2196" t="str">
        <f>VLOOKUP(Data[[#This Row],[Experience Level]], Experience[],3,0)</f>
        <v>Expert</v>
      </c>
      <c r="Q2196" t="str">
        <f>VLOOKUP(Data[[#This Row],[Employment Type]],Employment[],2,0)</f>
        <v>Full-time</v>
      </c>
      <c r="R2196" t="str">
        <f>IF(Data[[#This Row],[Remote Ratio]]=100,"Remote",IF(Data[[#This Row],[Remote Ratio]]=50,"Hybrid","On-site"))</f>
        <v>On-site</v>
      </c>
    </row>
    <row r="2197" spans="1:18">
      <c r="A2197" s="25">
        <v>2022</v>
      </c>
      <c r="B2197" t="s">
        <v>11</v>
      </c>
      <c r="C2197" t="s">
        <v>12</v>
      </c>
      <c r="D2197" t="s">
        <v>37</v>
      </c>
      <c r="E2197">
        <v>130000</v>
      </c>
      <c r="F2197" t="s">
        <v>20</v>
      </c>
      <c r="G2197">
        <v>130000</v>
      </c>
      <c r="H2197" t="s">
        <v>21</v>
      </c>
      <c r="I2197">
        <v>0</v>
      </c>
      <c r="J2197" t="s">
        <v>21</v>
      </c>
      <c r="K2197" t="s">
        <v>25</v>
      </c>
      <c r="L2197" t="str">
        <f>VLOOKUP(Data[[#This Row],[Employee Residence]],Codes[], 3,0)</f>
        <v xml:space="preserve">United States of America </v>
      </c>
      <c r="M2197" t="str">
        <f>VLOOKUP(Data[[#This Row],[Company Location]],Codes[], 3,0)</f>
        <v xml:space="preserve">United States of America </v>
      </c>
      <c r="N2197" t="str">
        <f>IF(Data[[#This Row],[Employee Residence]]=Data[[#This Row],[Company Location]],"No","Yes")</f>
        <v>No</v>
      </c>
      <c r="O2197">
        <f>Data[Salary]/Data[Salary in USD]</f>
        <v>1</v>
      </c>
      <c r="P2197" t="str">
        <f>VLOOKUP(Data[[#This Row],[Experience Level]], Experience[],3,0)</f>
        <v>Expert</v>
      </c>
      <c r="Q2197" t="str">
        <f>VLOOKUP(Data[[#This Row],[Employment Type]],Employment[],2,0)</f>
        <v>Full-time</v>
      </c>
      <c r="R2197" t="str">
        <f>IF(Data[[#This Row],[Remote Ratio]]=100,"Remote",IF(Data[[#This Row],[Remote Ratio]]=50,"Hybrid","On-site"))</f>
        <v>On-site</v>
      </c>
    </row>
    <row r="2198" spans="1:18">
      <c r="A2198" s="25">
        <v>2022</v>
      </c>
      <c r="B2198" t="s">
        <v>28</v>
      </c>
      <c r="C2198" t="s">
        <v>12</v>
      </c>
      <c r="D2198" t="s">
        <v>142</v>
      </c>
      <c r="E2198">
        <v>63000</v>
      </c>
      <c r="F2198" t="s">
        <v>14</v>
      </c>
      <c r="G2198">
        <v>66192</v>
      </c>
      <c r="H2198" t="s">
        <v>31</v>
      </c>
      <c r="I2198">
        <v>50</v>
      </c>
      <c r="J2198" t="s">
        <v>31</v>
      </c>
      <c r="K2198" t="s">
        <v>16</v>
      </c>
      <c r="L2198" t="str">
        <f>VLOOKUP(Data[[#This Row],[Employee Residence]],Codes[], 3,0)</f>
        <v>Germany</v>
      </c>
      <c r="M2198" t="str">
        <f>VLOOKUP(Data[[#This Row],[Company Location]],Codes[], 3,0)</f>
        <v>Germany</v>
      </c>
      <c r="N2198" t="str">
        <f>IF(Data[[#This Row],[Employee Residence]]=Data[[#This Row],[Company Location]],"No","Yes")</f>
        <v>No</v>
      </c>
      <c r="O2198">
        <f>Data[Salary]/Data[Salary in USD]</f>
        <v>0.95177664974619292</v>
      </c>
      <c r="P2198" t="str">
        <f>VLOOKUP(Data[[#This Row],[Experience Level]], Experience[],3,0)</f>
        <v>Junior</v>
      </c>
      <c r="Q2198" t="str">
        <f>VLOOKUP(Data[[#This Row],[Employment Type]],Employment[],2,0)</f>
        <v>Full-time</v>
      </c>
      <c r="R2198" t="str">
        <f>IF(Data[[#This Row],[Remote Ratio]]=100,"Remote",IF(Data[[#This Row],[Remote Ratio]]=50,"Hybrid","On-site"))</f>
        <v>Hybrid</v>
      </c>
    </row>
    <row r="2199" spans="1:18">
      <c r="A2199" s="25">
        <v>2022</v>
      </c>
      <c r="B2199" t="s">
        <v>28</v>
      </c>
      <c r="C2199" t="s">
        <v>12</v>
      </c>
      <c r="D2199" t="s">
        <v>149</v>
      </c>
      <c r="E2199">
        <v>50000</v>
      </c>
      <c r="F2199" t="s">
        <v>20</v>
      </c>
      <c r="G2199">
        <v>50000</v>
      </c>
      <c r="H2199" t="s">
        <v>21</v>
      </c>
      <c r="I2199">
        <v>100</v>
      </c>
      <c r="J2199" t="s">
        <v>157</v>
      </c>
      <c r="K2199" t="s">
        <v>22</v>
      </c>
      <c r="L2199" t="str">
        <f>VLOOKUP(Data[[#This Row],[Employee Residence]],Codes[], 3,0)</f>
        <v xml:space="preserve">United States of America </v>
      </c>
      <c r="M2199" t="str">
        <f>VLOOKUP(Data[[#This Row],[Company Location]],Codes[], 3,0)</f>
        <v>Costa Rica</v>
      </c>
      <c r="N2199" t="str">
        <f>IF(Data[[#This Row],[Employee Residence]]=Data[[#This Row],[Company Location]],"No","Yes")</f>
        <v>Yes</v>
      </c>
      <c r="O2199">
        <f>Data[Salary]/Data[Salary in USD]</f>
        <v>1</v>
      </c>
      <c r="P2199" t="str">
        <f>VLOOKUP(Data[[#This Row],[Experience Level]], Experience[],3,0)</f>
        <v>Junior</v>
      </c>
      <c r="Q2199" t="str">
        <f>VLOOKUP(Data[[#This Row],[Employment Type]],Employment[],2,0)</f>
        <v>Full-time</v>
      </c>
      <c r="R2199" t="str">
        <f>IF(Data[[#This Row],[Remote Ratio]]=100,"Remote",IF(Data[[#This Row],[Remote Ratio]]=50,"Hybrid","On-site"))</f>
        <v>Remote</v>
      </c>
    </row>
    <row r="2200" spans="1:18">
      <c r="A2200" s="25">
        <v>2022</v>
      </c>
      <c r="B2200" t="s">
        <v>11</v>
      </c>
      <c r="C2200" t="s">
        <v>12</v>
      </c>
      <c r="D2200" t="s">
        <v>37</v>
      </c>
      <c r="E2200">
        <v>230000</v>
      </c>
      <c r="F2200" t="s">
        <v>20</v>
      </c>
      <c r="G2200">
        <v>230000</v>
      </c>
      <c r="H2200" t="s">
        <v>21</v>
      </c>
      <c r="I2200">
        <v>0</v>
      </c>
      <c r="J2200" t="s">
        <v>21</v>
      </c>
      <c r="K2200" t="s">
        <v>16</v>
      </c>
      <c r="L2200" t="str">
        <f>VLOOKUP(Data[[#This Row],[Employee Residence]],Codes[], 3,0)</f>
        <v xml:space="preserve">United States of America </v>
      </c>
      <c r="M2200" t="str">
        <f>VLOOKUP(Data[[#This Row],[Company Location]],Codes[], 3,0)</f>
        <v xml:space="preserve">United States of America </v>
      </c>
      <c r="N2200" t="str">
        <f>IF(Data[[#This Row],[Employee Residence]]=Data[[#This Row],[Company Location]],"No","Yes")</f>
        <v>No</v>
      </c>
      <c r="O2200">
        <f>Data[Salary]/Data[Salary in USD]</f>
        <v>1</v>
      </c>
      <c r="P2200" t="str">
        <f>VLOOKUP(Data[[#This Row],[Experience Level]], Experience[],3,0)</f>
        <v>Expert</v>
      </c>
      <c r="Q2200" t="str">
        <f>VLOOKUP(Data[[#This Row],[Employment Type]],Employment[],2,0)</f>
        <v>Full-time</v>
      </c>
      <c r="R2200" t="str">
        <f>IF(Data[[#This Row],[Remote Ratio]]=100,"Remote",IF(Data[[#This Row],[Remote Ratio]]=50,"Hybrid","On-site"))</f>
        <v>On-site</v>
      </c>
    </row>
    <row r="2201" spans="1:18">
      <c r="A2201" s="25">
        <v>2022</v>
      </c>
      <c r="B2201" t="s">
        <v>11</v>
      </c>
      <c r="C2201" t="s">
        <v>12</v>
      </c>
      <c r="D2201" t="s">
        <v>37</v>
      </c>
      <c r="E2201">
        <v>154600</v>
      </c>
      <c r="F2201" t="s">
        <v>20</v>
      </c>
      <c r="G2201">
        <v>154600</v>
      </c>
      <c r="H2201" t="s">
        <v>21</v>
      </c>
      <c r="I2201">
        <v>0</v>
      </c>
      <c r="J2201" t="s">
        <v>21</v>
      </c>
      <c r="K2201" t="s">
        <v>16</v>
      </c>
      <c r="L2201" t="str">
        <f>VLOOKUP(Data[[#This Row],[Employee Residence]],Codes[], 3,0)</f>
        <v xml:space="preserve">United States of America </v>
      </c>
      <c r="M2201" t="str">
        <f>VLOOKUP(Data[[#This Row],[Company Location]],Codes[], 3,0)</f>
        <v xml:space="preserve">United States of America </v>
      </c>
      <c r="N2201" t="str">
        <f>IF(Data[[#This Row],[Employee Residence]]=Data[[#This Row],[Company Location]],"No","Yes")</f>
        <v>No</v>
      </c>
      <c r="O2201">
        <f>Data[Salary]/Data[Salary in USD]</f>
        <v>1</v>
      </c>
      <c r="P2201" t="str">
        <f>VLOOKUP(Data[[#This Row],[Experience Level]], Experience[],3,0)</f>
        <v>Expert</v>
      </c>
      <c r="Q2201" t="str">
        <f>VLOOKUP(Data[[#This Row],[Employment Type]],Employment[],2,0)</f>
        <v>Full-time</v>
      </c>
      <c r="R2201" t="str">
        <f>IF(Data[[#This Row],[Remote Ratio]]=100,"Remote",IF(Data[[#This Row],[Remote Ratio]]=50,"Hybrid","On-site"))</f>
        <v>On-site</v>
      </c>
    </row>
    <row r="2202" spans="1:18">
      <c r="A2202" s="25">
        <v>2022</v>
      </c>
      <c r="B2202" t="s">
        <v>11</v>
      </c>
      <c r="C2202" t="s">
        <v>12</v>
      </c>
      <c r="D2202" t="s">
        <v>37</v>
      </c>
      <c r="E2202">
        <v>120000</v>
      </c>
      <c r="F2202" t="s">
        <v>20</v>
      </c>
      <c r="G2202">
        <v>120000</v>
      </c>
      <c r="H2202" t="s">
        <v>21</v>
      </c>
      <c r="I2202">
        <v>0</v>
      </c>
      <c r="J2202" t="s">
        <v>21</v>
      </c>
      <c r="K2202" t="s">
        <v>25</v>
      </c>
      <c r="L2202" t="str">
        <f>VLOOKUP(Data[[#This Row],[Employee Residence]],Codes[], 3,0)</f>
        <v xml:space="preserve">United States of America </v>
      </c>
      <c r="M2202" t="str">
        <f>VLOOKUP(Data[[#This Row],[Company Location]],Codes[], 3,0)</f>
        <v xml:space="preserve">United States of America </v>
      </c>
      <c r="N2202" t="str">
        <f>IF(Data[[#This Row],[Employee Residence]]=Data[[#This Row],[Company Location]],"No","Yes")</f>
        <v>No</v>
      </c>
      <c r="O2202">
        <f>Data[Salary]/Data[Salary in USD]</f>
        <v>1</v>
      </c>
      <c r="P2202" t="str">
        <f>VLOOKUP(Data[[#This Row],[Experience Level]], Experience[],3,0)</f>
        <v>Expert</v>
      </c>
      <c r="Q2202" t="str">
        <f>VLOOKUP(Data[[#This Row],[Employment Type]],Employment[],2,0)</f>
        <v>Full-time</v>
      </c>
      <c r="R2202" t="str">
        <f>IF(Data[[#This Row],[Remote Ratio]]=100,"Remote",IF(Data[[#This Row],[Remote Ratio]]=50,"Hybrid","On-site"))</f>
        <v>On-site</v>
      </c>
    </row>
    <row r="2203" spans="1:18">
      <c r="A2203" s="25">
        <v>2022</v>
      </c>
      <c r="B2203" t="s">
        <v>11</v>
      </c>
      <c r="C2203" t="s">
        <v>12</v>
      </c>
      <c r="D2203" t="s">
        <v>37</v>
      </c>
      <c r="E2203">
        <v>95000</v>
      </c>
      <c r="F2203" t="s">
        <v>20</v>
      </c>
      <c r="G2203">
        <v>95000</v>
      </c>
      <c r="H2203" t="s">
        <v>21</v>
      </c>
      <c r="I2203">
        <v>0</v>
      </c>
      <c r="J2203" t="s">
        <v>21</v>
      </c>
      <c r="K2203" t="s">
        <v>25</v>
      </c>
      <c r="L2203" t="str">
        <f>VLOOKUP(Data[[#This Row],[Employee Residence]],Codes[], 3,0)</f>
        <v xml:space="preserve">United States of America </v>
      </c>
      <c r="M2203" t="str">
        <f>VLOOKUP(Data[[#This Row],[Company Location]],Codes[], 3,0)</f>
        <v xml:space="preserve">United States of America </v>
      </c>
      <c r="N2203" t="str">
        <f>IF(Data[[#This Row],[Employee Residence]]=Data[[#This Row],[Company Location]],"No","Yes")</f>
        <v>No</v>
      </c>
      <c r="O2203">
        <f>Data[Salary]/Data[Salary in USD]</f>
        <v>1</v>
      </c>
      <c r="P2203" t="str">
        <f>VLOOKUP(Data[[#This Row],[Experience Level]], Experience[],3,0)</f>
        <v>Expert</v>
      </c>
      <c r="Q2203" t="str">
        <f>VLOOKUP(Data[[#This Row],[Employment Type]],Employment[],2,0)</f>
        <v>Full-time</v>
      </c>
      <c r="R2203" t="str">
        <f>IF(Data[[#This Row],[Remote Ratio]]=100,"Remote",IF(Data[[#This Row],[Remote Ratio]]=50,"Hybrid","On-site"))</f>
        <v>On-site</v>
      </c>
    </row>
    <row r="2204" spans="1:18">
      <c r="A2204" s="25">
        <v>2022</v>
      </c>
      <c r="B2204" t="s">
        <v>11</v>
      </c>
      <c r="C2204" t="s">
        <v>12</v>
      </c>
      <c r="D2204" t="s">
        <v>23</v>
      </c>
      <c r="E2204">
        <v>140000</v>
      </c>
      <c r="F2204" t="s">
        <v>20</v>
      </c>
      <c r="G2204">
        <v>140000</v>
      </c>
      <c r="H2204" t="s">
        <v>21</v>
      </c>
      <c r="I2204">
        <v>0</v>
      </c>
      <c r="J2204" t="s">
        <v>21</v>
      </c>
      <c r="K2204" t="s">
        <v>25</v>
      </c>
      <c r="L2204" t="str">
        <f>VLOOKUP(Data[[#This Row],[Employee Residence]],Codes[], 3,0)</f>
        <v xml:space="preserve">United States of America </v>
      </c>
      <c r="M2204" t="str">
        <f>VLOOKUP(Data[[#This Row],[Company Location]],Codes[], 3,0)</f>
        <v xml:space="preserve">United States of America </v>
      </c>
      <c r="N2204" t="str">
        <f>IF(Data[[#This Row],[Employee Residence]]=Data[[#This Row],[Company Location]],"No","Yes")</f>
        <v>No</v>
      </c>
      <c r="O2204">
        <f>Data[Salary]/Data[Salary in USD]</f>
        <v>1</v>
      </c>
      <c r="P2204" t="str">
        <f>VLOOKUP(Data[[#This Row],[Experience Level]], Experience[],3,0)</f>
        <v>Expert</v>
      </c>
      <c r="Q2204" t="str">
        <f>VLOOKUP(Data[[#This Row],[Employment Type]],Employment[],2,0)</f>
        <v>Full-time</v>
      </c>
      <c r="R2204" t="str">
        <f>IF(Data[[#This Row],[Remote Ratio]]=100,"Remote",IF(Data[[#This Row],[Remote Ratio]]=50,"Hybrid","On-site"))</f>
        <v>On-site</v>
      </c>
    </row>
    <row r="2205" spans="1:18">
      <c r="A2205" s="25">
        <v>2022</v>
      </c>
      <c r="B2205" t="s">
        <v>11</v>
      </c>
      <c r="C2205" t="s">
        <v>12</v>
      </c>
      <c r="D2205" t="s">
        <v>23</v>
      </c>
      <c r="E2205">
        <v>120000</v>
      </c>
      <c r="F2205" t="s">
        <v>20</v>
      </c>
      <c r="G2205">
        <v>120000</v>
      </c>
      <c r="H2205" t="s">
        <v>21</v>
      </c>
      <c r="I2205">
        <v>0</v>
      </c>
      <c r="J2205" t="s">
        <v>21</v>
      </c>
      <c r="K2205" t="s">
        <v>25</v>
      </c>
      <c r="L2205" t="str">
        <f>VLOOKUP(Data[[#This Row],[Employee Residence]],Codes[], 3,0)</f>
        <v xml:space="preserve">United States of America </v>
      </c>
      <c r="M2205" t="str">
        <f>VLOOKUP(Data[[#This Row],[Company Location]],Codes[], 3,0)</f>
        <v xml:space="preserve">United States of America </v>
      </c>
      <c r="N2205" t="str">
        <f>IF(Data[[#This Row],[Employee Residence]]=Data[[#This Row],[Company Location]],"No","Yes")</f>
        <v>No</v>
      </c>
      <c r="O2205">
        <f>Data[Salary]/Data[Salary in USD]</f>
        <v>1</v>
      </c>
      <c r="P2205" t="str">
        <f>VLOOKUP(Data[[#This Row],[Experience Level]], Experience[],3,0)</f>
        <v>Expert</v>
      </c>
      <c r="Q2205" t="str">
        <f>VLOOKUP(Data[[#This Row],[Employment Type]],Employment[],2,0)</f>
        <v>Full-time</v>
      </c>
      <c r="R2205" t="str">
        <f>IF(Data[[#This Row],[Remote Ratio]]=100,"Remote",IF(Data[[#This Row],[Remote Ratio]]=50,"Hybrid","On-site"))</f>
        <v>On-site</v>
      </c>
    </row>
    <row r="2206" spans="1:18">
      <c r="A2206" s="25">
        <v>2022</v>
      </c>
      <c r="B2206" t="s">
        <v>11</v>
      </c>
      <c r="C2206" t="s">
        <v>12</v>
      </c>
      <c r="D2206" t="s">
        <v>27</v>
      </c>
      <c r="E2206">
        <v>169000</v>
      </c>
      <c r="F2206" t="s">
        <v>20</v>
      </c>
      <c r="G2206">
        <v>169000</v>
      </c>
      <c r="H2206" t="s">
        <v>21</v>
      </c>
      <c r="I2206">
        <v>0</v>
      </c>
      <c r="J2206" t="s">
        <v>21</v>
      </c>
      <c r="K2206" t="s">
        <v>25</v>
      </c>
      <c r="L2206" t="str">
        <f>VLOOKUP(Data[[#This Row],[Employee Residence]],Codes[], 3,0)</f>
        <v xml:space="preserve">United States of America </v>
      </c>
      <c r="M2206" t="str">
        <f>VLOOKUP(Data[[#This Row],[Company Location]],Codes[], 3,0)</f>
        <v xml:space="preserve">United States of America </v>
      </c>
      <c r="N2206" t="str">
        <f>IF(Data[[#This Row],[Employee Residence]]=Data[[#This Row],[Company Location]],"No","Yes")</f>
        <v>No</v>
      </c>
      <c r="O2206">
        <f>Data[Salary]/Data[Salary in USD]</f>
        <v>1</v>
      </c>
      <c r="P2206" t="str">
        <f>VLOOKUP(Data[[#This Row],[Experience Level]], Experience[],3,0)</f>
        <v>Expert</v>
      </c>
      <c r="Q2206" t="str">
        <f>VLOOKUP(Data[[#This Row],[Employment Type]],Employment[],2,0)</f>
        <v>Full-time</v>
      </c>
      <c r="R2206" t="str">
        <f>IF(Data[[#This Row],[Remote Ratio]]=100,"Remote",IF(Data[[#This Row],[Remote Ratio]]=50,"Hybrid","On-site"))</f>
        <v>On-site</v>
      </c>
    </row>
    <row r="2207" spans="1:18">
      <c r="A2207" s="25">
        <v>2022</v>
      </c>
      <c r="B2207" t="s">
        <v>11</v>
      </c>
      <c r="C2207" t="s">
        <v>12</v>
      </c>
      <c r="D2207" t="s">
        <v>27</v>
      </c>
      <c r="E2207">
        <v>110600</v>
      </c>
      <c r="F2207" t="s">
        <v>20</v>
      </c>
      <c r="G2207">
        <v>110600</v>
      </c>
      <c r="H2207" t="s">
        <v>21</v>
      </c>
      <c r="I2207">
        <v>0</v>
      </c>
      <c r="J2207" t="s">
        <v>21</v>
      </c>
      <c r="K2207" t="s">
        <v>25</v>
      </c>
      <c r="L2207" t="str">
        <f>VLOOKUP(Data[[#This Row],[Employee Residence]],Codes[], 3,0)</f>
        <v xml:space="preserve">United States of America </v>
      </c>
      <c r="M2207" t="str">
        <f>VLOOKUP(Data[[#This Row],[Company Location]],Codes[], 3,0)</f>
        <v xml:space="preserve">United States of America </v>
      </c>
      <c r="N2207" t="str">
        <f>IF(Data[[#This Row],[Employee Residence]]=Data[[#This Row],[Company Location]],"No","Yes")</f>
        <v>No</v>
      </c>
      <c r="O2207">
        <f>Data[Salary]/Data[Salary in USD]</f>
        <v>1</v>
      </c>
      <c r="P2207" t="str">
        <f>VLOOKUP(Data[[#This Row],[Experience Level]], Experience[],3,0)</f>
        <v>Expert</v>
      </c>
      <c r="Q2207" t="str">
        <f>VLOOKUP(Data[[#This Row],[Employment Type]],Employment[],2,0)</f>
        <v>Full-time</v>
      </c>
      <c r="R2207" t="str">
        <f>IF(Data[[#This Row],[Remote Ratio]]=100,"Remote",IF(Data[[#This Row],[Remote Ratio]]=50,"Hybrid","On-site"))</f>
        <v>On-site</v>
      </c>
    </row>
    <row r="2208" spans="1:18">
      <c r="A2208" s="25">
        <v>2022</v>
      </c>
      <c r="B2208" t="s">
        <v>17</v>
      </c>
      <c r="C2208" t="s">
        <v>12</v>
      </c>
      <c r="D2208" t="s">
        <v>27</v>
      </c>
      <c r="E2208">
        <v>80000</v>
      </c>
      <c r="F2208" t="s">
        <v>20</v>
      </c>
      <c r="G2208">
        <v>80000</v>
      </c>
      <c r="H2208" t="s">
        <v>21</v>
      </c>
      <c r="I2208">
        <v>100</v>
      </c>
      <c r="J2208" t="s">
        <v>21</v>
      </c>
      <c r="K2208" t="s">
        <v>16</v>
      </c>
      <c r="L2208" t="str">
        <f>VLOOKUP(Data[[#This Row],[Employee Residence]],Codes[], 3,0)</f>
        <v xml:space="preserve">United States of America </v>
      </c>
      <c r="M2208" t="str">
        <f>VLOOKUP(Data[[#This Row],[Company Location]],Codes[], 3,0)</f>
        <v xml:space="preserve">United States of America </v>
      </c>
      <c r="N2208" t="str">
        <f>IF(Data[[#This Row],[Employee Residence]]=Data[[#This Row],[Company Location]],"No","Yes")</f>
        <v>No</v>
      </c>
      <c r="O2208">
        <f>Data[Salary]/Data[Salary in USD]</f>
        <v>1</v>
      </c>
      <c r="P2208" t="str">
        <f>VLOOKUP(Data[[#This Row],[Experience Level]], Experience[],3,0)</f>
        <v>Intermediate</v>
      </c>
      <c r="Q2208" t="str">
        <f>VLOOKUP(Data[[#This Row],[Employment Type]],Employment[],2,0)</f>
        <v>Full-time</v>
      </c>
      <c r="R2208" t="str">
        <f>IF(Data[[#This Row],[Remote Ratio]]=100,"Remote",IF(Data[[#This Row],[Remote Ratio]]=50,"Hybrid","On-site"))</f>
        <v>Remote</v>
      </c>
    </row>
    <row r="2209" spans="1:18">
      <c r="A2209" s="25">
        <v>2022</v>
      </c>
      <c r="B2209" t="s">
        <v>11</v>
      </c>
      <c r="C2209" t="s">
        <v>12</v>
      </c>
      <c r="D2209" t="s">
        <v>37</v>
      </c>
      <c r="E2209">
        <v>185900</v>
      </c>
      <c r="F2209" t="s">
        <v>20</v>
      </c>
      <c r="G2209">
        <v>185900</v>
      </c>
      <c r="H2209" t="s">
        <v>21</v>
      </c>
      <c r="I2209">
        <v>0</v>
      </c>
      <c r="J2209" t="s">
        <v>21</v>
      </c>
      <c r="K2209" t="s">
        <v>25</v>
      </c>
      <c r="L2209" t="str">
        <f>VLOOKUP(Data[[#This Row],[Employee Residence]],Codes[], 3,0)</f>
        <v xml:space="preserve">United States of America </v>
      </c>
      <c r="M2209" t="str">
        <f>VLOOKUP(Data[[#This Row],[Company Location]],Codes[], 3,0)</f>
        <v xml:space="preserve">United States of America </v>
      </c>
      <c r="N2209" t="str">
        <f>IF(Data[[#This Row],[Employee Residence]]=Data[[#This Row],[Company Location]],"No","Yes")</f>
        <v>No</v>
      </c>
      <c r="O2209">
        <f>Data[Salary]/Data[Salary in USD]</f>
        <v>1</v>
      </c>
      <c r="P2209" t="str">
        <f>VLOOKUP(Data[[#This Row],[Experience Level]], Experience[],3,0)</f>
        <v>Expert</v>
      </c>
      <c r="Q2209" t="str">
        <f>VLOOKUP(Data[[#This Row],[Employment Type]],Employment[],2,0)</f>
        <v>Full-time</v>
      </c>
      <c r="R2209" t="str">
        <f>IF(Data[[#This Row],[Remote Ratio]]=100,"Remote",IF(Data[[#This Row],[Remote Ratio]]=50,"Hybrid","On-site"))</f>
        <v>On-site</v>
      </c>
    </row>
    <row r="2210" spans="1:18">
      <c r="A2210" s="25">
        <v>2022</v>
      </c>
      <c r="B2210" t="s">
        <v>11</v>
      </c>
      <c r="C2210" t="s">
        <v>12</v>
      </c>
      <c r="D2210" t="s">
        <v>37</v>
      </c>
      <c r="E2210">
        <v>129300</v>
      </c>
      <c r="F2210" t="s">
        <v>20</v>
      </c>
      <c r="G2210">
        <v>129300</v>
      </c>
      <c r="H2210" t="s">
        <v>21</v>
      </c>
      <c r="I2210">
        <v>0</v>
      </c>
      <c r="J2210" t="s">
        <v>21</v>
      </c>
      <c r="K2210" t="s">
        <v>25</v>
      </c>
      <c r="L2210" t="str">
        <f>VLOOKUP(Data[[#This Row],[Employee Residence]],Codes[], 3,0)</f>
        <v xml:space="preserve">United States of America </v>
      </c>
      <c r="M2210" t="str">
        <f>VLOOKUP(Data[[#This Row],[Company Location]],Codes[], 3,0)</f>
        <v xml:space="preserve">United States of America </v>
      </c>
      <c r="N2210" t="str">
        <f>IF(Data[[#This Row],[Employee Residence]]=Data[[#This Row],[Company Location]],"No","Yes")</f>
        <v>No</v>
      </c>
      <c r="O2210">
        <f>Data[Salary]/Data[Salary in USD]</f>
        <v>1</v>
      </c>
      <c r="P2210" t="str">
        <f>VLOOKUP(Data[[#This Row],[Experience Level]], Experience[],3,0)</f>
        <v>Expert</v>
      </c>
      <c r="Q2210" t="str">
        <f>VLOOKUP(Data[[#This Row],[Employment Type]],Employment[],2,0)</f>
        <v>Full-time</v>
      </c>
      <c r="R2210" t="str">
        <f>IF(Data[[#This Row],[Remote Ratio]]=100,"Remote",IF(Data[[#This Row],[Remote Ratio]]=50,"Hybrid","On-site"))</f>
        <v>On-site</v>
      </c>
    </row>
    <row r="2211" spans="1:18">
      <c r="A2211" s="25">
        <v>2022</v>
      </c>
      <c r="B2211" t="s">
        <v>11</v>
      </c>
      <c r="C2211" t="s">
        <v>12</v>
      </c>
      <c r="D2211" t="s">
        <v>32</v>
      </c>
      <c r="E2211">
        <v>135000</v>
      </c>
      <c r="F2211" t="s">
        <v>20</v>
      </c>
      <c r="G2211">
        <v>135000</v>
      </c>
      <c r="H2211" t="s">
        <v>21</v>
      </c>
      <c r="I2211">
        <v>0</v>
      </c>
      <c r="J2211" t="s">
        <v>21</v>
      </c>
      <c r="K2211" t="s">
        <v>25</v>
      </c>
      <c r="L2211" t="str">
        <f>VLOOKUP(Data[[#This Row],[Employee Residence]],Codes[], 3,0)</f>
        <v xml:space="preserve">United States of America </v>
      </c>
      <c r="M2211" t="str">
        <f>VLOOKUP(Data[[#This Row],[Company Location]],Codes[], 3,0)</f>
        <v xml:space="preserve">United States of America </v>
      </c>
      <c r="N2211" t="str">
        <f>IF(Data[[#This Row],[Employee Residence]]=Data[[#This Row],[Company Location]],"No","Yes")</f>
        <v>No</v>
      </c>
      <c r="O2211">
        <f>Data[Salary]/Data[Salary in USD]</f>
        <v>1</v>
      </c>
      <c r="P2211" t="str">
        <f>VLOOKUP(Data[[#This Row],[Experience Level]], Experience[],3,0)</f>
        <v>Expert</v>
      </c>
      <c r="Q2211" t="str">
        <f>VLOOKUP(Data[[#This Row],[Employment Type]],Employment[],2,0)</f>
        <v>Full-time</v>
      </c>
      <c r="R2211" t="str">
        <f>IF(Data[[#This Row],[Remote Ratio]]=100,"Remote",IF(Data[[#This Row],[Remote Ratio]]=50,"Hybrid","On-site"))</f>
        <v>On-site</v>
      </c>
    </row>
    <row r="2212" spans="1:18">
      <c r="A2212" s="25">
        <v>2022</v>
      </c>
      <c r="B2212" t="s">
        <v>11</v>
      </c>
      <c r="C2212" t="s">
        <v>12</v>
      </c>
      <c r="D2212" t="s">
        <v>32</v>
      </c>
      <c r="E2212">
        <v>110000</v>
      </c>
      <c r="F2212" t="s">
        <v>20</v>
      </c>
      <c r="G2212">
        <v>110000</v>
      </c>
      <c r="H2212" t="s">
        <v>21</v>
      </c>
      <c r="I2212">
        <v>0</v>
      </c>
      <c r="J2212" t="s">
        <v>21</v>
      </c>
      <c r="K2212" t="s">
        <v>25</v>
      </c>
      <c r="L2212" t="str">
        <f>VLOOKUP(Data[[#This Row],[Employee Residence]],Codes[], 3,0)</f>
        <v xml:space="preserve">United States of America </v>
      </c>
      <c r="M2212" t="str">
        <f>VLOOKUP(Data[[#This Row],[Company Location]],Codes[], 3,0)</f>
        <v xml:space="preserve">United States of America </v>
      </c>
      <c r="N2212" t="str">
        <f>IF(Data[[#This Row],[Employee Residence]]=Data[[#This Row],[Company Location]],"No","Yes")</f>
        <v>No</v>
      </c>
      <c r="O2212">
        <f>Data[Salary]/Data[Salary in USD]</f>
        <v>1</v>
      </c>
      <c r="P2212" t="str">
        <f>VLOOKUP(Data[[#This Row],[Experience Level]], Experience[],3,0)</f>
        <v>Expert</v>
      </c>
      <c r="Q2212" t="str">
        <f>VLOOKUP(Data[[#This Row],[Employment Type]],Employment[],2,0)</f>
        <v>Full-time</v>
      </c>
      <c r="R2212" t="str">
        <f>IF(Data[[#This Row],[Remote Ratio]]=100,"Remote",IF(Data[[#This Row],[Remote Ratio]]=50,"Hybrid","On-site"))</f>
        <v>On-site</v>
      </c>
    </row>
    <row r="2213" spans="1:18">
      <c r="A2213" s="25">
        <v>2022</v>
      </c>
      <c r="B2213" t="s">
        <v>17</v>
      </c>
      <c r="C2213" t="s">
        <v>12</v>
      </c>
      <c r="D2213" t="s">
        <v>55</v>
      </c>
      <c r="E2213">
        <v>155000</v>
      </c>
      <c r="F2213" t="s">
        <v>20</v>
      </c>
      <c r="G2213">
        <v>155000</v>
      </c>
      <c r="H2213" t="s">
        <v>21</v>
      </c>
      <c r="I2213">
        <v>0</v>
      </c>
      <c r="J2213" t="s">
        <v>21</v>
      </c>
      <c r="K2213" t="s">
        <v>25</v>
      </c>
      <c r="L2213" t="str">
        <f>VLOOKUP(Data[[#This Row],[Employee Residence]],Codes[], 3,0)</f>
        <v xml:space="preserve">United States of America </v>
      </c>
      <c r="M2213" t="str">
        <f>VLOOKUP(Data[[#This Row],[Company Location]],Codes[], 3,0)</f>
        <v xml:space="preserve">United States of America </v>
      </c>
      <c r="N2213" t="str">
        <f>IF(Data[[#This Row],[Employee Residence]]=Data[[#This Row],[Company Location]],"No","Yes")</f>
        <v>No</v>
      </c>
      <c r="O2213">
        <f>Data[Salary]/Data[Salary in USD]</f>
        <v>1</v>
      </c>
      <c r="P2213" t="str">
        <f>VLOOKUP(Data[[#This Row],[Experience Level]], Experience[],3,0)</f>
        <v>Intermediate</v>
      </c>
      <c r="Q2213" t="str">
        <f>VLOOKUP(Data[[#This Row],[Employment Type]],Employment[],2,0)</f>
        <v>Full-time</v>
      </c>
      <c r="R2213" t="str">
        <f>IF(Data[[#This Row],[Remote Ratio]]=100,"Remote",IF(Data[[#This Row],[Remote Ratio]]=50,"Hybrid","On-site"))</f>
        <v>On-site</v>
      </c>
    </row>
    <row r="2214" spans="1:18">
      <c r="A2214" s="25">
        <v>2022</v>
      </c>
      <c r="B2214" t="s">
        <v>17</v>
      </c>
      <c r="C2214" t="s">
        <v>12</v>
      </c>
      <c r="D2214" t="s">
        <v>55</v>
      </c>
      <c r="E2214">
        <v>140000</v>
      </c>
      <c r="F2214" t="s">
        <v>20</v>
      </c>
      <c r="G2214">
        <v>140000</v>
      </c>
      <c r="H2214" t="s">
        <v>21</v>
      </c>
      <c r="I2214">
        <v>0</v>
      </c>
      <c r="J2214" t="s">
        <v>21</v>
      </c>
      <c r="K2214" t="s">
        <v>25</v>
      </c>
      <c r="L2214" t="str">
        <f>VLOOKUP(Data[[#This Row],[Employee Residence]],Codes[], 3,0)</f>
        <v xml:space="preserve">United States of America </v>
      </c>
      <c r="M2214" t="str">
        <f>VLOOKUP(Data[[#This Row],[Company Location]],Codes[], 3,0)</f>
        <v xml:space="preserve">United States of America </v>
      </c>
      <c r="N2214" t="str">
        <f>IF(Data[[#This Row],[Employee Residence]]=Data[[#This Row],[Company Location]],"No","Yes")</f>
        <v>No</v>
      </c>
      <c r="O2214">
        <f>Data[Salary]/Data[Salary in USD]</f>
        <v>1</v>
      </c>
      <c r="P2214" t="str">
        <f>VLOOKUP(Data[[#This Row],[Experience Level]], Experience[],3,0)</f>
        <v>Intermediate</v>
      </c>
      <c r="Q2214" t="str">
        <f>VLOOKUP(Data[[#This Row],[Employment Type]],Employment[],2,0)</f>
        <v>Full-time</v>
      </c>
      <c r="R2214" t="str">
        <f>IF(Data[[#This Row],[Remote Ratio]]=100,"Remote",IF(Data[[#This Row],[Remote Ratio]]=50,"Hybrid","On-site"))</f>
        <v>On-site</v>
      </c>
    </row>
    <row r="2215" spans="1:18">
      <c r="A2215" s="25">
        <v>2022</v>
      </c>
      <c r="B2215" t="s">
        <v>11</v>
      </c>
      <c r="C2215" t="s">
        <v>12</v>
      </c>
      <c r="D2215" t="s">
        <v>37</v>
      </c>
      <c r="E2215">
        <v>205000</v>
      </c>
      <c r="F2215" t="s">
        <v>20</v>
      </c>
      <c r="G2215">
        <v>205000</v>
      </c>
      <c r="H2215" t="s">
        <v>21</v>
      </c>
      <c r="I2215">
        <v>100</v>
      </c>
      <c r="J2215" t="s">
        <v>21</v>
      </c>
      <c r="K2215" t="s">
        <v>25</v>
      </c>
      <c r="L2215" t="str">
        <f>VLOOKUP(Data[[#This Row],[Employee Residence]],Codes[], 3,0)</f>
        <v xml:space="preserve">United States of America </v>
      </c>
      <c r="M2215" t="str">
        <f>VLOOKUP(Data[[#This Row],[Company Location]],Codes[], 3,0)</f>
        <v xml:space="preserve">United States of America </v>
      </c>
      <c r="N2215" t="str">
        <f>IF(Data[[#This Row],[Employee Residence]]=Data[[#This Row],[Company Location]],"No","Yes")</f>
        <v>No</v>
      </c>
      <c r="O2215">
        <f>Data[Salary]/Data[Salary in USD]</f>
        <v>1</v>
      </c>
      <c r="P2215" t="str">
        <f>VLOOKUP(Data[[#This Row],[Experience Level]], Experience[],3,0)</f>
        <v>Expert</v>
      </c>
      <c r="Q2215" t="str">
        <f>VLOOKUP(Data[[#This Row],[Employment Type]],Employment[],2,0)</f>
        <v>Full-time</v>
      </c>
      <c r="R2215" t="str">
        <f>IF(Data[[#This Row],[Remote Ratio]]=100,"Remote",IF(Data[[#This Row],[Remote Ratio]]=50,"Hybrid","On-site"))</f>
        <v>Remote</v>
      </c>
    </row>
    <row r="2216" spans="1:18">
      <c r="A2216" s="25">
        <v>2022</v>
      </c>
      <c r="B2216" t="s">
        <v>11</v>
      </c>
      <c r="C2216" t="s">
        <v>12</v>
      </c>
      <c r="D2216" t="s">
        <v>37</v>
      </c>
      <c r="E2216">
        <v>150000</v>
      </c>
      <c r="F2216" t="s">
        <v>20</v>
      </c>
      <c r="G2216">
        <v>150000</v>
      </c>
      <c r="H2216" t="s">
        <v>21</v>
      </c>
      <c r="I2216">
        <v>100</v>
      </c>
      <c r="J2216" t="s">
        <v>21</v>
      </c>
      <c r="K2216" t="s">
        <v>25</v>
      </c>
      <c r="L2216" t="str">
        <f>VLOOKUP(Data[[#This Row],[Employee Residence]],Codes[], 3,0)</f>
        <v xml:space="preserve">United States of America </v>
      </c>
      <c r="M2216" t="str">
        <f>VLOOKUP(Data[[#This Row],[Company Location]],Codes[], 3,0)</f>
        <v xml:space="preserve">United States of America </v>
      </c>
      <c r="N2216" t="str">
        <f>IF(Data[[#This Row],[Employee Residence]]=Data[[#This Row],[Company Location]],"No","Yes")</f>
        <v>No</v>
      </c>
      <c r="O2216">
        <f>Data[Salary]/Data[Salary in USD]</f>
        <v>1</v>
      </c>
      <c r="P2216" t="str">
        <f>VLOOKUP(Data[[#This Row],[Experience Level]], Experience[],3,0)</f>
        <v>Expert</v>
      </c>
      <c r="Q2216" t="str">
        <f>VLOOKUP(Data[[#This Row],[Employment Type]],Employment[],2,0)</f>
        <v>Full-time</v>
      </c>
      <c r="R2216" t="str">
        <f>IF(Data[[#This Row],[Remote Ratio]]=100,"Remote",IF(Data[[#This Row],[Remote Ratio]]=50,"Hybrid","On-site"))</f>
        <v>Remote</v>
      </c>
    </row>
    <row r="2217" spans="1:18">
      <c r="A2217" s="25">
        <v>2022</v>
      </c>
      <c r="B2217" t="s">
        <v>11</v>
      </c>
      <c r="C2217" t="s">
        <v>12</v>
      </c>
      <c r="D2217" t="s">
        <v>37</v>
      </c>
      <c r="E2217">
        <v>179500</v>
      </c>
      <c r="F2217" t="s">
        <v>20</v>
      </c>
      <c r="G2217">
        <v>179500</v>
      </c>
      <c r="H2217" t="s">
        <v>21</v>
      </c>
      <c r="I2217">
        <v>0</v>
      </c>
      <c r="J2217" t="s">
        <v>21</v>
      </c>
      <c r="K2217" t="s">
        <v>25</v>
      </c>
      <c r="L2217" t="str">
        <f>VLOOKUP(Data[[#This Row],[Employee Residence]],Codes[], 3,0)</f>
        <v xml:space="preserve">United States of America </v>
      </c>
      <c r="M2217" t="str">
        <f>VLOOKUP(Data[[#This Row],[Company Location]],Codes[], 3,0)</f>
        <v xml:space="preserve">United States of America </v>
      </c>
      <c r="N2217" t="str">
        <f>IF(Data[[#This Row],[Employee Residence]]=Data[[#This Row],[Company Location]],"No","Yes")</f>
        <v>No</v>
      </c>
      <c r="O2217">
        <f>Data[Salary]/Data[Salary in USD]</f>
        <v>1</v>
      </c>
      <c r="P2217" t="str">
        <f>VLOOKUP(Data[[#This Row],[Experience Level]], Experience[],3,0)</f>
        <v>Expert</v>
      </c>
      <c r="Q2217" t="str">
        <f>VLOOKUP(Data[[#This Row],[Employment Type]],Employment[],2,0)</f>
        <v>Full-time</v>
      </c>
      <c r="R2217" t="str">
        <f>IF(Data[[#This Row],[Remote Ratio]]=100,"Remote",IF(Data[[#This Row],[Remote Ratio]]=50,"Hybrid","On-site"))</f>
        <v>On-site</v>
      </c>
    </row>
    <row r="2218" spans="1:18">
      <c r="A2218" s="25">
        <v>2022</v>
      </c>
      <c r="B2218" t="s">
        <v>11</v>
      </c>
      <c r="C2218" t="s">
        <v>12</v>
      </c>
      <c r="D2218" t="s">
        <v>37</v>
      </c>
      <c r="E2218">
        <v>134000</v>
      </c>
      <c r="F2218" t="s">
        <v>20</v>
      </c>
      <c r="G2218">
        <v>134000</v>
      </c>
      <c r="H2218" t="s">
        <v>21</v>
      </c>
      <c r="I2218">
        <v>0</v>
      </c>
      <c r="J2218" t="s">
        <v>21</v>
      </c>
      <c r="K2218" t="s">
        <v>25</v>
      </c>
      <c r="L2218" t="str">
        <f>VLOOKUP(Data[[#This Row],[Employee Residence]],Codes[], 3,0)</f>
        <v xml:space="preserve">United States of America </v>
      </c>
      <c r="M2218" t="str">
        <f>VLOOKUP(Data[[#This Row],[Company Location]],Codes[], 3,0)</f>
        <v xml:space="preserve">United States of America </v>
      </c>
      <c r="N2218" t="str">
        <f>IF(Data[[#This Row],[Employee Residence]]=Data[[#This Row],[Company Location]],"No","Yes")</f>
        <v>No</v>
      </c>
      <c r="O2218">
        <f>Data[Salary]/Data[Salary in USD]</f>
        <v>1</v>
      </c>
      <c r="P2218" t="str">
        <f>VLOOKUP(Data[[#This Row],[Experience Level]], Experience[],3,0)</f>
        <v>Expert</v>
      </c>
      <c r="Q2218" t="str">
        <f>VLOOKUP(Data[[#This Row],[Employment Type]],Employment[],2,0)</f>
        <v>Full-time</v>
      </c>
      <c r="R2218" t="str">
        <f>IF(Data[[#This Row],[Remote Ratio]]=100,"Remote",IF(Data[[#This Row],[Remote Ratio]]=50,"Hybrid","On-site"))</f>
        <v>On-site</v>
      </c>
    </row>
    <row r="2219" spans="1:18">
      <c r="A2219" s="25">
        <v>2022</v>
      </c>
      <c r="B2219" t="s">
        <v>17</v>
      </c>
      <c r="C2219" t="s">
        <v>12</v>
      </c>
      <c r="D2219" t="s">
        <v>23</v>
      </c>
      <c r="E2219">
        <v>180000</v>
      </c>
      <c r="F2219" t="s">
        <v>20</v>
      </c>
      <c r="G2219">
        <v>180000</v>
      </c>
      <c r="H2219" t="s">
        <v>21</v>
      </c>
      <c r="I2219">
        <v>0</v>
      </c>
      <c r="J2219" t="s">
        <v>21</v>
      </c>
      <c r="K2219" t="s">
        <v>25</v>
      </c>
      <c r="L2219" t="str">
        <f>VLOOKUP(Data[[#This Row],[Employee Residence]],Codes[], 3,0)</f>
        <v xml:space="preserve">United States of America </v>
      </c>
      <c r="M2219" t="str">
        <f>VLOOKUP(Data[[#This Row],[Company Location]],Codes[], 3,0)</f>
        <v xml:space="preserve">United States of America </v>
      </c>
      <c r="N2219" t="str">
        <f>IF(Data[[#This Row],[Employee Residence]]=Data[[#This Row],[Company Location]],"No","Yes")</f>
        <v>No</v>
      </c>
      <c r="O2219">
        <f>Data[Salary]/Data[Salary in USD]</f>
        <v>1</v>
      </c>
      <c r="P2219" t="str">
        <f>VLOOKUP(Data[[#This Row],[Experience Level]], Experience[],3,0)</f>
        <v>Intermediate</v>
      </c>
      <c r="Q2219" t="str">
        <f>VLOOKUP(Data[[#This Row],[Employment Type]],Employment[],2,0)</f>
        <v>Full-time</v>
      </c>
      <c r="R2219" t="str">
        <f>IF(Data[[#This Row],[Remote Ratio]]=100,"Remote",IF(Data[[#This Row],[Remote Ratio]]=50,"Hybrid","On-site"))</f>
        <v>On-site</v>
      </c>
    </row>
    <row r="2220" spans="1:18">
      <c r="A2220" s="25">
        <v>2022</v>
      </c>
      <c r="B2220" t="s">
        <v>17</v>
      </c>
      <c r="C2220" t="s">
        <v>12</v>
      </c>
      <c r="D2220" t="s">
        <v>23</v>
      </c>
      <c r="E2220">
        <v>120000</v>
      </c>
      <c r="F2220" t="s">
        <v>20</v>
      </c>
      <c r="G2220">
        <v>120000</v>
      </c>
      <c r="H2220" t="s">
        <v>21</v>
      </c>
      <c r="I2220">
        <v>0</v>
      </c>
      <c r="J2220" t="s">
        <v>21</v>
      </c>
      <c r="K2220" t="s">
        <v>25</v>
      </c>
      <c r="L2220" t="str">
        <f>VLOOKUP(Data[[#This Row],[Employee Residence]],Codes[], 3,0)</f>
        <v xml:space="preserve">United States of America </v>
      </c>
      <c r="M2220" t="str">
        <f>VLOOKUP(Data[[#This Row],[Company Location]],Codes[], 3,0)</f>
        <v xml:space="preserve">United States of America </v>
      </c>
      <c r="N2220" t="str">
        <f>IF(Data[[#This Row],[Employee Residence]]=Data[[#This Row],[Company Location]],"No","Yes")</f>
        <v>No</v>
      </c>
      <c r="O2220">
        <f>Data[Salary]/Data[Salary in USD]</f>
        <v>1</v>
      </c>
      <c r="P2220" t="str">
        <f>VLOOKUP(Data[[#This Row],[Experience Level]], Experience[],3,0)</f>
        <v>Intermediate</v>
      </c>
      <c r="Q2220" t="str">
        <f>VLOOKUP(Data[[#This Row],[Employment Type]],Employment[],2,0)</f>
        <v>Full-time</v>
      </c>
      <c r="R2220" t="str">
        <f>IF(Data[[#This Row],[Remote Ratio]]=100,"Remote",IF(Data[[#This Row],[Remote Ratio]]=50,"Hybrid","On-site"))</f>
        <v>On-site</v>
      </c>
    </row>
    <row r="2221" spans="1:18">
      <c r="A2221" s="25">
        <v>2022</v>
      </c>
      <c r="B2221" t="s">
        <v>11</v>
      </c>
      <c r="C2221" t="s">
        <v>12</v>
      </c>
      <c r="D2221" t="s">
        <v>23</v>
      </c>
      <c r="E2221">
        <v>185900</v>
      </c>
      <c r="F2221" t="s">
        <v>20</v>
      </c>
      <c r="G2221">
        <v>185900</v>
      </c>
      <c r="H2221" t="s">
        <v>21</v>
      </c>
      <c r="I2221">
        <v>0</v>
      </c>
      <c r="J2221" t="s">
        <v>21</v>
      </c>
      <c r="K2221" t="s">
        <v>25</v>
      </c>
      <c r="L2221" t="str">
        <f>VLOOKUP(Data[[#This Row],[Employee Residence]],Codes[], 3,0)</f>
        <v xml:space="preserve">United States of America </v>
      </c>
      <c r="M2221" t="str">
        <f>VLOOKUP(Data[[#This Row],[Company Location]],Codes[], 3,0)</f>
        <v xml:space="preserve">United States of America </v>
      </c>
      <c r="N2221" t="str">
        <f>IF(Data[[#This Row],[Employee Residence]]=Data[[#This Row],[Company Location]],"No","Yes")</f>
        <v>No</v>
      </c>
      <c r="O2221">
        <f>Data[Salary]/Data[Salary in USD]</f>
        <v>1</v>
      </c>
      <c r="P2221" t="str">
        <f>VLOOKUP(Data[[#This Row],[Experience Level]], Experience[],3,0)</f>
        <v>Expert</v>
      </c>
      <c r="Q2221" t="str">
        <f>VLOOKUP(Data[[#This Row],[Employment Type]],Employment[],2,0)</f>
        <v>Full-time</v>
      </c>
      <c r="R2221" t="str">
        <f>IF(Data[[#This Row],[Remote Ratio]]=100,"Remote",IF(Data[[#This Row],[Remote Ratio]]=50,"Hybrid","On-site"))</f>
        <v>On-site</v>
      </c>
    </row>
    <row r="2222" spans="1:18">
      <c r="A2222" s="25">
        <v>2022</v>
      </c>
      <c r="B2222" t="s">
        <v>11</v>
      </c>
      <c r="C2222" t="s">
        <v>12</v>
      </c>
      <c r="D2222" t="s">
        <v>23</v>
      </c>
      <c r="E2222">
        <v>129300</v>
      </c>
      <c r="F2222" t="s">
        <v>20</v>
      </c>
      <c r="G2222">
        <v>129300</v>
      </c>
      <c r="H2222" t="s">
        <v>21</v>
      </c>
      <c r="I2222">
        <v>0</v>
      </c>
      <c r="J2222" t="s">
        <v>21</v>
      </c>
      <c r="K2222" t="s">
        <v>25</v>
      </c>
      <c r="L2222" t="str">
        <f>VLOOKUP(Data[[#This Row],[Employee Residence]],Codes[], 3,0)</f>
        <v xml:space="preserve">United States of America </v>
      </c>
      <c r="M2222" t="str">
        <f>VLOOKUP(Data[[#This Row],[Company Location]],Codes[], 3,0)</f>
        <v xml:space="preserve">United States of America </v>
      </c>
      <c r="N2222" t="str">
        <f>IF(Data[[#This Row],[Employee Residence]]=Data[[#This Row],[Company Location]],"No","Yes")</f>
        <v>No</v>
      </c>
      <c r="O2222">
        <f>Data[Salary]/Data[Salary in USD]</f>
        <v>1</v>
      </c>
      <c r="P2222" t="str">
        <f>VLOOKUP(Data[[#This Row],[Experience Level]], Experience[],3,0)</f>
        <v>Expert</v>
      </c>
      <c r="Q2222" t="str">
        <f>VLOOKUP(Data[[#This Row],[Employment Type]],Employment[],2,0)</f>
        <v>Full-time</v>
      </c>
      <c r="R2222" t="str">
        <f>IF(Data[[#This Row],[Remote Ratio]]=100,"Remote",IF(Data[[#This Row],[Remote Ratio]]=50,"Hybrid","On-site"))</f>
        <v>On-site</v>
      </c>
    </row>
    <row r="2223" spans="1:18">
      <c r="A2223" s="25">
        <v>2022</v>
      </c>
      <c r="B2223" t="s">
        <v>11</v>
      </c>
      <c r="C2223" t="s">
        <v>12</v>
      </c>
      <c r="D2223" t="s">
        <v>23</v>
      </c>
      <c r="E2223">
        <v>175000</v>
      </c>
      <c r="F2223" t="s">
        <v>20</v>
      </c>
      <c r="G2223">
        <v>175000</v>
      </c>
      <c r="H2223" t="s">
        <v>21</v>
      </c>
      <c r="I2223">
        <v>100</v>
      </c>
      <c r="J2223" t="s">
        <v>21</v>
      </c>
      <c r="K2223" t="s">
        <v>25</v>
      </c>
      <c r="L2223" t="str">
        <f>VLOOKUP(Data[[#This Row],[Employee Residence]],Codes[], 3,0)</f>
        <v xml:space="preserve">United States of America </v>
      </c>
      <c r="M2223" t="str">
        <f>VLOOKUP(Data[[#This Row],[Company Location]],Codes[], 3,0)</f>
        <v xml:space="preserve">United States of America </v>
      </c>
      <c r="N2223" t="str">
        <f>IF(Data[[#This Row],[Employee Residence]]=Data[[#This Row],[Company Location]],"No","Yes")</f>
        <v>No</v>
      </c>
      <c r="O2223">
        <f>Data[Salary]/Data[Salary in USD]</f>
        <v>1</v>
      </c>
      <c r="P2223" t="str">
        <f>VLOOKUP(Data[[#This Row],[Experience Level]], Experience[],3,0)</f>
        <v>Expert</v>
      </c>
      <c r="Q2223" t="str">
        <f>VLOOKUP(Data[[#This Row],[Employment Type]],Employment[],2,0)</f>
        <v>Full-time</v>
      </c>
      <c r="R2223" t="str">
        <f>IF(Data[[#This Row],[Remote Ratio]]=100,"Remote",IF(Data[[#This Row],[Remote Ratio]]=50,"Hybrid","On-site"))</f>
        <v>Remote</v>
      </c>
    </row>
    <row r="2224" spans="1:18">
      <c r="A2224" s="25">
        <v>2022</v>
      </c>
      <c r="B2224" t="s">
        <v>11</v>
      </c>
      <c r="C2224" t="s">
        <v>12</v>
      </c>
      <c r="D2224" t="s">
        <v>23</v>
      </c>
      <c r="E2224">
        <v>145000</v>
      </c>
      <c r="F2224" t="s">
        <v>20</v>
      </c>
      <c r="G2224">
        <v>145000</v>
      </c>
      <c r="H2224" t="s">
        <v>21</v>
      </c>
      <c r="I2224">
        <v>100</v>
      </c>
      <c r="J2224" t="s">
        <v>21</v>
      </c>
      <c r="K2224" t="s">
        <v>25</v>
      </c>
      <c r="L2224" t="str">
        <f>VLOOKUP(Data[[#This Row],[Employee Residence]],Codes[], 3,0)</f>
        <v xml:space="preserve">United States of America </v>
      </c>
      <c r="M2224" t="str">
        <f>VLOOKUP(Data[[#This Row],[Company Location]],Codes[], 3,0)</f>
        <v xml:space="preserve">United States of America </v>
      </c>
      <c r="N2224" t="str">
        <f>IF(Data[[#This Row],[Employee Residence]]=Data[[#This Row],[Company Location]],"No","Yes")</f>
        <v>No</v>
      </c>
      <c r="O2224">
        <f>Data[Salary]/Data[Salary in USD]</f>
        <v>1</v>
      </c>
      <c r="P2224" t="str">
        <f>VLOOKUP(Data[[#This Row],[Experience Level]], Experience[],3,0)</f>
        <v>Expert</v>
      </c>
      <c r="Q2224" t="str">
        <f>VLOOKUP(Data[[#This Row],[Employment Type]],Employment[],2,0)</f>
        <v>Full-time</v>
      </c>
      <c r="R2224" t="str">
        <f>IF(Data[[#This Row],[Remote Ratio]]=100,"Remote",IF(Data[[#This Row],[Remote Ratio]]=50,"Hybrid","On-site"))</f>
        <v>Remote</v>
      </c>
    </row>
    <row r="2225" spans="1:18">
      <c r="A2225" s="25">
        <v>2022</v>
      </c>
      <c r="B2225" t="s">
        <v>11</v>
      </c>
      <c r="C2225" t="s">
        <v>12</v>
      </c>
      <c r="D2225" t="s">
        <v>45</v>
      </c>
      <c r="E2225">
        <v>235000</v>
      </c>
      <c r="F2225" t="s">
        <v>20</v>
      </c>
      <c r="G2225">
        <v>235000</v>
      </c>
      <c r="H2225" t="s">
        <v>21</v>
      </c>
      <c r="I2225">
        <v>100</v>
      </c>
      <c r="J2225" t="s">
        <v>21</v>
      </c>
      <c r="K2225" t="s">
        <v>25</v>
      </c>
      <c r="L2225" t="str">
        <f>VLOOKUP(Data[[#This Row],[Employee Residence]],Codes[], 3,0)</f>
        <v xml:space="preserve">United States of America </v>
      </c>
      <c r="M2225" t="str">
        <f>VLOOKUP(Data[[#This Row],[Company Location]],Codes[], 3,0)</f>
        <v xml:space="preserve">United States of America </v>
      </c>
      <c r="N2225" t="str">
        <f>IF(Data[[#This Row],[Employee Residence]]=Data[[#This Row],[Company Location]],"No","Yes")</f>
        <v>No</v>
      </c>
      <c r="O2225">
        <f>Data[Salary]/Data[Salary in USD]</f>
        <v>1</v>
      </c>
      <c r="P2225" t="str">
        <f>VLOOKUP(Data[[#This Row],[Experience Level]], Experience[],3,0)</f>
        <v>Expert</v>
      </c>
      <c r="Q2225" t="str">
        <f>VLOOKUP(Data[[#This Row],[Employment Type]],Employment[],2,0)</f>
        <v>Full-time</v>
      </c>
      <c r="R2225" t="str">
        <f>IF(Data[[#This Row],[Remote Ratio]]=100,"Remote",IF(Data[[#This Row],[Remote Ratio]]=50,"Hybrid","On-site"))</f>
        <v>Remote</v>
      </c>
    </row>
    <row r="2226" spans="1:18">
      <c r="A2226" s="25">
        <v>2022</v>
      </c>
      <c r="B2226" t="s">
        <v>11</v>
      </c>
      <c r="C2226" t="s">
        <v>12</v>
      </c>
      <c r="D2226" t="s">
        <v>45</v>
      </c>
      <c r="E2226">
        <v>175000</v>
      </c>
      <c r="F2226" t="s">
        <v>20</v>
      </c>
      <c r="G2226">
        <v>175000</v>
      </c>
      <c r="H2226" t="s">
        <v>21</v>
      </c>
      <c r="I2226">
        <v>100</v>
      </c>
      <c r="J2226" t="s">
        <v>21</v>
      </c>
      <c r="K2226" t="s">
        <v>25</v>
      </c>
      <c r="L2226" t="str">
        <f>VLOOKUP(Data[[#This Row],[Employee Residence]],Codes[], 3,0)</f>
        <v xml:space="preserve">United States of America </v>
      </c>
      <c r="M2226" t="str">
        <f>VLOOKUP(Data[[#This Row],[Company Location]],Codes[], 3,0)</f>
        <v xml:space="preserve">United States of America </v>
      </c>
      <c r="N2226" t="str">
        <f>IF(Data[[#This Row],[Employee Residence]]=Data[[#This Row],[Company Location]],"No","Yes")</f>
        <v>No</v>
      </c>
      <c r="O2226">
        <f>Data[Salary]/Data[Salary in USD]</f>
        <v>1</v>
      </c>
      <c r="P2226" t="str">
        <f>VLOOKUP(Data[[#This Row],[Experience Level]], Experience[],3,0)</f>
        <v>Expert</v>
      </c>
      <c r="Q2226" t="str">
        <f>VLOOKUP(Data[[#This Row],[Employment Type]],Employment[],2,0)</f>
        <v>Full-time</v>
      </c>
      <c r="R2226" t="str">
        <f>IF(Data[[#This Row],[Remote Ratio]]=100,"Remote",IF(Data[[#This Row],[Remote Ratio]]=50,"Hybrid","On-site"))</f>
        <v>Remote</v>
      </c>
    </row>
    <row r="2227" spans="1:18">
      <c r="A2227" s="25">
        <v>2022</v>
      </c>
      <c r="B2227" t="s">
        <v>28</v>
      </c>
      <c r="C2227" t="s">
        <v>12</v>
      </c>
      <c r="D2227" t="s">
        <v>104</v>
      </c>
      <c r="E2227">
        <v>26000</v>
      </c>
      <c r="F2227" t="s">
        <v>14</v>
      </c>
      <c r="G2227">
        <v>27317</v>
      </c>
      <c r="H2227" t="s">
        <v>15</v>
      </c>
      <c r="I2227">
        <v>50</v>
      </c>
      <c r="J2227" t="s">
        <v>15</v>
      </c>
      <c r="K2227" t="s">
        <v>16</v>
      </c>
      <c r="L2227" t="str">
        <f>VLOOKUP(Data[[#This Row],[Employee Residence]],Codes[], 3,0)</f>
        <v>Spain</v>
      </c>
      <c r="M2227" t="str">
        <f>VLOOKUP(Data[[#This Row],[Company Location]],Codes[], 3,0)</f>
        <v>Spain</v>
      </c>
      <c r="N2227" t="str">
        <f>IF(Data[[#This Row],[Employee Residence]]=Data[[#This Row],[Company Location]],"No","Yes")</f>
        <v>No</v>
      </c>
      <c r="O2227">
        <f>Data[Salary]/Data[Salary in USD]</f>
        <v>0.95178826371856351</v>
      </c>
      <c r="P2227" t="str">
        <f>VLOOKUP(Data[[#This Row],[Experience Level]], Experience[],3,0)</f>
        <v>Junior</v>
      </c>
      <c r="Q2227" t="str">
        <f>VLOOKUP(Data[[#This Row],[Employment Type]],Employment[],2,0)</f>
        <v>Full-time</v>
      </c>
      <c r="R2227" t="str">
        <f>IF(Data[[#This Row],[Remote Ratio]]=100,"Remote",IF(Data[[#This Row],[Remote Ratio]]=50,"Hybrid","On-site"))</f>
        <v>Hybrid</v>
      </c>
    </row>
    <row r="2228" spans="1:18">
      <c r="A2228" s="25">
        <v>2022</v>
      </c>
      <c r="B2228" t="s">
        <v>17</v>
      </c>
      <c r="C2228" t="s">
        <v>12</v>
      </c>
      <c r="D2228" t="s">
        <v>37</v>
      </c>
      <c r="E2228">
        <v>160000</v>
      </c>
      <c r="F2228" t="s">
        <v>20</v>
      </c>
      <c r="G2228">
        <v>160000</v>
      </c>
      <c r="H2228" t="s">
        <v>21</v>
      </c>
      <c r="I2228">
        <v>100</v>
      </c>
      <c r="J2228" t="s">
        <v>21</v>
      </c>
      <c r="K2228" t="s">
        <v>25</v>
      </c>
      <c r="L2228" t="str">
        <f>VLOOKUP(Data[[#This Row],[Employee Residence]],Codes[], 3,0)</f>
        <v xml:space="preserve">United States of America </v>
      </c>
      <c r="M2228" t="str">
        <f>VLOOKUP(Data[[#This Row],[Company Location]],Codes[], 3,0)</f>
        <v xml:space="preserve">United States of America </v>
      </c>
      <c r="N2228" t="str">
        <f>IF(Data[[#This Row],[Employee Residence]]=Data[[#This Row],[Company Location]],"No","Yes")</f>
        <v>No</v>
      </c>
      <c r="O2228">
        <f>Data[Salary]/Data[Salary in USD]</f>
        <v>1</v>
      </c>
      <c r="P2228" t="str">
        <f>VLOOKUP(Data[[#This Row],[Experience Level]], Experience[],3,0)</f>
        <v>Intermediate</v>
      </c>
      <c r="Q2228" t="str">
        <f>VLOOKUP(Data[[#This Row],[Employment Type]],Employment[],2,0)</f>
        <v>Full-time</v>
      </c>
      <c r="R2228" t="str">
        <f>IF(Data[[#This Row],[Remote Ratio]]=100,"Remote",IF(Data[[#This Row],[Remote Ratio]]=50,"Hybrid","On-site"))</f>
        <v>Remote</v>
      </c>
    </row>
    <row r="2229" spans="1:18">
      <c r="A2229" s="25">
        <v>2022</v>
      </c>
      <c r="B2229" t="s">
        <v>17</v>
      </c>
      <c r="C2229" t="s">
        <v>12</v>
      </c>
      <c r="D2229" t="s">
        <v>37</v>
      </c>
      <c r="E2229">
        <v>90000</v>
      </c>
      <c r="F2229" t="s">
        <v>20</v>
      </c>
      <c r="G2229">
        <v>90000</v>
      </c>
      <c r="H2229" t="s">
        <v>21</v>
      </c>
      <c r="I2229">
        <v>100</v>
      </c>
      <c r="J2229" t="s">
        <v>21</v>
      </c>
      <c r="K2229" t="s">
        <v>25</v>
      </c>
      <c r="L2229" t="str">
        <f>VLOOKUP(Data[[#This Row],[Employee Residence]],Codes[], 3,0)</f>
        <v xml:space="preserve">United States of America </v>
      </c>
      <c r="M2229" t="str">
        <f>VLOOKUP(Data[[#This Row],[Company Location]],Codes[], 3,0)</f>
        <v xml:space="preserve">United States of America </v>
      </c>
      <c r="N2229" t="str">
        <f>IF(Data[[#This Row],[Employee Residence]]=Data[[#This Row],[Company Location]],"No","Yes")</f>
        <v>No</v>
      </c>
      <c r="O2229">
        <f>Data[Salary]/Data[Salary in USD]</f>
        <v>1</v>
      </c>
      <c r="P2229" t="str">
        <f>VLOOKUP(Data[[#This Row],[Experience Level]], Experience[],3,0)</f>
        <v>Intermediate</v>
      </c>
      <c r="Q2229" t="str">
        <f>VLOOKUP(Data[[#This Row],[Employment Type]],Employment[],2,0)</f>
        <v>Full-time</v>
      </c>
      <c r="R2229" t="str">
        <f>IF(Data[[#This Row],[Remote Ratio]]=100,"Remote",IF(Data[[#This Row],[Remote Ratio]]=50,"Hybrid","On-site"))</f>
        <v>Remote</v>
      </c>
    </row>
    <row r="2230" spans="1:18">
      <c r="A2230" s="25">
        <v>2022</v>
      </c>
      <c r="B2230" t="s">
        <v>11</v>
      </c>
      <c r="C2230" t="s">
        <v>12</v>
      </c>
      <c r="D2230" t="s">
        <v>37</v>
      </c>
      <c r="E2230">
        <v>65000</v>
      </c>
      <c r="F2230" t="s">
        <v>14</v>
      </c>
      <c r="G2230">
        <v>68293</v>
      </c>
      <c r="H2230" t="s">
        <v>15</v>
      </c>
      <c r="I2230">
        <v>0</v>
      </c>
      <c r="J2230" t="s">
        <v>15</v>
      </c>
      <c r="K2230" t="s">
        <v>25</v>
      </c>
      <c r="L2230" t="str">
        <f>VLOOKUP(Data[[#This Row],[Employee Residence]],Codes[], 3,0)</f>
        <v>Spain</v>
      </c>
      <c r="M2230" t="str">
        <f>VLOOKUP(Data[[#This Row],[Company Location]],Codes[], 3,0)</f>
        <v>Spain</v>
      </c>
      <c r="N2230" t="str">
        <f>IF(Data[[#This Row],[Employee Residence]]=Data[[#This Row],[Company Location]],"No","Yes")</f>
        <v>No</v>
      </c>
      <c r="O2230">
        <f>Data[Salary]/Data[Salary in USD]</f>
        <v>0.95178129530112898</v>
      </c>
      <c r="P2230" t="str">
        <f>VLOOKUP(Data[[#This Row],[Experience Level]], Experience[],3,0)</f>
        <v>Expert</v>
      </c>
      <c r="Q2230" t="str">
        <f>VLOOKUP(Data[[#This Row],[Employment Type]],Employment[],2,0)</f>
        <v>Full-time</v>
      </c>
      <c r="R2230" t="str">
        <f>IF(Data[[#This Row],[Remote Ratio]]=100,"Remote",IF(Data[[#This Row],[Remote Ratio]]=50,"Hybrid","On-site"))</f>
        <v>On-site</v>
      </c>
    </row>
    <row r="2231" spans="1:18">
      <c r="A2231" s="25">
        <v>2022</v>
      </c>
      <c r="B2231" t="s">
        <v>11</v>
      </c>
      <c r="C2231" t="s">
        <v>12</v>
      </c>
      <c r="D2231" t="s">
        <v>37</v>
      </c>
      <c r="E2231">
        <v>35000</v>
      </c>
      <c r="F2231" t="s">
        <v>14</v>
      </c>
      <c r="G2231">
        <v>36773</v>
      </c>
      <c r="H2231" t="s">
        <v>15</v>
      </c>
      <c r="I2231">
        <v>0</v>
      </c>
      <c r="J2231" t="s">
        <v>15</v>
      </c>
      <c r="K2231" t="s">
        <v>25</v>
      </c>
      <c r="L2231" t="str">
        <f>VLOOKUP(Data[[#This Row],[Employee Residence]],Codes[], 3,0)</f>
        <v>Spain</v>
      </c>
      <c r="M2231" t="str">
        <f>VLOOKUP(Data[[#This Row],[Company Location]],Codes[], 3,0)</f>
        <v>Spain</v>
      </c>
      <c r="N2231" t="str">
        <f>IF(Data[[#This Row],[Employee Residence]]=Data[[#This Row],[Company Location]],"No","Yes")</f>
        <v>No</v>
      </c>
      <c r="O2231">
        <f>Data[Salary]/Data[Salary in USD]</f>
        <v>0.95178527724145434</v>
      </c>
      <c r="P2231" t="str">
        <f>VLOOKUP(Data[[#This Row],[Experience Level]], Experience[],3,0)</f>
        <v>Expert</v>
      </c>
      <c r="Q2231" t="str">
        <f>VLOOKUP(Data[[#This Row],[Employment Type]],Employment[],2,0)</f>
        <v>Full-time</v>
      </c>
      <c r="R2231" t="str">
        <f>IF(Data[[#This Row],[Remote Ratio]]=100,"Remote",IF(Data[[#This Row],[Remote Ratio]]=50,"Hybrid","On-site"))</f>
        <v>On-site</v>
      </c>
    </row>
    <row r="2232" spans="1:18">
      <c r="A2232" s="25">
        <v>2022</v>
      </c>
      <c r="B2232" t="s">
        <v>11</v>
      </c>
      <c r="C2232" t="s">
        <v>12</v>
      </c>
      <c r="D2232" t="s">
        <v>37</v>
      </c>
      <c r="E2232">
        <v>145000</v>
      </c>
      <c r="F2232" t="s">
        <v>20</v>
      </c>
      <c r="G2232">
        <v>145000</v>
      </c>
      <c r="H2232" t="s">
        <v>21</v>
      </c>
      <c r="I2232">
        <v>0</v>
      </c>
      <c r="J2232" t="s">
        <v>21</v>
      </c>
      <c r="K2232" t="s">
        <v>25</v>
      </c>
      <c r="L2232" t="str">
        <f>VLOOKUP(Data[[#This Row],[Employee Residence]],Codes[], 3,0)</f>
        <v xml:space="preserve">United States of America </v>
      </c>
      <c r="M2232" t="str">
        <f>VLOOKUP(Data[[#This Row],[Company Location]],Codes[], 3,0)</f>
        <v xml:space="preserve">United States of America </v>
      </c>
      <c r="N2232" t="str">
        <f>IF(Data[[#This Row],[Employee Residence]]=Data[[#This Row],[Company Location]],"No","Yes")</f>
        <v>No</v>
      </c>
      <c r="O2232">
        <f>Data[Salary]/Data[Salary in USD]</f>
        <v>1</v>
      </c>
      <c r="P2232" t="str">
        <f>VLOOKUP(Data[[#This Row],[Experience Level]], Experience[],3,0)</f>
        <v>Expert</v>
      </c>
      <c r="Q2232" t="str">
        <f>VLOOKUP(Data[[#This Row],[Employment Type]],Employment[],2,0)</f>
        <v>Full-time</v>
      </c>
      <c r="R2232" t="str">
        <f>IF(Data[[#This Row],[Remote Ratio]]=100,"Remote",IF(Data[[#This Row],[Remote Ratio]]=50,"Hybrid","On-site"))</f>
        <v>On-site</v>
      </c>
    </row>
    <row r="2233" spans="1:18">
      <c r="A2233" s="25">
        <v>2022</v>
      </c>
      <c r="B2233" t="s">
        <v>11</v>
      </c>
      <c r="C2233" t="s">
        <v>12</v>
      </c>
      <c r="D2233" t="s">
        <v>37</v>
      </c>
      <c r="E2233">
        <v>115000</v>
      </c>
      <c r="F2233" t="s">
        <v>20</v>
      </c>
      <c r="G2233">
        <v>115000</v>
      </c>
      <c r="H2233" t="s">
        <v>21</v>
      </c>
      <c r="I2233">
        <v>0</v>
      </c>
      <c r="J2233" t="s">
        <v>21</v>
      </c>
      <c r="K2233" t="s">
        <v>25</v>
      </c>
      <c r="L2233" t="str">
        <f>VLOOKUP(Data[[#This Row],[Employee Residence]],Codes[], 3,0)</f>
        <v xml:space="preserve">United States of America </v>
      </c>
      <c r="M2233" t="str">
        <f>VLOOKUP(Data[[#This Row],[Company Location]],Codes[], 3,0)</f>
        <v xml:space="preserve">United States of America </v>
      </c>
      <c r="N2233" t="str">
        <f>IF(Data[[#This Row],[Employee Residence]]=Data[[#This Row],[Company Location]],"No","Yes")</f>
        <v>No</v>
      </c>
      <c r="O2233">
        <f>Data[Salary]/Data[Salary in USD]</f>
        <v>1</v>
      </c>
      <c r="P2233" t="str">
        <f>VLOOKUP(Data[[#This Row],[Experience Level]], Experience[],3,0)</f>
        <v>Expert</v>
      </c>
      <c r="Q2233" t="str">
        <f>VLOOKUP(Data[[#This Row],[Employment Type]],Employment[],2,0)</f>
        <v>Full-time</v>
      </c>
      <c r="R2233" t="str">
        <f>IF(Data[[#This Row],[Remote Ratio]]=100,"Remote",IF(Data[[#This Row],[Remote Ratio]]=50,"Hybrid","On-site"))</f>
        <v>On-site</v>
      </c>
    </row>
    <row r="2234" spans="1:18">
      <c r="A2234" s="25">
        <v>2022</v>
      </c>
      <c r="B2234" t="s">
        <v>17</v>
      </c>
      <c r="C2234" t="s">
        <v>12</v>
      </c>
      <c r="D2234" t="s">
        <v>76</v>
      </c>
      <c r="E2234">
        <v>165000</v>
      </c>
      <c r="F2234" t="s">
        <v>20</v>
      </c>
      <c r="G2234">
        <v>165000</v>
      </c>
      <c r="H2234" t="s">
        <v>21</v>
      </c>
      <c r="I2234">
        <v>0</v>
      </c>
      <c r="J2234" t="s">
        <v>21</v>
      </c>
      <c r="K2234" t="s">
        <v>25</v>
      </c>
      <c r="L2234" t="str">
        <f>VLOOKUP(Data[[#This Row],[Employee Residence]],Codes[], 3,0)</f>
        <v xml:space="preserve">United States of America </v>
      </c>
      <c r="M2234" t="str">
        <f>VLOOKUP(Data[[#This Row],[Company Location]],Codes[], 3,0)</f>
        <v xml:space="preserve">United States of America </v>
      </c>
      <c r="N2234" t="str">
        <f>IF(Data[[#This Row],[Employee Residence]]=Data[[#This Row],[Company Location]],"No","Yes")</f>
        <v>No</v>
      </c>
      <c r="O2234">
        <f>Data[Salary]/Data[Salary in USD]</f>
        <v>1</v>
      </c>
      <c r="P2234" t="str">
        <f>VLOOKUP(Data[[#This Row],[Experience Level]], Experience[],3,0)</f>
        <v>Intermediate</v>
      </c>
      <c r="Q2234" t="str">
        <f>VLOOKUP(Data[[#This Row],[Employment Type]],Employment[],2,0)</f>
        <v>Full-time</v>
      </c>
      <c r="R2234" t="str">
        <f>IF(Data[[#This Row],[Remote Ratio]]=100,"Remote",IF(Data[[#This Row],[Remote Ratio]]=50,"Hybrid","On-site"))</f>
        <v>On-site</v>
      </c>
    </row>
    <row r="2235" spans="1:18">
      <c r="A2235" s="25">
        <v>2022</v>
      </c>
      <c r="B2235" t="s">
        <v>17</v>
      </c>
      <c r="C2235" t="s">
        <v>12</v>
      </c>
      <c r="D2235" t="s">
        <v>76</v>
      </c>
      <c r="E2235">
        <v>135000</v>
      </c>
      <c r="F2235" t="s">
        <v>20</v>
      </c>
      <c r="G2235">
        <v>135000</v>
      </c>
      <c r="H2235" t="s">
        <v>21</v>
      </c>
      <c r="I2235">
        <v>0</v>
      </c>
      <c r="J2235" t="s">
        <v>21</v>
      </c>
      <c r="K2235" t="s">
        <v>25</v>
      </c>
      <c r="L2235" t="str">
        <f>VLOOKUP(Data[[#This Row],[Employee Residence]],Codes[], 3,0)</f>
        <v xml:space="preserve">United States of America </v>
      </c>
      <c r="M2235" t="str">
        <f>VLOOKUP(Data[[#This Row],[Company Location]],Codes[], 3,0)</f>
        <v xml:space="preserve">United States of America </v>
      </c>
      <c r="N2235" t="str">
        <f>IF(Data[[#This Row],[Employee Residence]]=Data[[#This Row],[Company Location]],"No","Yes")</f>
        <v>No</v>
      </c>
      <c r="O2235">
        <f>Data[Salary]/Data[Salary in USD]</f>
        <v>1</v>
      </c>
      <c r="P2235" t="str">
        <f>VLOOKUP(Data[[#This Row],[Experience Level]], Experience[],3,0)</f>
        <v>Intermediate</v>
      </c>
      <c r="Q2235" t="str">
        <f>VLOOKUP(Data[[#This Row],[Employment Type]],Employment[],2,0)</f>
        <v>Full-time</v>
      </c>
      <c r="R2235" t="str">
        <f>IF(Data[[#This Row],[Remote Ratio]]=100,"Remote",IF(Data[[#This Row],[Remote Ratio]]=50,"Hybrid","On-site"))</f>
        <v>On-site</v>
      </c>
    </row>
    <row r="2236" spans="1:18">
      <c r="A2236" s="25">
        <v>2022</v>
      </c>
      <c r="B2236" t="s">
        <v>11</v>
      </c>
      <c r="C2236" t="s">
        <v>12</v>
      </c>
      <c r="D2236" t="s">
        <v>37</v>
      </c>
      <c r="E2236">
        <v>168400</v>
      </c>
      <c r="F2236" t="s">
        <v>20</v>
      </c>
      <c r="G2236">
        <v>168400</v>
      </c>
      <c r="H2236" t="s">
        <v>21</v>
      </c>
      <c r="I2236">
        <v>0</v>
      </c>
      <c r="J2236" t="s">
        <v>21</v>
      </c>
      <c r="K2236" t="s">
        <v>25</v>
      </c>
      <c r="L2236" t="str">
        <f>VLOOKUP(Data[[#This Row],[Employee Residence]],Codes[], 3,0)</f>
        <v xml:space="preserve">United States of America </v>
      </c>
      <c r="M2236" t="str">
        <f>VLOOKUP(Data[[#This Row],[Company Location]],Codes[], 3,0)</f>
        <v xml:space="preserve">United States of America </v>
      </c>
      <c r="N2236" t="str">
        <f>IF(Data[[#This Row],[Employee Residence]]=Data[[#This Row],[Company Location]],"No","Yes")</f>
        <v>No</v>
      </c>
      <c r="O2236">
        <f>Data[Salary]/Data[Salary in USD]</f>
        <v>1</v>
      </c>
      <c r="P2236" t="str">
        <f>VLOOKUP(Data[[#This Row],[Experience Level]], Experience[],3,0)</f>
        <v>Expert</v>
      </c>
      <c r="Q2236" t="str">
        <f>VLOOKUP(Data[[#This Row],[Employment Type]],Employment[],2,0)</f>
        <v>Full-time</v>
      </c>
      <c r="R2236" t="str">
        <f>IF(Data[[#This Row],[Remote Ratio]]=100,"Remote",IF(Data[[#This Row],[Remote Ratio]]=50,"Hybrid","On-site"))</f>
        <v>On-site</v>
      </c>
    </row>
    <row r="2237" spans="1:18">
      <c r="A2237" s="25">
        <v>2022</v>
      </c>
      <c r="B2237" t="s">
        <v>11</v>
      </c>
      <c r="C2237" t="s">
        <v>12</v>
      </c>
      <c r="D2237" t="s">
        <v>37</v>
      </c>
      <c r="E2237">
        <v>105200</v>
      </c>
      <c r="F2237" t="s">
        <v>20</v>
      </c>
      <c r="G2237">
        <v>105200</v>
      </c>
      <c r="H2237" t="s">
        <v>21</v>
      </c>
      <c r="I2237">
        <v>0</v>
      </c>
      <c r="J2237" t="s">
        <v>21</v>
      </c>
      <c r="K2237" t="s">
        <v>25</v>
      </c>
      <c r="L2237" t="str">
        <f>VLOOKUP(Data[[#This Row],[Employee Residence]],Codes[], 3,0)</f>
        <v xml:space="preserve">United States of America </v>
      </c>
      <c r="M2237" t="str">
        <f>VLOOKUP(Data[[#This Row],[Company Location]],Codes[], 3,0)</f>
        <v xml:space="preserve">United States of America </v>
      </c>
      <c r="N2237" t="str">
        <f>IF(Data[[#This Row],[Employee Residence]]=Data[[#This Row],[Company Location]],"No","Yes")</f>
        <v>No</v>
      </c>
      <c r="O2237">
        <f>Data[Salary]/Data[Salary in USD]</f>
        <v>1</v>
      </c>
      <c r="P2237" t="str">
        <f>VLOOKUP(Data[[#This Row],[Experience Level]], Experience[],3,0)</f>
        <v>Expert</v>
      </c>
      <c r="Q2237" t="str">
        <f>VLOOKUP(Data[[#This Row],[Employment Type]],Employment[],2,0)</f>
        <v>Full-time</v>
      </c>
      <c r="R2237" t="str">
        <f>IF(Data[[#This Row],[Remote Ratio]]=100,"Remote",IF(Data[[#This Row],[Remote Ratio]]=50,"Hybrid","On-site"))</f>
        <v>On-site</v>
      </c>
    </row>
    <row r="2238" spans="1:18">
      <c r="A2238" s="25">
        <v>2022</v>
      </c>
      <c r="B2238" t="s">
        <v>17</v>
      </c>
      <c r="C2238" t="s">
        <v>12</v>
      </c>
      <c r="D2238" t="s">
        <v>117</v>
      </c>
      <c r="E2238">
        <v>70000</v>
      </c>
      <c r="F2238" t="s">
        <v>58</v>
      </c>
      <c r="G2238">
        <v>86193</v>
      </c>
      <c r="H2238" t="s">
        <v>33</v>
      </c>
      <c r="I2238">
        <v>100</v>
      </c>
      <c r="J2238" t="s">
        <v>33</v>
      </c>
      <c r="K2238" t="s">
        <v>25</v>
      </c>
      <c r="L2238" t="str">
        <f>VLOOKUP(Data[[#This Row],[Employee Residence]],Codes[], 3,0)</f>
        <v xml:space="preserve">United Kingdom of Great Britain </v>
      </c>
      <c r="M2238" t="str">
        <f>VLOOKUP(Data[[#This Row],[Company Location]],Codes[], 3,0)</f>
        <v xml:space="preserve">United Kingdom of Great Britain </v>
      </c>
      <c r="N2238" t="str">
        <f>IF(Data[[#This Row],[Employee Residence]]=Data[[#This Row],[Company Location]],"No","Yes")</f>
        <v>No</v>
      </c>
      <c r="O2238">
        <f>Data[Salary]/Data[Salary in USD]</f>
        <v>0.81213091550357919</v>
      </c>
      <c r="P2238" t="str">
        <f>VLOOKUP(Data[[#This Row],[Experience Level]], Experience[],3,0)</f>
        <v>Intermediate</v>
      </c>
      <c r="Q2238" t="str">
        <f>VLOOKUP(Data[[#This Row],[Employment Type]],Employment[],2,0)</f>
        <v>Full-time</v>
      </c>
      <c r="R2238" t="str">
        <f>IF(Data[[#This Row],[Remote Ratio]]=100,"Remote",IF(Data[[#This Row],[Remote Ratio]]=50,"Hybrid","On-site"))</f>
        <v>Remote</v>
      </c>
    </row>
    <row r="2239" spans="1:18">
      <c r="A2239" s="25">
        <v>2022</v>
      </c>
      <c r="B2239" t="s">
        <v>17</v>
      </c>
      <c r="C2239" t="s">
        <v>12</v>
      </c>
      <c r="D2239" t="s">
        <v>117</v>
      </c>
      <c r="E2239">
        <v>40000</v>
      </c>
      <c r="F2239" t="s">
        <v>58</v>
      </c>
      <c r="G2239">
        <v>49253</v>
      </c>
      <c r="H2239" t="s">
        <v>33</v>
      </c>
      <c r="I2239">
        <v>100</v>
      </c>
      <c r="J2239" t="s">
        <v>33</v>
      </c>
      <c r="K2239" t="s">
        <v>25</v>
      </c>
      <c r="L2239" t="str">
        <f>VLOOKUP(Data[[#This Row],[Employee Residence]],Codes[], 3,0)</f>
        <v xml:space="preserve">United Kingdom of Great Britain </v>
      </c>
      <c r="M2239" t="str">
        <f>VLOOKUP(Data[[#This Row],[Company Location]],Codes[], 3,0)</f>
        <v xml:space="preserve">United Kingdom of Great Britain </v>
      </c>
      <c r="N2239" t="str">
        <f>IF(Data[[#This Row],[Employee Residence]]=Data[[#This Row],[Company Location]],"No","Yes")</f>
        <v>No</v>
      </c>
      <c r="O2239">
        <f>Data[Salary]/Data[Salary in USD]</f>
        <v>0.8121332710697825</v>
      </c>
      <c r="P2239" t="str">
        <f>VLOOKUP(Data[[#This Row],[Experience Level]], Experience[],3,0)</f>
        <v>Intermediate</v>
      </c>
      <c r="Q2239" t="str">
        <f>VLOOKUP(Data[[#This Row],[Employment Type]],Employment[],2,0)</f>
        <v>Full-time</v>
      </c>
      <c r="R2239" t="str">
        <f>IF(Data[[#This Row],[Remote Ratio]]=100,"Remote",IF(Data[[#This Row],[Remote Ratio]]=50,"Hybrid","On-site"))</f>
        <v>Remote</v>
      </c>
    </row>
    <row r="2240" spans="1:18">
      <c r="A2240" s="25">
        <v>2022</v>
      </c>
      <c r="B2240" t="s">
        <v>11</v>
      </c>
      <c r="C2240" t="s">
        <v>12</v>
      </c>
      <c r="D2240" t="s">
        <v>37</v>
      </c>
      <c r="E2240">
        <v>200000</v>
      </c>
      <c r="F2240" t="s">
        <v>20</v>
      </c>
      <c r="G2240">
        <v>200000</v>
      </c>
      <c r="H2240" t="s">
        <v>21</v>
      </c>
      <c r="I2240">
        <v>0</v>
      </c>
      <c r="J2240" t="s">
        <v>21</v>
      </c>
      <c r="K2240" t="s">
        <v>25</v>
      </c>
      <c r="L2240" t="str">
        <f>VLOOKUP(Data[[#This Row],[Employee Residence]],Codes[], 3,0)</f>
        <v xml:space="preserve">United States of America </v>
      </c>
      <c r="M2240" t="str">
        <f>VLOOKUP(Data[[#This Row],[Company Location]],Codes[], 3,0)</f>
        <v xml:space="preserve">United States of America </v>
      </c>
      <c r="N2240" t="str">
        <f>IF(Data[[#This Row],[Employee Residence]]=Data[[#This Row],[Company Location]],"No","Yes")</f>
        <v>No</v>
      </c>
      <c r="O2240">
        <f>Data[Salary]/Data[Salary in USD]</f>
        <v>1</v>
      </c>
      <c r="P2240" t="str">
        <f>VLOOKUP(Data[[#This Row],[Experience Level]], Experience[],3,0)</f>
        <v>Expert</v>
      </c>
      <c r="Q2240" t="str">
        <f>VLOOKUP(Data[[#This Row],[Employment Type]],Employment[],2,0)</f>
        <v>Full-time</v>
      </c>
      <c r="R2240" t="str">
        <f>IF(Data[[#This Row],[Remote Ratio]]=100,"Remote",IF(Data[[#This Row],[Remote Ratio]]=50,"Hybrid","On-site"))</f>
        <v>On-site</v>
      </c>
    </row>
    <row r="2241" spans="1:18">
      <c r="A2241" s="25">
        <v>2022</v>
      </c>
      <c r="B2241" t="s">
        <v>11</v>
      </c>
      <c r="C2241" t="s">
        <v>12</v>
      </c>
      <c r="D2241" t="s">
        <v>37</v>
      </c>
      <c r="E2241">
        <v>160000</v>
      </c>
      <c r="F2241" t="s">
        <v>20</v>
      </c>
      <c r="G2241">
        <v>160000</v>
      </c>
      <c r="H2241" t="s">
        <v>21</v>
      </c>
      <c r="I2241">
        <v>0</v>
      </c>
      <c r="J2241" t="s">
        <v>21</v>
      </c>
      <c r="K2241" t="s">
        <v>25</v>
      </c>
      <c r="L2241" t="str">
        <f>VLOOKUP(Data[[#This Row],[Employee Residence]],Codes[], 3,0)</f>
        <v xml:space="preserve">United States of America </v>
      </c>
      <c r="M2241" t="str">
        <f>VLOOKUP(Data[[#This Row],[Company Location]],Codes[], 3,0)</f>
        <v xml:space="preserve">United States of America </v>
      </c>
      <c r="N2241" t="str">
        <f>IF(Data[[#This Row],[Employee Residence]]=Data[[#This Row],[Company Location]],"No","Yes")</f>
        <v>No</v>
      </c>
      <c r="O2241">
        <f>Data[Salary]/Data[Salary in USD]</f>
        <v>1</v>
      </c>
      <c r="P2241" t="str">
        <f>VLOOKUP(Data[[#This Row],[Experience Level]], Experience[],3,0)</f>
        <v>Expert</v>
      </c>
      <c r="Q2241" t="str">
        <f>VLOOKUP(Data[[#This Row],[Employment Type]],Employment[],2,0)</f>
        <v>Full-time</v>
      </c>
      <c r="R2241" t="str">
        <f>IF(Data[[#This Row],[Remote Ratio]]=100,"Remote",IF(Data[[#This Row],[Remote Ratio]]=50,"Hybrid","On-site"))</f>
        <v>On-site</v>
      </c>
    </row>
    <row r="2242" spans="1:18">
      <c r="A2242" s="25">
        <v>2022</v>
      </c>
      <c r="B2242" t="s">
        <v>11</v>
      </c>
      <c r="C2242" t="s">
        <v>12</v>
      </c>
      <c r="D2242" t="s">
        <v>23</v>
      </c>
      <c r="E2242">
        <v>45000</v>
      </c>
      <c r="F2242" t="s">
        <v>14</v>
      </c>
      <c r="G2242">
        <v>47280</v>
      </c>
      <c r="H2242" t="s">
        <v>15</v>
      </c>
      <c r="I2242">
        <v>0</v>
      </c>
      <c r="J2242" t="s">
        <v>15</v>
      </c>
      <c r="K2242" t="s">
        <v>25</v>
      </c>
      <c r="L2242" t="str">
        <f>VLOOKUP(Data[[#This Row],[Employee Residence]],Codes[], 3,0)</f>
        <v>Spain</v>
      </c>
      <c r="M2242" t="str">
        <f>VLOOKUP(Data[[#This Row],[Company Location]],Codes[], 3,0)</f>
        <v>Spain</v>
      </c>
      <c r="N2242" t="str">
        <f>IF(Data[[#This Row],[Employee Residence]]=Data[[#This Row],[Company Location]],"No","Yes")</f>
        <v>No</v>
      </c>
      <c r="O2242">
        <f>Data[Salary]/Data[Salary in USD]</f>
        <v>0.95177664974619292</v>
      </c>
      <c r="P2242" t="str">
        <f>VLOOKUP(Data[[#This Row],[Experience Level]], Experience[],3,0)</f>
        <v>Expert</v>
      </c>
      <c r="Q2242" t="str">
        <f>VLOOKUP(Data[[#This Row],[Employment Type]],Employment[],2,0)</f>
        <v>Full-time</v>
      </c>
      <c r="R2242" t="str">
        <f>IF(Data[[#This Row],[Remote Ratio]]=100,"Remote",IF(Data[[#This Row],[Remote Ratio]]=50,"Hybrid","On-site"))</f>
        <v>On-site</v>
      </c>
    </row>
    <row r="2243" spans="1:18">
      <c r="A2243" s="25">
        <v>2022</v>
      </c>
      <c r="B2243" t="s">
        <v>11</v>
      </c>
      <c r="C2243" t="s">
        <v>12</v>
      </c>
      <c r="D2243" t="s">
        <v>23</v>
      </c>
      <c r="E2243">
        <v>36000</v>
      </c>
      <c r="F2243" t="s">
        <v>14</v>
      </c>
      <c r="G2243">
        <v>37824</v>
      </c>
      <c r="H2243" t="s">
        <v>15</v>
      </c>
      <c r="I2243">
        <v>0</v>
      </c>
      <c r="J2243" t="s">
        <v>15</v>
      </c>
      <c r="K2243" t="s">
        <v>25</v>
      </c>
      <c r="L2243" t="str">
        <f>VLOOKUP(Data[[#This Row],[Employee Residence]],Codes[], 3,0)</f>
        <v>Spain</v>
      </c>
      <c r="M2243" t="str">
        <f>VLOOKUP(Data[[#This Row],[Company Location]],Codes[], 3,0)</f>
        <v>Spain</v>
      </c>
      <c r="N2243" t="str">
        <f>IF(Data[[#This Row],[Employee Residence]]=Data[[#This Row],[Company Location]],"No","Yes")</f>
        <v>No</v>
      </c>
      <c r="O2243">
        <f>Data[Salary]/Data[Salary in USD]</f>
        <v>0.95177664974619292</v>
      </c>
      <c r="P2243" t="str">
        <f>VLOOKUP(Data[[#This Row],[Experience Level]], Experience[],3,0)</f>
        <v>Expert</v>
      </c>
      <c r="Q2243" t="str">
        <f>VLOOKUP(Data[[#This Row],[Employment Type]],Employment[],2,0)</f>
        <v>Full-time</v>
      </c>
      <c r="R2243" t="str">
        <f>IF(Data[[#This Row],[Remote Ratio]]=100,"Remote",IF(Data[[#This Row],[Remote Ratio]]=50,"Hybrid","On-site"))</f>
        <v>On-site</v>
      </c>
    </row>
    <row r="2244" spans="1:18">
      <c r="A2244" s="25">
        <v>2022</v>
      </c>
      <c r="B2244" t="s">
        <v>11</v>
      </c>
      <c r="C2244" t="s">
        <v>12</v>
      </c>
      <c r="D2244" t="s">
        <v>23</v>
      </c>
      <c r="E2244">
        <v>198800</v>
      </c>
      <c r="F2244" t="s">
        <v>20</v>
      </c>
      <c r="G2244">
        <v>198800</v>
      </c>
      <c r="H2244" t="s">
        <v>21</v>
      </c>
      <c r="I2244">
        <v>0</v>
      </c>
      <c r="J2244" t="s">
        <v>21</v>
      </c>
      <c r="K2244" t="s">
        <v>25</v>
      </c>
      <c r="L2244" t="str">
        <f>VLOOKUP(Data[[#This Row],[Employee Residence]],Codes[], 3,0)</f>
        <v xml:space="preserve">United States of America </v>
      </c>
      <c r="M2244" t="str">
        <f>VLOOKUP(Data[[#This Row],[Company Location]],Codes[], 3,0)</f>
        <v xml:space="preserve">United States of America </v>
      </c>
      <c r="N2244" t="str">
        <f>IF(Data[[#This Row],[Employee Residence]]=Data[[#This Row],[Company Location]],"No","Yes")</f>
        <v>No</v>
      </c>
      <c r="O2244">
        <f>Data[Salary]/Data[Salary in USD]</f>
        <v>1</v>
      </c>
      <c r="P2244" t="str">
        <f>VLOOKUP(Data[[#This Row],[Experience Level]], Experience[],3,0)</f>
        <v>Expert</v>
      </c>
      <c r="Q2244" t="str">
        <f>VLOOKUP(Data[[#This Row],[Employment Type]],Employment[],2,0)</f>
        <v>Full-time</v>
      </c>
      <c r="R2244" t="str">
        <f>IF(Data[[#This Row],[Remote Ratio]]=100,"Remote",IF(Data[[#This Row],[Remote Ratio]]=50,"Hybrid","On-site"))</f>
        <v>On-site</v>
      </c>
    </row>
    <row r="2245" spans="1:18">
      <c r="A2245" s="25">
        <v>2022</v>
      </c>
      <c r="B2245" t="s">
        <v>11</v>
      </c>
      <c r="C2245" t="s">
        <v>12</v>
      </c>
      <c r="D2245" t="s">
        <v>23</v>
      </c>
      <c r="E2245">
        <v>122600</v>
      </c>
      <c r="F2245" t="s">
        <v>20</v>
      </c>
      <c r="G2245">
        <v>122600</v>
      </c>
      <c r="H2245" t="s">
        <v>21</v>
      </c>
      <c r="I2245">
        <v>0</v>
      </c>
      <c r="J2245" t="s">
        <v>21</v>
      </c>
      <c r="K2245" t="s">
        <v>25</v>
      </c>
      <c r="L2245" t="str">
        <f>VLOOKUP(Data[[#This Row],[Employee Residence]],Codes[], 3,0)</f>
        <v xml:space="preserve">United States of America </v>
      </c>
      <c r="M2245" t="str">
        <f>VLOOKUP(Data[[#This Row],[Company Location]],Codes[], 3,0)</f>
        <v xml:space="preserve">United States of America </v>
      </c>
      <c r="N2245" t="str">
        <f>IF(Data[[#This Row],[Employee Residence]]=Data[[#This Row],[Company Location]],"No","Yes")</f>
        <v>No</v>
      </c>
      <c r="O2245">
        <f>Data[Salary]/Data[Salary in USD]</f>
        <v>1</v>
      </c>
      <c r="P2245" t="str">
        <f>VLOOKUP(Data[[#This Row],[Experience Level]], Experience[],3,0)</f>
        <v>Expert</v>
      </c>
      <c r="Q2245" t="str">
        <f>VLOOKUP(Data[[#This Row],[Employment Type]],Employment[],2,0)</f>
        <v>Full-time</v>
      </c>
      <c r="R2245" t="str">
        <f>IF(Data[[#This Row],[Remote Ratio]]=100,"Remote",IF(Data[[#This Row],[Remote Ratio]]=50,"Hybrid","On-site"))</f>
        <v>On-site</v>
      </c>
    </row>
    <row r="2246" spans="1:18">
      <c r="A2246" s="25">
        <v>2022</v>
      </c>
      <c r="B2246" t="s">
        <v>28</v>
      </c>
      <c r="C2246" t="s">
        <v>72</v>
      </c>
      <c r="D2246" t="s">
        <v>35</v>
      </c>
      <c r="E2246">
        <v>100000</v>
      </c>
      <c r="F2246" t="s">
        <v>20</v>
      </c>
      <c r="G2246">
        <v>100000</v>
      </c>
      <c r="H2246" t="s">
        <v>158</v>
      </c>
      <c r="I2246">
        <v>100</v>
      </c>
      <c r="J2246" t="s">
        <v>158</v>
      </c>
      <c r="K2246" t="s">
        <v>25</v>
      </c>
      <c r="L2246" t="str">
        <f>VLOOKUP(Data[[#This Row],[Employee Residence]],Codes[], 3,0)</f>
        <v>Iran</v>
      </c>
      <c r="M2246" t="str">
        <f>VLOOKUP(Data[[#This Row],[Company Location]],Codes[], 3,0)</f>
        <v>Iran</v>
      </c>
      <c r="N2246" t="str">
        <f>IF(Data[[#This Row],[Employee Residence]]=Data[[#This Row],[Company Location]],"No","Yes")</f>
        <v>No</v>
      </c>
      <c r="O2246">
        <f>Data[Salary]/Data[Salary in USD]</f>
        <v>1</v>
      </c>
      <c r="P2246" t="str">
        <f>VLOOKUP(Data[[#This Row],[Experience Level]], Experience[],3,0)</f>
        <v>Junior</v>
      </c>
      <c r="Q2246" t="str">
        <f>VLOOKUP(Data[[#This Row],[Employment Type]],Employment[],2,0)</f>
        <v>Freelance</v>
      </c>
      <c r="R2246" t="str">
        <f>IF(Data[[#This Row],[Remote Ratio]]=100,"Remote",IF(Data[[#This Row],[Remote Ratio]]=50,"Hybrid","On-site"))</f>
        <v>Remote</v>
      </c>
    </row>
    <row r="2247" spans="1:18">
      <c r="A2247" s="25">
        <v>2022</v>
      </c>
      <c r="B2247" t="s">
        <v>17</v>
      </c>
      <c r="C2247" t="s">
        <v>12</v>
      </c>
      <c r="D2247" t="s">
        <v>112</v>
      </c>
      <c r="E2247">
        <v>100000</v>
      </c>
      <c r="F2247" t="s">
        <v>14</v>
      </c>
      <c r="G2247">
        <v>105066</v>
      </c>
      <c r="H2247" t="s">
        <v>63</v>
      </c>
      <c r="I2247">
        <v>50</v>
      </c>
      <c r="J2247" t="s">
        <v>63</v>
      </c>
      <c r="K2247" t="s">
        <v>25</v>
      </c>
      <c r="L2247" t="str">
        <f>VLOOKUP(Data[[#This Row],[Employee Residence]],Codes[], 3,0)</f>
        <v>France</v>
      </c>
      <c r="M2247" t="str">
        <f>VLOOKUP(Data[[#This Row],[Company Location]],Codes[], 3,0)</f>
        <v>France</v>
      </c>
      <c r="N2247" t="str">
        <f>IF(Data[[#This Row],[Employee Residence]]=Data[[#This Row],[Company Location]],"No","Yes")</f>
        <v>No</v>
      </c>
      <c r="O2247">
        <f>Data[Salary]/Data[Salary in USD]</f>
        <v>0.95178268897645291</v>
      </c>
      <c r="P2247" t="str">
        <f>VLOOKUP(Data[[#This Row],[Experience Level]], Experience[],3,0)</f>
        <v>Intermediate</v>
      </c>
      <c r="Q2247" t="str">
        <f>VLOOKUP(Data[[#This Row],[Employment Type]],Employment[],2,0)</f>
        <v>Full-time</v>
      </c>
      <c r="R2247" t="str">
        <f>IF(Data[[#This Row],[Remote Ratio]]=100,"Remote",IF(Data[[#This Row],[Remote Ratio]]=50,"Hybrid","On-site"))</f>
        <v>Hybrid</v>
      </c>
    </row>
    <row r="2248" spans="1:18">
      <c r="A2248" s="25">
        <v>2022</v>
      </c>
      <c r="B2248" t="s">
        <v>11</v>
      </c>
      <c r="C2248" t="s">
        <v>12</v>
      </c>
      <c r="D2248" t="s">
        <v>27</v>
      </c>
      <c r="E2248">
        <v>130000</v>
      </c>
      <c r="F2248" t="s">
        <v>20</v>
      </c>
      <c r="G2248">
        <v>130000</v>
      </c>
      <c r="H2248" t="s">
        <v>21</v>
      </c>
      <c r="I2248">
        <v>0</v>
      </c>
      <c r="J2248" t="s">
        <v>21</v>
      </c>
      <c r="K2248" t="s">
        <v>25</v>
      </c>
      <c r="L2248" t="str">
        <f>VLOOKUP(Data[[#This Row],[Employee Residence]],Codes[], 3,0)</f>
        <v xml:space="preserve">United States of America </v>
      </c>
      <c r="M2248" t="str">
        <f>VLOOKUP(Data[[#This Row],[Company Location]],Codes[], 3,0)</f>
        <v xml:space="preserve">United States of America </v>
      </c>
      <c r="N2248" t="str">
        <f>IF(Data[[#This Row],[Employee Residence]]=Data[[#This Row],[Company Location]],"No","Yes")</f>
        <v>No</v>
      </c>
      <c r="O2248">
        <f>Data[Salary]/Data[Salary in USD]</f>
        <v>1</v>
      </c>
      <c r="P2248" t="str">
        <f>VLOOKUP(Data[[#This Row],[Experience Level]], Experience[],3,0)</f>
        <v>Expert</v>
      </c>
      <c r="Q2248" t="str">
        <f>VLOOKUP(Data[[#This Row],[Employment Type]],Employment[],2,0)</f>
        <v>Full-time</v>
      </c>
      <c r="R2248" t="str">
        <f>IF(Data[[#This Row],[Remote Ratio]]=100,"Remote",IF(Data[[#This Row],[Remote Ratio]]=50,"Hybrid","On-site"))</f>
        <v>On-site</v>
      </c>
    </row>
    <row r="2249" spans="1:18">
      <c r="A2249" s="25">
        <v>2022</v>
      </c>
      <c r="B2249" t="s">
        <v>11</v>
      </c>
      <c r="C2249" t="s">
        <v>12</v>
      </c>
      <c r="D2249" t="s">
        <v>27</v>
      </c>
      <c r="E2249">
        <v>100000</v>
      </c>
      <c r="F2249" t="s">
        <v>20</v>
      </c>
      <c r="G2249">
        <v>100000</v>
      </c>
      <c r="H2249" t="s">
        <v>21</v>
      </c>
      <c r="I2249">
        <v>0</v>
      </c>
      <c r="J2249" t="s">
        <v>21</v>
      </c>
      <c r="K2249" t="s">
        <v>25</v>
      </c>
      <c r="L2249" t="str">
        <f>VLOOKUP(Data[[#This Row],[Employee Residence]],Codes[], 3,0)</f>
        <v xml:space="preserve">United States of America </v>
      </c>
      <c r="M2249" t="str">
        <f>VLOOKUP(Data[[#This Row],[Company Location]],Codes[], 3,0)</f>
        <v xml:space="preserve">United States of America </v>
      </c>
      <c r="N2249" t="str">
        <f>IF(Data[[#This Row],[Employee Residence]]=Data[[#This Row],[Company Location]],"No","Yes")</f>
        <v>No</v>
      </c>
      <c r="O2249">
        <f>Data[Salary]/Data[Salary in USD]</f>
        <v>1</v>
      </c>
      <c r="P2249" t="str">
        <f>VLOOKUP(Data[[#This Row],[Experience Level]], Experience[],3,0)</f>
        <v>Expert</v>
      </c>
      <c r="Q2249" t="str">
        <f>VLOOKUP(Data[[#This Row],[Employment Type]],Employment[],2,0)</f>
        <v>Full-time</v>
      </c>
      <c r="R2249" t="str">
        <f>IF(Data[[#This Row],[Remote Ratio]]=100,"Remote",IF(Data[[#This Row],[Remote Ratio]]=50,"Hybrid","On-site"))</f>
        <v>On-site</v>
      </c>
    </row>
    <row r="2250" spans="1:18">
      <c r="A2250" s="25">
        <v>2022</v>
      </c>
      <c r="B2250" t="s">
        <v>17</v>
      </c>
      <c r="C2250" t="s">
        <v>12</v>
      </c>
      <c r="D2250" t="s">
        <v>32</v>
      </c>
      <c r="E2250">
        <v>85000</v>
      </c>
      <c r="F2250" t="s">
        <v>58</v>
      </c>
      <c r="G2250">
        <v>104663</v>
      </c>
      <c r="H2250" t="s">
        <v>33</v>
      </c>
      <c r="I2250">
        <v>0</v>
      </c>
      <c r="J2250" t="s">
        <v>33</v>
      </c>
      <c r="K2250" t="s">
        <v>25</v>
      </c>
      <c r="L2250" t="str">
        <f>VLOOKUP(Data[[#This Row],[Employee Residence]],Codes[], 3,0)</f>
        <v xml:space="preserve">United Kingdom of Great Britain </v>
      </c>
      <c r="M2250" t="str">
        <f>VLOOKUP(Data[[#This Row],[Company Location]],Codes[], 3,0)</f>
        <v xml:space="preserve">United Kingdom of Great Britain </v>
      </c>
      <c r="N2250" t="str">
        <f>IF(Data[[#This Row],[Employee Residence]]=Data[[#This Row],[Company Location]],"No","Yes")</f>
        <v>No</v>
      </c>
      <c r="O2250">
        <f>Data[Salary]/Data[Salary in USD]</f>
        <v>0.81213036125469362</v>
      </c>
      <c r="P2250" t="str">
        <f>VLOOKUP(Data[[#This Row],[Experience Level]], Experience[],3,0)</f>
        <v>Intermediate</v>
      </c>
      <c r="Q2250" t="str">
        <f>VLOOKUP(Data[[#This Row],[Employment Type]],Employment[],2,0)</f>
        <v>Full-time</v>
      </c>
      <c r="R2250" t="str">
        <f>IF(Data[[#This Row],[Remote Ratio]]=100,"Remote",IF(Data[[#This Row],[Remote Ratio]]=50,"Hybrid","On-site"))</f>
        <v>On-site</v>
      </c>
    </row>
    <row r="2251" spans="1:18">
      <c r="A2251" s="25">
        <v>2022</v>
      </c>
      <c r="B2251" t="s">
        <v>17</v>
      </c>
      <c r="C2251" t="s">
        <v>12</v>
      </c>
      <c r="D2251" t="s">
        <v>32</v>
      </c>
      <c r="E2251">
        <v>60000</v>
      </c>
      <c r="F2251" t="s">
        <v>58</v>
      </c>
      <c r="G2251">
        <v>73880</v>
      </c>
      <c r="H2251" t="s">
        <v>33</v>
      </c>
      <c r="I2251">
        <v>0</v>
      </c>
      <c r="J2251" t="s">
        <v>33</v>
      </c>
      <c r="K2251" t="s">
        <v>25</v>
      </c>
      <c r="L2251" t="str">
        <f>VLOOKUP(Data[[#This Row],[Employee Residence]],Codes[], 3,0)</f>
        <v xml:space="preserve">United Kingdom of Great Britain </v>
      </c>
      <c r="M2251" t="str">
        <f>VLOOKUP(Data[[#This Row],[Company Location]],Codes[], 3,0)</f>
        <v xml:space="preserve">United Kingdom of Great Britain </v>
      </c>
      <c r="N2251" t="str">
        <f>IF(Data[[#This Row],[Employee Residence]]=Data[[#This Row],[Company Location]],"No","Yes")</f>
        <v>No</v>
      </c>
      <c r="O2251">
        <f>Data[Salary]/Data[Salary in USD]</f>
        <v>0.81212777476989717</v>
      </c>
      <c r="P2251" t="str">
        <f>VLOOKUP(Data[[#This Row],[Experience Level]], Experience[],3,0)</f>
        <v>Intermediate</v>
      </c>
      <c r="Q2251" t="str">
        <f>VLOOKUP(Data[[#This Row],[Employment Type]],Employment[],2,0)</f>
        <v>Full-time</v>
      </c>
      <c r="R2251" t="str">
        <f>IF(Data[[#This Row],[Remote Ratio]]=100,"Remote",IF(Data[[#This Row],[Remote Ratio]]=50,"Hybrid","On-site"))</f>
        <v>On-site</v>
      </c>
    </row>
    <row r="2252" spans="1:18">
      <c r="A2252" s="25">
        <v>2022</v>
      </c>
      <c r="B2252" t="s">
        <v>11</v>
      </c>
      <c r="C2252" t="s">
        <v>12</v>
      </c>
      <c r="D2252" t="s">
        <v>37</v>
      </c>
      <c r="E2252">
        <v>125000</v>
      </c>
      <c r="F2252" t="s">
        <v>20</v>
      </c>
      <c r="G2252">
        <v>125000</v>
      </c>
      <c r="H2252" t="s">
        <v>21</v>
      </c>
      <c r="I2252">
        <v>100</v>
      </c>
      <c r="J2252" t="s">
        <v>21</v>
      </c>
      <c r="K2252" t="s">
        <v>25</v>
      </c>
      <c r="L2252" t="str">
        <f>VLOOKUP(Data[[#This Row],[Employee Residence]],Codes[], 3,0)</f>
        <v xml:space="preserve">United States of America </v>
      </c>
      <c r="M2252" t="str">
        <f>VLOOKUP(Data[[#This Row],[Company Location]],Codes[], 3,0)</f>
        <v xml:space="preserve">United States of America </v>
      </c>
      <c r="N2252" t="str">
        <f>IF(Data[[#This Row],[Employee Residence]]=Data[[#This Row],[Company Location]],"No","Yes")</f>
        <v>No</v>
      </c>
      <c r="O2252">
        <f>Data[Salary]/Data[Salary in USD]</f>
        <v>1</v>
      </c>
      <c r="P2252" t="str">
        <f>VLOOKUP(Data[[#This Row],[Experience Level]], Experience[],3,0)</f>
        <v>Expert</v>
      </c>
      <c r="Q2252" t="str">
        <f>VLOOKUP(Data[[#This Row],[Employment Type]],Employment[],2,0)</f>
        <v>Full-time</v>
      </c>
      <c r="R2252" t="str">
        <f>IF(Data[[#This Row],[Remote Ratio]]=100,"Remote",IF(Data[[#This Row],[Remote Ratio]]=50,"Hybrid","On-site"))</f>
        <v>Remote</v>
      </c>
    </row>
    <row r="2253" spans="1:18">
      <c r="A2253" s="25">
        <v>2022</v>
      </c>
      <c r="B2253" t="s">
        <v>11</v>
      </c>
      <c r="C2253" t="s">
        <v>12</v>
      </c>
      <c r="D2253" t="s">
        <v>37</v>
      </c>
      <c r="E2253">
        <v>110000</v>
      </c>
      <c r="F2253" t="s">
        <v>20</v>
      </c>
      <c r="G2253">
        <v>110000</v>
      </c>
      <c r="H2253" t="s">
        <v>21</v>
      </c>
      <c r="I2253">
        <v>100</v>
      </c>
      <c r="J2253" t="s">
        <v>21</v>
      </c>
      <c r="K2253" t="s">
        <v>25</v>
      </c>
      <c r="L2253" t="str">
        <f>VLOOKUP(Data[[#This Row],[Employee Residence]],Codes[], 3,0)</f>
        <v xml:space="preserve">United States of America </v>
      </c>
      <c r="M2253" t="str">
        <f>VLOOKUP(Data[[#This Row],[Company Location]],Codes[], 3,0)</f>
        <v xml:space="preserve">United States of America </v>
      </c>
      <c r="N2253" t="str">
        <f>IF(Data[[#This Row],[Employee Residence]]=Data[[#This Row],[Company Location]],"No","Yes")</f>
        <v>No</v>
      </c>
      <c r="O2253">
        <f>Data[Salary]/Data[Salary in USD]</f>
        <v>1</v>
      </c>
      <c r="P2253" t="str">
        <f>VLOOKUP(Data[[#This Row],[Experience Level]], Experience[],3,0)</f>
        <v>Expert</v>
      </c>
      <c r="Q2253" t="str">
        <f>VLOOKUP(Data[[#This Row],[Employment Type]],Employment[],2,0)</f>
        <v>Full-time</v>
      </c>
      <c r="R2253" t="str">
        <f>IF(Data[[#This Row],[Remote Ratio]]=100,"Remote",IF(Data[[#This Row],[Remote Ratio]]=50,"Hybrid","On-site"))</f>
        <v>Remote</v>
      </c>
    </row>
    <row r="2254" spans="1:18">
      <c r="A2254" s="25">
        <v>2022</v>
      </c>
      <c r="B2254" t="s">
        <v>17</v>
      </c>
      <c r="C2254" t="s">
        <v>12</v>
      </c>
      <c r="D2254" t="s">
        <v>27</v>
      </c>
      <c r="E2254">
        <v>165000</v>
      </c>
      <c r="F2254" t="s">
        <v>20</v>
      </c>
      <c r="G2254">
        <v>165000</v>
      </c>
      <c r="H2254" t="s">
        <v>21</v>
      </c>
      <c r="I2254">
        <v>0</v>
      </c>
      <c r="J2254" t="s">
        <v>21</v>
      </c>
      <c r="K2254" t="s">
        <v>25</v>
      </c>
      <c r="L2254" t="str">
        <f>VLOOKUP(Data[[#This Row],[Employee Residence]],Codes[], 3,0)</f>
        <v xml:space="preserve">United States of America </v>
      </c>
      <c r="M2254" t="str">
        <f>VLOOKUP(Data[[#This Row],[Company Location]],Codes[], 3,0)</f>
        <v xml:space="preserve">United States of America </v>
      </c>
      <c r="N2254" t="str">
        <f>IF(Data[[#This Row],[Employee Residence]]=Data[[#This Row],[Company Location]],"No","Yes")</f>
        <v>No</v>
      </c>
      <c r="O2254">
        <f>Data[Salary]/Data[Salary in USD]</f>
        <v>1</v>
      </c>
      <c r="P2254" t="str">
        <f>VLOOKUP(Data[[#This Row],[Experience Level]], Experience[],3,0)</f>
        <v>Intermediate</v>
      </c>
      <c r="Q2254" t="str">
        <f>VLOOKUP(Data[[#This Row],[Employment Type]],Employment[],2,0)</f>
        <v>Full-time</v>
      </c>
      <c r="R2254" t="str">
        <f>IF(Data[[#This Row],[Remote Ratio]]=100,"Remote",IF(Data[[#This Row],[Remote Ratio]]=50,"Hybrid","On-site"))</f>
        <v>On-site</v>
      </c>
    </row>
    <row r="2255" spans="1:18">
      <c r="A2255" s="25">
        <v>2022</v>
      </c>
      <c r="B2255" t="s">
        <v>17</v>
      </c>
      <c r="C2255" t="s">
        <v>12</v>
      </c>
      <c r="D2255" t="s">
        <v>27</v>
      </c>
      <c r="E2255">
        <v>124000</v>
      </c>
      <c r="F2255" t="s">
        <v>20</v>
      </c>
      <c r="G2255">
        <v>124000</v>
      </c>
      <c r="H2255" t="s">
        <v>21</v>
      </c>
      <c r="I2255">
        <v>0</v>
      </c>
      <c r="J2255" t="s">
        <v>21</v>
      </c>
      <c r="K2255" t="s">
        <v>25</v>
      </c>
      <c r="L2255" t="str">
        <f>VLOOKUP(Data[[#This Row],[Employee Residence]],Codes[], 3,0)</f>
        <v xml:space="preserve">United States of America </v>
      </c>
      <c r="M2255" t="str">
        <f>VLOOKUP(Data[[#This Row],[Company Location]],Codes[], 3,0)</f>
        <v xml:space="preserve">United States of America </v>
      </c>
      <c r="N2255" t="str">
        <f>IF(Data[[#This Row],[Employee Residence]]=Data[[#This Row],[Company Location]],"No","Yes")</f>
        <v>No</v>
      </c>
      <c r="O2255">
        <f>Data[Salary]/Data[Salary in USD]</f>
        <v>1</v>
      </c>
      <c r="P2255" t="str">
        <f>VLOOKUP(Data[[#This Row],[Experience Level]], Experience[],3,0)</f>
        <v>Intermediate</v>
      </c>
      <c r="Q2255" t="str">
        <f>VLOOKUP(Data[[#This Row],[Employment Type]],Employment[],2,0)</f>
        <v>Full-time</v>
      </c>
      <c r="R2255" t="str">
        <f>IF(Data[[#This Row],[Remote Ratio]]=100,"Remote",IF(Data[[#This Row],[Remote Ratio]]=50,"Hybrid","On-site"))</f>
        <v>On-site</v>
      </c>
    </row>
    <row r="2256" spans="1:18">
      <c r="A2256" s="25">
        <v>2022</v>
      </c>
      <c r="B2256" t="s">
        <v>11</v>
      </c>
      <c r="C2256" t="s">
        <v>12</v>
      </c>
      <c r="D2256" t="s">
        <v>23</v>
      </c>
      <c r="E2256">
        <v>148000</v>
      </c>
      <c r="F2256" t="s">
        <v>20</v>
      </c>
      <c r="G2256">
        <v>148000</v>
      </c>
      <c r="H2256" t="s">
        <v>21</v>
      </c>
      <c r="I2256">
        <v>100</v>
      </c>
      <c r="J2256" t="s">
        <v>21</v>
      </c>
      <c r="K2256" t="s">
        <v>25</v>
      </c>
      <c r="L2256" t="str">
        <f>VLOOKUP(Data[[#This Row],[Employee Residence]],Codes[], 3,0)</f>
        <v xml:space="preserve">United States of America </v>
      </c>
      <c r="M2256" t="str">
        <f>VLOOKUP(Data[[#This Row],[Company Location]],Codes[], 3,0)</f>
        <v xml:space="preserve">United States of America </v>
      </c>
      <c r="N2256" t="str">
        <f>IF(Data[[#This Row],[Employee Residence]]=Data[[#This Row],[Company Location]],"No","Yes")</f>
        <v>No</v>
      </c>
      <c r="O2256">
        <f>Data[Salary]/Data[Salary in USD]</f>
        <v>1</v>
      </c>
      <c r="P2256" t="str">
        <f>VLOOKUP(Data[[#This Row],[Experience Level]], Experience[],3,0)</f>
        <v>Expert</v>
      </c>
      <c r="Q2256" t="str">
        <f>VLOOKUP(Data[[#This Row],[Employment Type]],Employment[],2,0)</f>
        <v>Full-time</v>
      </c>
      <c r="R2256" t="str">
        <f>IF(Data[[#This Row],[Remote Ratio]]=100,"Remote",IF(Data[[#This Row],[Remote Ratio]]=50,"Hybrid","On-site"))</f>
        <v>Remote</v>
      </c>
    </row>
    <row r="2257" spans="1:18">
      <c r="A2257" s="25">
        <v>2022</v>
      </c>
      <c r="B2257" t="s">
        <v>11</v>
      </c>
      <c r="C2257" t="s">
        <v>12</v>
      </c>
      <c r="D2257" t="s">
        <v>23</v>
      </c>
      <c r="E2257">
        <v>107000</v>
      </c>
      <c r="F2257" t="s">
        <v>20</v>
      </c>
      <c r="G2257">
        <v>107000</v>
      </c>
      <c r="H2257" t="s">
        <v>21</v>
      </c>
      <c r="I2257">
        <v>100</v>
      </c>
      <c r="J2257" t="s">
        <v>21</v>
      </c>
      <c r="K2257" t="s">
        <v>25</v>
      </c>
      <c r="L2257" t="str">
        <f>VLOOKUP(Data[[#This Row],[Employee Residence]],Codes[], 3,0)</f>
        <v xml:space="preserve">United States of America </v>
      </c>
      <c r="M2257" t="str">
        <f>VLOOKUP(Data[[#This Row],[Company Location]],Codes[], 3,0)</f>
        <v xml:space="preserve">United States of America </v>
      </c>
      <c r="N2257" t="str">
        <f>IF(Data[[#This Row],[Employee Residence]]=Data[[#This Row],[Company Location]],"No","Yes")</f>
        <v>No</v>
      </c>
      <c r="O2257">
        <f>Data[Salary]/Data[Salary in USD]</f>
        <v>1</v>
      </c>
      <c r="P2257" t="str">
        <f>VLOOKUP(Data[[#This Row],[Experience Level]], Experience[],3,0)</f>
        <v>Expert</v>
      </c>
      <c r="Q2257" t="str">
        <f>VLOOKUP(Data[[#This Row],[Employment Type]],Employment[],2,0)</f>
        <v>Full-time</v>
      </c>
      <c r="R2257" t="str">
        <f>IF(Data[[#This Row],[Remote Ratio]]=100,"Remote",IF(Data[[#This Row],[Remote Ratio]]=50,"Hybrid","On-site"))</f>
        <v>Remote</v>
      </c>
    </row>
    <row r="2258" spans="1:18">
      <c r="A2258" s="25">
        <v>2022</v>
      </c>
      <c r="B2258" t="s">
        <v>17</v>
      </c>
      <c r="C2258" t="s">
        <v>12</v>
      </c>
      <c r="D2258" t="s">
        <v>27</v>
      </c>
      <c r="E2258">
        <v>150000</v>
      </c>
      <c r="F2258" t="s">
        <v>20</v>
      </c>
      <c r="G2258">
        <v>150000</v>
      </c>
      <c r="H2258" t="s">
        <v>21</v>
      </c>
      <c r="I2258">
        <v>0</v>
      </c>
      <c r="J2258" t="s">
        <v>21</v>
      </c>
      <c r="K2258" t="s">
        <v>25</v>
      </c>
      <c r="L2258" t="str">
        <f>VLOOKUP(Data[[#This Row],[Employee Residence]],Codes[], 3,0)</f>
        <v xml:space="preserve">United States of America </v>
      </c>
      <c r="M2258" t="str">
        <f>VLOOKUP(Data[[#This Row],[Company Location]],Codes[], 3,0)</f>
        <v xml:space="preserve">United States of America </v>
      </c>
      <c r="N2258" t="str">
        <f>IF(Data[[#This Row],[Employee Residence]]=Data[[#This Row],[Company Location]],"No","Yes")</f>
        <v>No</v>
      </c>
      <c r="O2258">
        <f>Data[Salary]/Data[Salary in USD]</f>
        <v>1</v>
      </c>
      <c r="P2258" t="str">
        <f>VLOOKUP(Data[[#This Row],[Experience Level]], Experience[],3,0)</f>
        <v>Intermediate</v>
      </c>
      <c r="Q2258" t="str">
        <f>VLOOKUP(Data[[#This Row],[Employment Type]],Employment[],2,0)</f>
        <v>Full-time</v>
      </c>
      <c r="R2258" t="str">
        <f>IF(Data[[#This Row],[Remote Ratio]]=100,"Remote",IF(Data[[#This Row],[Remote Ratio]]=50,"Hybrid","On-site"))</f>
        <v>On-site</v>
      </c>
    </row>
    <row r="2259" spans="1:18">
      <c r="A2259" s="25">
        <v>2022</v>
      </c>
      <c r="B2259" t="s">
        <v>17</v>
      </c>
      <c r="C2259" t="s">
        <v>12</v>
      </c>
      <c r="D2259" t="s">
        <v>27</v>
      </c>
      <c r="E2259">
        <v>100000</v>
      </c>
      <c r="F2259" t="s">
        <v>20</v>
      </c>
      <c r="G2259">
        <v>100000</v>
      </c>
      <c r="H2259" t="s">
        <v>21</v>
      </c>
      <c r="I2259">
        <v>0</v>
      </c>
      <c r="J2259" t="s">
        <v>21</v>
      </c>
      <c r="K2259" t="s">
        <v>25</v>
      </c>
      <c r="L2259" t="str">
        <f>VLOOKUP(Data[[#This Row],[Employee Residence]],Codes[], 3,0)</f>
        <v xml:space="preserve">United States of America </v>
      </c>
      <c r="M2259" t="str">
        <f>VLOOKUP(Data[[#This Row],[Company Location]],Codes[], 3,0)</f>
        <v xml:space="preserve">United States of America </v>
      </c>
      <c r="N2259" t="str">
        <f>IF(Data[[#This Row],[Employee Residence]]=Data[[#This Row],[Company Location]],"No","Yes")</f>
        <v>No</v>
      </c>
      <c r="O2259">
        <f>Data[Salary]/Data[Salary in USD]</f>
        <v>1</v>
      </c>
      <c r="P2259" t="str">
        <f>VLOOKUP(Data[[#This Row],[Experience Level]], Experience[],3,0)</f>
        <v>Intermediate</v>
      </c>
      <c r="Q2259" t="str">
        <f>VLOOKUP(Data[[#This Row],[Employment Type]],Employment[],2,0)</f>
        <v>Full-time</v>
      </c>
      <c r="R2259" t="str">
        <f>IF(Data[[#This Row],[Remote Ratio]]=100,"Remote",IF(Data[[#This Row],[Remote Ratio]]=50,"Hybrid","On-site"))</f>
        <v>On-site</v>
      </c>
    </row>
    <row r="2260" spans="1:18">
      <c r="A2260" s="25">
        <v>2022</v>
      </c>
      <c r="B2260" t="s">
        <v>28</v>
      </c>
      <c r="C2260" t="s">
        <v>12</v>
      </c>
      <c r="D2260" t="s">
        <v>37</v>
      </c>
      <c r="E2260">
        <v>160000</v>
      </c>
      <c r="F2260" t="s">
        <v>20</v>
      </c>
      <c r="G2260">
        <v>160000</v>
      </c>
      <c r="H2260" t="s">
        <v>21</v>
      </c>
      <c r="I2260">
        <v>0</v>
      </c>
      <c r="J2260" t="s">
        <v>21</v>
      </c>
      <c r="K2260" t="s">
        <v>25</v>
      </c>
      <c r="L2260" t="str">
        <f>VLOOKUP(Data[[#This Row],[Employee Residence]],Codes[], 3,0)</f>
        <v xml:space="preserve">United States of America </v>
      </c>
      <c r="M2260" t="str">
        <f>VLOOKUP(Data[[#This Row],[Company Location]],Codes[], 3,0)</f>
        <v xml:space="preserve">United States of America </v>
      </c>
      <c r="N2260" t="str">
        <f>IF(Data[[#This Row],[Employee Residence]]=Data[[#This Row],[Company Location]],"No","Yes")</f>
        <v>No</v>
      </c>
      <c r="O2260">
        <f>Data[Salary]/Data[Salary in USD]</f>
        <v>1</v>
      </c>
      <c r="P2260" t="str">
        <f>VLOOKUP(Data[[#This Row],[Experience Level]], Experience[],3,0)</f>
        <v>Junior</v>
      </c>
      <c r="Q2260" t="str">
        <f>VLOOKUP(Data[[#This Row],[Employment Type]],Employment[],2,0)</f>
        <v>Full-time</v>
      </c>
      <c r="R2260" t="str">
        <f>IF(Data[[#This Row],[Remote Ratio]]=100,"Remote",IF(Data[[#This Row],[Remote Ratio]]=50,"Hybrid","On-site"))</f>
        <v>On-site</v>
      </c>
    </row>
    <row r="2261" spans="1:18">
      <c r="A2261" s="25">
        <v>2022</v>
      </c>
      <c r="B2261" t="s">
        <v>28</v>
      </c>
      <c r="C2261" t="s">
        <v>12</v>
      </c>
      <c r="D2261" t="s">
        <v>37</v>
      </c>
      <c r="E2261">
        <v>135000</v>
      </c>
      <c r="F2261" t="s">
        <v>20</v>
      </c>
      <c r="G2261">
        <v>135000</v>
      </c>
      <c r="H2261" t="s">
        <v>21</v>
      </c>
      <c r="I2261">
        <v>0</v>
      </c>
      <c r="J2261" t="s">
        <v>21</v>
      </c>
      <c r="K2261" t="s">
        <v>25</v>
      </c>
      <c r="L2261" t="str">
        <f>VLOOKUP(Data[[#This Row],[Employee Residence]],Codes[], 3,0)</f>
        <v xml:space="preserve">United States of America </v>
      </c>
      <c r="M2261" t="str">
        <f>VLOOKUP(Data[[#This Row],[Company Location]],Codes[], 3,0)</f>
        <v xml:space="preserve">United States of America </v>
      </c>
      <c r="N2261" t="str">
        <f>IF(Data[[#This Row],[Employee Residence]]=Data[[#This Row],[Company Location]],"No","Yes")</f>
        <v>No</v>
      </c>
      <c r="O2261">
        <f>Data[Salary]/Data[Salary in USD]</f>
        <v>1</v>
      </c>
      <c r="P2261" t="str">
        <f>VLOOKUP(Data[[#This Row],[Experience Level]], Experience[],3,0)</f>
        <v>Junior</v>
      </c>
      <c r="Q2261" t="str">
        <f>VLOOKUP(Data[[#This Row],[Employment Type]],Employment[],2,0)</f>
        <v>Full-time</v>
      </c>
      <c r="R2261" t="str">
        <f>IF(Data[[#This Row],[Remote Ratio]]=100,"Remote",IF(Data[[#This Row],[Remote Ratio]]=50,"Hybrid","On-site"))</f>
        <v>On-site</v>
      </c>
    </row>
    <row r="2262" spans="1:18">
      <c r="A2262" s="25">
        <v>2022</v>
      </c>
      <c r="B2262" t="s">
        <v>17</v>
      </c>
      <c r="C2262" t="s">
        <v>12</v>
      </c>
      <c r="D2262" t="s">
        <v>37</v>
      </c>
      <c r="E2262">
        <v>120000</v>
      </c>
      <c r="F2262" t="s">
        <v>20</v>
      </c>
      <c r="G2262">
        <v>120000</v>
      </c>
      <c r="H2262" t="s">
        <v>21</v>
      </c>
      <c r="I2262">
        <v>0</v>
      </c>
      <c r="J2262" t="s">
        <v>21</v>
      </c>
      <c r="K2262" t="s">
        <v>25</v>
      </c>
      <c r="L2262" t="str">
        <f>VLOOKUP(Data[[#This Row],[Employee Residence]],Codes[], 3,0)</f>
        <v xml:space="preserve">United States of America </v>
      </c>
      <c r="M2262" t="str">
        <f>VLOOKUP(Data[[#This Row],[Company Location]],Codes[], 3,0)</f>
        <v xml:space="preserve">United States of America </v>
      </c>
      <c r="N2262" t="str">
        <f>IF(Data[[#This Row],[Employee Residence]]=Data[[#This Row],[Company Location]],"No","Yes")</f>
        <v>No</v>
      </c>
      <c r="O2262">
        <f>Data[Salary]/Data[Salary in USD]</f>
        <v>1</v>
      </c>
      <c r="P2262" t="str">
        <f>VLOOKUP(Data[[#This Row],[Experience Level]], Experience[],3,0)</f>
        <v>Intermediate</v>
      </c>
      <c r="Q2262" t="str">
        <f>VLOOKUP(Data[[#This Row],[Employment Type]],Employment[],2,0)</f>
        <v>Full-time</v>
      </c>
      <c r="R2262" t="str">
        <f>IF(Data[[#This Row],[Remote Ratio]]=100,"Remote",IF(Data[[#This Row],[Remote Ratio]]=50,"Hybrid","On-site"))</f>
        <v>On-site</v>
      </c>
    </row>
    <row r="2263" spans="1:18">
      <c r="A2263" s="25">
        <v>2022</v>
      </c>
      <c r="B2263" t="s">
        <v>17</v>
      </c>
      <c r="C2263" t="s">
        <v>12</v>
      </c>
      <c r="D2263" t="s">
        <v>37</v>
      </c>
      <c r="E2263">
        <v>95000</v>
      </c>
      <c r="F2263" t="s">
        <v>20</v>
      </c>
      <c r="G2263">
        <v>95000</v>
      </c>
      <c r="H2263" t="s">
        <v>21</v>
      </c>
      <c r="I2263">
        <v>0</v>
      </c>
      <c r="J2263" t="s">
        <v>21</v>
      </c>
      <c r="K2263" t="s">
        <v>25</v>
      </c>
      <c r="L2263" t="str">
        <f>VLOOKUP(Data[[#This Row],[Employee Residence]],Codes[], 3,0)</f>
        <v xml:space="preserve">United States of America </v>
      </c>
      <c r="M2263" t="str">
        <f>VLOOKUP(Data[[#This Row],[Company Location]],Codes[], 3,0)</f>
        <v xml:space="preserve">United States of America </v>
      </c>
      <c r="N2263" t="str">
        <f>IF(Data[[#This Row],[Employee Residence]]=Data[[#This Row],[Company Location]],"No","Yes")</f>
        <v>No</v>
      </c>
      <c r="O2263">
        <f>Data[Salary]/Data[Salary in USD]</f>
        <v>1</v>
      </c>
      <c r="P2263" t="str">
        <f>VLOOKUP(Data[[#This Row],[Experience Level]], Experience[],3,0)</f>
        <v>Intermediate</v>
      </c>
      <c r="Q2263" t="str">
        <f>VLOOKUP(Data[[#This Row],[Employment Type]],Employment[],2,0)</f>
        <v>Full-time</v>
      </c>
      <c r="R2263" t="str">
        <f>IF(Data[[#This Row],[Remote Ratio]]=100,"Remote",IF(Data[[#This Row],[Remote Ratio]]=50,"Hybrid","On-site"))</f>
        <v>On-site</v>
      </c>
    </row>
    <row r="2264" spans="1:18">
      <c r="A2264" s="25">
        <v>2022</v>
      </c>
      <c r="B2264" t="s">
        <v>11</v>
      </c>
      <c r="C2264" t="s">
        <v>12</v>
      </c>
      <c r="D2264" t="s">
        <v>37</v>
      </c>
      <c r="E2264">
        <v>153600</v>
      </c>
      <c r="F2264" t="s">
        <v>20</v>
      </c>
      <c r="G2264">
        <v>153600</v>
      </c>
      <c r="H2264" t="s">
        <v>21</v>
      </c>
      <c r="I2264">
        <v>0</v>
      </c>
      <c r="J2264" t="s">
        <v>21</v>
      </c>
      <c r="K2264" t="s">
        <v>25</v>
      </c>
      <c r="L2264" t="str">
        <f>VLOOKUP(Data[[#This Row],[Employee Residence]],Codes[], 3,0)</f>
        <v xml:space="preserve">United States of America </v>
      </c>
      <c r="M2264" t="str">
        <f>VLOOKUP(Data[[#This Row],[Company Location]],Codes[], 3,0)</f>
        <v xml:space="preserve">United States of America </v>
      </c>
      <c r="N2264" t="str">
        <f>IF(Data[[#This Row],[Employee Residence]]=Data[[#This Row],[Company Location]],"No","Yes")</f>
        <v>No</v>
      </c>
      <c r="O2264">
        <f>Data[Salary]/Data[Salary in USD]</f>
        <v>1</v>
      </c>
      <c r="P2264" t="str">
        <f>VLOOKUP(Data[[#This Row],[Experience Level]], Experience[],3,0)</f>
        <v>Expert</v>
      </c>
      <c r="Q2264" t="str">
        <f>VLOOKUP(Data[[#This Row],[Employment Type]],Employment[],2,0)</f>
        <v>Full-time</v>
      </c>
      <c r="R2264" t="str">
        <f>IF(Data[[#This Row],[Remote Ratio]]=100,"Remote",IF(Data[[#This Row],[Remote Ratio]]=50,"Hybrid","On-site"))</f>
        <v>On-site</v>
      </c>
    </row>
    <row r="2265" spans="1:18">
      <c r="A2265" s="25">
        <v>2022</v>
      </c>
      <c r="B2265" t="s">
        <v>11</v>
      </c>
      <c r="C2265" t="s">
        <v>12</v>
      </c>
      <c r="D2265" t="s">
        <v>37</v>
      </c>
      <c r="E2265">
        <v>106800</v>
      </c>
      <c r="F2265" t="s">
        <v>20</v>
      </c>
      <c r="G2265">
        <v>106800</v>
      </c>
      <c r="H2265" t="s">
        <v>21</v>
      </c>
      <c r="I2265">
        <v>0</v>
      </c>
      <c r="J2265" t="s">
        <v>21</v>
      </c>
      <c r="K2265" t="s">
        <v>25</v>
      </c>
      <c r="L2265" t="str">
        <f>VLOOKUP(Data[[#This Row],[Employee Residence]],Codes[], 3,0)</f>
        <v xml:space="preserve">United States of America </v>
      </c>
      <c r="M2265" t="str">
        <f>VLOOKUP(Data[[#This Row],[Company Location]],Codes[], 3,0)</f>
        <v xml:space="preserve">United States of America </v>
      </c>
      <c r="N2265" t="str">
        <f>IF(Data[[#This Row],[Employee Residence]]=Data[[#This Row],[Company Location]],"No","Yes")</f>
        <v>No</v>
      </c>
      <c r="O2265">
        <f>Data[Salary]/Data[Salary in USD]</f>
        <v>1</v>
      </c>
      <c r="P2265" t="str">
        <f>VLOOKUP(Data[[#This Row],[Experience Level]], Experience[],3,0)</f>
        <v>Expert</v>
      </c>
      <c r="Q2265" t="str">
        <f>VLOOKUP(Data[[#This Row],[Employment Type]],Employment[],2,0)</f>
        <v>Full-time</v>
      </c>
      <c r="R2265" t="str">
        <f>IF(Data[[#This Row],[Remote Ratio]]=100,"Remote",IF(Data[[#This Row],[Remote Ratio]]=50,"Hybrid","On-site"))</f>
        <v>On-site</v>
      </c>
    </row>
    <row r="2266" spans="1:18">
      <c r="A2266" s="25">
        <v>2022</v>
      </c>
      <c r="B2266" t="s">
        <v>17</v>
      </c>
      <c r="C2266" t="s">
        <v>12</v>
      </c>
      <c r="D2266" t="s">
        <v>27</v>
      </c>
      <c r="E2266">
        <v>100000</v>
      </c>
      <c r="F2266" t="s">
        <v>20</v>
      </c>
      <c r="G2266">
        <v>100000</v>
      </c>
      <c r="H2266" t="s">
        <v>24</v>
      </c>
      <c r="I2266">
        <v>0</v>
      </c>
      <c r="J2266" t="s">
        <v>24</v>
      </c>
      <c r="K2266" t="s">
        <v>25</v>
      </c>
      <c r="L2266" t="str">
        <f>VLOOKUP(Data[[#This Row],[Employee Residence]],Codes[], 3,0)</f>
        <v>Canada</v>
      </c>
      <c r="M2266" t="str">
        <f>VLOOKUP(Data[[#This Row],[Company Location]],Codes[], 3,0)</f>
        <v>Canada</v>
      </c>
      <c r="N2266" t="str">
        <f>IF(Data[[#This Row],[Employee Residence]]=Data[[#This Row],[Company Location]],"No","Yes")</f>
        <v>No</v>
      </c>
      <c r="O2266">
        <f>Data[Salary]/Data[Salary in USD]</f>
        <v>1</v>
      </c>
      <c r="P2266" t="str">
        <f>VLOOKUP(Data[[#This Row],[Experience Level]], Experience[],3,0)</f>
        <v>Intermediate</v>
      </c>
      <c r="Q2266" t="str">
        <f>VLOOKUP(Data[[#This Row],[Employment Type]],Employment[],2,0)</f>
        <v>Full-time</v>
      </c>
      <c r="R2266" t="str">
        <f>IF(Data[[#This Row],[Remote Ratio]]=100,"Remote",IF(Data[[#This Row],[Remote Ratio]]=50,"Hybrid","On-site"))</f>
        <v>On-site</v>
      </c>
    </row>
    <row r="2267" spans="1:18">
      <c r="A2267" s="25">
        <v>2022</v>
      </c>
      <c r="B2267" t="s">
        <v>17</v>
      </c>
      <c r="C2267" t="s">
        <v>12</v>
      </c>
      <c r="D2267" t="s">
        <v>27</v>
      </c>
      <c r="E2267">
        <v>65000</v>
      </c>
      <c r="F2267" t="s">
        <v>20</v>
      </c>
      <c r="G2267">
        <v>65000</v>
      </c>
      <c r="H2267" t="s">
        <v>24</v>
      </c>
      <c r="I2267">
        <v>0</v>
      </c>
      <c r="J2267" t="s">
        <v>24</v>
      </c>
      <c r="K2267" t="s">
        <v>25</v>
      </c>
      <c r="L2267" t="str">
        <f>VLOOKUP(Data[[#This Row],[Employee Residence]],Codes[], 3,0)</f>
        <v>Canada</v>
      </c>
      <c r="M2267" t="str">
        <f>VLOOKUP(Data[[#This Row],[Company Location]],Codes[], 3,0)</f>
        <v>Canada</v>
      </c>
      <c r="N2267" t="str">
        <f>IF(Data[[#This Row],[Employee Residence]]=Data[[#This Row],[Company Location]],"No","Yes")</f>
        <v>No</v>
      </c>
      <c r="O2267">
        <f>Data[Salary]/Data[Salary in USD]</f>
        <v>1</v>
      </c>
      <c r="P2267" t="str">
        <f>VLOOKUP(Data[[#This Row],[Experience Level]], Experience[],3,0)</f>
        <v>Intermediate</v>
      </c>
      <c r="Q2267" t="str">
        <f>VLOOKUP(Data[[#This Row],[Employment Type]],Employment[],2,0)</f>
        <v>Full-time</v>
      </c>
      <c r="R2267" t="str">
        <f>IF(Data[[#This Row],[Remote Ratio]]=100,"Remote",IF(Data[[#This Row],[Remote Ratio]]=50,"Hybrid","On-site"))</f>
        <v>On-site</v>
      </c>
    </row>
    <row r="2268" spans="1:18">
      <c r="A2268" s="25">
        <v>2022</v>
      </c>
      <c r="B2268" t="s">
        <v>17</v>
      </c>
      <c r="C2268" t="s">
        <v>12</v>
      </c>
      <c r="D2268" t="s">
        <v>37</v>
      </c>
      <c r="E2268">
        <v>120000</v>
      </c>
      <c r="F2268" t="s">
        <v>20</v>
      </c>
      <c r="G2268">
        <v>120000</v>
      </c>
      <c r="H2268" t="s">
        <v>21</v>
      </c>
      <c r="I2268">
        <v>0</v>
      </c>
      <c r="J2268" t="s">
        <v>21</v>
      </c>
      <c r="K2268" t="s">
        <v>25</v>
      </c>
      <c r="L2268" t="str">
        <f>VLOOKUP(Data[[#This Row],[Employee Residence]],Codes[], 3,0)</f>
        <v xml:space="preserve">United States of America </v>
      </c>
      <c r="M2268" t="str">
        <f>VLOOKUP(Data[[#This Row],[Company Location]],Codes[], 3,0)</f>
        <v xml:space="preserve">United States of America </v>
      </c>
      <c r="N2268" t="str">
        <f>IF(Data[[#This Row],[Employee Residence]]=Data[[#This Row],[Company Location]],"No","Yes")</f>
        <v>No</v>
      </c>
      <c r="O2268">
        <f>Data[Salary]/Data[Salary in USD]</f>
        <v>1</v>
      </c>
      <c r="P2268" t="str">
        <f>VLOOKUP(Data[[#This Row],[Experience Level]], Experience[],3,0)</f>
        <v>Intermediate</v>
      </c>
      <c r="Q2268" t="str">
        <f>VLOOKUP(Data[[#This Row],[Employment Type]],Employment[],2,0)</f>
        <v>Full-time</v>
      </c>
      <c r="R2268" t="str">
        <f>IF(Data[[#This Row],[Remote Ratio]]=100,"Remote",IF(Data[[#This Row],[Remote Ratio]]=50,"Hybrid","On-site"))</f>
        <v>On-site</v>
      </c>
    </row>
    <row r="2269" spans="1:18">
      <c r="A2269" s="25">
        <v>2022</v>
      </c>
      <c r="B2269" t="s">
        <v>17</v>
      </c>
      <c r="C2269" t="s">
        <v>12</v>
      </c>
      <c r="D2269" t="s">
        <v>37</v>
      </c>
      <c r="E2269">
        <v>95000</v>
      </c>
      <c r="F2269" t="s">
        <v>20</v>
      </c>
      <c r="G2269">
        <v>95000</v>
      </c>
      <c r="H2269" t="s">
        <v>21</v>
      </c>
      <c r="I2269">
        <v>0</v>
      </c>
      <c r="J2269" t="s">
        <v>21</v>
      </c>
      <c r="K2269" t="s">
        <v>25</v>
      </c>
      <c r="L2269" t="str">
        <f>VLOOKUP(Data[[#This Row],[Employee Residence]],Codes[], 3,0)</f>
        <v xml:space="preserve">United States of America </v>
      </c>
      <c r="M2269" t="str">
        <f>VLOOKUP(Data[[#This Row],[Company Location]],Codes[], 3,0)</f>
        <v xml:space="preserve">United States of America </v>
      </c>
      <c r="N2269" t="str">
        <f>IF(Data[[#This Row],[Employee Residence]]=Data[[#This Row],[Company Location]],"No","Yes")</f>
        <v>No</v>
      </c>
      <c r="O2269">
        <f>Data[Salary]/Data[Salary in USD]</f>
        <v>1</v>
      </c>
      <c r="P2269" t="str">
        <f>VLOOKUP(Data[[#This Row],[Experience Level]], Experience[],3,0)</f>
        <v>Intermediate</v>
      </c>
      <c r="Q2269" t="str">
        <f>VLOOKUP(Data[[#This Row],[Employment Type]],Employment[],2,0)</f>
        <v>Full-time</v>
      </c>
      <c r="R2269" t="str">
        <f>IF(Data[[#This Row],[Remote Ratio]]=100,"Remote",IF(Data[[#This Row],[Remote Ratio]]=50,"Hybrid","On-site"))</f>
        <v>On-site</v>
      </c>
    </row>
    <row r="2270" spans="1:18">
      <c r="A2270" s="25">
        <v>2022</v>
      </c>
      <c r="B2270" t="s">
        <v>11</v>
      </c>
      <c r="C2270" t="s">
        <v>12</v>
      </c>
      <c r="D2270" t="s">
        <v>37</v>
      </c>
      <c r="E2270">
        <v>60000</v>
      </c>
      <c r="F2270" t="s">
        <v>14</v>
      </c>
      <c r="G2270">
        <v>63040</v>
      </c>
      <c r="H2270" t="s">
        <v>48</v>
      </c>
      <c r="I2270">
        <v>0</v>
      </c>
      <c r="J2270" t="s">
        <v>48</v>
      </c>
      <c r="K2270" t="s">
        <v>25</v>
      </c>
      <c r="L2270" t="str">
        <f>VLOOKUP(Data[[#This Row],[Employee Residence]],Codes[], 3,0)</f>
        <v>Portugal</v>
      </c>
      <c r="M2270" t="str">
        <f>VLOOKUP(Data[[#This Row],[Company Location]],Codes[], 3,0)</f>
        <v>Portugal</v>
      </c>
      <c r="N2270" t="str">
        <f>IF(Data[[#This Row],[Employee Residence]]=Data[[#This Row],[Company Location]],"No","Yes")</f>
        <v>No</v>
      </c>
      <c r="O2270">
        <f>Data[Salary]/Data[Salary in USD]</f>
        <v>0.95177664974619292</v>
      </c>
      <c r="P2270" t="str">
        <f>VLOOKUP(Data[[#This Row],[Experience Level]], Experience[],3,0)</f>
        <v>Expert</v>
      </c>
      <c r="Q2270" t="str">
        <f>VLOOKUP(Data[[#This Row],[Employment Type]],Employment[],2,0)</f>
        <v>Full-time</v>
      </c>
      <c r="R2270" t="str">
        <f>IF(Data[[#This Row],[Remote Ratio]]=100,"Remote",IF(Data[[#This Row],[Remote Ratio]]=50,"Hybrid","On-site"))</f>
        <v>On-site</v>
      </c>
    </row>
    <row r="2271" spans="1:18">
      <c r="A2271" s="25">
        <v>2022</v>
      </c>
      <c r="B2271" t="s">
        <v>11</v>
      </c>
      <c r="C2271" t="s">
        <v>12</v>
      </c>
      <c r="D2271" t="s">
        <v>37</v>
      </c>
      <c r="E2271">
        <v>35000</v>
      </c>
      <c r="F2271" t="s">
        <v>14</v>
      </c>
      <c r="G2271">
        <v>36773</v>
      </c>
      <c r="H2271" t="s">
        <v>48</v>
      </c>
      <c r="I2271">
        <v>0</v>
      </c>
      <c r="J2271" t="s">
        <v>48</v>
      </c>
      <c r="K2271" t="s">
        <v>25</v>
      </c>
      <c r="L2271" t="str">
        <f>VLOOKUP(Data[[#This Row],[Employee Residence]],Codes[], 3,0)</f>
        <v>Portugal</v>
      </c>
      <c r="M2271" t="str">
        <f>VLOOKUP(Data[[#This Row],[Company Location]],Codes[], 3,0)</f>
        <v>Portugal</v>
      </c>
      <c r="N2271" t="str">
        <f>IF(Data[[#This Row],[Employee Residence]]=Data[[#This Row],[Company Location]],"No","Yes")</f>
        <v>No</v>
      </c>
      <c r="O2271">
        <f>Data[Salary]/Data[Salary in USD]</f>
        <v>0.95178527724145434</v>
      </c>
      <c r="P2271" t="str">
        <f>VLOOKUP(Data[[#This Row],[Experience Level]], Experience[],3,0)</f>
        <v>Expert</v>
      </c>
      <c r="Q2271" t="str">
        <f>VLOOKUP(Data[[#This Row],[Employment Type]],Employment[],2,0)</f>
        <v>Full-time</v>
      </c>
      <c r="R2271" t="str">
        <f>IF(Data[[#This Row],[Remote Ratio]]=100,"Remote",IF(Data[[#This Row],[Remote Ratio]]=50,"Hybrid","On-site"))</f>
        <v>On-site</v>
      </c>
    </row>
    <row r="2272" spans="1:18">
      <c r="A2272" s="25">
        <v>2022</v>
      </c>
      <c r="B2272" t="s">
        <v>44</v>
      </c>
      <c r="C2272" t="s">
        <v>12</v>
      </c>
      <c r="D2272" t="s">
        <v>37</v>
      </c>
      <c r="E2272">
        <v>310000</v>
      </c>
      <c r="F2272" t="s">
        <v>20</v>
      </c>
      <c r="G2272">
        <v>310000</v>
      </c>
      <c r="H2272" t="s">
        <v>21</v>
      </c>
      <c r="I2272">
        <v>100</v>
      </c>
      <c r="J2272" t="s">
        <v>21</v>
      </c>
      <c r="K2272" t="s">
        <v>25</v>
      </c>
      <c r="L2272" t="str">
        <f>VLOOKUP(Data[[#This Row],[Employee Residence]],Codes[], 3,0)</f>
        <v xml:space="preserve">United States of America </v>
      </c>
      <c r="M2272" t="str">
        <f>VLOOKUP(Data[[#This Row],[Company Location]],Codes[], 3,0)</f>
        <v xml:space="preserve">United States of America </v>
      </c>
      <c r="N2272" t="str">
        <f>IF(Data[[#This Row],[Employee Residence]]=Data[[#This Row],[Company Location]],"No","Yes")</f>
        <v>No</v>
      </c>
      <c r="O2272">
        <f>Data[Salary]/Data[Salary in USD]</f>
        <v>1</v>
      </c>
      <c r="P2272" t="str">
        <f>VLOOKUP(Data[[#This Row],[Experience Level]], Experience[],3,0)</f>
        <v>Director</v>
      </c>
      <c r="Q2272" t="str">
        <f>VLOOKUP(Data[[#This Row],[Employment Type]],Employment[],2,0)</f>
        <v>Full-time</v>
      </c>
      <c r="R2272" t="str">
        <f>IF(Data[[#This Row],[Remote Ratio]]=100,"Remote",IF(Data[[#This Row],[Remote Ratio]]=50,"Hybrid","On-site"))</f>
        <v>Remote</v>
      </c>
    </row>
    <row r="2273" spans="1:18">
      <c r="A2273" s="25">
        <v>2022</v>
      </c>
      <c r="B2273" t="s">
        <v>44</v>
      </c>
      <c r="C2273" t="s">
        <v>12</v>
      </c>
      <c r="D2273" t="s">
        <v>37</v>
      </c>
      <c r="E2273">
        <v>239000</v>
      </c>
      <c r="F2273" t="s">
        <v>20</v>
      </c>
      <c r="G2273">
        <v>239000</v>
      </c>
      <c r="H2273" t="s">
        <v>21</v>
      </c>
      <c r="I2273">
        <v>100</v>
      </c>
      <c r="J2273" t="s">
        <v>21</v>
      </c>
      <c r="K2273" t="s">
        <v>25</v>
      </c>
      <c r="L2273" t="str">
        <f>VLOOKUP(Data[[#This Row],[Employee Residence]],Codes[], 3,0)</f>
        <v xml:space="preserve">United States of America </v>
      </c>
      <c r="M2273" t="str">
        <f>VLOOKUP(Data[[#This Row],[Company Location]],Codes[], 3,0)</f>
        <v xml:space="preserve">United States of America </v>
      </c>
      <c r="N2273" t="str">
        <f>IF(Data[[#This Row],[Employee Residence]]=Data[[#This Row],[Company Location]],"No","Yes")</f>
        <v>No</v>
      </c>
      <c r="O2273">
        <f>Data[Salary]/Data[Salary in USD]</f>
        <v>1</v>
      </c>
      <c r="P2273" t="str">
        <f>VLOOKUP(Data[[#This Row],[Experience Level]], Experience[],3,0)</f>
        <v>Director</v>
      </c>
      <c r="Q2273" t="str">
        <f>VLOOKUP(Data[[#This Row],[Employment Type]],Employment[],2,0)</f>
        <v>Full-time</v>
      </c>
      <c r="R2273" t="str">
        <f>IF(Data[[#This Row],[Remote Ratio]]=100,"Remote",IF(Data[[#This Row],[Remote Ratio]]=50,"Hybrid","On-site"))</f>
        <v>Remote</v>
      </c>
    </row>
    <row r="2274" spans="1:18">
      <c r="A2274" s="25">
        <v>2022</v>
      </c>
      <c r="B2274" t="s">
        <v>11</v>
      </c>
      <c r="C2274" t="s">
        <v>12</v>
      </c>
      <c r="D2274" t="s">
        <v>69</v>
      </c>
      <c r="E2274">
        <v>299500</v>
      </c>
      <c r="F2274" t="s">
        <v>20</v>
      </c>
      <c r="G2274">
        <v>299500</v>
      </c>
      <c r="H2274" t="s">
        <v>21</v>
      </c>
      <c r="I2274">
        <v>0</v>
      </c>
      <c r="J2274" t="s">
        <v>21</v>
      </c>
      <c r="K2274" t="s">
        <v>25</v>
      </c>
      <c r="L2274" t="str">
        <f>VLOOKUP(Data[[#This Row],[Employee Residence]],Codes[], 3,0)</f>
        <v xml:space="preserve">United States of America </v>
      </c>
      <c r="M2274" t="str">
        <f>VLOOKUP(Data[[#This Row],[Company Location]],Codes[], 3,0)</f>
        <v xml:space="preserve">United States of America </v>
      </c>
      <c r="N2274" t="str">
        <f>IF(Data[[#This Row],[Employee Residence]]=Data[[#This Row],[Company Location]],"No","Yes")</f>
        <v>No</v>
      </c>
      <c r="O2274">
        <f>Data[Salary]/Data[Salary in USD]</f>
        <v>1</v>
      </c>
      <c r="P2274" t="str">
        <f>VLOOKUP(Data[[#This Row],[Experience Level]], Experience[],3,0)</f>
        <v>Expert</v>
      </c>
      <c r="Q2274" t="str">
        <f>VLOOKUP(Data[[#This Row],[Employment Type]],Employment[],2,0)</f>
        <v>Full-time</v>
      </c>
      <c r="R2274" t="str">
        <f>IF(Data[[#This Row],[Remote Ratio]]=100,"Remote",IF(Data[[#This Row],[Remote Ratio]]=50,"Hybrid","On-site"))</f>
        <v>On-site</v>
      </c>
    </row>
    <row r="2275" spans="1:18">
      <c r="A2275" s="25">
        <v>2022</v>
      </c>
      <c r="B2275" t="s">
        <v>11</v>
      </c>
      <c r="C2275" t="s">
        <v>12</v>
      </c>
      <c r="D2275" t="s">
        <v>69</v>
      </c>
      <c r="E2275">
        <v>245100</v>
      </c>
      <c r="F2275" t="s">
        <v>20</v>
      </c>
      <c r="G2275">
        <v>245100</v>
      </c>
      <c r="H2275" t="s">
        <v>21</v>
      </c>
      <c r="I2275">
        <v>0</v>
      </c>
      <c r="J2275" t="s">
        <v>21</v>
      </c>
      <c r="K2275" t="s">
        <v>25</v>
      </c>
      <c r="L2275" t="str">
        <f>VLOOKUP(Data[[#This Row],[Employee Residence]],Codes[], 3,0)</f>
        <v xml:space="preserve">United States of America </v>
      </c>
      <c r="M2275" t="str">
        <f>VLOOKUP(Data[[#This Row],[Company Location]],Codes[], 3,0)</f>
        <v xml:space="preserve">United States of America </v>
      </c>
      <c r="N2275" t="str">
        <f>IF(Data[[#This Row],[Employee Residence]]=Data[[#This Row],[Company Location]],"No","Yes")</f>
        <v>No</v>
      </c>
      <c r="O2275">
        <f>Data[Salary]/Data[Salary in USD]</f>
        <v>1</v>
      </c>
      <c r="P2275" t="str">
        <f>VLOOKUP(Data[[#This Row],[Experience Level]], Experience[],3,0)</f>
        <v>Expert</v>
      </c>
      <c r="Q2275" t="str">
        <f>VLOOKUP(Data[[#This Row],[Employment Type]],Employment[],2,0)</f>
        <v>Full-time</v>
      </c>
      <c r="R2275" t="str">
        <f>IF(Data[[#This Row],[Remote Ratio]]=100,"Remote",IF(Data[[#This Row],[Remote Ratio]]=50,"Hybrid","On-site"))</f>
        <v>On-site</v>
      </c>
    </row>
    <row r="2276" spans="1:18">
      <c r="A2276" s="25">
        <v>2022</v>
      </c>
      <c r="B2276" t="s">
        <v>11</v>
      </c>
      <c r="C2276" t="s">
        <v>12</v>
      </c>
      <c r="D2276" t="s">
        <v>23</v>
      </c>
      <c r="E2276">
        <v>168000</v>
      </c>
      <c r="F2276" t="s">
        <v>20</v>
      </c>
      <c r="G2276">
        <v>168000</v>
      </c>
      <c r="H2276" t="s">
        <v>21</v>
      </c>
      <c r="I2276">
        <v>100</v>
      </c>
      <c r="J2276" t="s">
        <v>21</v>
      </c>
      <c r="K2276" t="s">
        <v>25</v>
      </c>
      <c r="L2276" t="str">
        <f>VLOOKUP(Data[[#This Row],[Employee Residence]],Codes[], 3,0)</f>
        <v xml:space="preserve">United States of America </v>
      </c>
      <c r="M2276" t="str">
        <f>VLOOKUP(Data[[#This Row],[Company Location]],Codes[], 3,0)</f>
        <v xml:space="preserve">United States of America </v>
      </c>
      <c r="N2276" t="str">
        <f>IF(Data[[#This Row],[Employee Residence]]=Data[[#This Row],[Company Location]],"No","Yes")</f>
        <v>No</v>
      </c>
      <c r="O2276">
        <f>Data[Salary]/Data[Salary in USD]</f>
        <v>1</v>
      </c>
      <c r="P2276" t="str">
        <f>VLOOKUP(Data[[#This Row],[Experience Level]], Experience[],3,0)</f>
        <v>Expert</v>
      </c>
      <c r="Q2276" t="str">
        <f>VLOOKUP(Data[[#This Row],[Employment Type]],Employment[],2,0)</f>
        <v>Full-time</v>
      </c>
      <c r="R2276" t="str">
        <f>IF(Data[[#This Row],[Remote Ratio]]=100,"Remote",IF(Data[[#This Row],[Remote Ratio]]=50,"Hybrid","On-site"))</f>
        <v>Remote</v>
      </c>
    </row>
    <row r="2277" spans="1:18">
      <c r="A2277" s="25">
        <v>2022</v>
      </c>
      <c r="B2277" t="s">
        <v>11</v>
      </c>
      <c r="C2277" t="s">
        <v>12</v>
      </c>
      <c r="D2277" t="s">
        <v>23</v>
      </c>
      <c r="E2277">
        <v>130000</v>
      </c>
      <c r="F2277" t="s">
        <v>20</v>
      </c>
      <c r="G2277">
        <v>130000</v>
      </c>
      <c r="H2277" t="s">
        <v>21</v>
      </c>
      <c r="I2277">
        <v>100</v>
      </c>
      <c r="J2277" t="s">
        <v>21</v>
      </c>
      <c r="K2277" t="s">
        <v>25</v>
      </c>
      <c r="L2277" t="str">
        <f>VLOOKUP(Data[[#This Row],[Employee Residence]],Codes[], 3,0)</f>
        <v xml:space="preserve">United States of America </v>
      </c>
      <c r="M2277" t="str">
        <f>VLOOKUP(Data[[#This Row],[Company Location]],Codes[], 3,0)</f>
        <v xml:space="preserve">United States of America </v>
      </c>
      <c r="N2277" t="str">
        <f>IF(Data[[#This Row],[Employee Residence]]=Data[[#This Row],[Company Location]],"No","Yes")</f>
        <v>No</v>
      </c>
      <c r="O2277">
        <f>Data[Salary]/Data[Salary in USD]</f>
        <v>1</v>
      </c>
      <c r="P2277" t="str">
        <f>VLOOKUP(Data[[#This Row],[Experience Level]], Experience[],3,0)</f>
        <v>Expert</v>
      </c>
      <c r="Q2277" t="str">
        <f>VLOOKUP(Data[[#This Row],[Employment Type]],Employment[],2,0)</f>
        <v>Full-time</v>
      </c>
      <c r="R2277" t="str">
        <f>IF(Data[[#This Row],[Remote Ratio]]=100,"Remote",IF(Data[[#This Row],[Remote Ratio]]=50,"Hybrid","On-site"))</f>
        <v>Remote</v>
      </c>
    </row>
    <row r="2278" spans="1:18">
      <c r="A2278" s="25">
        <v>2022</v>
      </c>
      <c r="B2278" t="s">
        <v>11</v>
      </c>
      <c r="C2278" t="s">
        <v>12</v>
      </c>
      <c r="D2278" t="s">
        <v>23</v>
      </c>
      <c r="E2278">
        <v>136000</v>
      </c>
      <c r="F2278" t="s">
        <v>20</v>
      </c>
      <c r="G2278">
        <v>136000</v>
      </c>
      <c r="H2278" t="s">
        <v>21</v>
      </c>
      <c r="I2278">
        <v>100</v>
      </c>
      <c r="J2278" t="s">
        <v>21</v>
      </c>
      <c r="K2278" t="s">
        <v>25</v>
      </c>
      <c r="L2278" t="str">
        <f>VLOOKUP(Data[[#This Row],[Employee Residence]],Codes[], 3,0)</f>
        <v xml:space="preserve">United States of America </v>
      </c>
      <c r="M2278" t="str">
        <f>VLOOKUP(Data[[#This Row],[Company Location]],Codes[], 3,0)</f>
        <v xml:space="preserve">United States of America </v>
      </c>
      <c r="N2278" t="str">
        <f>IF(Data[[#This Row],[Employee Residence]]=Data[[#This Row],[Company Location]],"No","Yes")</f>
        <v>No</v>
      </c>
      <c r="O2278">
        <f>Data[Salary]/Data[Salary in USD]</f>
        <v>1</v>
      </c>
      <c r="P2278" t="str">
        <f>VLOOKUP(Data[[#This Row],[Experience Level]], Experience[],3,0)</f>
        <v>Expert</v>
      </c>
      <c r="Q2278" t="str">
        <f>VLOOKUP(Data[[#This Row],[Employment Type]],Employment[],2,0)</f>
        <v>Full-time</v>
      </c>
      <c r="R2278" t="str">
        <f>IF(Data[[#This Row],[Remote Ratio]]=100,"Remote",IF(Data[[#This Row],[Remote Ratio]]=50,"Hybrid","On-site"))</f>
        <v>Remote</v>
      </c>
    </row>
    <row r="2279" spans="1:18">
      <c r="A2279" s="25">
        <v>2022</v>
      </c>
      <c r="B2279" t="s">
        <v>11</v>
      </c>
      <c r="C2279" t="s">
        <v>12</v>
      </c>
      <c r="D2279" t="s">
        <v>23</v>
      </c>
      <c r="E2279">
        <v>104000</v>
      </c>
      <c r="F2279" t="s">
        <v>20</v>
      </c>
      <c r="G2279">
        <v>104000</v>
      </c>
      <c r="H2279" t="s">
        <v>21</v>
      </c>
      <c r="I2279">
        <v>100</v>
      </c>
      <c r="J2279" t="s">
        <v>21</v>
      </c>
      <c r="K2279" t="s">
        <v>25</v>
      </c>
      <c r="L2279" t="str">
        <f>VLOOKUP(Data[[#This Row],[Employee Residence]],Codes[], 3,0)</f>
        <v xml:space="preserve">United States of America </v>
      </c>
      <c r="M2279" t="str">
        <f>VLOOKUP(Data[[#This Row],[Company Location]],Codes[], 3,0)</f>
        <v xml:space="preserve">United States of America </v>
      </c>
      <c r="N2279" t="str">
        <f>IF(Data[[#This Row],[Employee Residence]]=Data[[#This Row],[Company Location]],"No","Yes")</f>
        <v>No</v>
      </c>
      <c r="O2279">
        <f>Data[Salary]/Data[Salary in USD]</f>
        <v>1</v>
      </c>
      <c r="P2279" t="str">
        <f>VLOOKUP(Data[[#This Row],[Experience Level]], Experience[],3,0)</f>
        <v>Expert</v>
      </c>
      <c r="Q2279" t="str">
        <f>VLOOKUP(Data[[#This Row],[Employment Type]],Employment[],2,0)</f>
        <v>Full-time</v>
      </c>
      <c r="R2279" t="str">
        <f>IF(Data[[#This Row],[Remote Ratio]]=100,"Remote",IF(Data[[#This Row],[Remote Ratio]]=50,"Hybrid","On-site"))</f>
        <v>Remote</v>
      </c>
    </row>
    <row r="2280" spans="1:18">
      <c r="A2280" s="25">
        <v>2022</v>
      </c>
      <c r="B2280" t="s">
        <v>17</v>
      </c>
      <c r="C2280" t="s">
        <v>12</v>
      </c>
      <c r="D2280" t="s">
        <v>37</v>
      </c>
      <c r="E2280">
        <v>161000</v>
      </c>
      <c r="F2280" t="s">
        <v>20</v>
      </c>
      <c r="G2280">
        <v>161000</v>
      </c>
      <c r="H2280" t="s">
        <v>21</v>
      </c>
      <c r="I2280">
        <v>100</v>
      </c>
      <c r="J2280" t="s">
        <v>21</v>
      </c>
      <c r="K2280" t="s">
        <v>25</v>
      </c>
      <c r="L2280" t="str">
        <f>VLOOKUP(Data[[#This Row],[Employee Residence]],Codes[], 3,0)</f>
        <v xml:space="preserve">United States of America </v>
      </c>
      <c r="M2280" t="str">
        <f>VLOOKUP(Data[[#This Row],[Company Location]],Codes[], 3,0)</f>
        <v xml:space="preserve">United States of America </v>
      </c>
      <c r="N2280" t="str">
        <f>IF(Data[[#This Row],[Employee Residence]]=Data[[#This Row],[Company Location]],"No","Yes")</f>
        <v>No</v>
      </c>
      <c r="O2280">
        <f>Data[Salary]/Data[Salary in USD]</f>
        <v>1</v>
      </c>
      <c r="P2280" t="str">
        <f>VLOOKUP(Data[[#This Row],[Experience Level]], Experience[],3,0)</f>
        <v>Intermediate</v>
      </c>
      <c r="Q2280" t="str">
        <f>VLOOKUP(Data[[#This Row],[Employment Type]],Employment[],2,0)</f>
        <v>Full-time</v>
      </c>
      <c r="R2280" t="str">
        <f>IF(Data[[#This Row],[Remote Ratio]]=100,"Remote",IF(Data[[#This Row],[Remote Ratio]]=50,"Hybrid","On-site"))</f>
        <v>Remote</v>
      </c>
    </row>
    <row r="2281" spans="1:18">
      <c r="A2281" s="25">
        <v>2022</v>
      </c>
      <c r="B2281" t="s">
        <v>17</v>
      </c>
      <c r="C2281" t="s">
        <v>12</v>
      </c>
      <c r="D2281" t="s">
        <v>37</v>
      </c>
      <c r="E2281">
        <v>118000</v>
      </c>
      <c r="F2281" t="s">
        <v>20</v>
      </c>
      <c r="G2281">
        <v>118000</v>
      </c>
      <c r="H2281" t="s">
        <v>21</v>
      </c>
      <c r="I2281">
        <v>100</v>
      </c>
      <c r="J2281" t="s">
        <v>21</v>
      </c>
      <c r="K2281" t="s">
        <v>25</v>
      </c>
      <c r="L2281" t="str">
        <f>VLOOKUP(Data[[#This Row],[Employee Residence]],Codes[], 3,0)</f>
        <v xml:space="preserve">United States of America </v>
      </c>
      <c r="M2281" t="str">
        <f>VLOOKUP(Data[[#This Row],[Company Location]],Codes[], 3,0)</f>
        <v xml:space="preserve">United States of America </v>
      </c>
      <c r="N2281" t="str">
        <f>IF(Data[[#This Row],[Employee Residence]]=Data[[#This Row],[Company Location]],"No","Yes")</f>
        <v>No</v>
      </c>
      <c r="O2281">
        <f>Data[Salary]/Data[Salary in USD]</f>
        <v>1</v>
      </c>
      <c r="P2281" t="str">
        <f>VLOOKUP(Data[[#This Row],[Experience Level]], Experience[],3,0)</f>
        <v>Intermediate</v>
      </c>
      <c r="Q2281" t="str">
        <f>VLOOKUP(Data[[#This Row],[Employment Type]],Employment[],2,0)</f>
        <v>Full-time</v>
      </c>
      <c r="R2281" t="str">
        <f>IF(Data[[#This Row],[Remote Ratio]]=100,"Remote",IF(Data[[#This Row],[Remote Ratio]]=50,"Hybrid","On-site"))</f>
        <v>Remote</v>
      </c>
    </row>
    <row r="2282" spans="1:18">
      <c r="A2282" s="25">
        <v>2022</v>
      </c>
      <c r="B2282" t="s">
        <v>11</v>
      </c>
      <c r="C2282" t="s">
        <v>12</v>
      </c>
      <c r="D2282" t="s">
        <v>26</v>
      </c>
      <c r="E2282">
        <v>205000</v>
      </c>
      <c r="F2282" t="s">
        <v>20</v>
      </c>
      <c r="G2282">
        <v>205000</v>
      </c>
      <c r="H2282" t="s">
        <v>21</v>
      </c>
      <c r="I2282">
        <v>100</v>
      </c>
      <c r="J2282" t="s">
        <v>21</v>
      </c>
      <c r="K2282" t="s">
        <v>25</v>
      </c>
      <c r="L2282" t="str">
        <f>VLOOKUP(Data[[#This Row],[Employee Residence]],Codes[], 3,0)</f>
        <v xml:space="preserve">United States of America </v>
      </c>
      <c r="M2282" t="str">
        <f>VLOOKUP(Data[[#This Row],[Company Location]],Codes[], 3,0)</f>
        <v xml:space="preserve">United States of America </v>
      </c>
      <c r="N2282" t="str">
        <f>IF(Data[[#This Row],[Employee Residence]]=Data[[#This Row],[Company Location]],"No","Yes")</f>
        <v>No</v>
      </c>
      <c r="O2282">
        <f>Data[Salary]/Data[Salary in USD]</f>
        <v>1</v>
      </c>
      <c r="P2282" t="str">
        <f>VLOOKUP(Data[[#This Row],[Experience Level]], Experience[],3,0)</f>
        <v>Expert</v>
      </c>
      <c r="Q2282" t="str">
        <f>VLOOKUP(Data[[#This Row],[Employment Type]],Employment[],2,0)</f>
        <v>Full-time</v>
      </c>
      <c r="R2282" t="str">
        <f>IF(Data[[#This Row],[Remote Ratio]]=100,"Remote",IF(Data[[#This Row],[Remote Ratio]]=50,"Hybrid","On-site"))</f>
        <v>Remote</v>
      </c>
    </row>
    <row r="2283" spans="1:18">
      <c r="A2283" s="25">
        <v>2022</v>
      </c>
      <c r="B2283" t="s">
        <v>11</v>
      </c>
      <c r="C2283" t="s">
        <v>12</v>
      </c>
      <c r="D2283" t="s">
        <v>26</v>
      </c>
      <c r="E2283">
        <v>184000</v>
      </c>
      <c r="F2283" t="s">
        <v>20</v>
      </c>
      <c r="G2283">
        <v>184000</v>
      </c>
      <c r="H2283" t="s">
        <v>21</v>
      </c>
      <c r="I2283">
        <v>100</v>
      </c>
      <c r="J2283" t="s">
        <v>21</v>
      </c>
      <c r="K2283" t="s">
        <v>25</v>
      </c>
      <c r="L2283" t="str">
        <f>VLOOKUP(Data[[#This Row],[Employee Residence]],Codes[], 3,0)</f>
        <v xml:space="preserve">United States of America </v>
      </c>
      <c r="M2283" t="str">
        <f>VLOOKUP(Data[[#This Row],[Company Location]],Codes[], 3,0)</f>
        <v xml:space="preserve">United States of America </v>
      </c>
      <c r="N2283" t="str">
        <f>IF(Data[[#This Row],[Employee Residence]]=Data[[#This Row],[Company Location]],"No","Yes")</f>
        <v>No</v>
      </c>
      <c r="O2283">
        <f>Data[Salary]/Data[Salary in USD]</f>
        <v>1</v>
      </c>
      <c r="P2283" t="str">
        <f>VLOOKUP(Data[[#This Row],[Experience Level]], Experience[],3,0)</f>
        <v>Expert</v>
      </c>
      <c r="Q2283" t="str">
        <f>VLOOKUP(Data[[#This Row],[Employment Type]],Employment[],2,0)</f>
        <v>Full-time</v>
      </c>
      <c r="R2283" t="str">
        <f>IF(Data[[#This Row],[Remote Ratio]]=100,"Remote",IF(Data[[#This Row],[Remote Ratio]]=50,"Hybrid","On-site"))</f>
        <v>Remote</v>
      </c>
    </row>
    <row r="2284" spans="1:18">
      <c r="A2284" s="25">
        <v>2022</v>
      </c>
      <c r="B2284" t="s">
        <v>11</v>
      </c>
      <c r="C2284" t="s">
        <v>12</v>
      </c>
      <c r="D2284" t="s">
        <v>23</v>
      </c>
      <c r="E2284">
        <v>185900</v>
      </c>
      <c r="F2284" t="s">
        <v>20</v>
      </c>
      <c r="G2284">
        <v>185900</v>
      </c>
      <c r="H2284" t="s">
        <v>21</v>
      </c>
      <c r="I2284">
        <v>0</v>
      </c>
      <c r="J2284" t="s">
        <v>21</v>
      </c>
      <c r="K2284" t="s">
        <v>25</v>
      </c>
      <c r="L2284" t="str">
        <f>VLOOKUP(Data[[#This Row],[Employee Residence]],Codes[], 3,0)</f>
        <v xml:space="preserve">United States of America </v>
      </c>
      <c r="M2284" t="str">
        <f>VLOOKUP(Data[[#This Row],[Company Location]],Codes[], 3,0)</f>
        <v xml:space="preserve">United States of America </v>
      </c>
      <c r="N2284" t="str">
        <f>IF(Data[[#This Row],[Employee Residence]]=Data[[#This Row],[Company Location]],"No","Yes")</f>
        <v>No</v>
      </c>
      <c r="O2284">
        <f>Data[Salary]/Data[Salary in USD]</f>
        <v>1</v>
      </c>
      <c r="P2284" t="str">
        <f>VLOOKUP(Data[[#This Row],[Experience Level]], Experience[],3,0)</f>
        <v>Expert</v>
      </c>
      <c r="Q2284" t="str">
        <f>VLOOKUP(Data[[#This Row],[Employment Type]],Employment[],2,0)</f>
        <v>Full-time</v>
      </c>
      <c r="R2284" t="str">
        <f>IF(Data[[#This Row],[Remote Ratio]]=100,"Remote",IF(Data[[#This Row],[Remote Ratio]]=50,"Hybrid","On-site"))</f>
        <v>On-site</v>
      </c>
    </row>
    <row r="2285" spans="1:18">
      <c r="A2285" s="25">
        <v>2022</v>
      </c>
      <c r="B2285" t="s">
        <v>11</v>
      </c>
      <c r="C2285" t="s">
        <v>12</v>
      </c>
      <c r="D2285" t="s">
        <v>23</v>
      </c>
      <c r="E2285">
        <v>129300</v>
      </c>
      <c r="F2285" t="s">
        <v>20</v>
      </c>
      <c r="G2285">
        <v>129300</v>
      </c>
      <c r="H2285" t="s">
        <v>21</v>
      </c>
      <c r="I2285">
        <v>0</v>
      </c>
      <c r="J2285" t="s">
        <v>21</v>
      </c>
      <c r="K2285" t="s">
        <v>25</v>
      </c>
      <c r="L2285" t="str">
        <f>VLOOKUP(Data[[#This Row],[Employee Residence]],Codes[], 3,0)</f>
        <v xml:space="preserve">United States of America </v>
      </c>
      <c r="M2285" t="str">
        <f>VLOOKUP(Data[[#This Row],[Company Location]],Codes[], 3,0)</f>
        <v xml:space="preserve">United States of America </v>
      </c>
      <c r="N2285" t="str">
        <f>IF(Data[[#This Row],[Employee Residence]]=Data[[#This Row],[Company Location]],"No","Yes")</f>
        <v>No</v>
      </c>
      <c r="O2285">
        <f>Data[Salary]/Data[Salary in USD]</f>
        <v>1</v>
      </c>
      <c r="P2285" t="str">
        <f>VLOOKUP(Data[[#This Row],[Experience Level]], Experience[],3,0)</f>
        <v>Expert</v>
      </c>
      <c r="Q2285" t="str">
        <f>VLOOKUP(Data[[#This Row],[Employment Type]],Employment[],2,0)</f>
        <v>Full-time</v>
      </c>
      <c r="R2285" t="str">
        <f>IF(Data[[#This Row],[Remote Ratio]]=100,"Remote",IF(Data[[#This Row],[Remote Ratio]]=50,"Hybrid","On-site"))</f>
        <v>On-site</v>
      </c>
    </row>
    <row r="2286" spans="1:18">
      <c r="A2286" s="25">
        <v>2022</v>
      </c>
      <c r="B2286" t="s">
        <v>11</v>
      </c>
      <c r="C2286" t="s">
        <v>12</v>
      </c>
      <c r="D2286" t="s">
        <v>69</v>
      </c>
      <c r="E2286">
        <v>247500</v>
      </c>
      <c r="F2286" t="s">
        <v>20</v>
      </c>
      <c r="G2286">
        <v>247500</v>
      </c>
      <c r="H2286" t="s">
        <v>21</v>
      </c>
      <c r="I2286">
        <v>0</v>
      </c>
      <c r="J2286" t="s">
        <v>21</v>
      </c>
      <c r="K2286" t="s">
        <v>25</v>
      </c>
      <c r="L2286" t="str">
        <f>VLOOKUP(Data[[#This Row],[Employee Residence]],Codes[], 3,0)</f>
        <v xml:space="preserve">United States of America </v>
      </c>
      <c r="M2286" t="str">
        <f>VLOOKUP(Data[[#This Row],[Company Location]],Codes[], 3,0)</f>
        <v xml:space="preserve">United States of America </v>
      </c>
      <c r="N2286" t="str">
        <f>IF(Data[[#This Row],[Employee Residence]]=Data[[#This Row],[Company Location]],"No","Yes")</f>
        <v>No</v>
      </c>
      <c r="O2286">
        <f>Data[Salary]/Data[Salary in USD]</f>
        <v>1</v>
      </c>
      <c r="P2286" t="str">
        <f>VLOOKUP(Data[[#This Row],[Experience Level]], Experience[],3,0)</f>
        <v>Expert</v>
      </c>
      <c r="Q2286" t="str">
        <f>VLOOKUP(Data[[#This Row],[Employment Type]],Employment[],2,0)</f>
        <v>Full-time</v>
      </c>
      <c r="R2286" t="str">
        <f>IF(Data[[#This Row],[Remote Ratio]]=100,"Remote",IF(Data[[#This Row],[Remote Ratio]]=50,"Hybrid","On-site"))</f>
        <v>On-site</v>
      </c>
    </row>
    <row r="2287" spans="1:18">
      <c r="A2287" s="25">
        <v>2022</v>
      </c>
      <c r="B2287" t="s">
        <v>11</v>
      </c>
      <c r="C2287" t="s">
        <v>12</v>
      </c>
      <c r="D2287" t="s">
        <v>69</v>
      </c>
      <c r="E2287">
        <v>172200</v>
      </c>
      <c r="F2287" t="s">
        <v>20</v>
      </c>
      <c r="G2287">
        <v>172200</v>
      </c>
      <c r="H2287" t="s">
        <v>21</v>
      </c>
      <c r="I2287">
        <v>0</v>
      </c>
      <c r="J2287" t="s">
        <v>21</v>
      </c>
      <c r="K2287" t="s">
        <v>25</v>
      </c>
      <c r="L2287" t="str">
        <f>VLOOKUP(Data[[#This Row],[Employee Residence]],Codes[], 3,0)</f>
        <v xml:space="preserve">United States of America </v>
      </c>
      <c r="M2287" t="str">
        <f>VLOOKUP(Data[[#This Row],[Company Location]],Codes[], 3,0)</f>
        <v xml:space="preserve">United States of America </v>
      </c>
      <c r="N2287" t="str">
        <f>IF(Data[[#This Row],[Employee Residence]]=Data[[#This Row],[Company Location]],"No","Yes")</f>
        <v>No</v>
      </c>
      <c r="O2287">
        <f>Data[Salary]/Data[Salary in USD]</f>
        <v>1</v>
      </c>
      <c r="P2287" t="str">
        <f>VLOOKUP(Data[[#This Row],[Experience Level]], Experience[],3,0)</f>
        <v>Expert</v>
      </c>
      <c r="Q2287" t="str">
        <f>VLOOKUP(Data[[#This Row],[Employment Type]],Employment[],2,0)</f>
        <v>Full-time</v>
      </c>
      <c r="R2287" t="str">
        <f>IF(Data[[#This Row],[Remote Ratio]]=100,"Remote",IF(Data[[#This Row],[Remote Ratio]]=50,"Hybrid","On-site"))</f>
        <v>On-site</v>
      </c>
    </row>
    <row r="2288" spans="1:18">
      <c r="A2288" s="25">
        <v>2022</v>
      </c>
      <c r="B2288" t="s">
        <v>11</v>
      </c>
      <c r="C2288" t="s">
        <v>12</v>
      </c>
      <c r="D2288" t="s">
        <v>159</v>
      </c>
      <c r="E2288">
        <v>65000</v>
      </c>
      <c r="F2288" t="s">
        <v>14</v>
      </c>
      <c r="G2288">
        <v>68293</v>
      </c>
      <c r="H2288" t="s">
        <v>147</v>
      </c>
      <c r="I2288">
        <v>0</v>
      </c>
      <c r="J2288" t="s">
        <v>147</v>
      </c>
      <c r="K2288" t="s">
        <v>16</v>
      </c>
      <c r="L2288" t="str">
        <f>VLOOKUP(Data[[#This Row],[Employee Residence]],Codes[], 3,0)</f>
        <v>Italy</v>
      </c>
      <c r="M2288" t="str">
        <f>VLOOKUP(Data[[#This Row],[Company Location]],Codes[], 3,0)</f>
        <v>Italy</v>
      </c>
      <c r="N2288" t="str">
        <f>IF(Data[[#This Row],[Employee Residence]]=Data[[#This Row],[Company Location]],"No","Yes")</f>
        <v>No</v>
      </c>
      <c r="O2288">
        <f>Data[Salary]/Data[Salary in USD]</f>
        <v>0.95178129530112898</v>
      </c>
      <c r="P2288" t="str">
        <f>VLOOKUP(Data[[#This Row],[Experience Level]], Experience[],3,0)</f>
        <v>Expert</v>
      </c>
      <c r="Q2288" t="str">
        <f>VLOOKUP(Data[[#This Row],[Employment Type]],Employment[],2,0)</f>
        <v>Full-time</v>
      </c>
      <c r="R2288" t="str">
        <f>IF(Data[[#This Row],[Remote Ratio]]=100,"Remote",IF(Data[[#This Row],[Remote Ratio]]=50,"Hybrid","On-site"))</f>
        <v>On-site</v>
      </c>
    </row>
    <row r="2289" spans="1:18">
      <c r="A2289" s="25">
        <v>2022</v>
      </c>
      <c r="B2289" t="s">
        <v>11</v>
      </c>
      <c r="C2289" t="s">
        <v>12</v>
      </c>
      <c r="D2289" t="s">
        <v>27</v>
      </c>
      <c r="E2289">
        <v>177000</v>
      </c>
      <c r="F2289" t="s">
        <v>20</v>
      </c>
      <c r="G2289">
        <v>177000</v>
      </c>
      <c r="H2289" t="s">
        <v>21</v>
      </c>
      <c r="I2289">
        <v>0</v>
      </c>
      <c r="J2289" t="s">
        <v>21</v>
      </c>
      <c r="K2289" t="s">
        <v>25</v>
      </c>
      <c r="L2289" t="str">
        <f>VLOOKUP(Data[[#This Row],[Employee Residence]],Codes[], 3,0)</f>
        <v xml:space="preserve">United States of America </v>
      </c>
      <c r="M2289" t="str">
        <f>VLOOKUP(Data[[#This Row],[Company Location]],Codes[], 3,0)</f>
        <v xml:space="preserve">United States of America </v>
      </c>
      <c r="N2289" t="str">
        <f>IF(Data[[#This Row],[Employee Residence]]=Data[[#This Row],[Company Location]],"No","Yes")</f>
        <v>No</v>
      </c>
      <c r="O2289">
        <f>Data[Salary]/Data[Salary in USD]</f>
        <v>1</v>
      </c>
      <c r="P2289" t="str">
        <f>VLOOKUP(Data[[#This Row],[Experience Level]], Experience[],3,0)</f>
        <v>Expert</v>
      </c>
      <c r="Q2289" t="str">
        <f>VLOOKUP(Data[[#This Row],[Employment Type]],Employment[],2,0)</f>
        <v>Full-time</v>
      </c>
      <c r="R2289" t="str">
        <f>IF(Data[[#This Row],[Remote Ratio]]=100,"Remote",IF(Data[[#This Row],[Remote Ratio]]=50,"Hybrid","On-site"))</f>
        <v>On-site</v>
      </c>
    </row>
    <row r="2290" spans="1:18">
      <c r="A2290" s="25">
        <v>2022</v>
      </c>
      <c r="B2290" t="s">
        <v>11</v>
      </c>
      <c r="C2290" t="s">
        <v>12</v>
      </c>
      <c r="D2290" t="s">
        <v>27</v>
      </c>
      <c r="E2290">
        <v>131000</v>
      </c>
      <c r="F2290" t="s">
        <v>20</v>
      </c>
      <c r="G2290">
        <v>131000</v>
      </c>
      <c r="H2290" t="s">
        <v>21</v>
      </c>
      <c r="I2290">
        <v>0</v>
      </c>
      <c r="J2290" t="s">
        <v>21</v>
      </c>
      <c r="K2290" t="s">
        <v>25</v>
      </c>
      <c r="L2290" t="str">
        <f>VLOOKUP(Data[[#This Row],[Employee Residence]],Codes[], 3,0)</f>
        <v xml:space="preserve">United States of America </v>
      </c>
      <c r="M2290" t="str">
        <f>VLOOKUP(Data[[#This Row],[Company Location]],Codes[], 3,0)</f>
        <v xml:space="preserve">United States of America </v>
      </c>
      <c r="N2290" t="str">
        <f>IF(Data[[#This Row],[Employee Residence]]=Data[[#This Row],[Company Location]],"No","Yes")</f>
        <v>No</v>
      </c>
      <c r="O2290">
        <f>Data[Salary]/Data[Salary in USD]</f>
        <v>1</v>
      </c>
      <c r="P2290" t="str">
        <f>VLOOKUP(Data[[#This Row],[Experience Level]], Experience[],3,0)</f>
        <v>Expert</v>
      </c>
      <c r="Q2290" t="str">
        <f>VLOOKUP(Data[[#This Row],[Employment Type]],Employment[],2,0)</f>
        <v>Full-time</v>
      </c>
      <c r="R2290" t="str">
        <f>IF(Data[[#This Row],[Remote Ratio]]=100,"Remote",IF(Data[[#This Row],[Remote Ratio]]=50,"Hybrid","On-site"))</f>
        <v>On-site</v>
      </c>
    </row>
    <row r="2291" spans="1:18">
      <c r="A2291" s="25">
        <v>2022</v>
      </c>
      <c r="B2291" t="s">
        <v>11</v>
      </c>
      <c r="C2291" t="s">
        <v>12</v>
      </c>
      <c r="D2291" t="s">
        <v>26</v>
      </c>
      <c r="E2291">
        <v>205000</v>
      </c>
      <c r="F2291" t="s">
        <v>20</v>
      </c>
      <c r="G2291">
        <v>205000</v>
      </c>
      <c r="H2291" t="s">
        <v>21</v>
      </c>
      <c r="I2291">
        <v>100</v>
      </c>
      <c r="J2291" t="s">
        <v>21</v>
      </c>
      <c r="K2291" t="s">
        <v>25</v>
      </c>
      <c r="L2291" t="str">
        <f>VLOOKUP(Data[[#This Row],[Employee Residence]],Codes[], 3,0)</f>
        <v xml:space="preserve">United States of America </v>
      </c>
      <c r="M2291" t="str">
        <f>VLOOKUP(Data[[#This Row],[Company Location]],Codes[], 3,0)</f>
        <v xml:space="preserve">United States of America </v>
      </c>
      <c r="N2291" t="str">
        <f>IF(Data[[#This Row],[Employee Residence]]=Data[[#This Row],[Company Location]],"No","Yes")</f>
        <v>No</v>
      </c>
      <c r="O2291">
        <f>Data[Salary]/Data[Salary in USD]</f>
        <v>1</v>
      </c>
      <c r="P2291" t="str">
        <f>VLOOKUP(Data[[#This Row],[Experience Level]], Experience[],3,0)</f>
        <v>Expert</v>
      </c>
      <c r="Q2291" t="str">
        <f>VLOOKUP(Data[[#This Row],[Employment Type]],Employment[],2,0)</f>
        <v>Full-time</v>
      </c>
      <c r="R2291" t="str">
        <f>IF(Data[[#This Row],[Remote Ratio]]=100,"Remote",IF(Data[[#This Row],[Remote Ratio]]=50,"Hybrid","On-site"))</f>
        <v>Remote</v>
      </c>
    </row>
    <row r="2292" spans="1:18">
      <c r="A2292" s="25">
        <v>2022</v>
      </c>
      <c r="B2292" t="s">
        <v>11</v>
      </c>
      <c r="C2292" t="s">
        <v>12</v>
      </c>
      <c r="D2292" t="s">
        <v>26</v>
      </c>
      <c r="E2292">
        <v>184000</v>
      </c>
      <c r="F2292" t="s">
        <v>20</v>
      </c>
      <c r="G2292">
        <v>184000</v>
      </c>
      <c r="H2292" t="s">
        <v>21</v>
      </c>
      <c r="I2292">
        <v>100</v>
      </c>
      <c r="J2292" t="s">
        <v>21</v>
      </c>
      <c r="K2292" t="s">
        <v>25</v>
      </c>
      <c r="L2292" t="str">
        <f>VLOOKUP(Data[[#This Row],[Employee Residence]],Codes[], 3,0)</f>
        <v xml:space="preserve">United States of America </v>
      </c>
      <c r="M2292" t="str">
        <f>VLOOKUP(Data[[#This Row],[Company Location]],Codes[], 3,0)</f>
        <v xml:space="preserve">United States of America </v>
      </c>
      <c r="N2292" t="str">
        <f>IF(Data[[#This Row],[Employee Residence]]=Data[[#This Row],[Company Location]],"No","Yes")</f>
        <v>No</v>
      </c>
      <c r="O2292">
        <f>Data[Salary]/Data[Salary in USD]</f>
        <v>1</v>
      </c>
      <c r="P2292" t="str">
        <f>VLOOKUP(Data[[#This Row],[Experience Level]], Experience[],3,0)</f>
        <v>Expert</v>
      </c>
      <c r="Q2292" t="str">
        <f>VLOOKUP(Data[[#This Row],[Employment Type]],Employment[],2,0)</f>
        <v>Full-time</v>
      </c>
      <c r="R2292" t="str">
        <f>IF(Data[[#This Row],[Remote Ratio]]=100,"Remote",IF(Data[[#This Row],[Remote Ratio]]=50,"Hybrid","On-site"))</f>
        <v>Remote</v>
      </c>
    </row>
    <row r="2293" spans="1:18">
      <c r="A2293" s="25">
        <v>2022</v>
      </c>
      <c r="B2293" t="s">
        <v>11</v>
      </c>
      <c r="C2293" t="s">
        <v>12</v>
      </c>
      <c r="D2293" t="s">
        <v>37</v>
      </c>
      <c r="E2293">
        <v>146000</v>
      </c>
      <c r="F2293" t="s">
        <v>20</v>
      </c>
      <c r="G2293">
        <v>146000</v>
      </c>
      <c r="H2293" t="s">
        <v>21</v>
      </c>
      <c r="I2293">
        <v>0</v>
      </c>
      <c r="J2293" t="s">
        <v>21</v>
      </c>
      <c r="K2293" t="s">
        <v>25</v>
      </c>
      <c r="L2293" t="str">
        <f>VLOOKUP(Data[[#This Row],[Employee Residence]],Codes[], 3,0)</f>
        <v xml:space="preserve">United States of America </v>
      </c>
      <c r="M2293" t="str">
        <f>VLOOKUP(Data[[#This Row],[Company Location]],Codes[], 3,0)</f>
        <v xml:space="preserve">United States of America </v>
      </c>
      <c r="N2293" t="str">
        <f>IF(Data[[#This Row],[Employee Residence]]=Data[[#This Row],[Company Location]],"No","Yes")</f>
        <v>No</v>
      </c>
      <c r="O2293">
        <f>Data[Salary]/Data[Salary in USD]</f>
        <v>1</v>
      </c>
      <c r="P2293" t="str">
        <f>VLOOKUP(Data[[#This Row],[Experience Level]], Experience[],3,0)</f>
        <v>Expert</v>
      </c>
      <c r="Q2293" t="str">
        <f>VLOOKUP(Data[[#This Row],[Employment Type]],Employment[],2,0)</f>
        <v>Full-time</v>
      </c>
      <c r="R2293" t="str">
        <f>IF(Data[[#This Row],[Remote Ratio]]=100,"Remote",IF(Data[[#This Row],[Remote Ratio]]=50,"Hybrid","On-site"))</f>
        <v>On-site</v>
      </c>
    </row>
    <row r="2294" spans="1:18">
      <c r="A2294" s="25">
        <v>2022</v>
      </c>
      <c r="B2294" t="s">
        <v>11</v>
      </c>
      <c r="C2294" t="s">
        <v>12</v>
      </c>
      <c r="D2294" t="s">
        <v>37</v>
      </c>
      <c r="E2294">
        <v>102000</v>
      </c>
      <c r="F2294" t="s">
        <v>20</v>
      </c>
      <c r="G2294">
        <v>102000</v>
      </c>
      <c r="H2294" t="s">
        <v>21</v>
      </c>
      <c r="I2294">
        <v>0</v>
      </c>
      <c r="J2294" t="s">
        <v>21</v>
      </c>
      <c r="K2294" t="s">
        <v>25</v>
      </c>
      <c r="L2294" t="str">
        <f>VLOOKUP(Data[[#This Row],[Employee Residence]],Codes[], 3,0)</f>
        <v xml:space="preserve">United States of America </v>
      </c>
      <c r="M2294" t="str">
        <f>VLOOKUP(Data[[#This Row],[Company Location]],Codes[], 3,0)</f>
        <v xml:space="preserve">United States of America </v>
      </c>
      <c r="N2294" t="str">
        <f>IF(Data[[#This Row],[Employee Residence]]=Data[[#This Row],[Company Location]],"No","Yes")</f>
        <v>No</v>
      </c>
      <c r="O2294">
        <f>Data[Salary]/Data[Salary in USD]</f>
        <v>1</v>
      </c>
      <c r="P2294" t="str">
        <f>VLOOKUP(Data[[#This Row],[Experience Level]], Experience[],3,0)</f>
        <v>Expert</v>
      </c>
      <c r="Q2294" t="str">
        <f>VLOOKUP(Data[[#This Row],[Employment Type]],Employment[],2,0)</f>
        <v>Full-time</v>
      </c>
      <c r="R2294" t="str">
        <f>IF(Data[[#This Row],[Remote Ratio]]=100,"Remote",IF(Data[[#This Row],[Remote Ratio]]=50,"Hybrid","On-site"))</f>
        <v>On-site</v>
      </c>
    </row>
    <row r="2295" spans="1:18">
      <c r="A2295" s="25">
        <v>2022</v>
      </c>
      <c r="B2295" t="s">
        <v>11</v>
      </c>
      <c r="C2295" t="s">
        <v>12</v>
      </c>
      <c r="D2295" t="s">
        <v>27</v>
      </c>
      <c r="E2295">
        <v>169000</v>
      </c>
      <c r="F2295" t="s">
        <v>20</v>
      </c>
      <c r="G2295">
        <v>169000</v>
      </c>
      <c r="H2295" t="s">
        <v>21</v>
      </c>
      <c r="I2295">
        <v>0</v>
      </c>
      <c r="J2295" t="s">
        <v>21</v>
      </c>
      <c r="K2295" t="s">
        <v>25</v>
      </c>
      <c r="L2295" t="str">
        <f>VLOOKUP(Data[[#This Row],[Employee Residence]],Codes[], 3,0)</f>
        <v xml:space="preserve">United States of America </v>
      </c>
      <c r="M2295" t="str">
        <f>VLOOKUP(Data[[#This Row],[Company Location]],Codes[], 3,0)</f>
        <v xml:space="preserve">United States of America </v>
      </c>
      <c r="N2295" t="str">
        <f>IF(Data[[#This Row],[Employee Residence]]=Data[[#This Row],[Company Location]],"No","Yes")</f>
        <v>No</v>
      </c>
      <c r="O2295">
        <f>Data[Salary]/Data[Salary in USD]</f>
        <v>1</v>
      </c>
      <c r="P2295" t="str">
        <f>VLOOKUP(Data[[#This Row],[Experience Level]], Experience[],3,0)</f>
        <v>Expert</v>
      </c>
      <c r="Q2295" t="str">
        <f>VLOOKUP(Data[[#This Row],[Employment Type]],Employment[],2,0)</f>
        <v>Full-time</v>
      </c>
      <c r="R2295" t="str">
        <f>IF(Data[[#This Row],[Remote Ratio]]=100,"Remote",IF(Data[[#This Row],[Remote Ratio]]=50,"Hybrid","On-site"))</f>
        <v>On-site</v>
      </c>
    </row>
    <row r="2296" spans="1:18">
      <c r="A2296" s="25">
        <v>2022</v>
      </c>
      <c r="B2296" t="s">
        <v>11</v>
      </c>
      <c r="C2296" t="s">
        <v>12</v>
      </c>
      <c r="D2296" t="s">
        <v>27</v>
      </c>
      <c r="E2296">
        <v>110600</v>
      </c>
      <c r="F2296" t="s">
        <v>20</v>
      </c>
      <c r="G2296">
        <v>110600</v>
      </c>
      <c r="H2296" t="s">
        <v>21</v>
      </c>
      <c r="I2296">
        <v>0</v>
      </c>
      <c r="J2296" t="s">
        <v>21</v>
      </c>
      <c r="K2296" t="s">
        <v>25</v>
      </c>
      <c r="L2296" t="str">
        <f>VLOOKUP(Data[[#This Row],[Employee Residence]],Codes[], 3,0)</f>
        <v xml:space="preserve">United States of America </v>
      </c>
      <c r="M2296" t="str">
        <f>VLOOKUP(Data[[#This Row],[Company Location]],Codes[], 3,0)</f>
        <v xml:space="preserve">United States of America </v>
      </c>
      <c r="N2296" t="str">
        <f>IF(Data[[#This Row],[Employee Residence]]=Data[[#This Row],[Company Location]],"No","Yes")</f>
        <v>No</v>
      </c>
      <c r="O2296">
        <f>Data[Salary]/Data[Salary in USD]</f>
        <v>1</v>
      </c>
      <c r="P2296" t="str">
        <f>VLOOKUP(Data[[#This Row],[Experience Level]], Experience[],3,0)</f>
        <v>Expert</v>
      </c>
      <c r="Q2296" t="str">
        <f>VLOOKUP(Data[[#This Row],[Employment Type]],Employment[],2,0)</f>
        <v>Full-time</v>
      </c>
      <c r="R2296" t="str">
        <f>IF(Data[[#This Row],[Remote Ratio]]=100,"Remote",IF(Data[[#This Row],[Remote Ratio]]=50,"Hybrid","On-site"))</f>
        <v>On-site</v>
      </c>
    </row>
    <row r="2297" spans="1:18">
      <c r="A2297" s="25">
        <v>2022</v>
      </c>
      <c r="B2297" t="s">
        <v>11</v>
      </c>
      <c r="C2297" t="s">
        <v>12</v>
      </c>
      <c r="D2297" t="s">
        <v>26</v>
      </c>
      <c r="E2297">
        <v>230000</v>
      </c>
      <c r="F2297" t="s">
        <v>20</v>
      </c>
      <c r="G2297">
        <v>230000</v>
      </c>
      <c r="H2297" t="s">
        <v>21</v>
      </c>
      <c r="I2297">
        <v>100</v>
      </c>
      <c r="J2297" t="s">
        <v>21</v>
      </c>
      <c r="K2297" t="s">
        <v>25</v>
      </c>
      <c r="L2297" t="str">
        <f>VLOOKUP(Data[[#This Row],[Employee Residence]],Codes[], 3,0)</f>
        <v xml:space="preserve">United States of America </v>
      </c>
      <c r="M2297" t="str">
        <f>VLOOKUP(Data[[#This Row],[Company Location]],Codes[], 3,0)</f>
        <v xml:space="preserve">United States of America </v>
      </c>
      <c r="N2297" t="str">
        <f>IF(Data[[#This Row],[Employee Residence]]=Data[[#This Row],[Company Location]],"No","Yes")</f>
        <v>No</v>
      </c>
      <c r="O2297">
        <f>Data[Salary]/Data[Salary in USD]</f>
        <v>1</v>
      </c>
      <c r="P2297" t="str">
        <f>VLOOKUP(Data[[#This Row],[Experience Level]], Experience[],3,0)</f>
        <v>Expert</v>
      </c>
      <c r="Q2297" t="str">
        <f>VLOOKUP(Data[[#This Row],[Employment Type]],Employment[],2,0)</f>
        <v>Full-time</v>
      </c>
      <c r="R2297" t="str">
        <f>IF(Data[[#This Row],[Remote Ratio]]=100,"Remote",IF(Data[[#This Row],[Remote Ratio]]=50,"Hybrid","On-site"))</f>
        <v>Remote</v>
      </c>
    </row>
    <row r="2298" spans="1:18">
      <c r="A2298" s="25">
        <v>2022</v>
      </c>
      <c r="B2298" t="s">
        <v>11</v>
      </c>
      <c r="C2298" t="s">
        <v>12</v>
      </c>
      <c r="D2298" t="s">
        <v>26</v>
      </c>
      <c r="E2298">
        <v>196000</v>
      </c>
      <c r="F2298" t="s">
        <v>20</v>
      </c>
      <c r="G2298">
        <v>196000</v>
      </c>
      <c r="H2298" t="s">
        <v>21</v>
      </c>
      <c r="I2298">
        <v>100</v>
      </c>
      <c r="J2298" t="s">
        <v>21</v>
      </c>
      <c r="K2298" t="s">
        <v>25</v>
      </c>
      <c r="L2298" t="str">
        <f>VLOOKUP(Data[[#This Row],[Employee Residence]],Codes[], 3,0)</f>
        <v xml:space="preserve">United States of America </v>
      </c>
      <c r="M2298" t="str">
        <f>VLOOKUP(Data[[#This Row],[Company Location]],Codes[], 3,0)</f>
        <v xml:space="preserve">United States of America </v>
      </c>
      <c r="N2298" t="str">
        <f>IF(Data[[#This Row],[Employee Residence]]=Data[[#This Row],[Company Location]],"No","Yes")</f>
        <v>No</v>
      </c>
      <c r="O2298">
        <f>Data[Salary]/Data[Salary in USD]</f>
        <v>1</v>
      </c>
      <c r="P2298" t="str">
        <f>VLOOKUP(Data[[#This Row],[Experience Level]], Experience[],3,0)</f>
        <v>Expert</v>
      </c>
      <c r="Q2298" t="str">
        <f>VLOOKUP(Data[[#This Row],[Employment Type]],Employment[],2,0)</f>
        <v>Full-time</v>
      </c>
      <c r="R2298" t="str">
        <f>IF(Data[[#This Row],[Remote Ratio]]=100,"Remote",IF(Data[[#This Row],[Remote Ratio]]=50,"Hybrid","On-site"))</f>
        <v>Remote</v>
      </c>
    </row>
    <row r="2299" spans="1:18">
      <c r="A2299" s="25">
        <v>2022</v>
      </c>
      <c r="B2299" t="s">
        <v>11</v>
      </c>
      <c r="C2299" t="s">
        <v>12</v>
      </c>
      <c r="D2299" t="s">
        <v>37</v>
      </c>
      <c r="E2299">
        <v>135000</v>
      </c>
      <c r="F2299" t="s">
        <v>20</v>
      </c>
      <c r="G2299">
        <v>135000</v>
      </c>
      <c r="H2299" t="s">
        <v>21</v>
      </c>
      <c r="I2299">
        <v>0</v>
      </c>
      <c r="J2299" t="s">
        <v>21</v>
      </c>
      <c r="K2299" t="s">
        <v>25</v>
      </c>
      <c r="L2299" t="str">
        <f>VLOOKUP(Data[[#This Row],[Employee Residence]],Codes[], 3,0)</f>
        <v xml:space="preserve">United States of America </v>
      </c>
      <c r="M2299" t="str">
        <f>VLOOKUP(Data[[#This Row],[Company Location]],Codes[], 3,0)</f>
        <v xml:space="preserve">United States of America </v>
      </c>
      <c r="N2299" t="str">
        <f>IF(Data[[#This Row],[Employee Residence]]=Data[[#This Row],[Company Location]],"No","Yes")</f>
        <v>No</v>
      </c>
      <c r="O2299">
        <f>Data[Salary]/Data[Salary in USD]</f>
        <v>1</v>
      </c>
      <c r="P2299" t="str">
        <f>VLOOKUP(Data[[#This Row],[Experience Level]], Experience[],3,0)</f>
        <v>Expert</v>
      </c>
      <c r="Q2299" t="str">
        <f>VLOOKUP(Data[[#This Row],[Employment Type]],Employment[],2,0)</f>
        <v>Full-time</v>
      </c>
      <c r="R2299" t="str">
        <f>IF(Data[[#This Row],[Remote Ratio]]=100,"Remote",IF(Data[[#This Row],[Remote Ratio]]=50,"Hybrid","On-site"))</f>
        <v>On-site</v>
      </c>
    </row>
    <row r="2300" spans="1:18">
      <c r="A2300" s="25">
        <v>2022</v>
      </c>
      <c r="B2300" t="s">
        <v>11</v>
      </c>
      <c r="C2300" t="s">
        <v>12</v>
      </c>
      <c r="D2300" t="s">
        <v>37</v>
      </c>
      <c r="E2300">
        <v>100000</v>
      </c>
      <c r="F2300" t="s">
        <v>20</v>
      </c>
      <c r="G2300">
        <v>100000</v>
      </c>
      <c r="H2300" t="s">
        <v>21</v>
      </c>
      <c r="I2300">
        <v>0</v>
      </c>
      <c r="J2300" t="s">
        <v>21</v>
      </c>
      <c r="K2300" t="s">
        <v>25</v>
      </c>
      <c r="L2300" t="str">
        <f>VLOOKUP(Data[[#This Row],[Employee Residence]],Codes[], 3,0)</f>
        <v xml:space="preserve">United States of America </v>
      </c>
      <c r="M2300" t="str">
        <f>VLOOKUP(Data[[#This Row],[Company Location]],Codes[], 3,0)</f>
        <v xml:space="preserve">United States of America </v>
      </c>
      <c r="N2300" t="str">
        <f>IF(Data[[#This Row],[Employee Residence]]=Data[[#This Row],[Company Location]],"No","Yes")</f>
        <v>No</v>
      </c>
      <c r="O2300">
        <f>Data[Salary]/Data[Salary in USD]</f>
        <v>1</v>
      </c>
      <c r="P2300" t="str">
        <f>VLOOKUP(Data[[#This Row],[Experience Level]], Experience[],3,0)</f>
        <v>Expert</v>
      </c>
      <c r="Q2300" t="str">
        <f>VLOOKUP(Data[[#This Row],[Employment Type]],Employment[],2,0)</f>
        <v>Full-time</v>
      </c>
      <c r="R2300" t="str">
        <f>IF(Data[[#This Row],[Remote Ratio]]=100,"Remote",IF(Data[[#This Row],[Remote Ratio]]=50,"Hybrid","On-site"))</f>
        <v>On-site</v>
      </c>
    </row>
    <row r="2301" spans="1:18">
      <c r="A2301" s="25">
        <v>2022</v>
      </c>
      <c r="B2301" t="s">
        <v>17</v>
      </c>
      <c r="C2301" t="s">
        <v>12</v>
      </c>
      <c r="D2301" t="s">
        <v>37</v>
      </c>
      <c r="E2301">
        <v>80000</v>
      </c>
      <c r="F2301" t="s">
        <v>20</v>
      </c>
      <c r="G2301">
        <v>80000</v>
      </c>
      <c r="H2301" t="s">
        <v>21</v>
      </c>
      <c r="I2301">
        <v>0</v>
      </c>
      <c r="J2301" t="s">
        <v>21</v>
      </c>
      <c r="K2301" t="s">
        <v>25</v>
      </c>
      <c r="L2301" t="str">
        <f>VLOOKUP(Data[[#This Row],[Employee Residence]],Codes[], 3,0)</f>
        <v xml:space="preserve">United States of America </v>
      </c>
      <c r="M2301" t="str">
        <f>VLOOKUP(Data[[#This Row],[Company Location]],Codes[], 3,0)</f>
        <v xml:space="preserve">United States of America </v>
      </c>
      <c r="N2301" t="str">
        <f>IF(Data[[#This Row],[Employee Residence]]=Data[[#This Row],[Company Location]],"No","Yes")</f>
        <v>No</v>
      </c>
      <c r="O2301">
        <f>Data[Salary]/Data[Salary in USD]</f>
        <v>1</v>
      </c>
      <c r="P2301" t="str">
        <f>VLOOKUP(Data[[#This Row],[Experience Level]], Experience[],3,0)</f>
        <v>Intermediate</v>
      </c>
      <c r="Q2301" t="str">
        <f>VLOOKUP(Data[[#This Row],[Employment Type]],Employment[],2,0)</f>
        <v>Full-time</v>
      </c>
      <c r="R2301" t="str">
        <f>IF(Data[[#This Row],[Remote Ratio]]=100,"Remote",IF(Data[[#This Row],[Remote Ratio]]=50,"Hybrid","On-site"))</f>
        <v>On-site</v>
      </c>
    </row>
    <row r="2302" spans="1:18">
      <c r="A2302" s="25">
        <v>2022</v>
      </c>
      <c r="B2302" t="s">
        <v>17</v>
      </c>
      <c r="C2302" t="s">
        <v>12</v>
      </c>
      <c r="D2302" t="s">
        <v>37</v>
      </c>
      <c r="E2302">
        <v>65000</v>
      </c>
      <c r="F2302" t="s">
        <v>20</v>
      </c>
      <c r="G2302">
        <v>65000</v>
      </c>
      <c r="H2302" t="s">
        <v>21</v>
      </c>
      <c r="I2302">
        <v>0</v>
      </c>
      <c r="J2302" t="s">
        <v>21</v>
      </c>
      <c r="K2302" t="s">
        <v>25</v>
      </c>
      <c r="L2302" t="str">
        <f>VLOOKUP(Data[[#This Row],[Employee Residence]],Codes[], 3,0)</f>
        <v xml:space="preserve">United States of America </v>
      </c>
      <c r="M2302" t="str">
        <f>VLOOKUP(Data[[#This Row],[Company Location]],Codes[], 3,0)</f>
        <v xml:space="preserve">United States of America </v>
      </c>
      <c r="N2302" t="str">
        <f>IF(Data[[#This Row],[Employee Residence]]=Data[[#This Row],[Company Location]],"No","Yes")</f>
        <v>No</v>
      </c>
      <c r="O2302">
        <f>Data[Salary]/Data[Salary in USD]</f>
        <v>1</v>
      </c>
      <c r="P2302" t="str">
        <f>VLOOKUP(Data[[#This Row],[Experience Level]], Experience[],3,0)</f>
        <v>Intermediate</v>
      </c>
      <c r="Q2302" t="str">
        <f>VLOOKUP(Data[[#This Row],[Employment Type]],Employment[],2,0)</f>
        <v>Full-time</v>
      </c>
      <c r="R2302" t="str">
        <f>IF(Data[[#This Row],[Remote Ratio]]=100,"Remote",IF(Data[[#This Row],[Remote Ratio]]=50,"Hybrid","On-site"))</f>
        <v>On-site</v>
      </c>
    </row>
    <row r="2303" spans="1:18">
      <c r="A2303" s="25">
        <v>2022</v>
      </c>
      <c r="B2303" t="s">
        <v>11</v>
      </c>
      <c r="C2303" t="s">
        <v>12</v>
      </c>
      <c r="D2303" t="s">
        <v>37</v>
      </c>
      <c r="E2303">
        <v>135000</v>
      </c>
      <c r="F2303" t="s">
        <v>20</v>
      </c>
      <c r="G2303">
        <v>135000</v>
      </c>
      <c r="H2303" t="s">
        <v>21</v>
      </c>
      <c r="I2303">
        <v>0</v>
      </c>
      <c r="J2303" t="s">
        <v>21</v>
      </c>
      <c r="K2303" t="s">
        <v>25</v>
      </c>
      <c r="L2303" t="str">
        <f>VLOOKUP(Data[[#This Row],[Employee Residence]],Codes[], 3,0)</f>
        <v xml:space="preserve">United States of America </v>
      </c>
      <c r="M2303" t="str">
        <f>VLOOKUP(Data[[#This Row],[Company Location]],Codes[], 3,0)</f>
        <v xml:space="preserve">United States of America </v>
      </c>
      <c r="N2303" t="str">
        <f>IF(Data[[#This Row],[Employee Residence]]=Data[[#This Row],[Company Location]],"No","Yes")</f>
        <v>No</v>
      </c>
      <c r="O2303">
        <f>Data[Salary]/Data[Salary in USD]</f>
        <v>1</v>
      </c>
      <c r="P2303" t="str">
        <f>VLOOKUP(Data[[#This Row],[Experience Level]], Experience[],3,0)</f>
        <v>Expert</v>
      </c>
      <c r="Q2303" t="str">
        <f>VLOOKUP(Data[[#This Row],[Employment Type]],Employment[],2,0)</f>
        <v>Full-time</v>
      </c>
      <c r="R2303" t="str">
        <f>IF(Data[[#This Row],[Remote Ratio]]=100,"Remote",IF(Data[[#This Row],[Remote Ratio]]=50,"Hybrid","On-site"))</f>
        <v>On-site</v>
      </c>
    </row>
    <row r="2304" spans="1:18">
      <c r="A2304" s="25">
        <v>2022</v>
      </c>
      <c r="B2304" t="s">
        <v>11</v>
      </c>
      <c r="C2304" t="s">
        <v>12</v>
      </c>
      <c r="D2304" t="s">
        <v>37</v>
      </c>
      <c r="E2304">
        <v>100000</v>
      </c>
      <c r="F2304" t="s">
        <v>20</v>
      </c>
      <c r="G2304">
        <v>100000</v>
      </c>
      <c r="H2304" t="s">
        <v>21</v>
      </c>
      <c r="I2304">
        <v>0</v>
      </c>
      <c r="J2304" t="s">
        <v>21</v>
      </c>
      <c r="K2304" t="s">
        <v>25</v>
      </c>
      <c r="L2304" t="str">
        <f>VLOOKUP(Data[[#This Row],[Employee Residence]],Codes[], 3,0)</f>
        <v xml:space="preserve">United States of America </v>
      </c>
      <c r="M2304" t="str">
        <f>VLOOKUP(Data[[#This Row],[Company Location]],Codes[], 3,0)</f>
        <v xml:space="preserve">United States of America </v>
      </c>
      <c r="N2304" t="str">
        <f>IF(Data[[#This Row],[Employee Residence]]=Data[[#This Row],[Company Location]],"No","Yes")</f>
        <v>No</v>
      </c>
      <c r="O2304">
        <f>Data[Salary]/Data[Salary in USD]</f>
        <v>1</v>
      </c>
      <c r="P2304" t="str">
        <f>VLOOKUP(Data[[#This Row],[Experience Level]], Experience[],3,0)</f>
        <v>Expert</v>
      </c>
      <c r="Q2304" t="str">
        <f>VLOOKUP(Data[[#This Row],[Employment Type]],Employment[],2,0)</f>
        <v>Full-time</v>
      </c>
      <c r="R2304" t="str">
        <f>IF(Data[[#This Row],[Remote Ratio]]=100,"Remote",IF(Data[[#This Row],[Remote Ratio]]=50,"Hybrid","On-site"))</f>
        <v>On-site</v>
      </c>
    </row>
    <row r="2305" spans="1:18">
      <c r="A2305" s="25">
        <v>2022</v>
      </c>
      <c r="B2305" t="s">
        <v>11</v>
      </c>
      <c r="C2305" t="s">
        <v>12</v>
      </c>
      <c r="D2305" t="s">
        <v>37</v>
      </c>
      <c r="E2305">
        <v>50000</v>
      </c>
      <c r="F2305" t="s">
        <v>58</v>
      </c>
      <c r="G2305">
        <v>61566</v>
      </c>
      <c r="H2305" t="s">
        <v>33</v>
      </c>
      <c r="I2305">
        <v>100</v>
      </c>
      <c r="J2305" t="s">
        <v>33</v>
      </c>
      <c r="K2305" t="s">
        <v>25</v>
      </c>
      <c r="L2305" t="str">
        <f>VLOOKUP(Data[[#This Row],[Employee Residence]],Codes[], 3,0)</f>
        <v xml:space="preserve">United Kingdom of Great Britain </v>
      </c>
      <c r="M2305" t="str">
        <f>VLOOKUP(Data[[#This Row],[Company Location]],Codes[], 3,0)</f>
        <v xml:space="preserve">United Kingdom of Great Britain </v>
      </c>
      <c r="N2305" t="str">
        <f>IF(Data[[#This Row],[Employee Residence]]=Data[[#This Row],[Company Location]],"No","Yes")</f>
        <v>No</v>
      </c>
      <c r="O2305">
        <f>Data[Salary]/Data[Salary in USD]</f>
        <v>0.81213656888542374</v>
      </c>
      <c r="P2305" t="str">
        <f>VLOOKUP(Data[[#This Row],[Experience Level]], Experience[],3,0)</f>
        <v>Expert</v>
      </c>
      <c r="Q2305" t="str">
        <f>VLOOKUP(Data[[#This Row],[Employment Type]],Employment[],2,0)</f>
        <v>Full-time</v>
      </c>
      <c r="R2305" t="str">
        <f>IF(Data[[#This Row],[Remote Ratio]]=100,"Remote",IF(Data[[#This Row],[Remote Ratio]]=50,"Hybrid","On-site"))</f>
        <v>Remote</v>
      </c>
    </row>
    <row r="2306" spans="1:18">
      <c r="A2306" s="25">
        <v>2022</v>
      </c>
      <c r="B2306" t="s">
        <v>11</v>
      </c>
      <c r="C2306" t="s">
        <v>12</v>
      </c>
      <c r="D2306" t="s">
        <v>37</v>
      </c>
      <c r="E2306">
        <v>35000</v>
      </c>
      <c r="F2306" t="s">
        <v>58</v>
      </c>
      <c r="G2306">
        <v>43096</v>
      </c>
      <c r="H2306" t="s">
        <v>33</v>
      </c>
      <c r="I2306">
        <v>100</v>
      </c>
      <c r="J2306" t="s">
        <v>33</v>
      </c>
      <c r="K2306" t="s">
        <v>25</v>
      </c>
      <c r="L2306" t="str">
        <f>VLOOKUP(Data[[#This Row],[Employee Residence]],Codes[], 3,0)</f>
        <v xml:space="preserve">United Kingdom of Great Britain </v>
      </c>
      <c r="M2306" t="str">
        <f>VLOOKUP(Data[[#This Row],[Company Location]],Codes[], 3,0)</f>
        <v xml:space="preserve">United Kingdom of Great Britain </v>
      </c>
      <c r="N2306" t="str">
        <f>IF(Data[[#This Row],[Employee Residence]]=Data[[#This Row],[Company Location]],"No","Yes")</f>
        <v>No</v>
      </c>
      <c r="O2306">
        <f>Data[Salary]/Data[Salary in USD]</f>
        <v>0.81214033785038053</v>
      </c>
      <c r="P2306" t="str">
        <f>VLOOKUP(Data[[#This Row],[Experience Level]], Experience[],3,0)</f>
        <v>Expert</v>
      </c>
      <c r="Q2306" t="str">
        <f>VLOOKUP(Data[[#This Row],[Employment Type]],Employment[],2,0)</f>
        <v>Full-time</v>
      </c>
      <c r="R2306" t="str">
        <f>IF(Data[[#This Row],[Remote Ratio]]=100,"Remote",IF(Data[[#This Row],[Remote Ratio]]=50,"Hybrid","On-site"))</f>
        <v>Remote</v>
      </c>
    </row>
    <row r="2307" spans="1:18">
      <c r="A2307" s="25">
        <v>2022</v>
      </c>
      <c r="B2307" t="s">
        <v>17</v>
      </c>
      <c r="C2307" t="s">
        <v>12</v>
      </c>
      <c r="D2307" t="s">
        <v>37</v>
      </c>
      <c r="E2307">
        <v>175000</v>
      </c>
      <c r="F2307" t="s">
        <v>20</v>
      </c>
      <c r="G2307">
        <v>175000</v>
      </c>
      <c r="H2307" t="s">
        <v>21</v>
      </c>
      <c r="I2307">
        <v>100</v>
      </c>
      <c r="J2307" t="s">
        <v>21</v>
      </c>
      <c r="K2307" t="s">
        <v>25</v>
      </c>
      <c r="L2307" t="str">
        <f>VLOOKUP(Data[[#This Row],[Employee Residence]],Codes[], 3,0)</f>
        <v xml:space="preserve">United States of America </v>
      </c>
      <c r="M2307" t="str">
        <f>VLOOKUP(Data[[#This Row],[Company Location]],Codes[], 3,0)</f>
        <v xml:space="preserve">United States of America </v>
      </c>
      <c r="N2307" t="str">
        <f>IF(Data[[#This Row],[Employee Residence]]=Data[[#This Row],[Company Location]],"No","Yes")</f>
        <v>No</v>
      </c>
      <c r="O2307">
        <f>Data[Salary]/Data[Salary in USD]</f>
        <v>1</v>
      </c>
      <c r="P2307" t="str">
        <f>VLOOKUP(Data[[#This Row],[Experience Level]], Experience[],3,0)</f>
        <v>Intermediate</v>
      </c>
      <c r="Q2307" t="str">
        <f>VLOOKUP(Data[[#This Row],[Employment Type]],Employment[],2,0)</f>
        <v>Full-time</v>
      </c>
      <c r="R2307" t="str">
        <f>IF(Data[[#This Row],[Remote Ratio]]=100,"Remote",IF(Data[[#This Row],[Remote Ratio]]=50,"Hybrid","On-site"))</f>
        <v>Remote</v>
      </c>
    </row>
    <row r="2308" spans="1:18">
      <c r="A2308" s="25">
        <v>2022</v>
      </c>
      <c r="B2308" t="s">
        <v>17</v>
      </c>
      <c r="C2308" t="s">
        <v>12</v>
      </c>
      <c r="D2308" t="s">
        <v>37</v>
      </c>
      <c r="E2308">
        <v>135000</v>
      </c>
      <c r="F2308" t="s">
        <v>20</v>
      </c>
      <c r="G2308">
        <v>135000</v>
      </c>
      <c r="H2308" t="s">
        <v>21</v>
      </c>
      <c r="I2308">
        <v>100</v>
      </c>
      <c r="J2308" t="s">
        <v>21</v>
      </c>
      <c r="K2308" t="s">
        <v>25</v>
      </c>
      <c r="L2308" t="str">
        <f>VLOOKUP(Data[[#This Row],[Employee Residence]],Codes[], 3,0)</f>
        <v xml:space="preserve">United States of America </v>
      </c>
      <c r="M2308" t="str">
        <f>VLOOKUP(Data[[#This Row],[Company Location]],Codes[], 3,0)</f>
        <v xml:space="preserve">United States of America </v>
      </c>
      <c r="N2308" t="str">
        <f>IF(Data[[#This Row],[Employee Residence]]=Data[[#This Row],[Company Location]],"No","Yes")</f>
        <v>No</v>
      </c>
      <c r="O2308">
        <f>Data[Salary]/Data[Salary in USD]</f>
        <v>1</v>
      </c>
      <c r="P2308" t="str">
        <f>VLOOKUP(Data[[#This Row],[Experience Level]], Experience[],3,0)</f>
        <v>Intermediate</v>
      </c>
      <c r="Q2308" t="str">
        <f>VLOOKUP(Data[[#This Row],[Employment Type]],Employment[],2,0)</f>
        <v>Full-time</v>
      </c>
      <c r="R2308" t="str">
        <f>IF(Data[[#This Row],[Remote Ratio]]=100,"Remote",IF(Data[[#This Row],[Remote Ratio]]=50,"Hybrid","On-site"))</f>
        <v>Remote</v>
      </c>
    </row>
    <row r="2309" spans="1:18">
      <c r="A2309" s="25">
        <v>2022</v>
      </c>
      <c r="B2309" t="s">
        <v>28</v>
      </c>
      <c r="C2309" t="s">
        <v>12</v>
      </c>
      <c r="D2309" t="s">
        <v>23</v>
      </c>
      <c r="E2309">
        <v>80000</v>
      </c>
      <c r="F2309" t="s">
        <v>20</v>
      </c>
      <c r="G2309">
        <v>80000</v>
      </c>
      <c r="H2309" t="s">
        <v>21</v>
      </c>
      <c r="I2309">
        <v>0</v>
      </c>
      <c r="J2309" t="s">
        <v>21</v>
      </c>
      <c r="K2309" t="s">
        <v>25</v>
      </c>
      <c r="L2309" t="str">
        <f>VLOOKUP(Data[[#This Row],[Employee Residence]],Codes[], 3,0)</f>
        <v xml:space="preserve">United States of America </v>
      </c>
      <c r="M2309" t="str">
        <f>VLOOKUP(Data[[#This Row],[Company Location]],Codes[], 3,0)</f>
        <v xml:space="preserve">United States of America </v>
      </c>
      <c r="N2309" t="str">
        <f>IF(Data[[#This Row],[Employee Residence]]=Data[[#This Row],[Company Location]],"No","Yes")</f>
        <v>No</v>
      </c>
      <c r="O2309">
        <f>Data[Salary]/Data[Salary in USD]</f>
        <v>1</v>
      </c>
      <c r="P2309" t="str">
        <f>VLOOKUP(Data[[#This Row],[Experience Level]], Experience[],3,0)</f>
        <v>Junior</v>
      </c>
      <c r="Q2309" t="str">
        <f>VLOOKUP(Data[[#This Row],[Employment Type]],Employment[],2,0)</f>
        <v>Full-time</v>
      </c>
      <c r="R2309" t="str">
        <f>IF(Data[[#This Row],[Remote Ratio]]=100,"Remote",IF(Data[[#This Row],[Remote Ratio]]=50,"Hybrid","On-site"))</f>
        <v>On-site</v>
      </c>
    </row>
    <row r="2310" spans="1:18">
      <c r="A2310" s="25">
        <v>2022</v>
      </c>
      <c r="B2310" t="s">
        <v>11</v>
      </c>
      <c r="C2310" t="s">
        <v>12</v>
      </c>
      <c r="D2310" t="s">
        <v>37</v>
      </c>
      <c r="E2310">
        <v>231250</v>
      </c>
      <c r="F2310" t="s">
        <v>20</v>
      </c>
      <c r="G2310">
        <v>231250</v>
      </c>
      <c r="H2310" t="s">
        <v>21</v>
      </c>
      <c r="I2310">
        <v>100</v>
      </c>
      <c r="J2310" t="s">
        <v>21</v>
      </c>
      <c r="K2310" t="s">
        <v>25</v>
      </c>
      <c r="L2310" t="str">
        <f>VLOOKUP(Data[[#This Row],[Employee Residence]],Codes[], 3,0)</f>
        <v xml:space="preserve">United States of America </v>
      </c>
      <c r="M2310" t="str">
        <f>VLOOKUP(Data[[#This Row],[Company Location]],Codes[], 3,0)</f>
        <v xml:space="preserve">United States of America </v>
      </c>
      <c r="N2310" t="str">
        <f>IF(Data[[#This Row],[Employee Residence]]=Data[[#This Row],[Company Location]],"No","Yes")</f>
        <v>No</v>
      </c>
      <c r="O2310">
        <f>Data[Salary]/Data[Salary in USD]</f>
        <v>1</v>
      </c>
      <c r="P2310" t="str">
        <f>VLOOKUP(Data[[#This Row],[Experience Level]], Experience[],3,0)</f>
        <v>Expert</v>
      </c>
      <c r="Q2310" t="str">
        <f>VLOOKUP(Data[[#This Row],[Employment Type]],Employment[],2,0)</f>
        <v>Full-time</v>
      </c>
      <c r="R2310" t="str">
        <f>IF(Data[[#This Row],[Remote Ratio]]=100,"Remote",IF(Data[[#This Row],[Remote Ratio]]=50,"Hybrid","On-site"))</f>
        <v>Remote</v>
      </c>
    </row>
    <row r="2311" spans="1:18">
      <c r="A2311" s="25">
        <v>2022</v>
      </c>
      <c r="B2311" t="s">
        <v>11</v>
      </c>
      <c r="C2311" t="s">
        <v>12</v>
      </c>
      <c r="D2311" t="s">
        <v>37</v>
      </c>
      <c r="E2311">
        <v>138750</v>
      </c>
      <c r="F2311" t="s">
        <v>20</v>
      </c>
      <c r="G2311">
        <v>138750</v>
      </c>
      <c r="H2311" t="s">
        <v>21</v>
      </c>
      <c r="I2311">
        <v>100</v>
      </c>
      <c r="J2311" t="s">
        <v>21</v>
      </c>
      <c r="K2311" t="s">
        <v>25</v>
      </c>
      <c r="L2311" t="str">
        <f>VLOOKUP(Data[[#This Row],[Employee Residence]],Codes[], 3,0)</f>
        <v xml:space="preserve">United States of America </v>
      </c>
      <c r="M2311" t="str">
        <f>VLOOKUP(Data[[#This Row],[Company Location]],Codes[], 3,0)</f>
        <v xml:space="preserve">United States of America </v>
      </c>
      <c r="N2311" t="str">
        <f>IF(Data[[#This Row],[Employee Residence]]=Data[[#This Row],[Company Location]],"No","Yes")</f>
        <v>No</v>
      </c>
      <c r="O2311">
        <f>Data[Salary]/Data[Salary in USD]</f>
        <v>1</v>
      </c>
      <c r="P2311" t="str">
        <f>VLOOKUP(Data[[#This Row],[Experience Level]], Experience[],3,0)</f>
        <v>Expert</v>
      </c>
      <c r="Q2311" t="str">
        <f>VLOOKUP(Data[[#This Row],[Employment Type]],Employment[],2,0)</f>
        <v>Full-time</v>
      </c>
      <c r="R2311" t="str">
        <f>IF(Data[[#This Row],[Remote Ratio]]=100,"Remote",IF(Data[[#This Row],[Remote Ratio]]=50,"Hybrid","On-site"))</f>
        <v>Remote</v>
      </c>
    </row>
    <row r="2312" spans="1:18">
      <c r="A2312" s="25">
        <v>2022</v>
      </c>
      <c r="B2312" t="s">
        <v>11</v>
      </c>
      <c r="C2312" t="s">
        <v>12</v>
      </c>
      <c r="D2312" t="s">
        <v>32</v>
      </c>
      <c r="E2312">
        <v>193750</v>
      </c>
      <c r="F2312" t="s">
        <v>20</v>
      </c>
      <c r="G2312">
        <v>193750</v>
      </c>
      <c r="H2312" t="s">
        <v>21</v>
      </c>
      <c r="I2312">
        <v>100</v>
      </c>
      <c r="J2312" t="s">
        <v>21</v>
      </c>
      <c r="K2312" t="s">
        <v>25</v>
      </c>
      <c r="L2312" t="str">
        <f>VLOOKUP(Data[[#This Row],[Employee Residence]],Codes[], 3,0)</f>
        <v xml:space="preserve">United States of America </v>
      </c>
      <c r="M2312" t="str">
        <f>VLOOKUP(Data[[#This Row],[Company Location]],Codes[], 3,0)</f>
        <v xml:space="preserve">United States of America </v>
      </c>
      <c r="N2312" t="str">
        <f>IF(Data[[#This Row],[Employee Residence]]=Data[[#This Row],[Company Location]],"No","Yes")</f>
        <v>No</v>
      </c>
      <c r="O2312">
        <f>Data[Salary]/Data[Salary in USD]</f>
        <v>1</v>
      </c>
      <c r="P2312" t="str">
        <f>VLOOKUP(Data[[#This Row],[Experience Level]], Experience[],3,0)</f>
        <v>Expert</v>
      </c>
      <c r="Q2312" t="str">
        <f>VLOOKUP(Data[[#This Row],[Employment Type]],Employment[],2,0)</f>
        <v>Full-time</v>
      </c>
      <c r="R2312" t="str">
        <f>IF(Data[[#This Row],[Remote Ratio]]=100,"Remote",IF(Data[[#This Row],[Remote Ratio]]=50,"Hybrid","On-site"))</f>
        <v>Remote</v>
      </c>
    </row>
    <row r="2313" spans="1:18">
      <c r="A2313" s="25">
        <v>2022</v>
      </c>
      <c r="B2313" t="s">
        <v>11</v>
      </c>
      <c r="C2313" t="s">
        <v>12</v>
      </c>
      <c r="D2313" t="s">
        <v>32</v>
      </c>
      <c r="E2313">
        <v>116250</v>
      </c>
      <c r="F2313" t="s">
        <v>20</v>
      </c>
      <c r="G2313">
        <v>116250</v>
      </c>
      <c r="H2313" t="s">
        <v>21</v>
      </c>
      <c r="I2313">
        <v>100</v>
      </c>
      <c r="J2313" t="s">
        <v>21</v>
      </c>
      <c r="K2313" t="s">
        <v>25</v>
      </c>
      <c r="L2313" t="str">
        <f>VLOOKUP(Data[[#This Row],[Employee Residence]],Codes[], 3,0)</f>
        <v xml:space="preserve">United States of America </v>
      </c>
      <c r="M2313" t="str">
        <f>VLOOKUP(Data[[#This Row],[Company Location]],Codes[], 3,0)</f>
        <v xml:space="preserve">United States of America </v>
      </c>
      <c r="N2313" t="str">
        <f>IF(Data[[#This Row],[Employee Residence]]=Data[[#This Row],[Company Location]],"No","Yes")</f>
        <v>No</v>
      </c>
      <c r="O2313">
        <f>Data[Salary]/Data[Salary in USD]</f>
        <v>1</v>
      </c>
      <c r="P2313" t="str">
        <f>VLOOKUP(Data[[#This Row],[Experience Level]], Experience[],3,0)</f>
        <v>Expert</v>
      </c>
      <c r="Q2313" t="str">
        <f>VLOOKUP(Data[[#This Row],[Employment Type]],Employment[],2,0)</f>
        <v>Full-time</v>
      </c>
      <c r="R2313" t="str">
        <f>IF(Data[[#This Row],[Remote Ratio]]=100,"Remote",IF(Data[[#This Row],[Remote Ratio]]=50,"Hybrid","On-site"))</f>
        <v>Remote</v>
      </c>
    </row>
    <row r="2314" spans="1:18">
      <c r="A2314" s="25">
        <v>2022</v>
      </c>
      <c r="B2314" t="s">
        <v>11</v>
      </c>
      <c r="C2314" t="s">
        <v>12</v>
      </c>
      <c r="D2314" t="s">
        <v>37</v>
      </c>
      <c r="E2314">
        <v>231250</v>
      </c>
      <c r="F2314" t="s">
        <v>20</v>
      </c>
      <c r="G2314">
        <v>231250</v>
      </c>
      <c r="H2314" t="s">
        <v>21</v>
      </c>
      <c r="I2314">
        <v>100</v>
      </c>
      <c r="J2314" t="s">
        <v>21</v>
      </c>
      <c r="K2314" t="s">
        <v>25</v>
      </c>
      <c r="L2314" t="str">
        <f>VLOOKUP(Data[[#This Row],[Employee Residence]],Codes[], 3,0)</f>
        <v xml:space="preserve">United States of America </v>
      </c>
      <c r="M2314" t="str">
        <f>VLOOKUP(Data[[#This Row],[Company Location]],Codes[], 3,0)</f>
        <v xml:space="preserve">United States of America </v>
      </c>
      <c r="N2314" t="str">
        <f>IF(Data[[#This Row],[Employee Residence]]=Data[[#This Row],[Company Location]],"No","Yes")</f>
        <v>No</v>
      </c>
      <c r="O2314">
        <f>Data[Salary]/Data[Salary in USD]</f>
        <v>1</v>
      </c>
      <c r="P2314" t="str">
        <f>VLOOKUP(Data[[#This Row],[Experience Level]], Experience[],3,0)</f>
        <v>Expert</v>
      </c>
      <c r="Q2314" t="str">
        <f>VLOOKUP(Data[[#This Row],[Employment Type]],Employment[],2,0)</f>
        <v>Full-time</v>
      </c>
      <c r="R2314" t="str">
        <f>IF(Data[[#This Row],[Remote Ratio]]=100,"Remote",IF(Data[[#This Row],[Remote Ratio]]=50,"Hybrid","On-site"))</f>
        <v>Remote</v>
      </c>
    </row>
    <row r="2315" spans="1:18">
      <c r="A2315" s="25">
        <v>2022</v>
      </c>
      <c r="B2315" t="s">
        <v>11</v>
      </c>
      <c r="C2315" t="s">
        <v>12</v>
      </c>
      <c r="D2315" t="s">
        <v>37</v>
      </c>
      <c r="E2315">
        <v>138750</v>
      </c>
      <c r="F2315" t="s">
        <v>20</v>
      </c>
      <c r="G2315">
        <v>138750</v>
      </c>
      <c r="H2315" t="s">
        <v>21</v>
      </c>
      <c r="I2315">
        <v>100</v>
      </c>
      <c r="J2315" t="s">
        <v>21</v>
      </c>
      <c r="K2315" t="s">
        <v>25</v>
      </c>
      <c r="L2315" t="str">
        <f>VLOOKUP(Data[[#This Row],[Employee Residence]],Codes[], 3,0)</f>
        <v xml:space="preserve">United States of America </v>
      </c>
      <c r="M2315" t="str">
        <f>VLOOKUP(Data[[#This Row],[Company Location]],Codes[], 3,0)</f>
        <v xml:space="preserve">United States of America </v>
      </c>
      <c r="N2315" t="str">
        <f>IF(Data[[#This Row],[Employee Residence]]=Data[[#This Row],[Company Location]],"No","Yes")</f>
        <v>No</v>
      </c>
      <c r="O2315">
        <f>Data[Salary]/Data[Salary in USD]</f>
        <v>1</v>
      </c>
      <c r="P2315" t="str">
        <f>VLOOKUP(Data[[#This Row],[Experience Level]], Experience[],3,0)</f>
        <v>Expert</v>
      </c>
      <c r="Q2315" t="str">
        <f>VLOOKUP(Data[[#This Row],[Employment Type]],Employment[],2,0)</f>
        <v>Full-time</v>
      </c>
      <c r="R2315" t="str">
        <f>IF(Data[[#This Row],[Remote Ratio]]=100,"Remote",IF(Data[[#This Row],[Remote Ratio]]=50,"Hybrid","On-site"))</f>
        <v>Remote</v>
      </c>
    </row>
    <row r="2316" spans="1:18">
      <c r="A2316" s="25">
        <v>2022</v>
      </c>
      <c r="B2316" t="s">
        <v>11</v>
      </c>
      <c r="C2316" t="s">
        <v>12</v>
      </c>
      <c r="D2316" t="s">
        <v>32</v>
      </c>
      <c r="E2316">
        <v>231250</v>
      </c>
      <c r="F2316" t="s">
        <v>20</v>
      </c>
      <c r="G2316">
        <v>231250</v>
      </c>
      <c r="H2316" t="s">
        <v>21</v>
      </c>
      <c r="I2316">
        <v>100</v>
      </c>
      <c r="J2316" t="s">
        <v>21</v>
      </c>
      <c r="K2316" t="s">
        <v>25</v>
      </c>
      <c r="L2316" t="str">
        <f>VLOOKUP(Data[[#This Row],[Employee Residence]],Codes[], 3,0)</f>
        <v xml:space="preserve">United States of America </v>
      </c>
      <c r="M2316" t="str">
        <f>VLOOKUP(Data[[#This Row],[Company Location]],Codes[], 3,0)</f>
        <v xml:space="preserve">United States of America </v>
      </c>
      <c r="N2316" t="str">
        <f>IF(Data[[#This Row],[Employee Residence]]=Data[[#This Row],[Company Location]],"No","Yes")</f>
        <v>No</v>
      </c>
      <c r="O2316">
        <f>Data[Salary]/Data[Salary in USD]</f>
        <v>1</v>
      </c>
      <c r="P2316" t="str">
        <f>VLOOKUP(Data[[#This Row],[Experience Level]], Experience[],3,0)</f>
        <v>Expert</v>
      </c>
      <c r="Q2316" t="str">
        <f>VLOOKUP(Data[[#This Row],[Employment Type]],Employment[],2,0)</f>
        <v>Full-time</v>
      </c>
      <c r="R2316" t="str">
        <f>IF(Data[[#This Row],[Remote Ratio]]=100,"Remote",IF(Data[[#This Row],[Remote Ratio]]=50,"Hybrid","On-site"))</f>
        <v>Remote</v>
      </c>
    </row>
    <row r="2317" spans="1:18">
      <c r="A2317" s="25">
        <v>2022</v>
      </c>
      <c r="B2317" t="s">
        <v>11</v>
      </c>
      <c r="C2317" t="s">
        <v>12</v>
      </c>
      <c r="D2317" t="s">
        <v>32</v>
      </c>
      <c r="E2317">
        <v>138750</v>
      </c>
      <c r="F2317" t="s">
        <v>20</v>
      </c>
      <c r="G2317">
        <v>138750</v>
      </c>
      <c r="H2317" t="s">
        <v>21</v>
      </c>
      <c r="I2317">
        <v>100</v>
      </c>
      <c r="J2317" t="s">
        <v>21</v>
      </c>
      <c r="K2317" t="s">
        <v>25</v>
      </c>
      <c r="L2317" t="str">
        <f>VLOOKUP(Data[[#This Row],[Employee Residence]],Codes[], 3,0)</f>
        <v xml:space="preserve">United States of America </v>
      </c>
      <c r="M2317" t="str">
        <f>VLOOKUP(Data[[#This Row],[Company Location]],Codes[], 3,0)</f>
        <v xml:space="preserve">United States of America </v>
      </c>
      <c r="N2317" t="str">
        <f>IF(Data[[#This Row],[Employee Residence]]=Data[[#This Row],[Company Location]],"No","Yes")</f>
        <v>No</v>
      </c>
      <c r="O2317">
        <f>Data[Salary]/Data[Salary in USD]</f>
        <v>1</v>
      </c>
      <c r="P2317" t="str">
        <f>VLOOKUP(Data[[#This Row],[Experience Level]], Experience[],3,0)</f>
        <v>Expert</v>
      </c>
      <c r="Q2317" t="str">
        <f>VLOOKUP(Data[[#This Row],[Employment Type]],Employment[],2,0)</f>
        <v>Full-time</v>
      </c>
      <c r="R2317" t="str">
        <f>IF(Data[[#This Row],[Remote Ratio]]=100,"Remote",IF(Data[[#This Row],[Remote Ratio]]=50,"Hybrid","On-site"))</f>
        <v>Remote</v>
      </c>
    </row>
    <row r="2318" spans="1:18">
      <c r="A2318" s="25">
        <v>2022</v>
      </c>
      <c r="B2318" t="s">
        <v>11</v>
      </c>
      <c r="C2318" t="s">
        <v>12</v>
      </c>
      <c r="D2318" t="s">
        <v>32</v>
      </c>
      <c r="E2318">
        <v>231250</v>
      </c>
      <c r="F2318" t="s">
        <v>20</v>
      </c>
      <c r="G2318">
        <v>231250</v>
      </c>
      <c r="H2318" t="s">
        <v>21</v>
      </c>
      <c r="I2318">
        <v>100</v>
      </c>
      <c r="J2318" t="s">
        <v>21</v>
      </c>
      <c r="K2318" t="s">
        <v>25</v>
      </c>
      <c r="L2318" t="str">
        <f>VLOOKUP(Data[[#This Row],[Employee Residence]],Codes[], 3,0)</f>
        <v xml:space="preserve">United States of America </v>
      </c>
      <c r="M2318" t="str">
        <f>VLOOKUP(Data[[#This Row],[Company Location]],Codes[], 3,0)</f>
        <v xml:space="preserve">United States of America </v>
      </c>
      <c r="N2318" t="str">
        <f>IF(Data[[#This Row],[Employee Residence]]=Data[[#This Row],[Company Location]],"No","Yes")</f>
        <v>No</v>
      </c>
      <c r="O2318">
        <f>Data[Salary]/Data[Salary in USD]</f>
        <v>1</v>
      </c>
      <c r="P2318" t="str">
        <f>VLOOKUP(Data[[#This Row],[Experience Level]], Experience[],3,0)</f>
        <v>Expert</v>
      </c>
      <c r="Q2318" t="str">
        <f>VLOOKUP(Data[[#This Row],[Employment Type]],Employment[],2,0)</f>
        <v>Full-time</v>
      </c>
      <c r="R2318" t="str">
        <f>IF(Data[[#This Row],[Remote Ratio]]=100,"Remote",IF(Data[[#This Row],[Remote Ratio]]=50,"Hybrid","On-site"))</f>
        <v>Remote</v>
      </c>
    </row>
    <row r="2319" spans="1:18">
      <c r="A2319" s="25">
        <v>2022</v>
      </c>
      <c r="B2319" t="s">
        <v>11</v>
      </c>
      <c r="C2319" t="s">
        <v>12</v>
      </c>
      <c r="D2319" t="s">
        <v>32</v>
      </c>
      <c r="E2319">
        <v>138750</v>
      </c>
      <c r="F2319" t="s">
        <v>20</v>
      </c>
      <c r="G2319">
        <v>138750</v>
      </c>
      <c r="H2319" t="s">
        <v>21</v>
      </c>
      <c r="I2319">
        <v>100</v>
      </c>
      <c r="J2319" t="s">
        <v>21</v>
      </c>
      <c r="K2319" t="s">
        <v>25</v>
      </c>
      <c r="L2319" t="str">
        <f>VLOOKUP(Data[[#This Row],[Employee Residence]],Codes[], 3,0)</f>
        <v xml:space="preserve">United States of America </v>
      </c>
      <c r="M2319" t="str">
        <f>VLOOKUP(Data[[#This Row],[Company Location]],Codes[], 3,0)</f>
        <v xml:space="preserve">United States of America </v>
      </c>
      <c r="N2319" t="str">
        <f>IF(Data[[#This Row],[Employee Residence]]=Data[[#This Row],[Company Location]],"No","Yes")</f>
        <v>No</v>
      </c>
      <c r="O2319">
        <f>Data[Salary]/Data[Salary in USD]</f>
        <v>1</v>
      </c>
      <c r="P2319" t="str">
        <f>VLOOKUP(Data[[#This Row],[Experience Level]], Experience[],3,0)</f>
        <v>Expert</v>
      </c>
      <c r="Q2319" t="str">
        <f>VLOOKUP(Data[[#This Row],[Employment Type]],Employment[],2,0)</f>
        <v>Full-time</v>
      </c>
      <c r="R2319" t="str">
        <f>IF(Data[[#This Row],[Remote Ratio]]=100,"Remote",IF(Data[[#This Row],[Remote Ratio]]=50,"Hybrid","On-site"))</f>
        <v>Remote</v>
      </c>
    </row>
    <row r="2320" spans="1:18">
      <c r="A2320" s="25">
        <v>2022</v>
      </c>
      <c r="B2320" t="s">
        <v>11</v>
      </c>
      <c r="C2320" t="s">
        <v>12</v>
      </c>
      <c r="D2320" t="s">
        <v>37</v>
      </c>
      <c r="E2320">
        <v>193750</v>
      </c>
      <c r="F2320" t="s">
        <v>20</v>
      </c>
      <c r="G2320">
        <v>193750</v>
      </c>
      <c r="H2320" t="s">
        <v>21</v>
      </c>
      <c r="I2320">
        <v>100</v>
      </c>
      <c r="J2320" t="s">
        <v>21</v>
      </c>
      <c r="K2320" t="s">
        <v>25</v>
      </c>
      <c r="L2320" t="str">
        <f>VLOOKUP(Data[[#This Row],[Employee Residence]],Codes[], 3,0)</f>
        <v xml:space="preserve">United States of America </v>
      </c>
      <c r="M2320" t="str">
        <f>VLOOKUP(Data[[#This Row],[Company Location]],Codes[], 3,0)</f>
        <v xml:space="preserve">United States of America </v>
      </c>
      <c r="N2320" t="str">
        <f>IF(Data[[#This Row],[Employee Residence]]=Data[[#This Row],[Company Location]],"No","Yes")</f>
        <v>No</v>
      </c>
      <c r="O2320">
        <f>Data[Salary]/Data[Salary in USD]</f>
        <v>1</v>
      </c>
      <c r="P2320" t="str">
        <f>VLOOKUP(Data[[#This Row],[Experience Level]], Experience[],3,0)</f>
        <v>Expert</v>
      </c>
      <c r="Q2320" t="str">
        <f>VLOOKUP(Data[[#This Row],[Employment Type]],Employment[],2,0)</f>
        <v>Full-time</v>
      </c>
      <c r="R2320" t="str">
        <f>IF(Data[[#This Row],[Remote Ratio]]=100,"Remote",IF(Data[[#This Row],[Remote Ratio]]=50,"Hybrid","On-site"))</f>
        <v>Remote</v>
      </c>
    </row>
    <row r="2321" spans="1:18">
      <c r="A2321" s="25">
        <v>2022</v>
      </c>
      <c r="B2321" t="s">
        <v>11</v>
      </c>
      <c r="C2321" t="s">
        <v>12</v>
      </c>
      <c r="D2321" t="s">
        <v>37</v>
      </c>
      <c r="E2321">
        <v>116250</v>
      </c>
      <c r="F2321" t="s">
        <v>20</v>
      </c>
      <c r="G2321">
        <v>116250</v>
      </c>
      <c r="H2321" t="s">
        <v>21</v>
      </c>
      <c r="I2321">
        <v>100</v>
      </c>
      <c r="J2321" t="s">
        <v>21</v>
      </c>
      <c r="K2321" t="s">
        <v>25</v>
      </c>
      <c r="L2321" t="str">
        <f>VLOOKUP(Data[[#This Row],[Employee Residence]],Codes[], 3,0)</f>
        <v xml:space="preserve">United States of America </v>
      </c>
      <c r="M2321" t="str">
        <f>VLOOKUP(Data[[#This Row],[Company Location]],Codes[], 3,0)</f>
        <v xml:space="preserve">United States of America </v>
      </c>
      <c r="N2321" t="str">
        <f>IF(Data[[#This Row],[Employee Residence]]=Data[[#This Row],[Company Location]],"No","Yes")</f>
        <v>No</v>
      </c>
      <c r="O2321">
        <f>Data[Salary]/Data[Salary in USD]</f>
        <v>1</v>
      </c>
      <c r="P2321" t="str">
        <f>VLOOKUP(Data[[#This Row],[Experience Level]], Experience[],3,0)</f>
        <v>Expert</v>
      </c>
      <c r="Q2321" t="str">
        <f>VLOOKUP(Data[[#This Row],[Employment Type]],Employment[],2,0)</f>
        <v>Full-time</v>
      </c>
      <c r="R2321" t="str">
        <f>IF(Data[[#This Row],[Remote Ratio]]=100,"Remote",IF(Data[[#This Row],[Remote Ratio]]=50,"Hybrid","On-site"))</f>
        <v>Remote</v>
      </c>
    </row>
    <row r="2322" spans="1:18">
      <c r="A2322" s="25">
        <v>2022</v>
      </c>
      <c r="B2322" t="s">
        <v>11</v>
      </c>
      <c r="C2322" t="s">
        <v>12</v>
      </c>
      <c r="D2322" t="s">
        <v>23</v>
      </c>
      <c r="E2322">
        <v>208000</v>
      </c>
      <c r="F2322" t="s">
        <v>20</v>
      </c>
      <c r="G2322">
        <v>208000</v>
      </c>
      <c r="H2322" t="s">
        <v>21</v>
      </c>
      <c r="I2322">
        <v>100</v>
      </c>
      <c r="J2322" t="s">
        <v>21</v>
      </c>
      <c r="K2322" t="s">
        <v>25</v>
      </c>
      <c r="L2322" t="str">
        <f>VLOOKUP(Data[[#This Row],[Employee Residence]],Codes[], 3,0)</f>
        <v xml:space="preserve">United States of America </v>
      </c>
      <c r="M2322" t="str">
        <f>VLOOKUP(Data[[#This Row],[Company Location]],Codes[], 3,0)</f>
        <v xml:space="preserve">United States of America </v>
      </c>
      <c r="N2322" t="str">
        <f>IF(Data[[#This Row],[Employee Residence]]=Data[[#This Row],[Company Location]],"No","Yes")</f>
        <v>No</v>
      </c>
      <c r="O2322">
        <f>Data[Salary]/Data[Salary in USD]</f>
        <v>1</v>
      </c>
      <c r="P2322" t="str">
        <f>VLOOKUP(Data[[#This Row],[Experience Level]], Experience[],3,0)</f>
        <v>Expert</v>
      </c>
      <c r="Q2322" t="str">
        <f>VLOOKUP(Data[[#This Row],[Employment Type]],Employment[],2,0)</f>
        <v>Full-time</v>
      </c>
      <c r="R2322" t="str">
        <f>IF(Data[[#This Row],[Remote Ratio]]=100,"Remote",IF(Data[[#This Row],[Remote Ratio]]=50,"Hybrid","On-site"))</f>
        <v>Remote</v>
      </c>
    </row>
    <row r="2323" spans="1:18">
      <c r="A2323" s="25">
        <v>2022</v>
      </c>
      <c r="B2323" t="s">
        <v>11</v>
      </c>
      <c r="C2323" t="s">
        <v>12</v>
      </c>
      <c r="D2323" t="s">
        <v>23</v>
      </c>
      <c r="E2323">
        <v>127000</v>
      </c>
      <c r="F2323" t="s">
        <v>20</v>
      </c>
      <c r="G2323">
        <v>127000</v>
      </c>
      <c r="H2323" t="s">
        <v>21</v>
      </c>
      <c r="I2323">
        <v>100</v>
      </c>
      <c r="J2323" t="s">
        <v>21</v>
      </c>
      <c r="K2323" t="s">
        <v>25</v>
      </c>
      <c r="L2323" t="str">
        <f>VLOOKUP(Data[[#This Row],[Employee Residence]],Codes[], 3,0)</f>
        <v xml:space="preserve">United States of America </v>
      </c>
      <c r="M2323" t="str">
        <f>VLOOKUP(Data[[#This Row],[Company Location]],Codes[], 3,0)</f>
        <v xml:space="preserve">United States of America </v>
      </c>
      <c r="N2323" t="str">
        <f>IF(Data[[#This Row],[Employee Residence]]=Data[[#This Row],[Company Location]],"No","Yes")</f>
        <v>No</v>
      </c>
      <c r="O2323">
        <f>Data[Salary]/Data[Salary in USD]</f>
        <v>1</v>
      </c>
      <c r="P2323" t="str">
        <f>VLOOKUP(Data[[#This Row],[Experience Level]], Experience[],3,0)</f>
        <v>Expert</v>
      </c>
      <c r="Q2323" t="str">
        <f>VLOOKUP(Data[[#This Row],[Employment Type]],Employment[],2,0)</f>
        <v>Full-time</v>
      </c>
      <c r="R2323" t="str">
        <f>IF(Data[[#This Row],[Remote Ratio]]=100,"Remote",IF(Data[[#This Row],[Remote Ratio]]=50,"Hybrid","On-site"))</f>
        <v>Remote</v>
      </c>
    </row>
    <row r="2324" spans="1:18">
      <c r="A2324" s="25">
        <v>2022</v>
      </c>
      <c r="B2324" t="s">
        <v>11</v>
      </c>
      <c r="C2324" t="s">
        <v>12</v>
      </c>
      <c r="D2324" t="s">
        <v>52</v>
      </c>
      <c r="E2324">
        <v>300000</v>
      </c>
      <c r="F2324" t="s">
        <v>20</v>
      </c>
      <c r="G2324">
        <v>300000</v>
      </c>
      <c r="H2324" t="s">
        <v>21</v>
      </c>
      <c r="I2324">
        <v>100</v>
      </c>
      <c r="J2324" t="s">
        <v>21</v>
      </c>
      <c r="K2324" t="s">
        <v>25</v>
      </c>
      <c r="L2324" t="str">
        <f>VLOOKUP(Data[[#This Row],[Employee Residence]],Codes[], 3,0)</f>
        <v xml:space="preserve">United States of America </v>
      </c>
      <c r="M2324" t="str">
        <f>VLOOKUP(Data[[#This Row],[Company Location]],Codes[], 3,0)</f>
        <v xml:space="preserve">United States of America </v>
      </c>
      <c r="N2324" t="str">
        <f>IF(Data[[#This Row],[Employee Residence]]=Data[[#This Row],[Company Location]],"No","Yes")</f>
        <v>No</v>
      </c>
      <c r="O2324">
        <f>Data[Salary]/Data[Salary in USD]</f>
        <v>1</v>
      </c>
      <c r="P2324" t="str">
        <f>VLOOKUP(Data[[#This Row],[Experience Level]], Experience[],3,0)</f>
        <v>Expert</v>
      </c>
      <c r="Q2324" t="str">
        <f>VLOOKUP(Data[[#This Row],[Employment Type]],Employment[],2,0)</f>
        <v>Full-time</v>
      </c>
      <c r="R2324" t="str">
        <f>IF(Data[[#This Row],[Remote Ratio]]=100,"Remote",IF(Data[[#This Row],[Remote Ratio]]=50,"Hybrid","On-site"))</f>
        <v>Remote</v>
      </c>
    </row>
    <row r="2325" spans="1:18">
      <c r="A2325" s="25">
        <v>2022</v>
      </c>
      <c r="B2325" t="s">
        <v>11</v>
      </c>
      <c r="C2325" t="s">
        <v>12</v>
      </c>
      <c r="D2325" t="s">
        <v>52</v>
      </c>
      <c r="E2325">
        <v>196000</v>
      </c>
      <c r="F2325" t="s">
        <v>20</v>
      </c>
      <c r="G2325">
        <v>196000</v>
      </c>
      <c r="H2325" t="s">
        <v>21</v>
      </c>
      <c r="I2325">
        <v>100</v>
      </c>
      <c r="J2325" t="s">
        <v>21</v>
      </c>
      <c r="K2325" t="s">
        <v>25</v>
      </c>
      <c r="L2325" t="str">
        <f>VLOOKUP(Data[[#This Row],[Employee Residence]],Codes[], 3,0)</f>
        <v xml:space="preserve">United States of America </v>
      </c>
      <c r="M2325" t="str">
        <f>VLOOKUP(Data[[#This Row],[Company Location]],Codes[], 3,0)</f>
        <v xml:space="preserve">United States of America </v>
      </c>
      <c r="N2325" t="str">
        <f>IF(Data[[#This Row],[Employee Residence]]=Data[[#This Row],[Company Location]],"No","Yes")</f>
        <v>No</v>
      </c>
      <c r="O2325">
        <f>Data[Salary]/Data[Salary in USD]</f>
        <v>1</v>
      </c>
      <c r="P2325" t="str">
        <f>VLOOKUP(Data[[#This Row],[Experience Level]], Experience[],3,0)</f>
        <v>Expert</v>
      </c>
      <c r="Q2325" t="str">
        <f>VLOOKUP(Data[[#This Row],[Employment Type]],Employment[],2,0)</f>
        <v>Full-time</v>
      </c>
      <c r="R2325" t="str">
        <f>IF(Data[[#This Row],[Remote Ratio]]=100,"Remote",IF(Data[[#This Row],[Remote Ratio]]=50,"Hybrid","On-site"))</f>
        <v>Remote</v>
      </c>
    </row>
    <row r="2326" spans="1:18">
      <c r="A2326" s="25">
        <v>2022</v>
      </c>
      <c r="B2326" t="s">
        <v>11</v>
      </c>
      <c r="C2326" t="s">
        <v>12</v>
      </c>
      <c r="D2326" t="s">
        <v>35</v>
      </c>
      <c r="E2326">
        <v>204500</v>
      </c>
      <c r="F2326" t="s">
        <v>20</v>
      </c>
      <c r="G2326">
        <v>204500</v>
      </c>
      <c r="H2326" t="s">
        <v>21</v>
      </c>
      <c r="I2326">
        <v>0</v>
      </c>
      <c r="J2326" t="s">
        <v>21</v>
      </c>
      <c r="K2326" t="s">
        <v>25</v>
      </c>
      <c r="L2326" t="str">
        <f>VLOOKUP(Data[[#This Row],[Employee Residence]],Codes[], 3,0)</f>
        <v xml:space="preserve">United States of America </v>
      </c>
      <c r="M2326" t="str">
        <f>VLOOKUP(Data[[#This Row],[Company Location]],Codes[], 3,0)</f>
        <v xml:space="preserve">United States of America </v>
      </c>
      <c r="N2326" t="str">
        <f>IF(Data[[#This Row],[Employee Residence]]=Data[[#This Row],[Company Location]],"No","Yes")</f>
        <v>No</v>
      </c>
      <c r="O2326">
        <f>Data[Salary]/Data[Salary in USD]</f>
        <v>1</v>
      </c>
      <c r="P2326" t="str">
        <f>VLOOKUP(Data[[#This Row],[Experience Level]], Experience[],3,0)</f>
        <v>Expert</v>
      </c>
      <c r="Q2326" t="str">
        <f>VLOOKUP(Data[[#This Row],[Employment Type]],Employment[],2,0)</f>
        <v>Full-time</v>
      </c>
      <c r="R2326" t="str">
        <f>IF(Data[[#This Row],[Remote Ratio]]=100,"Remote",IF(Data[[#This Row],[Remote Ratio]]=50,"Hybrid","On-site"))</f>
        <v>On-site</v>
      </c>
    </row>
    <row r="2327" spans="1:18">
      <c r="A2327" s="25">
        <v>2022</v>
      </c>
      <c r="B2327" t="s">
        <v>11</v>
      </c>
      <c r="C2327" t="s">
        <v>12</v>
      </c>
      <c r="D2327" t="s">
        <v>35</v>
      </c>
      <c r="E2327">
        <v>142200</v>
      </c>
      <c r="F2327" t="s">
        <v>20</v>
      </c>
      <c r="G2327">
        <v>142200</v>
      </c>
      <c r="H2327" t="s">
        <v>21</v>
      </c>
      <c r="I2327">
        <v>0</v>
      </c>
      <c r="J2327" t="s">
        <v>21</v>
      </c>
      <c r="K2327" t="s">
        <v>25</v>
      </c>
      <c r="L2327" t="str">
        <f>VLOOKUP(Data[[#This Row],[Employee Residence]],Codes[], 3,0)</f>
        <v xml:space="preserve">United States of America </v>
      </c>
      <c r="M2327" t="str">
        <f>VLOOKUP(Data[[#This Row],[Company Location]],Codes[], 3,0)</f>
        <v xml:space="preserve">United States of America </v>
      </c>
      <c r="N2327" t="str">
        <f>IF(Data[[#This Row],[Employee Residence]]=Data[[#This Row],[Company Location]],"No","Yes")</f>
        <v>No</v>
      </c>
      <c r="O2327">
        <f>Data[Salary]/Data[Salary in USD]</f>
        <v>1</v>
      </c>
      <c r="P2327" t="str">
        <f>VLOOKUP(Data[[#This Row],[Experience Level]], Experience[],3,0)</f>
        <v>Expert</v>
      </c>
      <c r="Q2327" t="str">
        <f>VLOOKUP(Data[[#This Row],[Employment Type]],Employment[],2,0)</f>
        <v>Full-time</v>
      </c>
      <c r="R2327" t="str">
        <f>IF(Data[[#This Row],[Remote Ratio]]=100,"Remote",IF(Data[[#This Row],[Remote Ratio]]=50,"Hybrid","On-site"))</f>
        <v>On-site</v>
      </c>
    </row>
    <row r="2328" spans="1:18">
      <c r="A2328" s="25">
        <v>2022</v>
      </c>
      <c r="B2328" t="s">
        <v>11</v>
      </c>
      <c r="C2328" t="s">
        <v>12</v>
      </c>
      <c r="D2328" t="s">
        <v>37</v>
      </c>
      <c r="E2328">
        <v>185900</v>
      </c>
      <c r="F2328" t="s">
        <v>20</v>
      </c>
      <c r="G2328">
        <v>185900</v>
      </c>
      <c r="H2328" t="s">
        <v>21</v>
      </c>
      <c r="I2328">
        <v>0</v>
      </c>
      <c r="J2328" t="s">
        <v>21</v>
      </c>
      <c r="K2328" t="s">
        <v>25</v>
      </c>
      <c r="L2328" t="str">
        <f>VLOOKUP(Data[[#This Row],[Employee Residence]],Codes[], 3,0)</f>
        <v xml:space="preserve">United States of America </v>
      </c>
      <c r="M2328" t="str">
        <f>VLOOKUP(Data[[#This Row],[Company Location]],Codes[], 3,0)</f>
        <v xml:space="preserve">United States of America </v>
      </c>
      <c r="N2328" t="str">
        <f>IF(Data[[#This Row],[Employee Residence]]=Data[[#This Row],[Company Location]],"No","Yes")</f>
        <v>No</v>
      </c>
      <c r="O2328">
        <f>Data[Salary]/Data[Salary in USD]</f>
        <v>1</v>
      </c>
      <c r="P2328" t="str">
        <f>VLOOKUP(Data[[#This Row],[Experience Level]], Experience[],3,0)</f>
        <v>Expert</v>
      </c>
      <c r="Q2328" t="str">
        <f>VLOOKUP(Data[[#This Row],[Employment Type]],Employment[],2,0)</f>
        <v>Full-time</v>
      </c>
      <c r="R2328" t="str">
        <f>IF(Data[[#This Row],[Remote Ratio]]=100,"Remote",IF(Data[[#This Row],[Remote Ratio]]=50,"Hybrid","On-site"))</f>
        <v>On-site</v>
      </c>
    </row>
    <row r="2329" spans="1:18">
      <c r="A2329" s="25">
        <v>2022</v>
      </c>
      <c r="B2329" t="s">
        <v>11</v>
      </c>
      <c r="C2329" t="s">
        <v>12</v>
      </c>
      <c r="D2329" t="s">
        <v>37</v>
      </c>
      <c r="E2329">
        <v>129300</v>
      </c>
      <c r="F2329" t="s">
        <v>20</v>
      </c>
      <c r="G2329">
        <v>129300</v>
      </c>
      <c r="H2329" t="s">
        <v>21</v>
      </c>
      <c r="I2329">
        <v>0</v>
      </c>
      <c r="J2329" t="s">
        <v>21</v>
      </c>
      <c r="K2329" t="s">
        <v>25</v>
      </c>
      <c r="L2329" t="str">
        <f>VLOOKUP(Data[[#This Row],[Employee Residence]],Codes[], 3,0)</f>
        <v xml:space="preserve">United States of America </v>
      </c>
      <c r="M2329" t="str">
        <f>VLOOKUP(Data[[#This Row],[Company Location]],Codes[], 3,0)</f>
        <v xml:space="preserve">United States of America </v>
      </c>
      <c r="N2329" t="str">
        <f>IF(Data[[#This Row],[Employee Residence]]=Data[[#This Row],[Company Location]],"No","Yes")</f>
        <v>No</v>
      </c>
      <c r="O2329">
        <f>Data[Salary]/Data[Salary in USD]</f>
        <v>1</v>
      </c>
      <c r="P2329" t="str">
        <f>VLOOKUP(Data[[#This Row],[Experience Level]], Experience[],3,0)</f>
        <v>Expert</v>
      </c>
      <c r="Q2329" t="str">
        <f>VLOOKUP(Data[[#This Row],[Employment Type]],Employment[],2,0)</f>
        <v>Full-time</v>
      </c>
      <c r="R2329" t="str">
        <f>IF(Data[[#This Row],[Remote Ratio]]=100,"Remote",IF(Data[[#This Row],[Remote Ratio]]=50,"Hybrid","On-site"))</f>
        <v>On-site</v>
      </c>
    </row>
    <row r="2330" spans="1:18">
      <c r="A2330" s="25">
        <v>2022</v>
      </c>
      <c r="B2330" t="s">
        <v>11</v>
      </c>
      <c r="C2330" t="s">
        <v>12</v>
      </c>
      <c r="D2330" t="s">
        <v>23</v>
      </c>
      <c r="E2330">
        <v>45000</v>
      </c>
      <c r="F2330" t="s">
        <v>14</v>
      </c>
      <c r="G2330">
        <v>47280</v>
      </c>
      <c r="H2330" t="s">
        <v>15</v>
      </c>
      <c r="I2330">
        <v>0</v>
      </c>
      <c r="J2330" t="s">
        <v>15</v>
      </c>
      <c r="K2330" t="s">
        <v>25</v>
      </c>
      <c r="L2330" t="str">
        <f>VLOOKUP(Data[[#This Row],[Employee Residence]],Codes[], 3,0)</f>
        <v>Spain</v>
      </c>
      <c r="M2330" t="str">
        <f>VLOOKUP(Data[[#This Row],[Company Location]],Codes[], 3,0)</f>
        <v>Spain</v>
      </c>
      <c r="N2330" t="str">
        <f>IF(Data[[#This Row],[Employee Residence]]=Data[[#This Row],[Company Location]],"No","Yes")</f>
        <v>No</v>
      </c>
      <c r="O2330">
        <f>Data[Salary]/Data[Salary in USD]</f>
        <v>0.95177664974619292</v>
      </c>
      <c r="P2330" t="str">
        <f>VLOOKUP(Data[[#This Row],[Experience Level]], Experience[],3,0)</f>
        <v>Expert</v>
      </c>
      <c r="Q2330" t="str">
        <f>VLOOKUP(Data[[#This Row],[Employment Type]],Employment[],2,0)</f>
        <v>Full-time</v>
      </c>
      <c r="R2330" t="str">
        <f>IF(Data[[#This Row],[Remote Ratio]]=100,"Remote",IF(Data[[#This Row],[Remote Ratio]]=50,"Hybrid","On-site"))</f>
        <v>On-site</v>
      </c>
    </row>
    <row r="2331" spans="1:18">
      <c r="A2331" s="25">
        <v>2022</v>
      </c>
      <c r="B2331" t="s">
        <v>11</v>
      </c>
      <c r="C2331" t="s">
        <v>12</v>
      </c>
      <c r="D2331" t="s">
        <v>23</v>
      </c>
      <c r="E2331">
        <v>36000</v>
      </c>
      <c r="F2331" t="s">
        <v>14</v>
      </c>
      <c r="G2331">
        <v>37824</v>
      </c>
      <c r="H2331" t="s">
        <v>15</v>
      </c>
      <c r="I2331">
        <v>0</v>
      </c>
      <c r="J2331" t="s">
        <v>15</v>
      </c>
      <c r="K2331" t="s">
        <v>25</v>
      </c>
      <c r="L2331" t="str">
        <f>VLOOKUP(Data[[#This Row],[Employee Residence]],Codes[], 3,0)</f>
        <v>Spain</v>
      </c>
      <c r="M2331" t="str">
        <f>VLOOKUP(Data[[#This Row],[Company Location]],Codes[], 3,0)</f>
        <v>Spain</v>
      </c>
      <c r="N2331" t="str">
        <f>IF(Data[[#This Row],[Employee Residence]]=Data[[#This Row],[Company Location]],"No","Yes")</f>
        <v>No</v>
      </c>
      <c r="O2331">
        <f>Data[Salary]/Data[Salary in USD]</f>
        <v>0.95177664974619292</v>
      </c>
      <c r="P2331" t="str">
        <f>VLOOKUP(Data[[#This Row],[Experience Level]], Experience[],3,0)</f>
        <v>Expert</v>
      </c>
      <c r="Q2331" t="str">
        <f>VLOOKUP(Data[[#This Row],[Employment Type]],Employment[],2,0)</f>
        <v>Full-time</v>
      </c>
      <c r="R2331" t="str">
        <f>IF(Data[[#This Row],[Remote Ratio]]=100,"Remote",IF(Data[[#This Row],[Remote Ratio]]=50,"Hybrid","On-site"))</f>
        <v>On-site</v>
      </c>
    </row>
    <row r="2332" spans="1:18">
      <c r="A2332" s="25">
        <v>2022</v>
      </c>
      <c r="B2332" t="s">
        <v>11</v>
      </c>
      <c r="C2332" t="s">
        <v>12</v>
      </c>
      <c r="D2332" t="s">
        <v>35</v>
      </c>
      <c r="E2332">
        <v>204500</v>
      </c>
      <c r="F2332" t="s">
        <v>20</v>
      </c>
      <c r="G2332">
        <v>204500</v>
      </c>
      <c r="H2332" t="s">
        <v>21</v>
      </c>
      <c r="I2332">
        <v>0</v>
      </c>
      <c r="J2332" t="s">
        <v>21</v>
      </c>
      <c r="K2332" t="s">
        <v>25</v>
      </c>
      <c r="L2332" t="str">
        <f>VLOOKUP(Data[[#This Row],[Employee Residence]],Codes[], 3,0)</f>
        <v xml:space="preserve">United States of America </v>
      </c>
      <c r="M2332" t="str">
        <f>VLOOKUP(Data[[#This Row],[Company Location]],Codes[], 3,0)</f>
        <v xml:space="preserve">United States of America </v>
      </c>
      <c r="N2332" t="str">
        <f>IF(Data[[#This Row],[Employee Residence]]=Data[[#This Row],[Company Location]],"No","Yes")</f>
        <v>No</v>
      </c>
      <c r="O2332">
        <f>Data[Salary]/Data[Salary in USD]</f>
        <v>1</v>
      </c>
      <c r="P2332" t="str">
        <f>VLOOKUP(Data[[#This Row],[Experience Level]], Experience[],3,0)</f>
        <v>Expert</v>
      </c>
      <c r="Q2332" t="str">
        <f>VLOOKUP(Data[[#This Row],[Employment Type]],Employment[],2,0)</f>
        <v>Full-time</v>
      </c>
      <c r="R2332" t="str">
        <f>IF(Data[[#This Row],[Remote Ratio]]=100,"Remote",IF(Data[[#This Row],[Remote Ratio]]=50,"Hybrid","On-site"))</f>
        <v>On-site</v>
      </c>
    </row>
    <row r="2333" spans="1:18">
      <c r="A2333" s="25">
        <v>2022</v>
      </c>
      <c r="B2333" t="s">
        <v>11</v>
      </c>
      <c r="C2333" t="s">
        <v>12</v>
      </c>
      <c r="D2333" t="s">
        <v>35</v>
      </c>
      <c r="E2333">
        <v>142200</v>
      </c>
      <c r="F2333" t="s">
        <v>20</v>
      </c>
      <c r="G2333">
        <v>142200</v>
      </c>
      <c r="H2333" t="s">
        <v>21</v>
      </c>
      <c r="I2333">
        <v>0</v>
      </c>
      <c r="J2333" t="s">
        <v>21</v>
      </c>
      <c r="K2333" t="s">
        <v>25</v>
      </c>
      <c r="L2333" t="str">
        <f>VLOOKUP(Data[[#This Row],[Employee Residence]],Codes[], 3,0)</f>
        <v xml:space="preserve">United States of America </v>
      </c>
      <c r="M2333" t="str">
        <f>VLOOKUP(Data[[#This Row],[Company Location]],Codes[], 3,0)</f>
        <v xml:space="preserve">United States of America </v>
      </c>
      <c r="N2333" t="str">
        <f>IF(Data[[#This Row],[Employee Residence]]=Data[[#This Row],[Company Location]],"No","Yes")</f>
        <v>No</v>
      </c>
      <c r="O2333">
        <f>Data[Salary]/Data[Salary in USD]</f>
        <v>1</v>
      </c>
      <c r="P2333" t="str">
        <f>VLOOKUP(Data[[#This Row],[Experience Level]], Experience[],3,0)</f>
        <v>Expert</v>
      </c>
      <c r="Q2333" t="str">
        <f>VLOOKUP(Data[[#This Row],[Employment Type]],Employment[],2,0)</f>
        <v>Full-time</v>
      </c>
      <c r="R2333" t="str">
        <f>IF(Data[[#This Row],[Remote Ratio]]=100,"Remote",IF(Data[[#This Row],[Remote Ratio]]=50,"Hybrid","On-site"))</f>
        <v>On-site</v>
      </c>
    </row>
    <row r="2334" spans="1:18">
      <c r="A2334" s="25">
        <v>2022</v>
      </c>
      <c r="B2334" t="s">
        <v>11</v>
      </c>
      <c r="C2334" t="s">
        <v>12</v>
      </c>
      <c r="D2334" t="s">
        <v>23</v>
      </c>
      <c r="E2334">
        <v>205000</v>
      </c>
      <c r="F2334" t="s">
        <v>20</v>
      </c>
      <c r="G2334">
        <v>205000</v>
      </c>
      <c r="H2334" t="s">
        <v>21</v>
      </c>
      <c r="I2334">
        <v>100</v>
      </c>
      <c r="J2334" t="s">
        <v>21</v>
      </c>
      <c r="K2334" t="s">
        <v>25</v>
      </c>
      <c r="L2334" t="str">
        <f>VLOOKUP(Data[[#This Row],[Employee Residence]],Codes[], 3,0)</f>
        <v xml:space="preserve">United States of America </v>
      </c>
      <c r="M2334" t="str">
        <f>VLOOKUP(Data[[#This Row],[Company Location]],Codes[], 3,0)</f>
        <v xml:space="preserve">United States of America </v>
      </c>
      <c r="N2334" t="str">
        <f>IF(Data[[#This Row],[Employee Residence]]=Data[[#This Row],[Company Location]],"No","Yes")</f>
        <v>No</v>
      </c>
      <c r="O2334">
        <f>Data[Salary]/Data[Salary in USD]</f>
        <v>1</v>
      </c>
      <c r="P2334" t="str">
        <f>VLOOKUP(Data[[#This Row],[Experience Level]], Experience[],3,0)</f>
        <v>Expert</v>
      </c>
      <c r="Q2334" t="str">
        <f>VLOOKUP(Data[[#This Row],[Employment Type]],Employment[],2,0)</f>
        <v>Full-time</v>
      </c>
      <c r="R2334" t="str">
        <f>IF(Data[[#This Row],[Remote Ratio]]=100,"Remote",IF(Data[[#This Row],[Remote Ratio]]=50,"Hybrid","On-site"))</f>
        <v>Remote</v>
      </c>
    </row>
    <row r="2335" spans="1:18">
      <c r="A2335" s="25">
        <v>2022</v>
      </c>
      <c r="B2335" t="s">
        <v>11</v>
      </c>
      <c r="C2335" t="s">
        <v>12</v>
      </c>
      <c r="D2335" t="s">
        <v>23</v>
      </c>
      <c r="E2335">
        <v>185000</v>
      </c>
      <c r="F2335" t="s">
        <v>20</v>
      </c>
      <c r="G2335">
        <v>185000</v>
      </c>
      <c r="H2335" t="s">
        <v>21</v>
      </c>
      <c r="I2335">
        <v>100</v>
      </c>
      <c r="J2335" t="s">
        <v>21</v>
      </c>
      <c r="K2335" t="s">
        <v>25</v>
      </c>
      <c r="L2335" t="str">
        <f>VLOOKUP(Data[[#This Row],[Employee Residence]],Codes[], 3,0)</f>
        <v xml:space="preserve">United States of America </v>
      </c>
      <c r="M2335" t="str">
        <f>VLOOKUP(Data[[#This Row],[Company Location]],Codes[], 3,0)</f>
        <v xml:space="preserve">United States of America </v>
      </c>
      <c r="N2335" t="str">
        <f>IF(Data[[#This Row],[Employee Residence]]=Data[[#This Row],[Company Location]],"No","Yes")</f>
        <v>No</v>
      </c>
      <c r="O2335">
        <f>Data[Salary]/Data[Salary in USD]</f>
        <v>1</v>
      </c>
      <c r="P2335" t="str">
        <f>VLOOKUP(Data[[#This Row],[Experience Level]], Experience[],3,0)</f>
        <v>Expert</v>
      </c>
      <c r="Q2335" t="str">
        <f>VLOOKUP(Data[[#This Row],[Employment Type]],Employment[],2,0)</f>
        <v>Full-time</v>
      </c>
      <c r="R2335" t="str">
        <f>IF(Data[[#This Row],[Remote Ratio]]=100,"Remote",IF(Data[[#This Row],[Remote Ratio]]=50,"Hybrid","On-site"))</f>
        <v>Remote</v>
      </c>
    </row>
    <row r="2336" spans="1:18">
      <c r="A2336" s="25">
        <v>2022</v>
      </c>
      <c r="B2336" t="s">
        <v>11</v>
      </c>
      <c r="C2336" t="s">
        <v>12</v>
      </c>
      <c r="D2336" t="s">
        <v>23</v>
      </c>
      <c r="E2336">
        <v>185900</v>
      </c>
      <c r="F2336" t="s">
        <v>20</v>
      </c>
      <c r="G2336">
        <v>185900</v>
      </c>
      <c r="H2336" t="s">
        <v>21</v>
      </c>
      <c r="I2336">
        <v>0</v>
      </c>
      <c r="J2336" t="s">
        <v>21</v>
      </c>
      <c r="K2336" t="s">
        <v>25</v>
      </c>
      <c r="L2336" t="str">
        <f>VLOOKUP(Data[[#This Row],[Employee Residence]],Codes[], 3,0)</f>
        <v xml:space="preserve">United States of America </v>
      </c>
      <c r="M2336" t="str">
        <f>VLOOKUP(Data[[#This Row],[Company Location]],Codes[], 3,0)</f>
        <v xml:space="preserve">United States of America </v>
      </c>
      <c r="N2336" t="str">
        <f>IF(Data[[#This Row],[Employee Residence]]=Data[[#This Row],[Company Location]],"No","Yes")</f>
        <v>No</v>
      </c>
      <c r="O2336">
        <f>Data[Salary]/Data[Salary in USD]</f>
        <v>1</v>
      </c>
      <c r="P2336" t="str">
        <f>VLOOKUP(Data[[#This Row],[Experience Level]], Experience[],3,0)</f>
        <v>Expert</v>
      </c>
      <c r="Q2336" t="str">
        <f>VLOOKUP(Data[[#This Row],[Employment Type]],Employment[],2,0)</f>
        <v>Full-time</v>
      </c>
      <c r="R2336" t="str">
        <f>IF(Data[[#This Row],[Remote Ratio]]=100,"Remote",IF(Data[[#This Row],[Remote Ratio]]=50,"Hybrid","On-site"))</f>
        <v>On-site</v>
      </c>
    </row>
    <row r="2337" spans="1:18">
      <c r="A2337" s="25">
        <v>2022</v>
      </c>
      <c r="B2337" t="s">
        <v>11</v>
      </c>
      <c r="C2337" t="s">
        <v>12</v>
      </c>
      <c r="D2337" t="s">
        <v>23</v>
      </c>
      <c r="E2337">
        <v>129300</v>
      </c>
      <c r="F2337" t="s">
        <v>20</v>
      </c>
      <c r="G2337">
        <v>129300</v>
      </c>
      <c r="H2337" t="s">
        <v>21</v>
      </c>
      <c r="I2337">
        <v>0</v>
      </c>
      <c r="J2337" t="s">
        <v>21</v>
      </c>
      <c r="K2337" t="s">
        <v>25</v>
      </c>
      <c r="L2337" t="str">
        <f>VLOOKUP(Data[[#This Row],[Employee Residence]],Codes[], 3,0)</f>
        <v xml:space="preserve">United States of America </v>
      </c>
      <c r="M2337" t="str">
        <f>VLOOKUP(Data[[#This Row],[Company Location]],Codes[], 3,0)</f>
        <v xml:space="preserve">United States of America </v>
      </c>
      <c r="N2337" t="str">
        <f>IF(Data[[#This Row],[Employee Residence]]=Data[[#This Row],[Company Location]],"No","Yes")</f>
        <v>No</v>
      </c>
      <c r="O2337">
        <f>Data[Salary]/Data[Salary in USD]</f>
        <v>1</v>
      </c>
      <c r="P2337" t="str">
        <f>VLOOKUP(Data[[#This Row],[Experience Level]], Experience[],3,0)</f>
        <v>Expert</v>
      </c>
      <c r="Q2337" t="str">
        <f>VLOOKUP(Data[[#This Row],[Employment Type]],Employment[],2,0)</f>
        <v>Full-time</v>
      </c>
      <c r="R2337" t="str">
        <f>IF(Data[[#This Row],[Remote Ratio]]=100,"Remote",IF(Data[[#This Row],[Remote Ratio]]=50,"Hybrid","On-site"))</f>
        <v>On-site</v>
      </c>
    </row>
    <row r="2338" spans="1:18">
      <c r="A2338" s="25">
        <v>2022</v>
      </c>
      <c r="B2338" t="s">
        <v>11</v>
      </c>
      <c r="C2338" t="s">
        <v>12</v>
      </c>
      <c r="D2338" t="s">
        <v>35</v>
      </c>
      <c r="E2338">
        <v>247500</v>
      </c>
      <c r="F2338" t="s">
        <v>20</v>
      </c>
      <c r="G2338">
        <v>247500</v>
      </c>
      <c r="H2338" t="s">
        <v>21</v>
      </c>
      <c r="I2338">
        <v>0</v>
      </c>
      <c r="J2338" t="s">
        <v>21</v>
      </c>
      <c r="K2338" t="s">
        <v>25</v>
      </c>
      <c r="L2338" t="str">
        <f>VLOOKUP(Data[[#This Row],[Employee Residence]],Codes[], 3,0)</f>
        <v xml:space="preserve">United States of America </v>
      </c>
      <c r="M2338" t="str">
        <f>VLOOKUP(Data[[#This Row],[Company Location]],Codes[], 3,0)</f>
        <v xml:space="preserve">United States of America </v>
      </c>
      <c r="N2338" t="str">
        <f>IF(Data[[#This Row],[Employee Residence]]=Data[[#This Row],[Company Location]],"No","Yes")</f>
        <v>No</v>
      </c>
      <c r="O2338">
        <f>Data[Salary]/Data[Salary in USD]</f>
        <v>1</v>
      </c>
      <c r="P2338" t="str">
        <f>VLOOKUP(Data[[#This Row],[Experience Level]], Experience[],3,0)</f>
        <v>Expert</v>
      </c>
      <c r="Q2338" t="str">
        <f>VLOOKUP(Data[[#This Row],[Employment Type]],Employment[],2,0)</f>
        <v>Full-time</v>
      </c>
      <c r="R2338" t="str">
        <f>IF(Data[[#This Row],[Remote Ratio]]=100,"Remote",IF(Data[[#This Row],[Remote Ratio]]=50,"Hybrid","On-site"))</f>
        <v>On-site</v>
      </c>
    </row>
    <row r="2339" spans="1:18">
      <c r="A2339" s="25">
        <v>2022</v>
      </c>
      <c r="B2339" t="s">
        <v>11</v>
      </c>
      <c r="C2339" t="s">
        <v>12</v>
      </c>
      <c r="D2339" t="s">
        <v>35</v>
      </c>
      <c r="E2339">
        <v>172200</v>
      </c>
      <c r="F2339" t="s">
        <v>20</v>
      </c>
      <c r="G2339">
        <v>172200</v>
      </c>
      <c r="H2339" t="s">
        <v>21</v>
      </c>
      <c r="I2339">
        <v>0</v>
      </c>
      <c r="J2339" t="s">
        <v>21</v>
      </c>
      <c r="K2339" t="s">
        <v>25</v>
      </c>
      <c r="L2339" t="str">
        <f>VLOOKUP(Data[[#This Row],[Employee Residence]],Codes[], 3,0)</f>
        <v xml:space="preserve">United States of America </v>
      </c>
      <c r="M2339" t="str">
        <f>VLOOKUP(Data[[#This Row],[Company Location]],Codes[], 3,0)</f>
        <v xml:space="preserve">United States of America </v>
      </c>
      <c r="N2339" t="str">
        <f>IF(Data[[#This Row],[Employee Residence]]=Data[[#This Row],[Company Location]],"No","Yes")</f>
        <v>No</v>
      </c>
      <c r="O2339">
        <f>Data[Salary]/Data[Salary in USD]</f>
        <v>1</v>
      </c>
      <c r="P2339" t="str">
        <f>VLOOKUP(Data[[#This Row],[Experience Level]], Experience[],3,0)</f>
        <v>Expert</v>
      </c>
      <c r="Q2339" t="str">
        <f>VLOOKUP(Data[[#This Row],[Employment Type]],Employment[],2,0)</f>
        <v>Full-time</v>
      </c>
      <c r="R2339" t="str">
        <f>IF(Data[[#This Row],[Remote Ratio]]=100,"Remote",IF(Data[[#This Row],[Remote Ratio]]=50,"Hybrid","On-site"))</f>
        <v>On-site</v>
      </c>
    </row>
    <row r="2340" spans="1:18">
      <c r="A2340" s="25">
        <v>2022</v>
      </c>
      <c r="B2340" t="s">
        <v>28</v>
      </c>
      <c r="C2340" t="s">
        <v>12</v>
      </c>
      <c r="D2340" t="s">
        <v>37</v>
      </c>
      <c r="E2340">
        <v>160000</v>
      </c>
      <c r="F2340" t="s">
        <v>20</v>
      </c>
      <c r="G2340">
        <v>160000</v>
      </c>
      <c r="H2340" t="s">
        <v>21</v>
      </c>
      <c r="I2340">
        <v>0</v>
      </c>
      <c r="J2340" t="s">
        <v>21</v>
      </c>
      <c r="K2340" t="s">
        <v>25</v>
      </c>
      <c r="L2340" t="str">
        <f>VLOOKUP(Data[[#This Row],[Employee Residence]],Codes[], 3,0)</f>
        <v xml:space="preserve">United States of America </v>
      </c>
      <c r="M2340" t="str">
        <f>VLOOKUP(Data[[#This Row],[Company Location]],Codes[], 3,0)</f>
        <v xml:space="preserve">United States of America </v>
      </c>
      <c r="N2340" t="str">
        <f>IF(Data[[#This Row],[Employee Residence]]=Data[[#This Row],[Company Location]],"No","Yes")</f>
        <v>No</v>
      </c>
      <c r="O2340">
        <f>Data[Salary]/Data[Salary in USD]</f>
        <v>1</v>
      </c>
      <c r="P2340" t="str">
        <f>VLOOKUP(Data[[#This Row],[Experience Level]], Experience[],3,0)</f>
        <v>Junior</v>
      </c>
      <c r="Q2340" t="str">
        <f>VLOOKUP(Data[[#This Row],[Employment Type]],Employment[],2,0)</f>
        <v>Full-time</v>
      </c>
      <c r="R2340" t="str">
        <f>IF(Data[[#This Row],[Remote Ratio]]=100,"Remote",IF(Data[[#This Row],[Remote Ratio]]=50,"Hybrid","On-site"))</f>
        <v>On-site</v>
      </c>
    </row>
    <row r="2341" spans="1:18">
      <c r="A2341" s="25">
        <v>2022</v>
      </c>
      <c r="B2341" t="s">
        <v>28</v>
      </c>
      <c r="C2341" t="s">
        <v>12</v>
      </c>
      <c r="D2341" t="s">
        <v>37</v>
      </c>
      <c r="E2341">
        <v>135000</v>
      </c>
      <c r="F2341" t="s">
        <v>20</v>
      </c>
      <c r="G2341">
        <v>135000</v>
      </c>
      <c r="H2341" t="s">
        <v>21</v>
      </c>
      <c r="I2341">
        <v>0</v>
      </c>
      <c r="J2341" t="s">
        <v>21</v>
      </c>
      <c r="K2341" t="s">
        <v>25</v>
      </c>
      <c r="L2341" t="str">
        <f>VLOOKUP(Data[[#This Row],[Employee Residence]],Codes[], 3,0)</f>
        <v xml:space="preserve">United States of America </v>
      </c>
      <c r="M2341" t="str">
        <f>VLOOKUP(Data[[#This Row],[Company Location]],Codes[], 3,0)</f>
        <v xml:space="preserve">United States of America </v>
      </c>
      <c r="N2341" t="str">
        <f>IF(Data[[#This Row],[Employee Residence]]=Data[[#This Row],[Company Location]],"No","Yes")</f>
        <v>No</v>
      </c>
      <c r="O2341">
        <f>Data[Salary]/Data[Salary in USD]</f>
        <v>1</v>
      </c>
      <c r="P2341" t="str">
        <f>VLOOKUP(Data[[#This Row],[Experience Level]], Experience[],3,0)</f>
        <v>Junior</v>
      </c>
      <c r="Q2341" t="str">
        <f>VLOOKUP(Data[[#This Row],[Employment Type]],Employment[],2,0)</f>
        <v>Full-time</v>
      </c>
      <c r="R2341" t="str">
        <f>IF(Data[[#This Row],[Remote Ratio]]=100,"Remote",IF(Data[[#This Row],[Remote Ratio]]=50,"Hybrid","On-site"))</f>
        <v>On-site</v>
      </c>
    </row>
    <row r="2342" spans="1:18">
      <c r="A2342" s="25">
        <v>2022</v>
      </c>
      <c r="B2342" t="s">
        <v>17</v>
      </c>
      <c r="C2342" t="s">
        <v>12</v>
      </c>
      <c r="D2342" t="s">
        <v>27</v>
      </c>
      <c r="E2342">
        <v>150000</v>
      </c>
      <c r="F2342" t="s">
        <v>20</v>
      </c>
      <c r="G2342">
        <v>150000</v>
      </c>
      <c r="H2342" t="s">
        <v>21</v>
      </c>
      <c r="I2342">
        <v>0</v>
      </c>
      <c r="J2342" t="s">
        <v>21</v>
      </c>
      <c r="K2342" t="s">
        <v>25</v>
      </c>
      <c r="L2342" t="str">
        <f>VLOOKUP(Data[[#This Row],[Employee Residence]],Codes[], 3,0)</f>
        <v xml:space="preserve">United States of America </v>
      </c>
      <c r="M2342" t="str">
        <f>VLOOKUP(Data[[#This Row],[Company Location]],Codes[], 3,0)</f>
        <v xml:space="preserve">United States of America </v>
      </c>
      <c r="N2342" t="str">
        <f>IF(Data[[#This Row],[Employee Residence]]=Data[[#This Row],[Company Location]],"No","Yes")</f>
        <v>No</v>
      </c>
      <c r="O2342">
        <f>Data[Salary]/Data[Salary in USD]</f>
        <v>1</v>
      </c>
      <c r="P2342" t="str">
        <f>VLOOKUP(Data[[#This Row],[Experience Level]], Experience[],3,0)</f>
        <v>Intermediate</v>
      </c>
      <c r="Q2342" t="str">
        <f>VLOOKUP(Data[[#This Row],[Employment Type]],Employment[],2,0)</f>
        <v>Full-time</v>
      </c>
      <c r="R2342" t="str">
        <f>IF(Data[[#This Row],[Remote Ratio]]=100,"Remote",IF(Data[[#This Row],[Remote Ratio]]=50,"Hybrid","On-site"))</f>
        <v>On-site</v>
      </c>
    </row>
    <row r="2343" spans="1:18">
      <c r="A2343" s="25">
        <v>2022</v>
      </c>
      <c r="B2343" t="s">
        <v>17</v>
      </c>
      <c r="C2343" t="s">
        <v>12</v>
      </c>
      <c r="D2343" t="s">
        <v>27</v>
      </c>
      <c r="E2343">
        <v>100000</v>
      </c>
      <c r="F2343" t="s">
        <v>20</v>
      </c>
      <c r="G2343">
        <v>100000</v>
      </c>
      <c r="H2343" t="s">
        <v>21</v>
      </c>
      <c r="I2343">
        <v>0</v>
      </c>
      <c r="J2343" t="s">
        <v>21</v>
      </c>
      <c r="K2343" t="s">
        <v>25</v>
      </c>
      <c r="L2343" t="str">
        <f>VLOOKUP(Data[[#This Row],[Employee Residence]],Codes[], 3,0)</f>
        <v xml:space="preserve">United States of America </v>
      </c>
      <c r="M2343" t="str">
        <f>VLOOKUP(Data[[#This Row],[Company Location]],Codes[], 3,0)</f>
        <v xml:space="preserve">United States of America </v>
      </c>
      <c r="N2343" t="str">
        <f>IF(Data[[#This Row],[Employee Residence]]=Data[[#This Row],[Company Location]],"No","Yes")</f>
        <v>No</v>
      </c>
      <c r="O2343">
        <f>Data[Salary]/Data[Salary in USD]</f>
        <v>1</v>
      </c>
      <c r="P2343" t="str">
        <f>VLOOKUP(Data[[#This Row],[Experience Level]], Experience[],3,0)</f>
        <v>Intermediate</v>
      </c>
      <c r="Q2343" t="str">
        <f>VLOOKUP(Data[[#This Row],[Employment Type]],Employment[],2,0)</f>
        <v>Full-time</v>
      </c>
      <c r="R2343" t="str">
        <f>IF(Data[[#This Row],[Remote Ratio]]=100,"Remote",IF(Data[[#This Row],[Remote Ratio]]=50,"Hybrid","On-site"))</f>
        <v>On-site</v>
      </c>
    </row>
    <row r="2344" spans="1:18">
      <c r="A2344" s="25">
        <v>2022</v>
      </c>
      <c r="B2344" t="s">
        <v>11</v>
      </c>
      <c r="C2344" t="s">
        <v>12</v>
      </c>
      <c r="D2344" t="s">
        <v>27</v>
      </c>
      <c r="E2344">
        <v>110000</v>
      </c>
      <c r="F2344" t="s">
        <v>20</v>
      </c>
      <c r="G2344">
        <v>110000</v>
      </c>
      <c r="H2344" t="s">
        <v>21</v>
      </c>
      <c r="I2344">
        <v>0</v>
      </c>
      <c r="J2344" t="s">
        <v>21</v>
      </c>
      <c r="K2344" t="s">
        <v>25</v>
      </c>
      <c r="L2344" t="str">
        <f>VLOOKUP(Data[[#This Row],[Employee Residence]],Codes[], 3,0)</f>
        <v xml:space="preserve">United States of America </v>
      </c>
      <c r="M2344" t="str">
        <f>VLOOKUP(Data[[#This Row],[Company Location]],Codes[], 3,0)</f>
        <v xml:space="preserve">United States of America </v>
      </c>
      <c r="N2344" t="str">
        <f>IF(Data[[#This Row],[Employee Residence]]=Data[[#This Row],[Company Location]],"No","Yes")</f>
        <v>No</v>
      </c>
      <c r="O2344">
        <f>Data[Salary]/Data[Salary in USD]</f>
        <v>1</v>
      </c>
      <c r="P2344" t="str">
        <f>VLOOKUP(Data[[#This Row],[Experience Level]], Experience[],3,0)</f>
        <v>Expert</v>
      </c>
      <c r="Q2344" t="str">
        <f>VLOOKUP(Data[[#This Row],[Employment Type]],Employment[],2,0)</f>
        <v>Full-time</v>
      </c>
      <c r="R2344" t="str">
        <f>IF(Data[[#This Row],[Remote Ratio]]=100,"Remote",IF(Data[[#This Row],[Remote Ratio]]=50,"Hybrid","On-site"))</f>
        <v>On-site</v>
      </c>
    </row>
    <row r="2345" spans="1:18">
      <c r="A2345" s="25">
        <v>2022</v>
      </c>
      <c r="B2345" t="s">
        <v>11</v>
      </c>
      <c r="C2345" t="s">
        <v>12</v>
      </c>
      <c r="D2345" t="s">
        <v>27</v>
      </c>
      <c r="E2345">
        <v>95000</v>
      </c>
      <c r="F2345" t="s">
        <v>20</v>
      </c>
      <c r="G2345">
        <v>95000</v>
      </c>
      <c r="H2345" t="s">
        <v>21</v>
      </c>
      <c r="I2345">
        <v>0</v>
      </c>
      <c r="J2345" t="s">
        <v>21</v>
      </c>
      <c r="K2345" t="s">
        <v>25</v>
      </c>
      <c r="L2345" t="str">
        <f>VLOOKUP(Data[[#This Row],[Employee Residence]],Codes[], 3,0)</f>
        <v xml:space="preserve">United States of America </v>
      </c>
      <c r="M2345" t="str">
        <f>VLOOKUP(Data[[#This Row],[Company Location]],Codes[], 3,0)</f>
        <v xml:space="preserve">United States of America </v>
      </c>
      <c r="N2345" t="str">
        <f>IF(Data[[#This Row],[Employee Residence]]=Data[[#This Row],[Company Location]],"No","Yes")</f>
        <v>No</v>
      </c>
      <c r="O2345">
        <f>Data[Salary]/Data[Salary in USD]</f>
        <v>1</v>
      </c>
      <c r="P2345" t="str">
        <f>VLOOKUP(Data[[#This Row],[Experience Level]], Experience[],3,0)</f>
        <v>Expert</v>
      </c>
      <c r="Q2345" t="str">
        <f>VLOOKUP(Data[[#This Row],[Employment Type]],Employment[],2,0)</f>
        <v>Full-time</v>
      </c>
      <c r="R2345" t="str">
        <f>IF(Data[[#This Row],[Remote Ratio]]=100,"Remote",IF(Data[[#This Row],[Remote Ratio]]=50,"Hybrid","On-site"))</f>
        <v>On-site</v>
      </c>
    </row>
    <row r="2346" spans="1:18">
      <c r="A2346" s="25">
        <v>2022</v>
      </c>
      <c r="B2346" t="s">
        <v>11</v>
      </c>
      <c r="C2346" t="s">
        <v>12</v>
      </c>
      <c r="D2346" t="s">
        <v>23</v>
      </c>
      <c r="E2346">
        <v>185900</v>
      </c>
      <c r="F2346" t="s">
        <v>20</v>
      </c>
      <c r="G2346">
        <v>185900</v>
      </c>
      <c r="H2346" t="s">
        <v>21</v>
      </c>
      <c r="I2346">
        <v>0</v>
      </c>
      <c r="J2346" t="s">
        <v>21</v>
      </c>
      <c r="K2346" t="s">
        <v>25</v>
      </c>
      <c r="L2346" t="str">
        <f>VLOOKUP(Data[[#This Row],[Employee Residence]],Codes[], 3,0)</f>
        <v xml:space="preserve">United States of America </v>
      </c>
      <c r="M2346" t="str">
        <f>VLOOKUP(Data[[#This Row],[Company Location]],Codes[], 3,0)</f>
        <v xml:space="preserve">United States of America </v>
      </c>
      <c r="N2346" t="str">
        <f>IF(Data[[#This Row],[Employee Residence]]=Data[[#This Row],[Company Location]],"No","Yes")</f>
        <v>No</v>
      </c>
      <c r="O2346">
        <f>Data[Salary]/Data[Salary in USD]</f>
        <v>1</v>
      </c>
      <c r="P2346" t="str">
        <f>VLOOKUP(Data[[#This Row],[Experience Level]], Experience[],3,0)</f>
        <v>Expert</v>
      </c>
      <c r="Q2346" t="str">
        <f>VLOOKUP(Data[[#This Row],[Employment Type]],Employment[],2,0)</f>
        <v>Full-time</v>
      </c>
      <c r="R2346" t="str">
        <f>IF(Data[[#This Row],[Remote Ratio]]=100,"Remote",IF(Data[[#This Row],[Remote Ratio]]=50,"Hybrid","On-site"))</f>
        <v>On-site</v>
      </c>
    </row>
    <row r="2347" spans="1:18">
      <c r="A2347" s="25">
        <v>2022</v>
      </c>
      <c r="B2347" t="s">
        <v>11</v>
      </c>
      <c r="C2347" t="s">
        <v>12</v>
      </c>
      <c r="D2347" t="s">
        <v>23</v>
      </c>
      <c r="E2347">
        <v>129300</v>
      </c>
      <c r="F2347" t="s">
        <v>20</v>
      </c>
      <c r="G2347">
        <v>129300</v>
      </c>
      <c r="H2347" t="s">
        <v>21</v>
      </c>
      <c r="I2347">
        <v>0</v>
      </c>
      <c r="J2347" t="s">
        <v>21</v>
      </c>
      <c r="K2347" t="s">
        <v>25</v>
      </c>
      <c r="L2347" t="str">
        <f>VLOOKUP(Data[[#This Row],[Employee Residence]],Codes[], 3,0)</f>
        <v xml:space="preserve">United States of America </v>
      </c>
      <c r="M2347" t="str">
        <f>VLOOKUP(Data[[#This Row],[Company Location]],Codes[], 3,0)</f>
        <v xml:space="preserve">United States of America </v>
      </c>
      <c r="N2347" t="str">
        <f>IF(Data[[#This Row],[Employee Residence]]=Data[[#This Row],[Company Location]],"No","Yes")</f>
        <v>No</v>
      </c>
      <c r="O2347">
        <f>Data[Salary]/Data[Salary in USD]</f>
        <v>1</v>
      </c>
      <c r="P2347" t="str">
        <f>VLOOKUP(Data[[#This Row],[Experience Level]], Experience[],3,0)</f>
        <v>Expert</v>
      </c>
      <c r="Q2347" t="str">
        <f>VLOOKUP(Data[[#This Row],[Employment Type]],Employment[],2,0)</f>
        <v>Full-time</v>
      </c>
      <c r="R2347" t="str">
        <f>IF(Data[[#This Row],[Remote Ratio]]=100,"Remote",IF(Data[[#This Row],[Remote Ratio]]=50,"Hybrid","On-site"))</f>
        <v>On-site</v>
      </c>
    </row>
    <row r="2348" spans="1:18">
      <c r="A2348" s="25">
        <v>2022</v>
      </c>
      <c r="B2348" t="s">
        <v>11</v>
      </c>
      <c r="C2348" t="s">
        <v>12</v>
      </c>
      <c r="D2348" t="s">
        <v>26</v>
      </c>
      <c r="E2348">
        <v>205000</v>
      </c>
      <c r="F2348" t="s">
        <v>20</v>
      </c>
      <c r="G2348">
        <v>205000</v>
      </c>
      <c r="H2348" t="s">
        <v>21</v>
      </c>
      <c r="I2348">
        <v>100</v>
      </c>
      <c r="J2348" t="s">
        <v>21</v>
      </c>
      <c r="K2348" t="s">
        <v>25</v>
      </c>
      <c r="L2348" t="str">
        <f>VLOOKUP(Data[[#This Row],[Employee Residence]],Codes[], 3,0)</f>
        <v xml:space="preserve">United States of America </v>
      </c>
      <c r="M2348" t="str">
        <f>VLOOKUP(Data[[#This Row],[Company Location]],Codes[], 3,0)</f>
        <v xml:space="preserve">United States of America </v>
      </c>
      <c r="N2348" t="str">
        <f>IF(Data[[#This Row],[Employee Residence]]=Data[[#This Row],[Company Location]],"No","Yes")</f>
        <v>No</v>
      </c>
      <c r="O2348">
        <f>Data[Salary]/Data[Salary in USD]</f>
        <v>1</v>
      </c>
      <c r="P2348" t="str">
        <f>VLOOKUP(Data[[#This Row],[Experience Level]], Experience[],3,0)</f>
        <v>Expert</v>
      </c>
      <c r="Q2348" t="str">
        <f>VLOOKUP(Data[[#This Row],[Employment Type]],Employment[],2,0)</f>
        <v>Full-time</v>
      </c>
      <c r="R2348" t="str">
        <f>IF(Data[[#This Row],[Remote Ratio]]=100,"Remote",IF(Data[[#This Row],[Remote Ratio]]=50,"Hybrid","On-site"))</f>
        <v>Remote</v>
      </c>
    </row>
    <row r="2349" spans="1:18">
      <c r="A2349" s="25">
        <v>2022</v>
      </c>
      <c r="B2349" t="s">
        <v>11</v>
      </c>
      <c r="C2349" t="s">
        <v>12</v>
      </c>
      <c r="D2349" t="s">
        <v>26</v>
      </c>
      <c r="E2349">
        <v>184000</v>
      </c>
      <c r="F2349" t="s">
        <v>20</v>
      </c>
      <c r="G2349">
        <v>184000</v>
      </c>
      <c r="H2349" t="s">
        <v>21</v>
      </c>
      <c r="I2349">
        <v>100</v>
      </c>
      <c r="J2349" t="s">
        <v>21</v>
      </c>
      <c r="K2349" t="s">
        <v>25</v>
      </c>
      <c r="L2349" t="str">
        <f>VLOOKUP(Data[[#This Row],[Employee Residence]],Codes[], 3,0)</f>
        <v xml:space="preserve">United States of America </v>
      </c>
      <c r="M2349" t="str">
        <f>VLOOKUP(Data[[#This Row],[Company Location]],Codes[], 3,0)</f>
        <v xml:space="preserve">United States of America </v>
      </c>
      <c r="N2349" t="str">
        <f>IF(Data[[#This Row],[Employee Residence]]=Data[[#This Row],[Company Location]],"No","Yes")</f>
        <v>No</v>
      </c>
      <c r="O2349">
        <f>Data[Salary]/Data[Salary in USD]</f>
        <v>1</v>
      </c>
      <c r="P2349" t="str">
        <f>VLOOKUP(Data[[#This Row],[Experience Level]], Experience[],3,0)</f>
        <v>Expert</v>
      </c>
      <c r="Q2349" t="str">
        <f>VLOOKUP(Data[[#This Row],[Employment Type]],Employment[],2,0)</f>
        <v>Full-time</v>
      </c>
      <c r="R2349" t="str">
        <f>IF(Data[[#This Row],[Remote Ratio]]=100,"Remote",IF(Data[[#This Row],[Remote Ratio]]=50,"Hybrid","On-site"))</f>
        <v>Remote</v>
      </c>
    </row>
    <row r="2350" spans="1:18">
      <c r="A2350" s="25">
        <v>2022</v>
      </c>
      <c r="B2350" t="s">
        <v>28</v>
      </c>
      <c r="C2350" t="s">
        <v>12</v>
      </c>
      <c r="D2350" t="s">
        <v>23</v>
      </c>
      <c r="E2350">
        <v>6600000</v>
      </c>
      <c r="F2350" t="s">
        <v>161</v>
      </c>
      <c r="G2350">
        <v>17684</v>
      </c>
      <c r="H2350" t="s">
        <v>162</v>
      </c>
      <c r="I2350">
        <v>100</v>
      </c>
      <c r="J2350" t="s">
        <v>162</v>
      </c>
      <c r="K2350" t="s">
        <v>25</v>
      </c>
      <c r="L2350" t="str">
        <f>VLOOKUP(Data[[#This Row],[Employee Residence]],Codes[], 3,0)</f>
        <v>Hungary</v>
      </c>
      <c r="M2350" t="str">
        <f>VLOOKUP(Data[[#This Row],[Company Location]],Codes[], 3,0)</f>
        <v>Hungary</v>
      </c>
      <c r="N2350" t="str">
        <f>IF(Data[[#This Row],[Employee Residence]]=Data[[#This Row],[Company Location]],"No","Yes")</f>
        <v>No</v>
      </c>
      <c r="O2350">
        <f>Data[Salary]/Data[Salary in USD]</f>
        <v>373.21872879439042</v>
      </c>
      <c r="P2350" t="str">
        <f>VLOOKUP(Data[[#This Row],[Experience Level]], Experience[],3,0)</f>
        <v>Junior</v>
      </c>
      <c r="Q2350" t="str">
        <f>VLOOKUP(Data[[#This Row],[Employment Type]],Employment[],2,0)</f>
        <v>Full-time</v>
      </c>
      <c r="R2350" t="str">
        <f>IF(Data[[#This Row],[Remote Ratio]]=100,"Remote",IF(Data[[#This Row],[Remote Ratio]]=50,"Hybrid","On-site"))</f>
        <v>Remote</v>
      </c>
    </row>
    <row r="2351" spans="1:18">
      <c r="A2351" s="25">
        <v>2022</v>
      </c>
      <c r="B2351" t="s">
        <v>11</v>
      </c>
      <c r="C2351" t="s">
        <v>12</v>
      </c>
      <c r="D2351" t="s">
        <v>163</v>
      </c>
      <c r="E2351">
        <v>375000</v>
      </c>
      <c r="F2351" t="s">
        <v>20</v>
      </c>
      <c r="G2351">
        <v>375000</v>
      </c>
      <c r="H2351" t="s">
        <v>21</v>
      </c>
      <c r="I2351">
        <v>50</v>
      </c>
      <c r="J2351" t="s">
        <v>21</v>
      </c>
      <c r="K2351" t="s">
        <v>16</v>
      </c>
      <c r="L2351" t="str">
        <f>VLOOKUP(Data[[#This Row],[Employee Residence]],Codes[], 3,0)</f>
        <v xml:space="preserve">United States of America </v>
      </c>
      <c r="M2351" t="str">
        <f>VLOOKUP(Data[[#This Row],[Company Location]],Codes[], 3,0)</f>
        <v xml:space="preserve">United States of America </v>
      </c>
      <c r="N2351" t="str">
        <f>IF(Data[[#This Row],[Employee Residence]]=Data[[#This Row],[Company Location]],"No","Yes")</f>
        <v>No</v>
      </c>
      <c r="O2351">
        <f>Data[Salary]/Data[Salary in USD]</f>
        <v>1</v>
      </c>
      <c r="P2351" t="str">
        <f>VLOOKUP(Data[[#This Row],[Experience Level]], Experience[],3,0)</f>
        <v>Expert</v>
      </c>
      <c r="Q2351" t="str">
        <f>VLOOKUP(Data[[#This Row],[Employment Type]],Employment[],2,0)</f>
        <v>Full-time</v>
      </c>
      <c r="R2351" t="str">
        <f>IF(Data[[#This Row],[Remote Ratio]]=100,"Remote",IF(Data[[#This Row],[Remote Ratio]]=50,"Hybrid","On-site"))</f>
        <v>Hybrid</v>
      </c>
    </row>
    <row r="2352" spans="1:18">
      <c r="A2352" s="25">
        <v>2022</v>
      </c>
      <c r="B2352" t="s">
        <v>11</v>
      </c>
      <c r="C2352" t="s">
        <v>12</v>
      </c>
      <c r="D2352" t="s">
        <v>37</v>
      </c>
      <c r="E2352">
        <v>191200</v>
      </c>
      <c r="F2352" t="s">
        <v>20</v>
      </c>
      <c r="G2352">
        <v>191200</v>
      </c>
      <c r="H2352" t="s">
        <v>21</v>
      </c>
      <c r="I2352">
        <v>0</v>
      </c>
      <c r="J2352" t="s">
        <v>21</v>
      </c>
      <c r="K2352" t="s">
        <v>25</v>
      </c>
      <c r="L2352" t="str">
        <f>VLOOKUP(Data[[#This Row],[Employee Residence]],Codes[], 3,0)</f>
        <v xml:space="preserve">United States of America </v>
      </c>
      <c r="M2352" t="str">
        <f>VLOOKUP(Data[[#This Row],[Company Location]],Codes[], 3,0)</f>
        <v xml:space="preserve">United States of America </v>
      </c>
      <c r="N2352" t="str">
        <f>IF(Data[[#This Row],[Employee Residence]]=Data[[#This Row],[Company Location]],"No","Yes")</f>
        <v>No</v>
      </c>
      <c r="O2352">
        <f>Data[Salary]/Data[Salary in USD]</f>
        <v>1</v>
      </c>
      <c r="P2352" t="str">
        <f>VLOOKUP(Data[[#This Row],[Experience Level]], Experience[],3,0)</f>
        <v>Expert</v>
      </c>
      <c r="Q2352" t="str">
        <f>VLOOKUP(Data[[#This Row],[Employment Type]],Employment[],2,0)</f>
        <v>Full-time</v>
      </c>
      <c r="R2352" t="str">
        <f>IF(Data[[#This Row],[Remote Ratio]]=100,"Remote",IF(Data[[#This Row],[Remote Ratio]]=50,"Hybrid","On-site"))</f>
        <v>On-site</v>
      </c>
    </row>
    <row r="2353" spans="1:18">
      <c r="A2353" s="25">
        <v>2022</v>
      </c>
      <c r="B2353" t="s">
        <v>11</v>
      </c>
      <c r="C2353" t="s">
        <v>12</v>
      </c>
      <c r="D2353" t="s">
        <v>37</v>
      </c>
      <c r="E2353">
        <v>130000</v>
      </c>
      <c r="F2353" t="s">
        <v>20</v>
      </c>
      <c r="G2353">
        <v>130000</v>
      </c>
      <c r="H2353" t="s">
        <v>21</v>
      </c>
      <c r="I2353">
        <v>0</v>
      </c>
      <c r="J2353" t="s">
        <v>21</v>
      </c>
      <c r="K2353" t="s">
        <v>25</v>
      </c>
      <c r="L2353" t="str">
        <f>VLOOKUP(Data[[#This Row],[Employee Residence]],Codes[], 3,0)</f>
        <v xml:space="preserve">United States of America </v>
      </c>
      <c r="M2353" t="str">
        <f>VLOOKUP(Data[[#This Row],[Company Location]],Codes[], 3,0)</f>
        <v xml:space="preserve">United States of America </v>
      </c>
      <c r="N2353" t="str">
        <f>IF(Data[[#This Row],[Employee Residence]]=Data[[#This Row],[Company Location]],"No","Yes")</f>
        <v>No</v>
      </c>
      <c r="O2353">
        <f>Data[Salary]/Data[Salary in USD]</f>
        <v>1</v>
      </c>
      <c r="P2353" t="str">
        <f>VLOOKUP(Data[[#This Row],[Experience Level]], Experience[],3,0)</f>
        <v>Expert</v>
      </c>
      <c r="Q2353" t="str">
        <f>VLOOKUP(Data[[#This Row],[Employment Type]],Employment[],2,0)</f>
        <v>Full-time</v>
      </c>
      <c r="R2353" t="str">
        <f>IF(Data[[#This Row],[Remote Ratio]]=100,"Remote",IF(Data[[#This Row],[Remote Ratio]]=50,"Hybrid","On-site"))</f>
        <v>On-site</v>
      </c>
    </row>
    <row r="2354" spans="1:18">
      <c r="A2354" s="25">
        <v>2022</v>
      </c>
      <c r="B2354" t="s">
        <v>11</v>
      </c>
      <c r="C2354" t="s">
        <v>12</v>
      </c>
      <c r="D2354" t="s">
        <v>23</v>
      </c>
      <c r="E2354">
        <v>225000</v>
      </c>
      <c r="F2354" t="s">
        <v>20</v>
      </c>
      <c r="G2354">
        <v>225000</v>
      </c>
      <c r="H2354" t="s">
        <v>21</v>
      </c>
      <c r="I2354">
        <v>0</v>
      </c>
      <c r="J2354" t="s">
        <v>21</v>
      </c>
      <c r="K2354" t="s">
        <v>25</v>
      </c>
      <c r="L2354" t="str">
        <f>VLOOKUP(Data[[#This Row],[Employee Residence]],Codes[], 3,0)</f>
        <v xml:space="preserve">United States of America </v>
      </c>
      <c r="M2354" t="str">
        <f>VLOOKUP(Data[[#This Row],[Company Location]],Codes[], 3,0)</f>
        <v xml:space="preserve">United States of America </v>
      </c>
      <c r="N2354" t="str">
        <f>IF(Data[[#This Row],[Employee Residence]]=Data[[#This Row],[Company Location]],"No","Yes")</f>
        <v>No</v>
      </c>
      <c r="O2354">
        <f>Data[Salary]/Data[Salary in USD]</f>
        <v>1</v>
      </c>
      <c r="P2354" t="str">
        <f>VLOOKUP(Data[[#This Row],[Experience Level]], Experience[],3,0)</f>
        <v>Expert</v>
      </c>
      <c r="Q2354" t="str">
        <f>VLOOKUP(Data[[#This Row],[Employment Type]],Employment[],2,0)</f>
        <v>Full-time</v>
      </c>
      <c r="R2354" t="str">
        <f>IF(Data[[#This Row],[Remote Ratio]]=100,"Remote",IF(Data[[#This Row],[Remote Ratio]]=50,"Hybrid","On-site"))</f>
        <v>On-site</v>
      </c>
    </row>
    <row r="2355" spans="1:18">
      <c r="A2355" s="25">
        <v>2022</v>
      </c>
      <c r="B2355" t="s">
        <v>11</v>
      </c>
      <c r="C2355" t="s">
        <v>12</v>
      </c>
      <c r="D2355" t="s">
        <v>23</v>
      </c>
      <c r="E2355">
        <v>156400</v>
      </c>
      <c r="F2355" t="s">
        <v>20</v>
      </c>
      <c r="G2355">
        <v>156400</v>
      </c>
      <c r="H2355" t="s">
        <v>21</v>
      </c>
      <c r="I2355">
        <v>0</v>
      </c>
      <c r="J2355" t="s">
        <v>21</v>
      </c>
      <c r="K2355" t="s">
        <v>25</v>
      </c>
      <c r="L2355" t="str">
        <f>VLOOKUP(Data[[#This Row],[Employee Residence]],Codes[], 3,0)</f>
        <v xml:space="preserve">United States of America </v>
      </c>
      <c r="M2355" t="str">
        <f>VLOOKUP(Data[[#This Row],[Company Location]],Codes[], 3,0)</f>
        <v xml:space="preserve">United States of America </v>
      </c>
      <c r="N2355" t="str">
        <f>IF(Data[[#This Row],[Employee Residence]]=Data[[#This Row],[Company Location]],"No","Yes")</f>
        <v>No</v>
      </c>
      <c r="O2355">
        <f>Data[Salary]/Data[Salary in USD]</f>
        <v>1</v>
      </c>
      <c r="P2355" t="str">
        <f>VLOOKUP(Data[[#This Row],[Experience Level]], Experience[],3,0)</f>
        <v>Expert</v>
      </c>
      <c r="Q2355" t="str">
        <f>VLOOKUP(Data[[#This Row],[Employment Type]],Employment[],2,0)</f>
        <v>Full-time</v>
      </c>
      <c r="R2355" t="str">
        <f>IF(Data[[#This Row],[Remote Ratio]]=100,"Remote",IF(Data[[#This Row],[Remote Ratio]]=50,"Hybrid","On-site"))</f>
        <v>On-site</v>
      </c>
    </row>
    <row r="2356" spans="1:18">
      <c r="A2356" s="25">
        <v>2022</v>
      </c>
      <c r="B2356" t="s">
        <v>11</v>
      </c>
      <c r="C2356" t="s">
        <v>12</v>
      </c>
      <c r="D2356" t="s">
        <v>27</v>
      </c>
      <c r="E2356">
        <v>169000</v>
      </c>
      <c r="F2356" t="s">
        <v>20</v>
      </c>
      <c r="G2356">
        <v>169000</v>
      </c>
      <c r="H2356" t="s">
        <v>21</v>
      </c>
      <c r="I2356">
        <v>0</v>
      </c>
      <c r="J2356" t="s">
        <v>21</v>
      </c>
      <c r="K2356" t="s">
        <v>25</v>
      </c>
      <c r="L2356" t="str">
        <f>VLOOKUP(Data[[#This Row],[Employee Residence]],Codes[], 3,0)</f>
        <v xml:space="preserve">United States of America </v>
      </c>
      <c r="M2356" t="str">
        <f>VLOOKUP(Data[[#This Row],[Company Location]],Codes[], 3,0)</f>
        <v xml:space="preserve">United States of America </v>
      </c>
      <c r="N2356" t="str">
        <f>IF(Data[[#This Row],[Employee Residence]]=Data[[#This Row],[Company Location]],"No","Yes")</f>
        <v>No</v>
      </c>
      <c r="O2356">
        <f>Data[Salary]/Data[Salary in USD]</f>
        <v>1</v>
      </c>
      <c r="P2356" t="str">
        <f>VLOOKUP(Data[[#This Row],[Experience Level]], Experience[],3,0)</f>
        <v>Expert</v>
      </c>
      <c r="Q2356" t="str">
        <f>VLOOKUP(Data[[#This Row],[Employment Type]],Employment[],2,0)</f>
        <v>Full-time</v>
      </c>
      <c r="R2356" t="str">
        <f>IF(Data[[#This Row],[Remote Ratio]]=100,"Remote",IF(Data[[#This Row],[Remote Ratio]]=50,"Hybrid","On-site"))</f>
        <v>On-site</v>
      </c>
    </row>
    <row r="2357" spans="1:18">
      <c r="A2357" s="25">
        <v>2022</v>
      </c>
      <c r="B2357" t="s">
        <v>11</v>
      </c>
      <c r="C2357" t="s">
        <v>12</v>
      </c>
      <c r="D2357" t="s">
        <v>27</v>
      </c>
      <c r="E2357">
        <v>110600</v>
      </c>
      <c r="F2357" t="s">
        <v>20</v>
      </c>
      <c r="G2357">
        <v>110600</v>
      </c>
      <c r="H2357" t="s">
        <v>21</v>
      </c>
      <c r="I2357">
        <v>0</v>
      </c>
      <c r="J2357" t="s">
        <v>21</v>
      </c>
      <c r="K2357" t="s">
        <v>25</v>
      </c>
      <c r="L2357" t="str">
        <f>VLOOKUP(Data[[#This Row],[Employee Residence]],Codes[], 3,0)</f>
        <v xml:space="preserve">United States of America </v>
      </c>
      <c r="M2357" t="str">
        <f>VLOOKUP(Data[[#This Row],[Company Location]],Codes[], 3,0)</f>
        <v xml:space="preserve">United States of America </v>
      </c>
      <c r="N2357" t="str">
        <f>IF(Data[[#This Row],[Employee Residence]]=Data[[#This Row],[Company Location]],"No","Yes")</f>
        <v>No</v>
      </c>
      <c r="O2357">
        <f>Data[Salary]/Data[Salary in USD]</f>
        <v>1</v>
      </c>
      <c r="P2357" t="str">
        <f>VLOOKUP(Data[[#This Row],[Experience Level]], Experience[],3,0)</f>
        <v>Expert</v>
      </c>
      <c r="Q2357" t="str">
        <f>VLOOKUP(Data[[#This Row],[Employment Type]],Employment[],2,0)</f>
        <v>Full-time</v>
      </c>
      <c r="R2357" t="str">
        <f>IF(Data[[#This Row],[Remote Ratio]]=100,"Remote",IF(Data[[#This Row],[Remote Ratio]]=50,"Hybrid","On-site"))</f>
        <v>On-site</v>
      </c>
    </row>
    <row r="2358" spans="1:18">
      <c r="A2358" s="25">
        <v>2022</v>
      </c>
      <c r="B2358" t="s">
        <v>11</v>
      </c>
      <c r="C2358" t="s">
        <v>12</v>
      </c>
      <c r="D2358" t="s">
        <v>35</v>
      </c>
      <c r="E2358">
        <v>204500</v>
      </c>
      <c r="F2358" t="s">
        <v>20</v>
      </c>
      <c r="G2358">
        <v>204500</v>
      </c>
      <c r="H2358" t="s">
        <v>21</v>
      </c>
      <c r="I2358">
        <v>0</v>
      </c>
      <c r="J2358" t="s">
        <v>21</v>
      </c>
      <c r="K2358" t="s">
        <v>25</v>
      </c>
      <c r="L2358" t="str">
        <f>VLOOKUP(Data[[#This Row],[Employee Residence]],Codes[], 3,0)</f>
        <v xml:space="preserve">United States of America </v>
      </c>
      <c r="M2358" t="str">
        <f>VLOOKUP(Data[[#This Row],[Company Location]],Codes[], 3,0)</f>
        <v xml:space="preserve">United States of America </v>
      </c>
      <c r="N2358" t="str">
        <f>IF(Data[[#This Row],[Employee Residence]]=Data[[#This Row],[Company Location]],"No","Yes")</f>
        <v>No</v>
      </c>
      <c r="O2358">
        <f>Data[Salary]/Data[Salary in USD]</f>
        <v>1</v>
      </c>
      <c r="P2358" t="str">
        <f>VLOOKUP(Data[[#This Row],[Experience Level]], Experience[],3,0)</f>
        <v>Expert</v>
      </c>
      <c r="Q2358" t="str">
        <f>VLOOKUP(Data[[#This Row],[Employment Type]],Employment[],2,0)</f>
        <v>Full-time</v>
      </c>
      <c r="R2358" t="str">
        <f>IF(Data[[#This Row],[Remote Ratio]]=100,"Remote",IF(Data[[#This Row],[Remote Ratio]]=50,"Hybrid","On-site"))</f>
        <v>On-site</v>
      </c>
    </row>
    <row r="2359" spans="1:18">
      <c r="A2359" s="25">
        <v>2022</v>
      </c>
      <c r="B2359" t="s">
        <v>11</v>
      </c>
      <c r="C2359" t="s">
        <v>12</v>
      </c>
      <c r="D2359" t="s">
        <v>35</v>
      </c>
      <c r="E2359">
        <v>142200</v>
      </c>
      <c r="F2359" t="s">
        <v>20</v>
      </c>
      <c r="G2359">
        <v>142200</v>
      </c>
      <c r="H2359" t="s">
        <v>21</v>
      </c>
      <c r="I2359">
        <v>0</v>
      </c>
      <c r="J2359" t="s">
        <v>21</v>
      </c>
      <c r="K2359" t="s">
        <v>25</v>
      </c>
      <c r="L2359" t="str">
        <f>VLOOKUP(Data[[#This Row],[Employee Residence]],Codes[], 3,0)</f>
        <v xml:space="preserve">United States of America </v>
      </c>
      <c r="M2359" t="str">
        <f>VLOOKUP(Data[[#This Row],[Company Location]],Codes[], 3,0)</f>
        <v xml:space="preserve">United States of America </v>
      </c>
      <c r="N2359" t="str">
        <f>IF(Data[[#This Row],[Employee Residence]]=Data[[#This Row],[Company Location]],"No","Yes")</f>
        <v>No</v>
      </c>
      <c r="O2359">
        <f>Data[Salary]/Data[Salary in USD]</f>
        <v>1</v>
      </c>
      <c r="P2359" t="str">
        <f>VLOOKUP(Data[[#This Row],[Experience Level]], Experience[],3,0)</f>
        <v>Expert</v>
      </c>
      <c r="Q2359" t="str">
        <f>VLOOKUP(Data[[#This Row],[Employment Type]],Employment[],2,0)</f>
        <v>Full-time</v>
      </c>
      <c r="R2359" t="str">
        <f>IF(Data[[#This Row],[Remote Ratio]]=100,"Remote",IF(Data[[#This Row],[Remote Ratio]]=50,"Hybrid","On-site"))</f>
        <v>On-site</v>
      </c>
    </row>
    <row r="2360" spans="1:18">
      <c r="A2360" s="25">
        <v>2022</v>
      </c>
      <c r="B2360" t="s">
        <v>17</v>
      </c>
      <c r="C2360" t="s">
        <v>12</v>
      </c>
      <c r="D2360" t="s">
        <v>35</v>
      </c>
      <c r="E2360">
        <v>85000</v>
      </c>
      <c r="F2360" t="s">
        <v>58</v>
      </c>
      <c r="G2360">
        <v>104663</v>
      </c>
      <c r="H2360" t="s">
        <v>33</v>
      </c>
      <c r="I2360">
        <v>0</v>
      </c>
      <c r="J2360" t="s">
        <v>33</v>
      </c>
      <c r="K2360" t="s">
        <v>25</v>
      </c>
      <c r="L2360" t="str">
        <f>VLOOKUP(Data[[#This Row],[Employee Residence]],Codes[], 3,0)</f>
        <v xml:space="preserve">United Kingdom of Great Britain </v>
      </c>
      <c r="M2360" t="str">
        <f>VLOOKUP(Data[[#This Row],[Company Location]],Codes[], 3,0)</f>
        <v xml:space="preserve">United Kingdom of Great Britain </v>
      </c>
      <c r="N2360" t="str">
        <f>IF(Data[[#This Row],[Employee Residence]]=Data[[#This Row],[Company Location]],"No","Yes")</f>
        <v>No</v>
      </c>
      <c r="O2360">
        <f>Data[Salary]/Data[Salary in USD]</f>
        <v>0.81213036125469362</v>
      </c>
      <c r="P2360" t="str">
        <f>VLOOKUP(Data[[#This Row],[Experience Level]], Experience[],3,0)</f>
        <v>Intermediate</v>
      </c>
      <c r="Q2360" t="str">
        <f>VLOOKUP(Data[[#This Row],[Employment Type]],Employment[],2,0)</f>
        <v>Full-time</v>
      </c>
      <c r="R2360" t="str">
        <f>IF(Data[[#This Row],[Remote Ratio]]=100,"Remote",IF(Data[[#This Row],[Remote Ratio]]=50,"Hybrid","On-site"))</f>
        <v>On-site</v>
      </c>
    </row>
    <row r="2361" spans="1:18">
      <c r="A2361" s="25">
        <v>2022</v>
      </c>
      <c r="B2361" t="s">
        <v>17</v>
      </c>
      <c r="C2361" t="s">
        <v>12</v>
      </c>
      <c r="D2361" t="s">
        <v>35</v>
      </c>
      <c r="E2361">
        <v>65000</v>
      </c>
      <c r="F2361" t="s">
        <v>58</v>
      </c>
      <c r="G2361">
        <v>80036</v>
      </c>
      <c r="H2361" t="s">
        <v>33</v>
      </c>
      <c r="I2361">
        <v>0</v>
      </c>
      <c r="J2361" t="s">
        <v>33</v>
      </c>
      <c r="K2361" t="s">
        <v>25</v>
      </c>
      <c r="L2361" t="str">
        <f>VLOOKUP(Data[[#This Row],[Employee Residence]],Codes[], 3,0)</f>
        <v xml:space="preserve">United Kingdom of Great Britain </v>
      </c>
      <c r="M2361" t="str">
        <f>VLOOKUP(Data[[#This Row],[Company Location]],Codes[], 3,0)</f>
        <v xml:space="preserve">United Kingdom of Great Britain </v>
      </c>
      <c r="N2361" t="str">
        <f>IF(Data[[#This Row],[Employee Residence]]=Data[[#This Row],[Company Location]],"No","Yes")</f>
        <v>No</v>
      </c>
      <c r="O2361">
        <f>Data[Salary]/Data[Salary in USD]</f>
        <v>0.81213453945724423</v>
      </c>
      <c r="P2361" t="str">
        <f>VLOOKUP(Data[[#This Row],[Experience Level]], Experience[],3,0)</f>
        <v>Intermediate</v>
      </c>
      <c r="Q2361" t="str">
        <f>VLOOKUP(Data[[#This Row],[Employment Type]],Employment[],2,0)</f>
        <v>Full-time</v>
      </c>
      <c r="R2361" t="str">
        <f>IF(Data[[#This Row],[Remote Ratio]]=100,"Remote",IF(Data[[#This Row],[Remote Ratio]]=50,"Hybrid","On-site"))</f>
        <v>On-site</v>
      </c>
    </row>
    <row r="2362" spans="1:18">
      <c r="A2362" s="25">
        <v>2022</v>
      </c>
      <c r="B2362" t="s">
        <v>11</v>
      </c>
      <c r="C2362" t="s">
        <v>12</v>
      </c>
      <c r="D2362" t="s">
        <v>23</v>
      </c>
      <c r="E2362">
        <v>185900</v>
      </c>
      <c r="F2362" t="s">
        <v>20</v>
      </c>
      <c r="G2362">
        <v>185900</v>
      </c>
      <c r="H2362" t="s">
        <v>21</v>
      </c>
      <c r="I2362">
        <v>0</v>
      </c>
      <c r="J2362" t="s">
        <v>21</v>
      </c>
      <c r="K2362" t="s">
        <v>25</v>
      </c>
      <c r="L2362" t="str">
        <f>VLOOKUP(Data[[#This Row],[Employee Residence]],Codes[], 3,0)</f>
        <v xml:space="preserve">United States of America </v>
      </c>
      <c r="M2362" t="str">
        <f>VLOOKUP(Data[[#This Row],[Company Location]],Codes[], 3,0)</f>
        <v xml:space="preserve">United States of America </v>
      </c>
      <c r="N2362" t="str">
        <f>IF(Data[[#This Row],[Employee Residence]]=Data[[#This Row],[Company Location]],"No","Yes")</f>
        <v>No</v>
      </c>
      <c r="O2362">
        <f>Data[Salary]/Data[Salary in USD]</f>
        <v>1</v>
      </c>
      <c r="P2362" t="str">
        <f>VLOOKUP(Data[[#This Row],[Experience Level]], Experience[],3,0)</f>
        <v>Expert</v>
      </c>
      <c r="Q2362" t="str">
        <f>VLOOKUP(Data[[#This Row],[Employment Type]],Employment[],2,0)</f>
        <v>Full-time</v>
      </c>
      <c r="R2362" t="str">
        <f>IF(Data[[#This Row],[Remote Ratio]]=100,"Remote",IF(Data[[#This Row],[Remote Ratio]]=50,"Hybrid","On-site"))</f>
        <v>On-site</v>
      </c>
    </row>
    <row r="2363" spans="1:18">
      <c r="A2363" s="25">
        <v>2022</v>
      </c>
      <c r="B2363" t="s">
        <v>11</v>
      </c>
      <c r="C2363" t="s">
        <v>12</v>
      </c>
      <c r="D2363" t="s">
        <v>23</v>
      </c>
      <c r="E2363">
        <v>129300</v>
      </c>
      <c r="F2363" t="s">
        <v>20</v>
      </c>
      <c r="G2363">
        <v>129300</v>
      </c>
      <c r="H2363" t="s">
        <v>21</v>
      </c>
      <c r="I2363">
        <v>0</v>
      </c>
      <c r="J2363" t="s">
        <v>21</v>
      </c>
      <c r="K2363" t="s">
        <v>25</v>
      </c>
      <c r="L2363" t="str">
        <f>VLOOKUP(Data[[#This Row],[Employee Residence]],Codes[], 3,0)</f>
        <v xml:space="preserve">United States of America </v>
      </c>
      <c r="M2363" t="str">
        <f>VLOOKUP(Data[[#This Row],[Company Location]],Codes[], 3,0)</f>
        <v xml:space="preserve">United States of America </v>
      </c>
      <c r="N2363" t="str">
        <f>IF(Data[[#This Row],[Employee Residence]]=Data[[#This Row],[Company Location]],"No","Yes")</f>
        <v>No</v>
      </c>
      <c r="O2363">
        <f>Data[Salary]/Data[Salary in USD]</f>
        <v>1</v>
      </c>
      <c r="P2363" t="str">
        <f>VLOOKUP(Data[[#This Row],[Experience Level]], Experience[],3,0)</f>
        <v>Expert</v>
      </c>
      <c r="Q2363" t="str">
        <f>VLOOKUP(Data[[#This Row],[Employment Type]],Employment[],2,0)</f>
        <v>Full-time</v>
      </c>
      <c r="R2363" t="str">
        <f>IF(Data[[#This Row],[Remote Ratio]]=100,"Remote",IF(Data[[#This Row],[Remote Ratio]]=50,"Hybrid","On-site"))</f>
        <v>On-site</v>
      </c>
    </row>
    <row r="2364" spans="1:18">
      <c r="A2364" s="25">
        <v>2022</v>
      </c>
      <c r="B2364" t="s">
        <v>11</v>
      </c>
      <c r="C2364" t="s">
        <v>12</v>
      </c>
      <c r="D2364" t="s">
        <v>23</v>
      </c>
      <c r="E2364">
        <v>140700</v>
      </c>
      <c r="F2364" t="s">
        <v>20</v>
      </c>
      <c r="G2364">
        <v>140700</v>
      </c>
      <c r="H2364" t="s">
        <v>21</v>
      </c>
      <c r="I2364">
        <v>0</v>
      </c>
      <c r="J2364" t="s">
        <v>21</v>
      </c>
      <c r="K2364" t="s">
        <v>25</v>
      </c>
      <c r="L2364" t="str">
        <f>VLOOKUP(Data[[#This Row],[Employee Residence]],Codes[], 3,0)</f>
        <v xml:space="preserve">United States of America </v>
      </c>
      <c r="M2364" t="str">
        <f>VLOOKUP(Data[[#This Row],[Company Location]],Codes[], 3,0)</f>
        <v xml:space="preserve">United States of America </v>
      </c>
      <c r="N2364" t="str">
        <f>IF(Data[[#This Row],[Employee Residence]]=Data[[#This Row],[Company Location]],"No","Yes")</f>
        <v>No</v>
      </c>
      <c r="O2364">
        <f>Data[Salary]/Data[Salary in USD]</f>
        <v>1</v>
      </c>
      <c r="P2364" t="str">
        <f>VLOOKUP(Data[[#This Row],[Experience Level]], Experience[],3,0)</f>
        <v>Expert</v>
      </c>
      <c r="Q2364" t="str">
        <f>VLOOKUP(Data[[#This Row],[Employment Type]],Employment[],2,0)</f>
        <v>Full-time</v>
      </c>
      <c r="R2364" t="str">
        <f>IF(Data[[#This Row],[Remote Ratio]]=100,"Remote",IF(Data[[#This Row],[Remote Ratio]]=50,"Hybrid","On-site"))</f>
        <v>On-site</v>
      </c>
    </row>
    <row r="2365" spans="1:18">
      <c r="A2365" s="25">
        <v>2022</v>
      </c>
      <c r="B2365" t="s">
        <v>11</v>
      </c>
      <c r="C2365" t="s">
        <v>12</v>
      </c>
      <c r="D2365" t="s">
        <v>23</v>
      </c>
      <c r="E2365">
        <v>93800</v>
      </c>
      <c r="F2365" t="s">
        <v>20</v>
      </c>
      <c r="G2365">
        <v>93800</v>
      </c>
      <c r="H2365" t="s">
        <v>21</v>
      </c>
      <c r="I2365">
        <v>0</v>
      </c>
      <c r="J2365" t="s">
        <v>21</v>
      </c>
      <c r="K2365" t="s">
        <v>25</v>
      </c>
      <c r="L2365" t="str">
        <f>VLOOKUP(Data[[#This Row],[Employee Residence]],Codes[], 3,0)</f>
        <v xml:space="preserve">United States of America </v>
      </c>
      <c r="M2365" t="str">
        <f>VLOOKUP(Data[[#This Row],[Company Location]],Codes[], 3,0)</f>
        <v xml:space="preserve">United States of America </v>
      </c>
      <c r="N2365" t="str">
        <f>IF(Data[[#This Row],[Employee Residence]]=Data[[#This Row],[Company Location]],"No","Yes")</f>
        <v>No</v>
      </c>
      <c r="O2365">
        <f>Data[Salary]/Data[Salary in USD]</f>
        <v>1</v>
      </c>
      <c r="P2365" t="str">
        <f>VLOOKUP(Data[[#This Row],[Experience Level]], Experience[],3,0)</f>
        <v>Expert</v>
      </c>
      <c r="Q2365" t="str">
        <f>VLOOKUP(Data[[#This Row],[Employment Type]],Employment[],2,0)</f>
        <v>Full-time</v>
      </c>
      <c r="R2365" t="str">
        <f>IF(Data[[#This Row],[Remote Ratio]]=100,"Remote",IF(Data[[#This Row],[Remote Ratio]]=50,"Hybrid","On-site"))</f>
        <v>On-site</v>
      </c>
    </row>
    <row r="2366" spans="1:18">
      <c r="A2366" s="25">
        <v>2022</v>
      </c>
      <c r="B2366" t="s">
        <v>11</v>
      </c>
      <c r="C2366" t="s">
        <v>12</v>
      </c>
      <c r="D2366" t="s">
        <v>23</v>
      </c>
      <c r="E2366">
        <v>350000</v>
      </c>
      <c r="F2366" t="s">
        <v>20</v>
      </c>
      <c r="G2366">
        <v>350000</v>
      </c>
      <c r="H2366" t="s">
        <v>21</v>
      </c>
      <c r="I2366">
        <v>100</v>
      </c>
      <c r="J2366" t="s">
        <v>21</v>
      </c>
      <c r="K2366" t="s">
        <v>25</v>
      </c>
      <c r="L2366" t="str">
        <f>VLOOKUP(Data[[#This Row],[Employee Residence]],Codes[], 3,0)</f>
        <v xml:space="preserve">United States of America </v>
      </c>
      <c r="M2366" t="str">
        <f>VLOOKUP(Data[[#This Row],[Company Location]],Codes[], 3,0)</f>
        <v xml:space="preserve">United States of America </v>
      </c>
      <c r="N2366" t="str">
        <f>IF(Data[[#This Row],[Employee Residence]]=Data[[#This Row],[Company Location]],"No","Yes")</f>
        <v>No</v>
      </c>
      <c r="O2366">
        <f>Data[Salary]/Data[Salary in USD]</f>
        <v>1</v>
      </c>
      <c r="P2366" t="str">
        <f>VLOOKUP(Data[[#This Row],[Experience Level]], Experience[],3,0)</f>
        <v>Expert</v>
      </c>
      <c r="Q2366" t="str">
        <f>VLOOKUP(Data[[#This Row],[Employment Type]],Employment[],2,0)</f>
        <v>Full-time</v>
      </c>
      <c r="R2366" t="str">
        <f>IF(Data[[#This Row],[Remote Ratio]]=100,"Remote",IF(Data[[#This Row],[Remote Ratio]]=50,"Hybrid","On-site"))</f>
        <v>Remote</v>
      </c>
    </row>
    <row r="2367" spans="1:18">
      <c r="A2367" s="25">
        <v>2022</v>
      </c>
      <c r="B2367" t="s">
        <v>11</v>
      </c>
      <c r="C2367" t="s">
        <v>12</v>
      </c>
      <c r="D2367" t="s">
        <v>23</v>
      </c>
      <c r="E2367">
        <v>135000</v>
      </c>
      <c r="F2367" t="s">
        <v>20</v>
      </c>
      <c r="G2367">
        <v>135000</v>
      </c>
      <c r="H2367" t="s">
        <v>21</v>
      </c>
      <c r="I2367">
        <v>100</v>
      </c>
      <c r="J2367" t="s">
        <v>21</v>
      </c>
      <c r="K2367" t="s">
        <v>25</v>
      </c>
      <c r="L2367" t="str">
        <f>VLOOKUP(Data[[#This Row],[Employee Residence]],Codes[], 3,0)</f>
        <v xml:space="preserve">United States of America </v>
      </c>
      <c r="M2367" t="str">
        <f>VLOOKUP(Data[[#This Row],[Company Location]],Codes[], 3,0)</f>
        <v xml:space="preserve">United States of America </v>
      </c>
      <c r="N2367" t="str">
        <f>IF(Data[[#This Row],[Employee Residence]]=Data[[#This Row],[Company Location]],"No","Yes")</f>
        <v>No</v>
      </c>
      <c r="O2367">
        <f>Data[Salary]/Data[Salary in USD]</f>
        <v>1</v>
      </c>
      <c r="P2367" t="str">
        <f>VLOOKUP(Data[[#This Row],[Experience Level]], Experience[],3,0)</f>
        <v>Expert</v>
      </c>
      <c r="Q2367" t="str">
        <f>VLOOKUP(Data[[#This Row],[Employment Type]],Employment[],2,0)</f>
        <v>Full-time</v>
      </c>
      <c r="R2367" t="str">
        <f>IF(Data[[#This Row],[Remote Ratio]]=100,"Remote",IF(Data[[#This Row],[Remote Ratio]]=50,"Hybrid","On-site"))</f>
        <v>Remote</v>
      </c>
    </row>
    <row r="2368" spans="1:18">
      <c r="A2368" s="25">
        <v>2022</v>
      </c>
      <c r="B2368" t="s">
        <v>11</v>
      </c>
      <c r="C2368" t="s">
        <v>12</v>
      </c>
      <c r="D2368" t="s">
        <v>27</v>
      </c>
      <c r="E2368">
        <v>115934</v>
      </c>
      <c r="F2368" t="s">
        <v>20</v>
      </c>
      <c r="G2368">
        <v>115934</v>
      </c>
      <c r="H2368" t="s">
        <v>21</v>
      </c>
      <c r="I2368">
        <v>100</v>
      </c>
      <c r="J2368" t="s">
        <v>21</v>
      </c>
      <c r="K2368" t="s">
        <v>25</v>
      </c>
      <c r="L2368" t="str">
        <f>VLOOKUP(Data[[#This Row],[Employee Residence]],Codes[], 3,0)</f>
        <v xml:space="preserve">United States of America </v>
      </c>
      <c r="M2368" t="str">
        <f>VLOOKUP(Data[[#This Row],[Company Location]],Codes[], 3,0)</f>
        <v xml:space="preserve">United States of America </v>
      </c>
      <c r="N2368" t="str">
        <f>IF(Data[[#This Row],[Employee Residence]]=Data[[#This Row],[Company Location]],"No","Yes")</f>
        <v>No</v>
      </c>
      <c r="O2368">
        <f>Data[Salary]/Data[Salary in USD]</f>
        <v>1</v>
      </c>
      <c r="P2368" t="str">
        <f>VLOOKUP(Data[[#This Row],[Experience Level]], Experience[],3,0)</f>
        <v>Expert</v>
      </c>
      <c r="Q2368" t="str">
        <f>VLOOKUP(Data[[#This Row],[Employment Type]],Employment[],2,0)</f>
        <v>Full-time</v>
      </c>
      <c r="R2368" t="str">
        <f>IF(Data[[#This Row],[Remote Ratio]]=100,"Remote",IF(Data[[#This Row],[Remote Ratio]]=50,"Hybrid","On-site"))</f>
        <v>Remote</v>
      </c>
    </row>
    <row r="2369" spans="1:18">
      <c r="A2369" s="25">
        <v>2022</v>
      </c>
      <c r="B2369" t="s">
        <v>11</v>
      </c>
      <c r="C2369" t="s">
        <v>12</v>
      </c>
      <c r="D2369" t="s">
        <v>27</v>
      </c>
      <c r="E2369">
        <v>81666</v>
      </c>
      <c r="F2369" t="s">
        <v>20</v>
      </c>
      <c r="G2369">
        <v>81666</v>
      </c>
      <c r="H2369" t="s">
        <v>21</v>
      </c>
      <c r="I2369">
        <v>100</v>
      </c>
      <c r="J2369" t="s">
        <v>21</v>
      </c>
      <c r="K2369" t="s">
        <v>25</v>
      </c>
      <c r="L2369" t="str">
        <f>VLOOKUP(Data[[#This Row],[Employee Residence]],Codes[], 3,0)</f>
        <v xml:space="preserve">United States of America </v>
      </c>
      <c r="M2369" t="str">
        <f>VLOOKUP(Data[[#This Row],[Company Location]],Codes[], 3,0)</f>
        <v xml:space="preserve">United States of America </v>
      </c>
      <c r="N2369" t="str">
        <f>IF(Data[[#This Row],[Employee Residence]]=Data[[#This Row],[Company Location]],"No","Yes")</f>
        <v>No</v>
      </c>
      <c r="O2369">
        <f>Data[Salary]/Data[Salary in USD]</f>
        <v>1</v>
      </c>
      <c r="P2369" t="str">
        <f>VLOOKUP(Data[[#This Row],[Experience Level]], Experience[],3,0)</f>
        <v>Expert</v>
      </c>
      <c r="Q2369" t="str">
        <f>VLOOKUP(Data[[#This Row],[Employment Type]],Employment[],2,0)</f>
        <v>Full-time</v>
      </c>
      <c r="R2369" t="str">
        <f>IF(Data[[#This Row],[Remote Ratio]]=100,"Remote",IF(Data[[#This Row],[Remote Ratio]]=50,"Hybrid","On-site"))</f>
        <v>Remote</v>
      </c>
    </row>
    <row r="2370" spans="1:18">
      <c r="A2370" s="25">
        <v>2022</v>
      </c>
      <c r="B2370" t="s">
        <v>28</v>
      </c>
      <c r="C2370" t="s">
        <v>48</v>
      </c>
      <c r="D2370" t="s">
        <v>103</v>
      </c>
      <c r="E2370">
        <v>12000</v>
      </c>
      <c r="F2370" t="s">
        <v>20</v>
      </c>
      <c r="G2370">
        <v>12000</v>
      </c>
      <c r="H2370" t="s">
        <v>106</v>
      </c>
      <c r="I2370">
        <v>100</v>
      </c>
      <c r="J2370" t="s">
        <v>21</v>
      </c>
      <c r="K2370" t="s">
        <v>16</v>
      </c>
      <c r="L2370" t="str">
        <f>VLOOKUP(Data[[#This Row],[Employee Residence]],Codes[], 3,0)</f>
        <v>Mexico</v>
      </c>
      <c r="M2370" t="str">
        <f>VLOOKUP(Data[[#This Row],[Company Location]],Codes[], 3,0)</f>
        <v xml:space="preserve">United States of America </v>
      </c>
      <c r="N2370" t="str">
        <f>IF(Data[[#This Row],[Employee Residence]]=Data[[#This Row],[Company Location]],"No","Yes")</f>
        <v>Yes</v>
      </c>
      <c r="O2370">
        <f>Data[Salary]/Data[Salary in USD]</f>
        <v>1</v>
      </c>
      <c r="P2370" t="str">
        <f>VLOOKUP(Data[[#This Row],[Experience Level]], Experience[],3,0)</f>
        <v>Junior</v>
      </c>
      <c r="Q2370" t="str">
        <f>VLOOKUP(Data[[#This Row],[Employment Type]],Employment[],2,0)</f>
        <v>Part-time</v>
      </c>
      <c r="R2370" t="str">
        <f>IF(Data[[#This Row],[Remote Ratio]]=100,"Remote",IF(Data[[#This Row],[Remote Ratio]]=50,"Hybrid","On-site"))</f>
        <v>Remote</v>
      </c>
    </row>
    <row r="2371" spans="1:18">
      <c r="A2371" s="25">
        <v>2022</v>
      </c>
      <c r="B2371" t="s">
        <v>17</v>
      </c>
      <c r="C2371" t="s">
        <v>12</v>
      </c>
      <c r="D2371" t="s">
        <v>35</v>
      </c>
      <c r="E2371">
        <v>100000</v>
      </c>
      <c r="F2371" t="s">
        <v>53</v>
      </c>
      <c r="G2371">
        <v>104697</v>
      </c>
      <c r="H2371" t="s">
        <v>54</v>
      </c>
      <c r="I2371">
        <v>100</v>
      </c>
      <c r="J2371" t="s">
        <v>54</v>
      </c>
      <c r="K2371" t="s">
        <v>16</v>
      </c>
      <c r="L2371" t="str">
        <f>VLOOKUP(Data[[#This Row],[Employee Residence]],Codes[], 3,0)</f>
        <v>Switzerland</v>
      </c>
      <c r="M2371" t="str">
        <f>VLOOKUP(Data[[#This Row],[Company Location]],Codes[], 3,0)</f>
        <v>Switzerland</v>
      </c>
      <c r="N2371" t="str">
        <f>IF(Data[[#This Row],[Employee Residence]]=Data[[#This Row],[Company Location]],"No","Yes")</f>
        <v>No</v>
      </c>
      <c r="O2371">
        <f>Data[Salary]/Data[Salary in USD]</f>
        <v>0.95513720545956426</v>
      </c>
      <c r="P2371" t="str">
        <f>VLOOKUP(Data[[#This Row],[Experience Level]], Experience[],3,0)</f>
        <v>Intermediate</v>
      </c>
      <c r="Q2371" t="str">
        <f>VLOOKUP(Data[[#This Row],[Employment Type]],Employment[],2,0)</f>
        <v>Full-time</v>
      </c>
      <c r="R2371" t="str">
        <f>IF(Data[[#This Row],[Remote Ratio]]=100,"Remote",IF(Data[[#This Row],[Remote Ratio]]=50,"Hybrid","On-site"))</f>
        <v>Remote</v>
      </c>
    </row>
    <row r="2372" spans="1:18">
      <c r="A2372" s="25">
        <v>2022</v>
      </c>
      <c r="B2372" t="s">
        <v>28</v>
      </c>
      <c r="C2372" t="s">
        <v>12</v>
      </c>
      <c r="D2372" t="s">
        <v>146</v>
      </c>
      <c r="E2372">
        <v>33000</v>
      </c>
      <c r="F2372" t="s">
        <v>20</v>
      </c>
      <c r="G2372">
        <v>33000</v>
      </c>
      <c r="H2372" t="s">
        <v>147</v>
      </c>
      <c r="I2372">
        <v>100</v>
      </c>
      <c r="J2372" t="s">
        <v>31</v>
      </c>
      <c r="K2372" t="s">
        <v>22</v>
      </c>
      <c r="L2372" t="str">
        <f>VLOOKUP(Data[[#This Row],[Employee Residence]],Codes[], 3,0)</f>
        <v>Italy</v>
      </c>
      <c r="M2372" t="str">
        <f>VLOOKUP(Data[[#This Row],[Company Location]],Codes[], 3,0)</f>
        <v>Germany</v>
      </c>
      <c r="N2372" t="str">
        <f>IF(Data[[#This Row],[Employee Residence]]=Data[[#This Row],[Company Location]],"No","Yes")</f>
        <v>Yes</v>
      </c>
      <c r="O2372">
        <f>Data[Salary]/Data[Salary in USD]</f>
        <v>1</v>
      </c>
      <c r="P2372" t="str">
        <f>VLOOKUP(Data[[#This Row],[Experience Level]], Experience[],3,0)</f>
        <v>Junior</v>
      </c>
      <c r="Q2372" t="str">
        <f>VLOOKUP(Data[[#This Row],[Employment Type]],Employment[],2,0)</f>
        <v>Full-time</v>
      </c>
      <c r="R2372" t="str">
        <f>IF(Data[[#This Row],[Remote Ratio]]=100,"Remote",IF(Data[[#This Row],[Remote Ratio]]=50,"Hybrid","On-site"))</f>
        <v>Remote</v>
      </c>
    </row>
    <row r="2373" spans="1:18">
      <c r="A2373" s="25">
        <v>2022</v>
      </c>
      <c r="B2373" t="s">
        <v>28</v>
      </c>
      <c r="C2373" t="s">
        <v>12</v>
      </c>
      <c r="D2373" t="s">
        <v>81</v>
      </c>
      <c r="E2373">
        <v>33000</v>
      </c>
      <c r="F2373" t="s">
        <v>14</v>
      </c>
      <c r="G2373">
        <v>34672</v>
      </c>
      <c r="H2373" t="s">
        <v>147</v>
      </c>
      <c r="I2373">
        <v>100</v>
      </c>
      <c r="J2373" t="s">
        <v>31</v>
      </c>
      <c r="K2373" t="s">
        <v>22</v>
      </c>
      <c r="L2373" t="str">
        <f>VLOOKUP(Data[[#This Row],[Employee Residence]],Codes[], 3,0)</f>
        <v>Italy</v>
      </c>
      <c r="M2373" t="str">
        <f>VLOOKUP(Data[[#This Row],[Company Location]],Codes[], 3,0)</f>
        <v>Germany</v>
      </c>
      <c r="N2373" t="str">
        <f>IF(Data[[#This Row],[Employee Residence]]=Data[[#This Row],[Company Location]],"No","Yes")</f>
        <v>Yes</v>
      </c>
      <c r="O2373">
        <f>Data[Salary]/Data[Salary in USD]</f>
        <v>0.95177664974619292</v>
      </c>
      <c r="P2373" t="str">
        <f>VLOOKUP(Data[[#This Row],[Experience Level]], Experience[],3,0)</f>
        <v>Junior</v>
      </c>
      <c r="Q2373" t="str">
        <f>VLOOKUP(Data[[#This Row],[Employment Type]],Employment[],2,0)</f>
        <v>Full-time</v>
      </c>
      <c r="R2373" t="str">
        <f>IF(Data[[#This Row],[Remote Ratio]]=100,"Remote",IF(Data[[#This Row],[Remote Ratio]]=50,"Hybrid","On-site"))</f>
        <v>Remote</v>
      </c>
    </row>
    <row r="2374" spans="1:18">
      <c r="A2374" s="25">
        <v>2022</v>
      </c>
      <c r="B2374" t="s">
        <v>11</v>
      </c>
      <c r="C2374" t="s">
        <v>12</v>
      </c>
      <c r="D2374" t="s">
        <v>35</v>
      </c>
      <c r="E2374">
        <v>201000</v>
      </c>
      <c r="F2374" t="s">
        <v>20</v>
      </c>
      <c r="G2374">
        <v>201000</v>
      </c>
      <c r="H2374" t="s">
        <v>21</v>
      </c>
      <c r="I2374">
        <v>0</v>
      </c>
      <c r="J2374" t="s">
        <v>21</v>
      </c>
      <c r="K2374" t="s">
        <v>25</v>
      </c>
      <c r="L2374" t="str">
        <f>VLOOKUP(Data[[#This Row],[Employee Residence]],Codes[], 3,0)</f>
        <v xml:space="preserve">United States of America </v>
      </c>
      <c r="M2374" t="str">
        <f>VLOOKUP(Data[[#This Row],[Company Location]],Codes[], 3,0)</f>
        <v xml:space="preserve">United States of America </v>
      </c>
      <c r="N2374" t="str">
        <f>IF(Data[[#This Row],[Employee Residence]]=Data[[#This Row],[Company Location]],"No","Yes")</f>
        <v>No</v>
      </c>
      <c r="O2374">
        <f>Data[Salary]/Data[Salary in USD]</f>
        <v>1</v>
      </c>
      <c r="P2374" t="str">
        <f>VLOOKUP(Data[[#This Row],[Experience Level]], Experience[],3,0)</f>
        <v>Expert</v>
      </c>
      <c r="Q2374" t="str">
        <f>VLOOKUP(Data[[#This Row],[Employment Type]],Employment[],2,0)</f>
        <v>Full-time</v>
      </c>
      <c r="R2374" t="str">
        <f>IF(Data[[#This Row],[Remote Ratio]]=100,"Remote",IF(Data[[#This Row],[Remote Ratio]]=50,"Hybrid","On-site"))</f>
        <v>On-site</v>
      </c>
    </row>
    <row r="2375" spans="1:18">
      <c r="A2375" s="25">
        <v>2022</v>
      </c>
      <c r="B2375" t="s">
        <v>11</v>
      </c>
      <c r="C2375" t="s">
        <v>12</v>
      </c>
      <c r="D2375" t="s">
        <v>35</v>
      </c>
      <c r="E2375">
        <v>119000</v>
      </c>
      <c r="F2375" t="s">
        <v>20</v>
      </c>
      <c r="G2375">
        <v>119000</v>
      </c>
      <c r="H2375" t="s">
        <v>21</v>
      </c>
      <c r="I2375">
        <v>0</v>
      </c>
      <c r="J2375" t="s">
        <v>21</v>
      </c>
      <c r="K2375" t="s">
        <v>25</v>
      </c>
      <c r="L2375" t="str">
        <f>VLOOKUP(Data[[#This Row],[Employee Residence]],Codes[], 3,0)</f>
        <v xml:space="preserve">United States of America </v>
      </c>
      <c r="M2375" t="str">
        <f>VLOOKUP(Data[[#This Row],[Company Location]],Codes[], 3,0)</f>
        <v xml:space="preserve">United States of America </v>
      </c>
      <c r="N2375" t="str">
        <f>IF(Data[[#This Row],[Employee Residence]]=Data[[#This Row],[Company Location]],"No","Yes")</f>
        <v>No</v>
      </c>
      <c r="O2375">
        <f>Data[Salary]/Data[Salary in USD]</f>
        <v>1</v>
      </c>
      <c r="P2375" t="str">
        <f>VLOOKUP(Data[[#This Row],[Experience Level]], Experience[],3,0)</f>
        <v>Expert</v>
      </c>
      <c r="Q2375" t="str">
        <f>VLOOKUP(Data[[#This Row],[Employment Type]],Employment[],2,0)</f>
        <v>Full-time</v>
      </c>
      <c r="R2375" t="str">
        <f>IF(Data[[#This Row],[Remote Ratio]]=100,"Remote",IF(Data[[#This Row],[Remote Ratio]]=50,"Hybrid","On-site"))</f>
        <v>On-site</v>
      </c>
    </row>
    <row r="2376" spans="1:18">
      <c r="A2376" s="25">
        <v>2022</v>
      </c>
      <c r="B2376" t="s">
        <v>11</v>
      </c>
      <c r="C2376" t="s">
        <v>12</v>
      </c>
      <c r="D2376" t="s">
        <v>37</v>
      </c>
      <c r="E2376">
        <v>175000</v>
      </c>
      <c r="F2376" t="s">
        <v>20</v>
      </c>
      <c r="G2376">
        <v>175000</v>
      </c>
      <c r="H2376" t="s">
        <v>21</v>
      </c>
      <c r="I2376">
        <v>100</v>
      </c>
      <c r="J2376" t="s">
        <v>21</v>
      </c>
      <c r="K2376" t="s">
        <v>25</v>
      </c>
      <c r="L2376" t="str">
        <f>VLOOKUP(Data[[#This Row],[Employee Residence]],Codes[], 3,0)</f>
        <v xml:space="preserve">United States of America </v>
      </c>
      <c r="M2376" t="str">
        <f>VLOOKUP(Data[[#This Row],[Company Location]],Codes[], 3,0)</f>
        <v xml:space="preserve">United States of America </v>
      </c>
      <c r="N2376" t="str">
        <f>IF(Data[[#This Row],[Employee Residence]]=Data[[#This Row],[Company Location]],"No","Yes")</f>
        <v>No</v>
      </c>
      <c r="O2376">
        <f>Data[Salary]/Data[Salary in USD]</f>
        <v>1</v>
      </c>
      <c r="P2376" t="str">
        <f>VLOOKUP(Data[[#This Row],[Experience Level]], Experience[],3,0)</f>
        <v>Expert</v>
      </c>
      <c r="Q2376" t="str">
        <f>VLOOKUP(Data[[#This Row],[Employment Type]],Employment[],2,0)</f>
        <v>Full-time</v>
      </c>
      <c r="R2376" t="str">
        <f>IF(Data[[#This Row],[Remote Ratio]]=100,"Remote",IF(Data[[#This Row],[Remote Ratio]]=50,"Hybrid","On-site"))</f>
        <v>Remote</v>
      </c>
    </row>
    <row r="2377" spans="1:18">
      <c r="A2377" s="25">
        <v>2022</v>
      </c>
      <c r="B2377" t="s">
        <v>11</v>
      </c>
      <c r="C2377" t="s">
        <v>12</v>
      </c>
      <c r="D2377" t="s">
        <v>37</v>
      </c>
      <c r="E2377">
        <v>150000</v>
      </c>
      <c r="F2377" t="s">
        <v>20</v>
      </c>
      <c r="G2377">
        <v>150000</v>
      </c>
      <c r="H2377" t="s">
        <v>21</v>
      </c>
      <c r="I2377">
        <v>100</v>
      </c>
      <c r="J2377" t="s">
        <v>21</v>
      </c>
      <c r="K2377" t="s">
        <v>25</v>
      </c>
      <c r="L2377" t="str">
        <f>VLOOKUP(Data[[#This Row],[Employee Residence]],Codes[], 3,0)</f>
        <v xml:space="preserve">United States of America </v>
      </c>
      <c r="M2377" t="str">
        <f>VLOOKUP(Data[[#This Row],[Company Location]],Codes[], 3,0)</f>
        <v xml:space="preserve">United States of America </v>
      </c>
      <c r="N2377" t="str">
        <f>IF(Data[[#This Row],[Employee Residence]]=Data[[#This Row],[Company Location]],"No","Yes")</f>
        <v>No</v>
      </c>
      <c r="O2377">
        <f>Data[Salary]/Data[Salary in USD]</f>
        <v>1</v>
      </c>
      <c r="P2377" t="str">
        <f>VLOOKUP(Data[[#This Row],[Experience Level]], Experience[],3,0)</f>
        <v>Expert</v>
      </c>
      <c r="Q2377" t="str">
        <f>VLOOKUP(Data[[#This Row],[Employment Type]],Employment[],2,0)</f>
        <v>Full-time</v>
      </c>
      <c r="R2377" t="str">
        <f>IF(Data[[#This Row],[Remote Ratio]]=100,"Remote",IF(Data[[#This Row],[Remote Ratio]]=50,"Hybrid","On-site"))</f>
        <v>Remote</v>
      </c>
    </row>
    <row r="2378" spans="1:18">
      <c r="A2378" s="25">
        <v>2022</v>
      </c>
      <c r="B2378" t="s">
        <v>11</v>
      </c>
      <c r="C2378" t="s">
        <v>12</v>
      </c>
      <c r="D2378" t="s">
        <v>27</v>
      </c>
      <c r="E2378">
        <v>154560</v>
      </c>
      <c r="F2378" t="s">
        <v>20</v>
      </c>
      <c r="G2378">
        <v>154560</v>
      </c>
      <c r="H2378" t="s">
        <v>21</v>
      </c>
      <c r="I2378">
        <v>0</v>
      </c>
      <c r="J2378" t="s">
        <v>21</v>
      </c>
      <c r="K2378" t="s">
        <v>25</v>
      </c>
      <c r="L2378" t="str">
        <f>VLOOKUP(Data[[#This Row],[Employee Residence]],Codes[], 3,0)</f>
        <v xml:space="preserve">United States of America </v>
      </c>
      <c r="M2378" t="str">
        <f>VLOOKUP(Data[[#This Row],[Company Location]],Codes[], 3,0)</f>
        <v xml:space="preserve">United States of America </v>
      </c>
      <c r="N2378" t="str">
        <f>IF(Data[[#This Row],[Employee Residence]]=Data[[#This Row],[Company Location]],"No","Yes")</f>
        <v>No</v>
      </c>
      <c r="O2378">
        <f>Data[Salary]/Data[Salary in USD]</f>
        <v>1</v>
      </c>
      <c r="P2378" t="str">
        <f>VLOOKUP(Data[[#This Row],[Experience Level]], Experience[],3,0)</f>
        <v>Expert</v>
      </c>
      <c r="Q2378" t="str">
        <f>VLOOKUP(Data[[#This Row],[Employment Type]],Employment[],2,0)</f>
        <v>Full-time</v>
      </c>
      <c r="R2378" t="str">
        <f>IF(Data[[#This Row],[Remote Ratio]]=100,"Remote",IF(Data[[#This Row],[Remote Ratio]]=50,"Hybrid","On-site"))</f>
        <v>On-site</v>
      </c>
    </row>
    <row r="2379" spans="1:18">
      <c r="A2379" s="25">
        <v>2022</v>
      </c>
      <c r="B2379" t="s">
        <v>11</v>
      </c>
      <c r="C2379" t="s">
        <v>12</v>
      </c>
      <c r="D2379" t="s">
        <v>27</v>
      </c>
      <c r="E2379">
        <v>123648</v>
      </c>
      <c r="F2379" t="s">
        <v>20</v>
      </c>
      <c r="G2379">
        <v>123648</v>
      </c>
      <c r="H2379" t="s">
        <v>21</v>
      </c>
      <c r="I2379">
        <v>0</v>
      </c>
      <c r="J2379" t="s">
        <v>21</v>
      </c>
      <c r="K2379" t="s">
        <v>25</v>
      </c>
      <c r="L2379" t="str">
        <f>VLOOKUP(Data[[#This Row],[Employee Residence]],Codes[], 3,0)</f>
        <v xml:space="preserve">United States of America </v>
      </c>
      <c r="M2379" t="str">
        <f>VLOOKUP(Data[[#This Row],[Company Location]],Codes[], 3,0)</f>
        <v xml:space="preserve">United States of America </v>
      </c>
      <c r="N2379" t="str">
        <f>IF(Data[[#This Row],[Employee Residence]]=Data[[#This Row],[Company Location]],"No","Yes")</f>
        <v>No</v>
      </c>
      <c r="O2379">
        <f>Data[Salary]/Data[Salary in USD]</f>
        <v>1</v>
      </c>
      <c r="P2379" t="str">
        <f>VLOOKUP(Data[[#This Row],[Experience Level]], Experience[],3,0)</f>
        <v>Expert</v>
      </c>
      <c r="Q2379" t="str">
        <f>VLOOKUP(Data[[#This Row],[Employment Type]],Employment[],2,0)</f>
        <v>Full-time</v>
      </c>
      <c r="R2379" t="str">
        <f>IF(Data[[#This Row],[Remote Ratio]]=100,"Remote",IF(Data[[#This Row],[Remote Ratio]]=50,"Hybrid","On-site"))</f>
        <v>On-site</v>
      </c>
    </row>
    <row r="2380" spans="1:18">
      <c r="A2380" s="25">
        <v>2022</v>
      </c>
      <c r="B2380" t="s">
        <v>11</v>
      </c>
      <c r="C2380" t="s">
        <v>12</v>
      </c>
      <c r="D2380" t="s">
        <v>27</v>
      </c>
      <c r="E2380">
        <v>130000</v>
      </c>
      <c r="F2380" t="s">
        <v>20</v>
      </c>
      <c r="G2380">
        <v>130000</v>
      </c>
      <c r="H2380" t="s">
        <v>21</v>
      </c>
      <c r="I2380">
        <v>0</v>
      </c>
      <c r="J2380" t="s">
        <v>21</v>
      </c>
      <c r="K2380" t="s">
        <v>25</v>
      </c>
      <c r="L2380" t="str">
        <f>VLOOKUP(Data[[#This Row],[Employee Residence]],Codes[], 3,0)</f>
        <v xml:space="preserve">United States of America </v>
      </c>
      <c r="M2380" t="str">
        <f>VLOOKUP(Data[[#This Row],[Company Location]],Codes[], 3,0)</f>
        <v xml:space="preserve">United States of America </v>
      </c>
      <c r="N2380" t="str">
        <f>IF(Data[[#This Row],[Employee Residence]]=Data[[#This Row],[Company Location]],"No","Yes")</f>
        <v>No</v>
      </c>
      <c r="O2380">
        <f>Data[Salary]/Data[Salary in USD]</f>
        <v>1</v>
      </c>
      <c r="P2380" t="str">
        <f>VLOOKUP(Data[[#This Row],[Experience Level]], Experience[],3,0)</f>
        <v>Expert</v>
      </c>
      <c r="Q2380" t="str">
        <f>VLOOKUP(Data[[#This Row],[Employment Type]],Employment[],2,0)</f>
        <v>Full-time</v>
      </c>
      <c r="R2380" t="str">
        <f>IF(Data[[#This Row],[Remote Ratio]]=100,"Remote",IF(Data[[#This Row],[Remote Ratio]]=50,"Hybrid","On-site"))</f>
        <v>On-site</v>
      </c>
    </row>
    <row r="2381" spans="1:18">
      <c r="A2381" s="25">
        <v>2022</v>
      </c>
      <c r="B2381" t="s">
        <v>11</v>
      </c>
      <c r="C2381" t="s">
        <v>12</v>
      </c>
      <c r="D2381" t="s">
        <v>27</v>
      </c>
      <c r="E2381">
        <v>100000</v>
      </c>
      <c r="F2381" t="s">
        <v>20</v>
      </c>
      <c r="G2381">
        <v>100000</v>
      </c>
      <c r="H2381" t="s">
        <v>21</v>
      </c>
      <c r="I2381">
        <v>0</v>
      </c>
      <c r="J2381" t="s">
        <v>21</v>
      </c>
      <c r="K2381" t="s">
        <v>25</v>
      </c>
      <c r="L2381" t="str">
        <f>VLOOKUP(Data[[#This Row],[Employee Residence]],Codes[], 3,0)</f>
        <v xml:space="preserve">United States of America </v>
      </c>
      <c r="M2381" t="str">
        <f>VLOOKUP(Data[[#This Row],[Company Location]],Codes[], 3,0)</f>
        <v xml:space="preserve">United States of America </v>
      </c>
      <c r="N2381" t="str">
        <f>IF(Data[[#This Row],[Employee Residence]]=Data[[#This Row],[Company Location]],"No","Yes")</f>
        <v>No</v>
      </c>
      <c r="O2381">
        <f>Data[Salary]/Data[Salary in USD]</f>
        <v>1</v>
      </c>
      <c r="P2381" t="str">
        <f>VLOOKUP(Data[[#This Row],[Experience Level]], Experience[],3,0)</f>
        <v>Expert</v>
      </c>
      <c r="Q2381" t="str">
        <f>VLOOKUP(Data[[#This Row],[Employment Type]],Employment[],2,0)</f>
        <v>Full-time</v>
      </c>
      <c r="R2381" t="str">
        <f>IF(Data[[#This Row],[Remote Ratio]]=100,"Remote",IF(Data[[#This Row],[Remote Ratio]]=50,"Hybrid","On-site"))</f>
        <v>On-site</v>
      </c>
    </row>
    <row r="2382" spans="1:18">
      <c r="A2382" s="25">
        <v>2022</v>
      </c>
      <c r="B2382" t="s">
        <v>17</v>
      </c>
      <c r="C2382" t="s">
        <v>12</v>
      </c>
      <c r="D2382" t="s">
        <v>37</v>
      </c>
      <c r="E2382">
        <v>170000</v>
      </c>
      <c r="F2382" t="s">
        <v>20</v>
      </c>
      <c r="G2382">
        <v>170000</v>
      </c>
      <c r="H2382" t="s">
        <v>21</v>
      </c>
      <c r="I2382">
        <v>0</v>
      </c>
      <c r="J2382" t="s">
        <v>21</v>
      </c>
      <c r="K2382" t="s">
        <v>25</v>
      </c>
      <c r="L2382" t="str">
        <f>VLOOKUP(Data[[#This Row],[Employee Residence]],Codes[], 3,0)</f>
        <v xml:space="preserve">United States of America </v>
      </c>
      <c r="M2382" t="str">
        <f>VLOOKUP(Data[[#This Row],[Company Location]],Codes[], 3,0)</f>
        <v xml:space="preserve">United States of America </v>
      </c>
      <c r="N2382" t="str">
        <f>IF(Data[[#This Row],[Employee Residence]]=Data[[#This Row],[Company Location]],"No","Yes")</f>
        <v>No</v>
      </c>
      <c r="O2382">
        <f>Data[Salary]/Data[Salary in USD]</f>
        <v>1</v>
      </c>
      <c r="P2382" t="str">
        <f>VLOOKUP(Data[[#This Row],[Experience Level]], Experience[],3,0)</f>
        <v>Intermediate</v>
      </c>
      <c r="Q2382" t="str">
        <f>VLOOKUP(Data[[#This Row],[Employment Type]],Employment[],2,0)</f>
        <v>Full-time</v>
      </c>
      <c r="R2382" t="str">
        <f>IF(Data[[#This Row],[Remote Ratio]]=100,"Remote",IF(Data[[#This Row],[Remote Ratio]]=50,"Hybrid","On-site"))</f>
        <v>On-site</v>
      </c>
    </row>
    <row r="2383" spans="1:18">
      <c r="A2383" s="25">
        <v>2022</v>
      </c>
      <c r="B2383" t="s">
        <v>17</v>
      </c>
      <c r="C2383" t="s">
        <v>12</v>
      </c>
      <c r="D2383" t="s">
        <v>37</v>
      </c>
      <c r="E2383">
        <v>145000</v>
      </c>
      <c r="F2383" t="s">
        <v>20</v>
      </c>
      <c r="G2383">
        <v>145000</v>
      </c>
      <c r="H2383" t="s">
        <v>21</v>
      </c>
      <c r="I2383">
        <v>0</v>
      </c>
      <c r="J2383" t="s">
        <v>21</v>
      </c>
      <c r="K2383" t="s">
        <v>25</v>
      </c>
      <c r="L2383" t="str">
        <f>VLOOKUP(Data[[#This Row],[Employee Residence]],Codes[], 3,0)</f>
        <v xml:space="preserve">United States of America </v>
      </c>
      <c r="M2383" t="str">
        <f>VLOOKUP(Data[[#This Row],[Company Location]],Codes[], 3,0)</f>
        <v xml:space="preserve">United States of America </v>
      </c>
      <c r="N2383" t="str">
        <f>IF(Data[[#This Row],[Employee Residence]]=Data[[#This Row],[Company Location]],"No","Yes")</f>
        <v>No</v>
      </c>
      <c r="O2383">
        <f>Data[Salary]/Data[Salary in USD]</f>
        <v>1</v>
      </c>
      <c r="P2383" t="str">
        <f>VLOOKUP(Data[[#This Row],[Experience Level]], Experience[],3,0)</f>
        <v>Intermediate</v>
      </c>
      <c r="Q2383" t="str">
        <f>VLOOKUP(Data[[#This Row],[Employment Type]],Employment[],2,0)</f>
        <v>Full-time</v>
      </c>
      <c r="R2383" t="str">
        <f>IF(Data[[#This Row],[Remote Ratio]]=100,"Remote",IF(Data[[#This Row],[Remote Ratio]]=50,"Hybrid","On-site"))</f>
        <v>On-site</v>
      </c>
    </row>
    <row r="2384" spans="1:18">
      <c r="A2384" s="25">
        <v>2022</v>
      </c>
      <c r="B2384" t="s">
        <v>11</v>
      </c>
      <c r="C2384" t="s">
        <v>12</v>
      </c>
      <c r="D2384" t="s">
        <v>37</v>
      </c>
      <c r="E2384">
        <v>135000</v>
      </c>
      <c r="F2384" t="s">
        <v>20</v>
      </c>
      <c r="G2384">
        <v>135000</v>
      </c>
      <c r="H2384" t="s">
        <v>21</v>
      </c>
      <c r="I2384">
        <v>100</v>
      </c>
      <c r="J2384" t="s">
        <v>21</v>
      </c>
      <c r="K2384" t="s">
        <v>25</v>
      </c>
      <c r="L2384" t="str">
        <f>VLOOKUP(Data[[#This Row],[Employee Residence]],Codes[], 3,0)</f>
        <v xml:space="preserve">United States of America </v>
      </c>
      <c r="M2384" t="str">
        <f>VLOOKUP(Data[[#This Row],[Company Location]],Codes[], 3,0)</f>
        <v xml:space="preserve">United States of America </v>
      </c>
      <c r="N2384" t="str">
        <f>IF(Data[[#This Row],[Employee Residence]]=Data[[#This Row],[Company Location]],"No","Yes")</f>
        <v>No</v>
      </c>
      <c r="O2384">
        <f>Data[Salary]/Data[Salary in USD]</f>
        <v>1</v>
      </c>
      <c r="P2384" t="str">
        <f>VLOOKUP(Data[[#This Row],[Experience Level]], Experience[],3,0)</f>
        <v>Expert</v>
      </c>
      <c r="Q2384" t="str">
        <f>VLOOKUP(Data[[#This Row],[Employment Type]],Employment[],2,0)</f>
        <v>Full-time</v>
      </c>
      <c r="R2384" t="str">
        <f>IF(Data[[#This Row],[Remote Ratio]]=100,"Remote",IF(Data[[#This Row],[Remote Ratio]]=50,"Hybrid","On-site"))</f>
        <v>Remote</v>
      </c>
    </row>
    <row r="2385" spans="1:18">
      <c r="A2385" s="25">
        <v>2022</v>
      </c>
      <c r="B2385" t="s">
        <v>11</v>
      </c>
      <c r="C2385" t="s">
        <v>12</v>
      </c>
      <c r="D2385" t="s">
        <v>37</v>
      </c>
      <c r="E2385">
        <v>100000</v>
      </c>
      <c r="F2385" t="s">
        <v>20</v>
      </c>
      <c r="G2385">
        <v>100000</v>
      </c>
      <c r="H2385" t="s">
        <v>21</v>
      </c>
      <c r="I2385">
        <v>100</v>
      </c>
      <c r="J2385" t="s">
        <v>21</v>
      </c>
      <c r="K2385" t="s">
        <v>25</v>
      </c>
      <c r="L2385" t="str">
        <f>VLOOKUP(Data[[#This Row],[Employee Residence]],Codes[], 3,0)</f>
        <v xml:space="preserve">United States of America </v>
      </c>
      <c r="M2385" t="str">
        <f>VLOOKUP(Data[[#This Row],[Company Location]],Codes[], 3,0)</f>
        <v xml:space="preserve">United States of America </v>
      </c>
      <c r="N2385" t="str">
        <f>IF(Data[[#This Row],[Employee Residence]]=Data[[#This Row],[Company Location]],"No","Yes")</f>
        <v>No</v>
      </c>
      <c r="O2385">
        <f>Data[Salary]/Data[Salary in USD]</f>
        <v>1</v>
      </c>
      <c r="P2385" t="str">
        <f>VLOOKUP(Data[[#This Row],[Experience Level]], Experience[],3,0)</f>
        <v>Expert</v>
      </c>
      <c r="Q2385" t="str">
        <f>VLOOKUP(Data[[#This Row],[Employment Type]],Employment[],2,0)</f>
        <v>Full-time</v>
      </c>
      <c r="R2385" t="str">
        <f>IF(Data[[#This Row],[Remote Ratio]]=100,"Remote",IF(Data[[#This Row],[Remote Ratio]]=50,"Hybrid","On-site"))</f>
        <v>Remote</v>
      </c>
    </row>
    <row r="2386" spans="1:18">
      <c r="A2386" s="25">
        <v>2022</v>
      </c>
      <c r="B2386" t="s">
        <v>11</v>
      </c>
      <c r="C2386" t="s">
        <v>12</v>
      </c>
      <c r="D2386" t="s">
        <v>23</v>
      </c>
      <c r="E2386">
        <v>247500</v>
      </c>
      <c r="F2386" t="s">
        <v>20</v>
      </c>
      <c r="G2386">
        <v>247500</v>
      </c>
      <c r="H2386" t="s">
        <v>21</v>
      </c>
      <c r="I2386">
        <v>0</v>
      </c>
      <c r="J2386" t="s">
        <v>21</v>
      </c>
      <c r="K2386" t="s">
        <v>25</v>
      </c>
      <c r="L2386" t="str">
        <f>VLOOKUP(Data[[#This Row],[Employee Residence]],Codes[], 3,0)</f>
        <v xml:space="preserve">United States of America </v>
      </c>
      <c r="M2386" t="str">
        <f>VLOOKUP(Data[[#This Row],[Company Location]],Codes[], 3,0)</f>
        <v xml:space="preserve">United States of America </v>
      </c>
      <c r="N2386" t="str">
        <f>IF(Data[[#This Row],[Employee Residence]]=Data[[#This Row],[Company Location]],"No","Yes")</f>
        <v>No</v>
      </c>
      <c r="O2386">
        <f>Data[Salary]/Data[Salary in USD]</f>
        <v>1</v>
      </c>
      <c r="P2386" t="str">
        <f>VLOOKUP(Data[[#This Row],[Experience Level]], Experience[],3,0)</f>
        <v>Expert</v>
      </c>
      <c r="Q2386" t="str">
        <f>VLOOKUP(Data[[#This Row],[Employment Type]],Employment[],2,0)</f>
        <v>Full-time</v>
      </c>
      <c r="R2386" t="str">
        <f>IF(Data[[#This Row],[Remote Ratio]]=100,"Remote",IF(Data[[#This Row],[Remote Ratio]]=50,"Hybrid","On-site"))</f>
        <v>On-site</v>
      </c>
    </row>
    <row r="2387" spans="1:18">
      <c r="A2387" s="25">
        <v>2022</v>
      </c>
      <c r="B2387" t="s">
        <v>11</v>
      </c>
      <c r="C2387" t="s">
        <v>12</v>
      </c>
      <c r="D2387" t="s">
        <v>23</v>
      </c>
      <c r="E2387">
        <v>172200</v>
      </c>
      <c r="F2387" t="s">
        <v>20</v>
      </c>
      <c r="G2387">
        <v>172200</v>
      </c>
      <c r="H2387" t="s">
        <v>21</v>
      </c>
      <c r="I2387">
        <v>0</v>
      </c>
      <c r="J2387" t="s">
        <v>21</v>
      </c>
      <c r="K2387" t="s">
        <v>25</v>
      </c>
      <c r="L2387" t="str">
        <f>VLOOKUP(Data[[#This Row],[Employee Residence]],Codes[], 3,0)</f>
        <v xml:space="preserve">United States of America </v>
      </c>
      <c r="M2387" t="str">
        <f>VLOOKUP(Data[[#This Row],[Company Location]],Codes[], 3,0)</f>
        <v xml:space="preserve">United States of America </v>
      </c>
      <c r="N2387" t="str">
        <f>IF(Data[[#This Row],[Employee Residence]]=Data[[#This Row],[Company Location]],"No","Yes")</f>
        <v>No</v>
      </c>
      <c r="O2387">
        <f>Data[Salary]/Data[Salary in USD]</f>
        <v>1</v>
      </c>
      <c r="P2387" t="str">
        <f>VLOOKUP(Data[[#This Row],[Experience Level]], Experience[],3,0)</f>
        <v>Expert</v>
      </c>
      <c r="Q2387" t="str">
        <f>VLOOKUP(Data[[#This Row],[Employment Type]],Employment[],2,0)</f>
        <v>Full-time</v>
      </c>
      <c r="R2387" t="str">
        <f>IF(Data[[#This Row],[Remote Ratio]]=100,"Remote",IF(Data[[#This Row],[Remote Ratio]]=50,"Hybrid","On-site"))</f>
        <v>On-site</v>
      </c>
    </row>
    <row r="2388" spans="1:18">
      <c r="A2388" s="25">
        <v>2022</v>
      </c>
      <c r="B2388" t="s">
        <v>11</v>
      </c>
      <c r="C2388" t="s">
        <v>12</v>
      </c>
      <c r="D2388" t="s">
        <v>23</v>
      </c>
      <c r="E2388">
        <v>177500</v>
      </c>
      <c r="F2388" t="s">
        <v>20</v>
      </c>
      <c r="G2388">
        <v>177500</v>
      </c>
      <c r="H2388" t="s">
        <v>21</v>
      </c>
      <c r="I2388">
        <v>100</v>
      </c>
      <c r="J2388" t="s">
        <v>21</v>
      </c>
      <c r="K2388" t="s">
        <v>25</v>
      </c>
      <c r="L2388" t="str">
        <f>VLOOKUP(Data[[#This Row],[Employee Residence]],Codes[], 3,0)</f>
        <v xml:space="preserve">United States of America </v>
      </c>
      <c r="M2388" t="str">
        <f>VLOOKUP(Data[[#This Row],[Company Location]],Codes[], 3,0)</f>
        <v xml:space="preserve">United States of America </v>
      </c>
      <c r="N2388" t="str">
        <f>IF(Data[[#This Row],[Employee Residence]]=Data[[#This Row],[Company Location]],"No","Yes")</f>
        <v>No</v>
      </c>
      <c r="O2388">
        <f>Data[Salary]/Data[Salary in USD]</f>
        <v>1</v>
      </c>
      <c r="P2388" t="str">
        <f>VLOOKUP(Data[[#This Row],[Experience Level]], Experience[],3,0)</f>
        <v>Expert</v>
      </c>
      <c r="Q2388" t="str">
        <f>VLOOKUP(Data[[#This Row],[Employment Type]],Employment[],2,0)</f>
        <v>Full-time</v>
      </c>
      <c r="R2388" t="str">
        <f>IF(Data[[#This Row],[Remote Ratio]]=100,"Remote",IF(Data[[#This Row],[Remote Ratio]]=50,"Hybrid","On-site"))</f>
        <v>Remote</v>
      </c>
    </row>
    <row r="2389" spans="1:18">
      <c r="A2389" s="25">
        <v>2022</v>
      </c>
      <c r="B2389" t="s">
        <v>11</v>
      </c>
      <c r="C2389" t="s">
        <v>12</v>
      </c>
      <c r="D2389" t="s">
        <v>23</v>
      </c>
      <c r="E2389">
        <v>134000</v>
      </c>
      <c r="F2389" t="s">
        <v>20</v>
      </c>
      <c r="G2389">
        <v>134000</v>
      </c>
      <c r="H2389" t="s">
        <v>21</v>
      </c>
      <c r="I2389">
        <v>100</v>
      </c>
      <c r="J2389" t="s">
        <v>21</v>
      </c>
      <c r="K2389" t="s">
        <v>25</v>
      </c>
      <c r="L2389" t="str">
        <f>VLOOKUP(Data[[#This Row],[Employee Residence]],Codes[], 3,0)</f>
        <v xml:space="preserve">United States of America </v>
      </c>
      <c r="M2389" t="str">
        <f>VLOOKUP(Data[[#This Row],[Company Location]],Codes[], 3,0)</f>
        <v xml:space="preserve">United States of America </v>
      </c>
      <c r="N2389" t="str">
        <f>IF(Data[[#This Row],[Employee Residence]]=Data[[#This Row],[Company Location]],"No","Yes")</f>
        <v>No</v>
      </c>
      <c r="O2389">
        <f>Data[Salary]/Data[Salary in USD]</f>
        <v>1</v>
      </c>
      <c r="P2389" t="str">
        <f>VLOOKUP(Data[[#This Row],[Experience Level]], Experience[],3,0)</f>
        <v>Expert</v>
      </c>
      <c r="Q2389" t="str">
        <f>VLOOKUP(Data[[#This Row],[Employment Type]],Employment[],2,0)</f>
        <v>Full-time</v>
      </c>
      <c r="R2389" t="str">
        <f>IF(Data[[#This Row],[Remote Ratio]]=100,"Remote",IF(Data[[#This Row],[Remote Ratio]]=50,"Hybrid","On-site"))</f>
        <v>Remote</v>
      </c>
    </row>
    <row r="2390" spans="1:18">
      <c r="A2390" s="25">
        <v>2022</v>
      </c>
      <c r="B2390" t="s">
        <v>11</v>
      </c>
      <c r="C2390" t="s">
        <v>12</v>
      </c>
      <c r="D2390" t="s">
        <v>23</v>
      </c>
      <c r="E2390">
        <v>185900</v>
      </c>
      <c r="F2390" t="s">
        <v>20</v>
      </c>
      <c r="G2390">
        <v>185900</v>
      </c>
      <c r="H2390" t="s">
        <v>21</v>
      </c>
      <c r="I2390">
        <v>0</v>
      </c>
      <c r="J2390" t="s">
        <v>21</v>
      </c>
      <c r="K2390" t="s">
        <v>25</v>
      </c>
      <c r="L2390" t="str">
        <f>VLOOKUP(Data[[#This Row],[Employee Residence]],Codes[], 3,0)</f>
        <v xml:space="preserve">United States of America </v>
      </c>
      <c r="M2390" t="str">
        <f>VLOOKUP(Data[[#This Row],[Company Location]],Codes[], 3,0)</f>
        <v xml:space="preserve">United States of America </v>
      </c>
      <c r="N2390" t="str">
        <f>IF(Data[[#This Row],[Employee Residence]]=Data[[#This Row],[Company Location]],"No","Yes")</f>
        <v>No</v>
      </c>
      <c r="O2390">
        <f>Data[Salary]/Data[Salary in USD]</f>
        <v>1</v>
      </c>
      <c r="P2390" t="str">
        <f>VLOOKUP(Data[[#This Row],[Experience Level]], Experience[],3,0)</f>
        <v>Expert</v>
      </c>
      <c r="Q2390" t="str">
        <f>VLOOKUP(Data[[#This Row],[Employment Type]],Employment[],2,0)</f>
        <v>Full-time</v>
      </c>
      <c r="R2390" t="str">
        <f>IF(Data[[#This Row],[Remote Ratio]]=100,"Remote",IF(Data[[#This Row],[Remote Ratio]]=50,"Hybrid","On-site"))</f>
        <v>On-site</v>
      </c>
    </row>
    <row r="2391" spans="1:18">
      <c r="A2391" s="25">
        <v>2022</v>
      </c>
      <c r="B2391" t="s">
        <v>11</v>
      </c>
      <c r="C2391" t="s">
        <v>12</v>
      </c>
      <c r="D2391" t="s">
        <v>23</v>
      </c>
      <c r="E2391">
        <v>129300</v>
      </c>
      <c r="F2391" t="s">
        <v>20</v>
      </c>
      <c r="G2391">
        <v>129300</v>
      </c>
      <c r="H2391" t="s">
        <v>21</v>
      </c>
      <c r="I2391">
        <v>0</v>
      </c>
      <c r="J2391" t="s">
        <v>21</v>
      </c>
      <c r="K2391" t="s">
        <v>25</v>
      </c>
      <c r="L2391" t="str">
        <f>VLOOKUP(Data[[#This Row],[Employee Residence]],Codes[], 3,0)</f>
        <v xml:space="preserve">United States of America </v>
      </c>
      <c r="M2391" t="str">
        <f>VLOOKUP(Data[[#This Row],[Company Location]],Codes[], 3,0)</f>
        <v xml:space="preserve">United States of America </v>
      </c>
      <c r="N2391" t="str">
        <f>IF(Data[[#This Row],[Employee Residence]]=Data[[#This Row],[Company Location]],"No","Yes")</f>
        <v>No</v>
      </c>
      <c r="O2391">
        <f>Data[Salary]/Data[Salary in USD]</f>
        <v>1</v>
      </c>
      <c r="P2391" t="str">
        <f>VLOOKUP(Data[[#This Row],[Experience Level]], Experience[],3,0)</f>
        <v>Expert</v>
      </c>
      <c r="Q2391" t="str">
        <f>VLOOKUP(Data[[#This Row],[Employment Type]],Employment[],2,0)</f>
        <v>Full-time</v>
      </c>
      <c r="R2391" t="str">
        <f>IF(Data[[#This Row],[Remote Ratio]]=100,"Remote",IF(Data[[#This Row],[Remote Ratio]]=50,"Hybrid","On-site"))</f>
        <v>On-site</v>
      </c>
    </row>
    <row r="2392" spans="1:18">
      <c r="A2392" s="25">
        <v>2022</v>
      </c>
      <c r="B2392" t="s">
        <v>11</v>
      </c>
      <c r="C2392" t="s">
        <v>12</v>
      </c>
      <c r="D2392" t="s">
        <v>45</v>
      </c>
      <c r="E2392">
        <v>192564</v>
      </c>
      <c r="F2392" t="s">
        <v>20</v>
      </c>
      <c r="G2392">
        <v>192564</v>
      </c>
      <c r="H2392" t="s">
        <v>21</v>
      </c>
      <c r="I2392">
        <v>100</v>
      </c>
      <c r="J2392" t="s">
        <v>21</v>
      </c>
      <c r="K2392" t="s">
        <v>25</v>
      </c>
      <c r="L2392" t="str">
        <f>VLOOKUP(Data[[#This Row],[Employee Residence]],Codes[], 3,0)</f>
        <v xml:space="preserve">United States of America </v>
      </c>
      <c r="M2392" t="str">
        <f>VLOOKUP(Data[[#This Row],[Company Location]],Codes[], 3,0)</f>
        <v xml:space="preserve">United States of America </v>
      </c>
      <c r="N2392" t="str">
        <f>IF(Data[[#This Row],[Employee Residence]]=Data[[#This Row],[Company Location]],"No","Yes")</f>
        <v>No</v>
      </c>
      <c r="O2392">
        <f>Data[Salary]/Data[Salary in USD]</f>
        <v>1</v>
      </c>
      <c r="P2392" t="str">
        <f>VLOOKUP(Data[[#This Row],[Experience Level]], Experience[],3,0)</f>
        <v>Expert</v>
      </c>
      <c r="Q2392" t="str">
        <f>VLOOKUP(Data[[#This Row],[Employment Type]],Employment[],2,0)</f>
        <v>Full-time</v>
      </c>
      <c r="R2392" t="str">
        <f>IF(Data[[#This Row],[Remote Ratio]]=100,"Remote",IF(Data[[#This Row],[Remote Ratio]]=50,"Hybrid","On-site"))</f>
        <v>Remote</v>
      </c>
    </row>
    <row r="2393" spans="1:18">
      <c r="A2393" s="25">
        <v>2022</v>
      </c>
      <c r="B2393" t="s">
        <v>11</v>
      </c>
      <c r="C2393" t="s">
        <v>12</v>
      </c>
      <c r="D2393" t="s">
        <v>45</v>
      </c>
      <c r="E2393">
        <v>144854</v>
      </c>
      <c r="F2393" t="s">
        <v>20</v>
      </c>
      <c r="G2393">
        <v>144854</v>
      </c>
      <c r="H2393" t="s">
        <v>21</v>
      </c>
      <c r="I2393">
        <v>100</v>
      </c>
      <c r="J2393" t="s">
        <v>21</v>
      </c>
      <c r="K2393" t="s">
        <v>25</v>
      </c>
      <c r="L2393" t="str">
        <f>VLOOKUP(Data[[#This Row],[Employee Residence]],Codes[], 3,0)</f>
        <v xml:space="preserve">United States of America </v>
      </c>
      <c r="M2393" t="str">
        <f>VLOOKUP(Data[[#This Row],[Company Location]],Codes[], 3,0)</f>
        <v xml:space="preserve">United States of America </v>
      </c>
      <c r="N2393" t="str">
        <f>IF(Data[[#This Row],[Employee Residence]]=Data[[#This Row],[Company Location]],"No","Yes")</f>
        <v>No</v>
      </c>
      <c r="O2393">
        <f>Data[Salary]/Data[Salary in USD]</f>
        <v>1</v>
      </c>
      <c r="P2393" t="str">
        <f>VLOOKUP(Data[[#This Row],[Experience Level]], Experience[],3,0)</f>
        <v>Expert</v>
      </c>
      <c r="Q2393" t="str">
        <f>VLOOKUP(Data[[#This Row],[Employment Type]],Employment[],2,0)</f>
        <v>Full-time</v>
      </c>
      <c r="R2393" t="str">
        <f>IF(Data[[#This Row],[Remote Ratio]]=100,"Remote",IF(Data[[#This Row],[Remote Ratio]]=50,"Hybrid","On-site"))</f>
        <v>Remote</v>
      </c>
    </row>
    <row r="2394" spans="1:18">
      <c r="A2394" s="25">
        <v>2022</v>
      </c>
      <c r="B2394" t="s">
        <v>11</v>
      </c>
      <c r="C2394" t="s">
        <v>12</v>
      </c>
      <c r="D2394" t="s">
        <v>27</v>
      </c>
      <c r="E2394">
        <v>130000</v>
      </c>
      <c r="F2394" t="s">
        <v>20</v>
      </c>
      <c r="G2394">
        <v>130000</v>
      </c>
      <c r="H2394" t="s">
        <v>21</v>
      </c>
      <c r="I2394">
        <v>0</v>
      </c>
      <c r="J2394" t="s">
        <v>21</v>
      </c>
      <c r="K2394" t="s">
        <v>25</v>
      </c>
      <c r="L2394" t="str">
        <f>VLOOKUP(Data[[#This Row],[Employee Residence]],Codes[], 3,0)</f>
        <v xml:space="preserve">United States of America </v>
      </c>
      <c r="M2394" t="str">
        <f>VLOOKUP(Data[[#This Row],[Company Location]],Codes[], 3,0)</f>
        <v xml:space="preserve">United States of America </v>
      </c>
      <c r="N2394" t="str">
        <f>IF(Data[[#This Row],[Employee Residence]]=Data[[#This Row],[Company Location]],"No","Yes")</f>
        <v>No</v>
      </c>
      <c r="O2394">
        <f>Data[Salary]/Data[Salary in USD]</f>
        <v>1</v>
      </c>
      <c r="P2394" t="str">
        <f>VLOOKUP(Data[[#This Row],[Experience Level]], Experience[],3,0)</f>
        <v>Expert</v>
      </c>
      <c r="Q2394" t="str">
        <f>VLOOKUP(Data[[#This Row],[Employment Type]],Employment[],2,0)</f>
        <v>Full-time</v>
      </c>
      <c r="R2394" t="str">
        <f>IF(Data[[#This Row],[Remote Ratio]]=100,"Remote",IF(Data[[#This Row],[Remote Ratio]]=50,"Hybrid","On-site"))</f>
        <v>On-site</v>
      </c>
    </row>
    <row r="2395" spans="1:18">
      <c r="A2395" s="25">
        <v>2022</v>
      </c>
      <c r="B2395" t="s">
        <v>11</v>
      </c>
      <c r="C2395" t="s">
        <v>12</v>
      </c>
      <c r="D2395" t="s">
        <v>27</v>
      </c>
      <c r="E2395">
        <v>105000</v>
      </c>
      <c r="F2395" t="s">
        <v>20</v>
      </c>
      <c r="G2395">
        <v>105000</v>
      </c>
      <c r="H2395" t="s">
        <v>21</v>
      </c>
      <c r="I2395">
        <v>0</v>
      </c>
      <c r="J2395" t="s">
        <v>21</v>
      </c>
      <c r="K2395" t="s">
        <v>25</v>
      </c>
      <c r="L2395" t="str">
        <f>VLOOKUP(Data[[#This Row],[Employee Residence]],Codes[], 3,0)</f>
        <v xml:space="preserve">United States of America </v>
      </c>
      <c r="M2395" t="str">
        <f>VLOOKUP(Data[[#This Row],[Company Location]],Codes[], 3,0)</f>
        <v xml:space="preserve">United States of America </v>
      </c>
      <c r="N2395" t="str">
        <f>IF(Data[[#This Row],[Employee Residence]]=Data[[#This Row],[Company Location]],"No","Yes")</f>
        <v>No</v>
      </c>
      <c r="O2395">
        <f>Data[Salary]/Data[Salary in USD]</f>
        <v>1</v>
      </c>
      <c r="P2395" t="str">
        <f>VLOOKUP(Data[[#This Row],[Experience Level]], Experience[],3,0)</f>
        <v>Expert</v>
      </c>
      <c r="Q2395" t="str">
        <f>VLOOKUP(Data[[#This Row],[Employment Type]],Employment[],2,0)</f>
        <v>Full-time</v>
      </c>
      <c r="R2395" t="str">
        <f>IF(Data[[#This Row],[Remote Ratio]]=100,"Remote",IF(Data[[#This Row],[Remote Ratio]]=50,"Hybrid","On-site"))</f>
        <v>On-site</v>
      </c>
    </row>
    <row r="2396" spans="1:18">
      <c r="A2396" s="25">
        <v>2022</v>
      </c>
      <c r="B2396" t="s">
        <v>11</v>
      </c>
      <c r="C2396" t="s">
        <v>12</v>
      </c>
      <c r="D2396" t="s">
        <v>37</v>
      </c>
      <c r="E2396">
        <v>179305</v>
      </c>
      <c r="F2396" t="s">
        <v>20</v>
      </c>
      <c r="G2396">
        <v>179305</v>
      </c>
      <c r="H2396" t="s">
        <v>21</v>
      </c>
      <c r="I2396">
        <v>100</v>
      </c>
      <c r="J2396" t="s">
        <v>21</v>
      </c>
      <c r="K2396" t="s">
        <v>25</v>
      </c>
      <c r="L2396" t="str">
        <f>VLOOKUP(Data[[#This Row],[Employee Residence]],Codes[], 3,0)</f>
        <v xml:space="preserve">United States of America </v>
      </c>
      <c r="M2396" t="str">
        <f>VLOOKUP(Data[[#This Row],[Company Location]],Codes[], 3,0)</f>
        <v xml:space="preserve">United States of America </v>
      </c>
      <c r="N2396" t="str">
        <f>IF(Data[[#This Row],[Employee Residence]]=Data[[#This Row],[Company Location]],"No","Yes")</f>
        <v>No</v>
      </c>
      <c r="O2396">
        <f>Data[Salary]/Data[Salary in USD]</f>
        <v>1</v>
      </c>
      <c r="P2396" t="str">
        <f>VLOOKUP(Data[[#This Row],[Experience Level]], Experience[],3,0)</f>
        <v>Expert</v>
      </c>
      <c r="Q2396" t="str">
        <f>VLOOKUP(Data[[#This Row],[Employment Type]],Employment[],2,0)</f>
        <v>Full-time</v>
      </c>
      <c r="R2396" t="str">
        <f>IF(Data[[#This Row],[Remote Ratio]]=100,"Remote",IF(Data[[#This Row],[Remote Ratio]]=50,"Hybrid","On-site"))</f>
        <v>Remote</v>
      </c>
    </row>
    <row r="2397" spans="1:18">
      <c r="A2397" s="25">
        <v>2022</v>
      </c>
      <c r="B2397" t="s">
        <v>11</v>
      </c>
      <c r="C2397" t="s">
        <v>12</v>
      </c>
      <c r="D2397" t="s">
        <v>37</v>
      </c>
      <c r="E2397">
        <v>142127</v>
      </c>
      <c r="F2397" t="s">
        <v>20</v>
      </c>
      <c r="G2397">
        <v>142127</v>
      </c>
      <c r="H2397" t="s">
        <v>21</v>
      </c>
      <c r="I2397">
        <v>100</v>
      </c>
      <c r="J2397" t="s">
        <v>21</v>
      </c>
      <c r="K2397" t="s">
        <v>25</v>
      </c>
      <c r="L2397" t="str">
        <f>VLOOKUP(Data[[#This Row],[Employee Residence]],Codes[], 3,0)</f>
        <v xml:space="preserve">United States of America </v>
      </c>
      <c r="M2397" t="str">
        <f>VLOOKUP(Data[[#This Row],[Company Location]],Codes[], 3,0)</f>
        <v xml:space="preserve">United States of America </v>
      </c>
      <c r="N2397" t="str">
        <f>IF(Data[[#This Row],[Employee Residence]]=Data[[#This Row],[Company Location]],"No","Yes")</f>
        <v>No</v>
      </c>
      <c r="O2397">
        <f>Data[Salary]/Data[Salary in USD]</f>
        <v>1</v>
      </c>
      <c r="P2397" t="str">
        <f>VLOOKUP(Data[[#This Row],[Experience Level]], Experience[],3,0)</f>
        <v>Expert</v>
      </c>
      <c r="Q2397" t="str">
        <f>VLOOKUP(Data[[#This Row],[Employment Type]],Employment[],2,0)</f>
        <v>Full-time</v>
      </c>
      <c r="R2397" t="str">
        <f>IF(Data[[#This Row],[Remote Ratio]]=100,"Remote",IF(Data[[#This Row],[Remote Ratio]]=50,"Hybrid","On-site"))</f>
        <v>Remote</v>
      </c>
    </row>
    <row r="2398" spans="1:18">
      <c r="A2398" s="25">
        <v>2022</v>
      </c>
      <c r="B2398" t="s">
        <v>11</v>
      </c>
      <c r="C2398" t="s">
        <v>12</v>
      </c>
      <c r="D2398" t="s">
        <v>37</v>
      </c>
      <c r="E2398">
        <v>315000</v>
      </c>
      <c r="F2398" t="s">
        <v>20</v>
      </c>
      <c r="G2398">
        <v>315000</v>
      </c>
      <c r="H2398" t="s">
        <v>21</v>
      </c>
      <c r="I2398">
        <v>100</v>
      </c>
      <c r="J2398" t="s">
        <v>21</v>
      </c>
      <c r="K2398" t="s">
        <v>25</v>
      </c>
      <c r="L2398" t="str">
        <f>VLOOKUP(Data[[#This Row],[Employee Residence]],Codes[], 3,0)</f>
        <v xml:space="preserve">United States of America </v>
      </c>
      <c r="M2398" t="str">
        <f>VLOOKUP(Data[[#This Row],[Company Location]],Codes[], 3,0)</f>
        <v xml:space="preserve">United States of America </v>
      </c>
      <c r="N2398" t="str">
        <f>IF(Data[[#This Row],[Employee Residence]]=Data[[#This Row],[Company Location]],"No","Yes")</f>
        <v>No</v>
      </c>
      <c r="O2398">
        <f>Data[Salary]/Data[Salary in USD]</f>
        <v>1</v>
      </c>
      <c r="P2398" t="str">
        <f>VLOOKUP(Data[[#This Row],[Experience Level]], Experience[],3,0)</f>
        <v>Expert</v>
      </c>
      <c r="Q2398" t="str">
        <f>VLOOKUP(Data[[#This Row],[Employment Type]],Employment[],2,0)</f>
        <v>Full-time</v>
      </c>
      <c r="R2398" t="str">
        <f>IF(Data[[#This Row],[Remote Ratio]]=100,"Remote",IF(Data[[#This Row],[Remote Ratio]]=50,"Hybrid","On-site"))</f>
        <v>Remote</v>
      </c>
    </row>
    <row r="2399" spans="1:18">
      <c r="A2399" s="25">
        <v>2022</v>
      </c>
      <c r="B2399" t="s">
        <v>11</v>
      </c>
      <c r="C2399" t="s">
        <v>12</v>
      </c>
      <c r="D2399" t="s">
        <v>37</v>
      </c>
      <c r="E2399">
        <v>225000</v>
      </c>
      <c r="F2399" t="s">
        <v>20</v>
      </c>
      <c r="G2399">
        <v>225000</v>
      </c>
      <c r="H2399" t="s">
        <v>21</v>
      </c>
      <c r="I2399">
        <v>100</v>
      </c>
      <c r="J2399" t="s">
        <v>21</v>
      </c>
      <c r="K2399" t="s">
        <v>25</v>
      </c>
      <c r="L2399" t="str">
        <f>VLOOKUP(Data[[#This Row],[Employee Residence]],Codes[], 3,0)</f>
        <v xml:space="preserve">United States of America </v>
      </c>
      <c r="M2399" t="str">
        <f>VLOOKUP(Data[[#This Row],[Company Location]],Codes[], 3,0)</f>
        <v xml:space="preserve">United States of America </v>
      </c>
      <c r="N2399" t="str">
        <f>IF(Data[[#This Row],[Employee Residence]]=Data[[#This Row],[Company Location]],"No","Yes")</f>
        <v>No</v>
      </c>
      <c r="O2399">
        <f>Data[Salary]/Data[Salary in USD]</f>
        <v>1</v>
      </c>
      <c r="P2399" t="str">
        <f>VLOOKUP(Data[[#This Row],[Experience Level]], Experience[],3,0)</f>
        <v>Expert</v>
      </c>
      <c r="Q2399" t="str">
        <f>VLOOKUP(Data[[#This Row],[Employment Type]],Employment[],2,0)</f>
        <v>Full-time</v>
      </c>
      <c r="R2399" t="str">
        <f>IF(Data[[#This Row],[Remote Ratio]]=100,"Remote",IF(Data[[#This Row],[Remote Ratio]]=50,"Hybrid","On-site"))</f>
        <v>Remote</v>
      </c>
    </row>
    <row r="2400" spans="1:18">
      <c r="A2400" s="25">
        <v>2022</v>
      </c>
      <c r="B2400" t="s">
        <v>11</v>
      </c>
      <c r="C2400" t="s">
        <v>12</v>
      </c>
      <c r="D2400" t="s">
        <v>23</v>
      </c>
      <c r="E2400">
        <v>243900</v>
      </c>
      <c r="F2400" t="s">
        <v>20</v>
      </c>
      <c r="G2400">
        <v>243900</v>
      </c>
      <c r="H2400" t="s">
        <v>21</v>
      </c>
      <c r="I2400">
        <v>100</v>
      </c>
      <c r="J2400" t="s">
        <v>21</v>
      </c>
      <c r="K2400" t="s">
        <v>25</v>
      </c>
      <c r="L2400" t="str">
        <f>VLOOKUP(Data[[#This Row],[Employee Residence]],Codes[], 3,0)</f>
        <v xml:space="preserve">United States of America </v>
      </c>
      <c r="M2400" t="str">
        <f>VLOOKUP(Data[[#This Row],[Company Location]],Codes[], 3,0)</f>
        <v xml:space="preserve">United States of America </v>
      </c>
      <c r="N2400" t="str">
        <f>IF(Data[[#This Row],[Employee Residence]]=Data[[#This Row],[Company Location]],"No","Yes")</f>
        <v>No</v>
      </c>
      <c r="O2400">
        <f>Data[Salary]/Data[Salary in USD]</f>
        <v>1</v>
      </c>
      <c r="P2400" t="str">
        <f>VLOOKUP(Data[[#This Row],[Experience Level]], Experience[],3,0)</f>
        <v>Expert</v>
      </c>
      <c r="Q2400" t="str">
        <f>VLOOKUP(Data[[#This Row],[Employment Type]],Employment[],2,0)</f>
        <v>Full-time</v>
      </c>
      <c r="R2400" t="str">
        <f>IF(Data[[#This Row],[Remote Ratio]]=100,"Remote",IF(Data[[#This Row],[Remote Ratio]]=50,"Hybrid","On-site"))</f>
        <v>Remote</v>
      </c>
    </row>
    <row r="2401" spans="1:18">
      <c r="A2401" s="25">
        <v>2022</v>
      </c>
      <c r="B2401" t="s">
        <v>11</v>
      </c>
      <c r="C2401" t="s">
        <v>12</v>
      </c>
      <c r="D2401" t="s">
        <v>23</v>
      </c>
      <c r="E2401">
        <v>156600</v>
      </c>
      <c r="F2401" t="s">
        <v>20</v>
      </c>
      <c r="G2401">
        <v>156600</v>
      </c>
      <c r="H2401" t="s">
        <v>21</v>
      </c>
      <c r="I2401">
        <v>100</v>
      </c>
      <c r="J2401" t="s">
        <v>21</v>
      </c>
      <c r="K2401" t="s">
        <v>25</v>
      </c>
      <c r="L2401" t="str">
        <f>VLOOKUP(Data[[#This Row],[Employee Residence]],Codes[], 3,0)</f>
        <v xml:space="preserve">United States of America </v>
      </c>
      <c r="M2401" t="str">
        <f>VLOOKUP(Data[[#This Row],[Company Location]],Codes[], 3,0)</f>
        <v xml:space="preserve">United States of America </v>
      </c>
      <c r="N2401" t="str">
        <f>IF(Data[[#This Row],[Employee Residence]]=Data[[#This Row],[Company Location]],"No","Yes")</f>
        <v>No</v>
      </c>
      <c r="O2401">
        <f>Data[Salary]/Data[Salary in USD]</f>
        <v>1</v>
      </c>
      <c r="P2401" t="str">
        <f>VLOOKUP(Data[[#This Row],[Experience Level]], Experience[],3,0)</f>
        <v>Expert</v>
      </c>
      <c r="Q2401" t="str">
        <f>VLOOKUP(Data[[#This Row],[Employment Type]],Employment[],2,0)</f>
        <v>Full-time</v>
      </c>
      <c r="R2401" t="str">
        <f>IF(Data[[#This Row],[Remote Ratio]]=100,"Remote",IF(Data[[#This Row],[Remote Ratio]]=50,"Hybrid","On-site"))</f>
        <v>Remote</v>
      </c>
    </row>
    <row r="2402" spans="1:18">
      <c r="A2402" s="25">
        <v>2022</v>
      </c>
      <c r="B2402" t="s">
        <v>17</v>
      </c>
      <c r="C2402" t="s">
        <v>12</v>
      </c>
      <c r="D2402" t="s">
        <v>27</v>
      </c>
      <c r="E2402">
        <v>206000</v>
      </c>
      <c r="F2402" t="s">
        <v>20</v>
      </c>
      <c r="G2402">
        <v>206000</v>
      </c>
      <c r="H2402" t="s">
        <v>21</v>
      </c>
      <c r="I2402">
        <v>0</v>
      </c>
      <c r="J2402" t="s">
        <v>21</v>
      </c>
      <c r="K2402" t="s">
        <v>25</v>
      </c>
      <c r="L2402" t="str">
        <f>VLOOKUP(Data[[#This Row],[Employee Residence]],Codes[], 3,0)</f>
        <v xml:space="preserve">United States of America </v>
      </c>
      <c r="M2402" t="str">
        <f>VLOOKUP(Data[[#This Row],[Company Location]],Codes[], 3,0)</f>
        <v xml:space="preserve">United States of America </v>
      </c>
      <c r="N2402" t="str">
        <f>IF(Data[[#This Row],[Employee Residence]]=Data[[#This Row],[Company Location]],"No","Yes")</f>
        <v>No</v>
      </c>
      <c r="O2402">
        <f>Data[Salary]/Data[Salary in USD]</f>
        <v>1</v>
      </c>
      <c r="P2402" t="str">
        <f>VLOOKUP(Data[[#This Row],[Experience Level]], Experience[],3,0)</f>
        <v>Intermediate</v>
      </c>
      <c r="Q2402" t="str">
        <f>VLOOKUP(Data[[#This Row],[Employment Type]],Employment[],2,0)</f>
        <v>Full-time</v>
      </c>
      <c r="R2402" t="str">
        <f>IF(Data[[#This Row],[Remote Ratio]]=100,"Remote",IF(Data[[#This Row],[Remote Ratio]]=50,"Hybrid","On-site"))</f>
        <v>On-site</v>
      </c>
    </row>
    <row r="2403" spans="1:18">
      <c r="A2403" s="25">
        <v>2022</v>
      </c>
      <c r="B2403" t="s">
        <v>17</v>
      </c>
      <c r="C2403" t="s">
        <v>12</v>
      </c>
      <c r="D2403" t="s">
        <v>27</v>
      </c>
      <c r="E2403">
        <v>160000</v>
      </c>
      <c r="F2403" t="s">
        <v>20</v>
      </c>
      <c r="G2403">
        <v>160000</v>
      </c>
      <c r="H2403" t="s">
        <v>21</v>
      </c>
      <c r="I2403">
        <v>0</v>
      </c>
      <c r="J2403" t="s">
        <v>21</v>
      </c>
      <c r="K2403" t="s">
        <v>25</v>
      </c>
      <c r="L2403" t="str">
        <f>VLOOKUP(Data[[#This Row],[Employee Residence]],Codes[], 3,0)</f>
        <v xml:space="preserve">United States of America </v>
      </c>
      <c r="M2403" t="str">
        <f>VLOOKUP(Data[[#This Row],[Company Location]],Codes[], 3,0)</f>
        <v xml:space="preserve">United States of America </v>
      </c>
      <c r="N2403" t="str">
        <f>IF(Data[[#This Row],[Employee Residence]]=Data[[#This Row],[Company Location]],"No","Yes")</f>
        <v>No</v>
      </c>
      <c r="O2403">
        <f>Data[Salary]/Data[Salary in USD]</f>
        <v>1</v>
      </c>
      <c r="P2403" t="str">
        <f>VLOOKUP(Data[[#This Row],[Experience Level]], Experience[],3,0)</f>
        <v>Intermediate</v>
      </c>
      <c r="Q2403" t="str">
        <f>VLOOKUP(Data[[#This Row],[Employment Type]],Employment[],2,0)</f>
        <v>Full-time</v>
      </c>
      <c r="R2403" t="str">
        <f>IF(Data[[#This Row],[Remote Ratio]]=100,"Remote",IF(Data[[#This Row],[Remote Ratio]]=50,"Hybrid","On-site"))</f>
        <v>On-site</v>
      </c>
    </row>
    <row r="2404" spans="1:18">
      <c r="A2404" s="25">
        <v>2022</v>
      </c>
      <c r="B2404" t="s">
        <v>17</v>
      </c>
      <c r="C2404" t="s">
        <v>12</v>
      </c>
      <c r="D2404" t="s">
        <v>27</v>
      </c>
      <c r="E2404">
        <v>109000</v>
      </c>
      <c r="F2404" t="s">
        <v>20</v>
      </c>
      <c r="G2404">
        <v>109000</v>
      </c>
      <c r="H2404" t="s">
        <v>21</v>
      </c>
      <c r="I2404">
        <v>0</v>
      </c>
      <c r="J2404" t="s">
        <v>21</v>
      </c>
      <c r="K2404" t="s">
        <v>25</v>
      </c>
      <c r="L2404" t="str">
        <f>VLOOKUP(Data[[#This Row],[Employee Residence]],Codes[], 3,0)</f>
        <v xml:space="preserve">United States of America </v>
      </c>
      <c r="M2404" t="str">
        <f>VLOOKUP(Data[[#This Row],[Company Location]],Codes[], 3,0)</f>
        <v xml:space="preserve">United States of America </v>
      </c>
      <c r="N2404" t="str">
        <f>IF(Data[[#This Row],[Employee Residence]]=Data[[#This Row],[Company Location]],"No","Yes")</f>
        <v>No</v>
      </c>
      <c r="O2404">
        <f>Data[Salary]/Data[Salary in USD]</f>
        <v>1</v>
      </c>
      <c r="P2404" t="str">
        <f>VLOOKUP(Data[[#This Row],[Experience Level]], Experience[],3,0)</f>
        <v>Intermediate</v>
      </c>
      <c r="Q2404" t="str">
        <f>VLOOKUP(Data[[#This Row],[Employment Type]],Employment[],2,0)</f>
        <v>Full-time</v>
      </c>
      <c r="R2404" t="str">
        <f>IF(Data[[#This Row],[Remote Ratio]]=100,"Remote",IF(Data[[#This Row],[Remote Ratio]]=50,"Hybrid","On-site"))</f>
        <v>On-site</v>
      </c>
    </row>
    <row r="2405" spans="1:18">
      <c r="A2405" s="25">
        <v>2022</v>
      </c>
      <c r="B2405" t="s">
        <v>17</v>
      </c>
      <c r="C2405" t="s">
        <v>12</v>
      </c>
      <c r="D2405" t="s">
        <v>27</v>
      </c>
      <c r="E2405">
        <v>79000</v>
      </c>
      <c r="F2405" t="s">
        <v>20</v>
      </c>
      <c r="G2405">
        <v>79000</v>
      </c>
      <c r="H2405" t="s">
        <v>21</v>
      </c>
      <c r="I2405">
        <v>0</v>
      </c>
      <c r="J2405" t="s">
        <v>21</v>
      </c>
      <c r="K2405" t="s">
        <v>25</v>
      </c>
      <c r="L2405" t="str">
        <f>VLOOKUP(Data[[#This Row],[Employee Residence]],Codes[], 3,0)</f>
        <v xml:space="preserve">United States of America </v>
      </c>
      <c r="M2405" t="str">
        <f>VLOOKUP(Data[[#This Row],[Company Location]],Codes[], 3,0)</f>
        <v xml:space="preserve">United States of America </v>
      </c>
      <c r="N2405" t="str">
        <f>IF(Data[[#This Row],[Employee Residence]]=Data[[#This Row],[Company Location]],"No","Yes")</f>
        <v>No</v>
      </c>
      <c r="O2405">
        <f>Data[Salary]/Data[Salary in USD]</f>
        <v>1</v>
      </c>
      <c r="P2405" t="str">
        <f>VLOOKUP(Data[[#This Row],[Experience Level]], Experience[],3,0)</f>
        <v>Intermediate</v>
      </c>
      <c r="Q2405" t="str">
        <f>VLOOKUP(Data[[#This Row],[Employment Type]],Employment[],2,0)</f>
        <v>Full-time</v>
      </c>
      <c r="R2405" t="str">
        <f>IF(Data[[#This Row],[Remote Ratio]]=100,"Remote",IF(Data[[#This Row],[Remote Ratio]]=50,"Hybrid","On-site"))</f>
        <v>On-site</v>
      </c>
    </row>
    <row r="2406" spans="1:18">
      <c r="A2406" s="25">
        <v>2022</v>
      </c>
      <c r="B2406" t="s">
        <v>17</v>
      </c>
      <c r="C2406" t="s">
        <v>12</v>
      </c>
      <c r="D2406" t="s">
        <v>27</v>
      </c>
      <c r="E2406">
        <v>160000</v>
      </c>
      <c r="F2406" t="s">
        <v>20</v>
      </c>
      <c r="G2406">
        <v>160000</v>
      </c>
      <c r="H2406" t="s">
        <v>21</v>
      </c>
      <c r="I2406">
        <v>0</v>
      </c>
      <c r="J2406" t="s">
        <v>21</v>
      </c>
      <c r="K2406" t="s">
        <v>25</v>
      </c>
      <c r="L2406" t="str">
        <f>VLOOKUP(Data[[#This Row],[Employee Residence]],Codes[], 3,0)</f>
        <v xml:space="preserve">United States of America </v>
      </c>
      <c r="M2406" t="str">
        <f>VLOOKUP(Data[[#This Row],[Company Location]],Codes[], 3,0)</f>
        <v xml:space="preserve">United States of America </v>
      </c>
      <c r="N2406" t="str">
        <f>IF(Data[[#This Row],[Employee Residence]]=Data[[#This Row],[Company Location]],"No","Yes")</f>
        <v>No</v>
      </c>
      <c r="O2406">
        <f>Data[Salary]/Data[Salary in USD]</f>
        <v>1</v>
      </c>
      <c r="P2406" t="str">
        <f>VLOOKUP(Data[[#This Row],[Experience Level]], Experience[],3,0)</f>
        <v>Intermediate</v>
      </c>
      <c r="Q2406" t="str">
        <f>VLOOKUP(Data[[#This Row],[Employment Type]],Employment[],2,0)</f>
        <v>Full-time</v>
      </c>
      <c r="R2406" t="str">
        <f>IF(Data[[#This Row],[Remote Ratio]]=100,"Remote",IF(Data[[#This Row],[Remote Ratio]]=50,"Hybrid","On-site"))</f>
        <v>On-site</v>
      </c>
    </row>
    <row r="2407" spans="1:18">
      <c r="A2407" s="25">
        <v>2022</v>
      </c>
      <c r="B2407" t="s">
        <v>17</v>
      </c>
      <c r="C2407" t="s">
        <v>12</v>
      </c>
      <c r="D2407" t="s">
        <v>27</v>
      </c>
      <c r="E2407">
        <v>109000</v>
      </c>
      <c r="F2407" t="s">
        <v>20</v>
      </c>
      <c r="G2407">
        <v>109000</v>
      </c>
      <c r="H2407" t="s">
        <v>21</v>
      </c>
      <c r="I2407">
        <v>0</v>
      </c>
      <c r="J2407" t="s">
        <v>21</v>
      </c>
      <c r="K2407" t="s">
        <v>25</v>
      </c>
      <c r="L2407" t="str">
        <f>VLOOKUP(Data[[#This Row],[Employee Residence]],Codes[], 3,0)</f>
        <v xml:space="preserve">United States of America </v>
      </c>
      <c r="M2407" t="str">
        <f>VLOOKUP(Data[[#This Row],[Company Location]],Codes[], 3,0)</f>
        <v xml:space="preserve">United States of America </v>
      </c>
      <c r="N2407" t="str">
        <f>IF(Data[[#This Row],[Employee Residence]]=Data[[#This Row],[Company Location]],"No","Yes")</f>
        <v>No</v>
      </c>
      <c r="O2407">
        <f>Data[Salary]/Data[Salary in USD]</f>
        <v>1</v>
      </c>
      <c r="P2407" t="str">
        <f>VLOOKUP(Data[[#This Row],[Experience Level]], Experience[],3,0)</f>
        <v>Intermediate</v>
      </c>
      <c r="Q2407" t="str">
        <f>VLOOKUP(Data[[#This Row],[Employment Type]],Employment[],2,0)</f>
        <v>Full-time</v>
      </c>
      <c r="R2407" t="str">
        <f>IF(Data[[#This Row],[Remote Ratio]]=100,"Remote",IF(Data[[#This Row],[Remote Ratio]]=50,"Hybrid","On-site"))</f>
        <v>On-site</v>
      </c>
    </row>
    <row r="2408" spans="1:18">
      <c r="A2408" s="25">
        <v>2022</v>
      </c>
      <c r="B2408" t="s">
        <v>17</v>
      </c>
      <c r="C2408" t="s">
        <v>12</v>
      </c>
      <c r="D2408" t="s">
        <v>164</v>
      </c>
      <c r="E2408">
        <v>85000</v>
      </c>
      <c r="F2408" t="s">
        <v>14</v>
      </c>
      <c r="G2408">
        <v>89306</v>
      </c>
      <c r="H2408" t="s">
        <v>90</v>
      </c>
      <c r="I2408">
        <v>50</v>
      </c>
      <c r="J2408" t="s">
        <v>90</v>
      </c>
      <c r="K2408" t="s">
        <v>16</v>
      </c>
      <c r="L2408" t="str">
        <f>VLOOKUP(Data[[#This Row],[Employee Residence]],Codes[], 3,0)</f>
        <v>Austria</v>
      </c>
      <c r="M2408" t="str">
        <f>VLOOKUP(Data[[#This Row],[Company Location]],Codes[], 3,0)</f>
        <v>Austria</v>
      </c>
      <c r="N2408" t="str">
        <f>IF(Data[[#This Row],[Employee Residence]]=Data[[#This Row],[Company Location]],"No","Yes")</f>
        <v>No</v>
      </c>
      <c r="O2408">
        <f>Data[Salary]/Data[Salary in USD]</f>
        <v>0.95178375473092514</v>
      </c>
      <c r="P2408" t="str">
        <f>VLOOKUP(Data[[#This Row],[Experience Level]], Experience[],3,0)</f>
        <v>Intermediate</v>
      </c>
      <c r="Q2408" t="str">
        <f>VLOOKUP(Data[[#This Row],[Employment Type]],Employment[],2,0)</f>
        <v>Full-time</v>
      </c>
      <c r="R2408" t="str">
        <f>IF(Data[[#This Row],[Remote Ratio]]=100,"Remote",IF(Data[[#This Row],[Remote Ratio]]=50,"Hybrid","On-site"))</f>
        <v>Hybrid</v>
      </c>
    </row>
    <row r="2409" spans="1:18">
      <c r="A2409" s="25">
        <v>2022</v>
      </c>
      <c r="B2409" t="s">
        <v>11</v>
      </c>
      <c r="C2409" t="s">
        <v>12</v>
      </c>
      <c r="D2409" t="s">
        <v>37</v>
      </c>
      <c r="E2409">
        <v>182500</v>
      </c>
      <c r="F2409" t="s">
        <v>20</v>
      </c>
      <c r="G2409">
        <v>182500</v>
      </c>
      <c r="H2409" t="s">
        <v>21</v>
      </c>
      <c r="I2409">
        <v>100</v>
      </c>
      <c r="J2409" t="s">
        <v>21</v>
      </c>
      <c r="K2409" t="s">
        <v>25</v>
      </c>
      <c r="L2409" t="str">
        <f>VLOOKUP(Data[[#This Row],[Employee Residence]],Codes[], 3,0)</f>
        <v xml:space="preserve">United States of America </v>
      </c>
      <c r="M2409" t="str">
        <f>VLOOKUP(Data[[#This Row],[Company Location]],Codes[], 3,0)</f>
        <v xml:space="preserve">United States of America </v>
      </c>
      <c r="N2409" t="str">
        <f>IF(Data[[#This Row],[Employee Residence]]=Data[[#This Row],[Company Location]],"No","Yes")</f>
        <v>No</v>
      </c>
      <c r="O2409">
        <f>Data[Salary]/Data[Salary in USD]</f>
        <v>1</v>
      </c>
      <c r="P2409" t="str">
        <f>VLOOKUP(Data[[#This Row],[Experience Level]], Experience[],3,0)</f>
        <v>Expert</v>
      </c>
      <c r="Q2409" t="str">
        <f>VLOOKUP(Data[[#This Row],[Employment Type]],Employment[],2,0)</f>
        <v>Full-time</v>
      </c>
      <c r="R2409" t="str">
        <f>IF(Data[[#This Row],[Remote Ratio]]=100,"Remote",IF(Data[[#This Row],[Remote Ratio]]=50,"Hybrid","On-site"))</f>
        <v>Remote</v>
      </c>
    </row>
    <row r="2410" spans="1:18">
      <c r="A2410" s="25">
        <v>2022</v>
      </c>
      <c r="B2410" t="s">
        <v>11</v>
      </c>
      <c r="C2410" t="s">
        <v>12</v>
      </c>
      <c r="D2410" t="s">
        <v>37</v>
      </c>
      <c r="E2410">
        <v>128500</v>
      </c>
      <c r="F2410" t="s">
        <v>20</v>
      </c>
      <c r="G2410">
        <v>128500</v>
      </c>
      <c r="H2410" t="s">
        <v>21</v>
      </c>
      <c r="I2410">
        <v>100</v>
      </c>
      <c r="J2410" t="s">
        <v>21</v>
      </c>
      <c r="K2410" t="s">
        <v>25</v>
      </c>
      <c r="L2410" t="str">
        <f>VLOOKUP(Data[[#This Row],[Employee Residence]],Codes[], 3,0)</f>
        <v xml:space="preserve">United States of America </v>
      </c>
      <c r="M2410" t="str">
        <f>VLOOKUP(Data[[#This Row],[Company Location]],Codes[], 3,0)</f>
        <v xml:space="preserve">United States of America </v>
      </c>
      <c r="N2410" t="str">
        <f>IF(Data[[#This Row],[Employee Residence]]=Data[[#This Row],[Company Location]],"No","Yes")</f>
        <v>No</v>
      </c>
      <c r="O2410">
        <f>Data[Salary]/Data[Salary in USD]</f>
        <v>1</v>
      </c>
      <c r="P2410" t="str">
        <f>VLOOKUP(Data[[#This Row],[Experience Level]], Experience[],3,0)</f>
        <v>Expert</v>
      </c>
      <c r="Q2410" t="str">
        <f>VLOOKUP(Data[[#This Row],[Employment Type]],Employment[],2,0)</f>
        <v>Full-time</v>
      </c>
      <c r="R2410" t="str">
        <f>IF(Data[[#This Row],[Remote Ratio]]=100,"Remote",IF(Data[[#This Row],[Remote Ratio]]=50,"Hybrid","On-site"))</f>
        <v>Remote</v>
      </c>
    </row>
    <row r="2411" spans="1:18">
      <c r="A2411" s="25">
        <v>2022</v>
      </c>
      <c r="B2411" t="s">
        <v>17</v>
      </c>
      <c r="C2411" t="s">
        <v>12</v>
      </c>
      <c r="D2411" t="s">
        <v>37</v>
      </c>
      <c r="E2411">
        <v>160000</v>
      </c>
      <c r="F2411" t="s">
        <v>20</v>
      </c>
      <c r="G2411">
        <v>160000</v>
      </c>
      <c r="H2411" t="s">
        <v>21</v>
      </c>
      <c r="I2411">
        <v>100</v>
      </c>
      <c r="J2411" t="s">
        <v>21</v>
      </c>
      <c r="K2411" t="s">
        <v>25</v>
      </c>
      <c r="L2411" t="str">
        <f>VLOOKUP(Data[[#This Row],[Employee Residence]],Codes[], 3,0)</f>
        <v xml:space="preserve">United States of America </v>
      </c>
      <c r="M2411" t="str">
        <f>VLOOKUP(Data[[#This Row],[Company Location]],Codes[], 3,0)</f>
        <v xml:space="preserve">United States of America </v>
      </c>
      <c r="N2411" t="str">
        <f>IF(Data[[#This Row],[Employee Residence]]=Data[[#This Row],[Company Location]],"No","Yes")</f>
        <v>No</v>
      </c>
      <c r="O2411">
        <f>Data[Salary]/Data[Salary in USD]</f>
        <v>1</v>
      </c>
      <c r="P2411" t="str">
        <f>VLOOKUP(Data[[#This Row],[Experience Level]], Experience[],3,0)</f>
        <v>Intermediate</v>
      </c>
      <c r="Q2411" t="str">
        <f>VLOOKUP(Data[[#This Row],[Employment Type]],Employment[],2,0)</f>
        <v>Full-time</v>
      </c>
      <c r="R2411" t="str">
        <f>IF(Data[[#This Row],[Remote Ratio]]=100,"Remote",IF(Data[[#This Row],[Remote Ratio]]=50,"Hybrid","On-site"))</f>
        <v>Remote</v>
      </c>
    </row>
    <row r="2412" spans="1:18">
      <c r="A2412" s="25">
        <v>2022</v>
      </c>
      <c r="B2412" t="s">
        <v>17</v>
      </c>
      <c r="C2412" t="s">
        <v>12</v>
      </c>
      <c r="D2412" t="s">
        <v>37</v>
      </c>
      <c r="E2412">
        <v>90000</v>
      </c>
      <c r="F2412" t="s">
        <v>20</v>
      </c>
      <c r="G2412">
        <v>90000</v>
      </c>
      <c r="H2412" t="s">
        <v>21</v>
      </c>
      <c r="I2412">
        <v>100</v>
      </c>
      <c r="J2412" t="s">
        <v>21</v>
      </c>
      <c r="K2412" t="s">
        <v>25</v>
      </c>
      <c r="L2412" t="str">
        <f>VLOOKUP(Data[[#This Row],[Employee Residence]],Codes[], 3,0)</f>
        <v xml:space="preserve">United States of America </v>
      </c>
      <c r="M2412" t="str">
        <f>VLOOKUP(Data[[#This Row],[Company Location]],Codes[], 3,0)</f>
        <v xml:space="preserve">United States of America </v>
      </c>
      <c r="N2412" t="str">
        <f>IF(Data[[#This Row],[Employee Residence]]=Data[[#This Row],[Company Location]],"No","Yes")</f>
        <v>No</v>
      </c>
      <c r="O2412">
        <f>Data[Salary]/Data[Salary in USD]</f>
        <v>1</v>
      </c>
      <c r="P2412" t="str">
        <f>VLOOKUP(Data[[#This Row],[Experience Level]], Experience[],3,0)</f>
        <v>Intermediate</v>
      </c>
      <c r="Q2412" t="str">
        <f>VLOOKUP(Data[[#This Row],[Employment Type]],Employment[],2,0)</f>
        <v>Full-time</v>
      </c>
      <c r="R2412" t="str">
        <f>IF(Data[[#This Row],[Remote Ratio]]=100,"Remote",IF(Data[[#This Row],[Remote Ratio]]=50,"Hybrid","On-site"))</f>
        <v>Remote</v>
      </c>
    </row>
    <row r="2413" spans="1:18">
      <c r="A2413" s="25">
        <v>2022</v>
      </c>
      <c r="B2413" t="s">
        <v>28</v>
      </c>
      <c r="C2413" t="s">
        <v>12</v>
      </c>
      <c r="D2413" t="s">
        <v>70</v>
      </c>
      <c r="E2413">
        <v>77300</v>
      </c>
      <c r="F2413" t="s">
        <v>20</v>
      </c>
      <c r="G2413">
        <v>77300</v>
      </c>
      <c r="H2413" t="s">
        <v>21</v>
      </c>
      <c r="I2413">
        <v>100</v>
      </c>
      <c r="J2413" t="s">
        <v>21</v>
      </c>
      <c r="K2413" t="s">
        <v>25</v>
      </c>
      <c r="L2413" t="str">
        <f>VLOOKUP(Data[[#This Row],[Employee Residence]],Codes[], 3,0)</f>
        <v xml:space="preserve">United States of America </v>
      </c>
      <c r="M2413" t="str">
        <f>VLOOKUP(Data[[#This Row],[Company Location]],Codes[], 3,0)</f>
        <v xml:space="preserve">United States of America </v>
      </c>
      <c r="N2413" t="str">
        <f>IF(Data[[#This Row],[Employee Residence]]=Data[[#This Row],[Company Location]],"No","Yes")</f>
        <v>No</v>
      </c>
      <c r="O2413">
        <f>Data[Salary]/Data[Salary in USD]</f>
        <v>1</v>
      </c>
      <c r="P2413" t="str">
        <f>VLOOKUP(Data[[#This Row],[Experience Level]], Experience[],3,0)</f>
        <v>Junior</v>
      </c>
      <c r="Q2413" t="str">
        <f>VLOOKUP(Data[[#This Row],[Employment Type]],Employment[],2,0)</f>
        <v>Full-time</v>
      </c>
      <c r="R2413" t="str">
        <f>IF(Data[[#This Row],[Remote Ratio]]=100,"Remote",IF(Data[[#This Row],[Remote Ratio]]=50,"Hybrid","On-site"))</f>
        <v>Remote</v>
      </c>
    </row>
    <row r="2414" spans="1:18">
      <c r="A2414" s="25">
        <v>2022</v>
      </c>
      <c r="B2414" t="s">
        <v>28</v>
      </c>
      <c r="C2414" t="s">
        <v>12</v>
      </c>
      <c r="D2414" t="s">
        <v>70</v>
      </c>
      <c r="E2414">
        <v>45600</v>
      </c>
      <c r="F2414" t="s">
        <v>20</v>
      </c>
      <c r="G2414">
        <v>45600</v>
      </c>
      <c r="H2414" t="s">
        <v>21</v>
      </c>
      <c r="I2414">
        <v>100</v>
      </c>
      <c r="J2414" t="s">
        <v>21</v>
      </c>
      <c r="K2414" t="s">
        <v>25</v>
      </c>
      <c r="L2414" t="str">
        <f>VLOOKUP(Data[[#This Row],[Employee Residence]],Codes[], 3,0)</f>
        <v xml:space="preserve">United States of America </v>
      </c>
      <c r="M2414" t="str">
        <f>VLOOKUP(Data[[#This Row],[Company Location]],Codes[], 3,0)</f>
        <v xml:space="preserve">United States of America </v>
      </c>
      <c r="N2414" t="str">
        <f>IF(Data[[#This Row],[Employee Residence]]=Data[[#This Row],[Company Location]],"No","Yes")</f>
        <v>No</v>
      </c>
      <c r="O2414">
        <f>Data[Salary]/Data[Salary in USD]</f>
        <v>1</v>
      </c>
      <c r="P2414" t="str">
        <f>VLOOKUP(Data[[#This Row],[Experience Level]], Experience[],3,0)</f>
        <v>Junior</v>
      </c>
      <c r="Q2414" t="str">
        <f>VLOOKUP(Data[[#This Row],[Employment Type]],Employment[],2,0)</f>
        <v>Full-time</v>
      </c>
      <c r="R2414" t="str">
        <f>IF(Data[[#This Row],[Remote Ratio]]=100,"Remote",IF(Data[[#This Row],[Remote Ratio]]=50,"Hybrid","On-site"))</f>
        <v>Remote</v>
      </c>
    </row>
    <row r="2415" spans="1:18">
      <c r="A2415" s="25">
        <v>2022</v>
      </c>
      <c r="B2415" t="s">
        <v>11</v>
      </c>
      <c r="C2415" t="s">
        <v>12</v>
      </c>
      <c r="D2415" t="s">
        <v>27</v>
      </c>
      <c r="E2415">
        <v>127000</v>
      </c>
      <c r="F2415" t="s">
        <v>20</v>
      </c>
      <c r="G2415">
        <v>127000</v>
      </c>
      <c r="H2415" t="s">
        <v>21</v>
      </c>
      <c r="I2415">
        <v>100</v>
      </c>
      <c r="J2415" t="s">
        <v>21</v>
      </c>
      <c r="K2415" t="s">
        <v>25</v>
      </c>
      <c r="L2415" t="str">
        <f>VLOOKUP(Data[[#This Row],[Employee Residence]],Codes[], 3,0)</f>
        <v xml:space="preserve">United States of America </v>
      </c>
      <c r="M2415" t="str">
        <f>VLOOKUP(Data[[#This Row],[Company Location]],Codes[], 3,0)</f>
        <v xml:space="preserve">United States of America </v>
      </c>
      <c r="N2415" t="str">
        <f>IF(Data[[#This Row],[Employee Residence]]=Data[[#This Row],[Company Location]],"No","Yes")</f>
        <v>No</v>
      </c>
      <c r="O2415">
        <f>Data[Salary]/Data[Salary in USD]</f>
        <v>1</v>
      </c>
      <c r="P2415" t="str">
        <f>VLOOKUP(Data[[#This Row],[Experience Level]], Experience[],3,0)</f>
        <v>Expert</v>
      </c>
      <c r="Q2415" t="str">
        <f>VLOOKUP(Data[[#This Row],[Employment Type]],Employment[],2,0)</f>
        <v>Full-time</v>
      </c>
      <c r="R2415" t="str">
        <f>IF(Data[[#This Row],[Remote Ratio]]=100,"Remote",IF(Data[[#This Row],[Remote Ratio]]=50,"Hybrid","On-site"))</f>
        <v>Remote</v>
      </c>
    </row>
    <row r="2416" spans="1:18">
      <c r="A2416" s="25">
        <v>2022</v>
      </c>
      <c r="B2416" t="s">
        <v>11</v>
      </c>
      <c r="C2416" t="s">
        <v>12</v>
      </c>
      <c r="D2416" t="s">
        <v>27</v>
      </c>
      <c r="E2416">
        <v>110000</v>
      </c>
      <c r="F2416" t="s">
        <v>20</v>
      </c>
      <c r="G2416">
        <v>110000</v>
      </c>
      <c r="H2416" t="s">
        <v>21</v>
      </c>
      <c r="I2416">
        <v>100</v>
      </c>
      <c r="J2416" t="s">
        <v>21</v>
      </c>
      <c r="K2416" t="s">
        <v>25</v>
      </c>
      <c r="L2416" t="str">
        <f>VLOOKUP(Data[[#This Row],[Employee Residence]],Codes[], 3,0)</f>
        <v xml:space="preserve">United States of America </v>
      </c>
      <c r="M2416" t="str">
        <f>VLOOKUP(Data[[#This Row],[Company Location]],Codes[], 3,0)</f>
        <v xml:space="preserve">United States of America </v>
      </c>
      <c r="N2416" t="str">
        <f>IF(Data[[#This Row],[Employee Residence]]=Data[[#This Row],[Company Location]],"No","Yes")</f>
        <v>No</v>
      </c>
      <c r="O2416">
        <f>Data[Salary]/Data[Salary in USD]</f>
        <v>1</v>
      </c>
      <c r="P2416" t="str">
        <f>VLOOKUP(Data[[#This Row],[Experience Level]], Experience[],3,0)</f>
        <v>Expert</v>
      </c>
      <c r="Q2416" t="str">
        <f>VLOOKUP(Data[[#This Row],[Employment Type]],Employment[],2,0)</f>
        <v>Full-time</v>
      </c>
      <c r="R2416" t="str">
        <f>IF(Data[[#This Row],[Remote Ratio]]=100,"Remote",IF(Data[[#This Row],[Remote Ratio]]=50,"Hybrid","On-site"))</f>
        <v>Remote</v>
      </c>
    </row>
    <row r="2417" spans="1:18">
      <c r="A2417" s="25">
        <v>2022</v>
      </c>
      <c r="B2417" t="s">
        <v>11</v>
      </c>
      <c r="C2417" t="s">
        <v>12</v>
      </c>
      <c r="D2417" t="s">
        <v>45</v>
      </c>
      <c r="E2417">
        <v>210000</v>
      </c>
      <c r="F2417" t="s">
        <v>20</v>
      </c>
      <c r="G2417">
        <v>210000</v>
      </c>
      <c r="H2417" t="s">
        <v>21</v>
      </c>
      <c r="I2417">
        <v>100</v>
      </c>
      <c r="J2417" t="s">
        <v>21</v>
      </c>
      <c r="K2417" t="s">
        <v>25</v>
      </c>
      <c r="L2417" t="str">
        <f>VLOOKUP(Data[[#This Row],[Employee Residence]],Codes[], 3,0)</f>
        <v xml:space="preserve">United States of America </v>
      </c>
      <c r="M2417" t="str">
        <f>VLOOKUP(Data[[#This Row],[Company Location]],Codes[], 3,0)</f>
        <v xml:space="preserve">United States of America </v>
      </c>
      <c r="N2417" t="str">
        <f>IF(Data[[#This Row],[Employee Residence]]=Data[[#This Row],[Company Location]],"No","Yes")</f>
        <v>No</v>
      </c>
      <c r="O2417">
        <f>Data[Salary]/Data[Salary in USD]</f>
        <v>1</v>
      </c>
      <c r="P2417" t="str">
        <f>VLOOKUP(Data[[#This Row],[Experience Level]], Experience[],3,0)</f>
        <v>Expert</v>
      </c>
      <c r="Q2417" t="str">
        <f>VLOOKUP(Data[[#This Row],[Employment Type]],Employment[],2,0)</f>
        <v>Full-time</v>
      </c>
      <c r="R2417" t="str">
        <f>IF(Data[[#This Row],[Remote Ratio]]=100,"Remote",IF(Data[[#This Row],[Remote Ratio]]=50,"Hybrid","On-site"))</f>
        <v>Remote</v>
      </c>
    </row>
    <row r="2418" spans="1:18">
      <c r="A2418" s="25">
        <v>2022</v>
      </c>
      <c r="B2418" t="s">
        <v>11</v>
      </c>
      <c r="C2418" t="s">
        <v>12</v>
      </c>
      <c r="D2418" t="s">
        <v>45</v>
      </c>
      <c r="E2418">
        <v>136000</v>
      </c>
      <c r="F2418" t="s">
        <v>20</v>
      </c>
      <c r="G2418">
        <v>136000</v>
      </c>
      <c r="H2418" t="s">
        <v>21</v>
      </c>
      <c r="I2418">
        <v>100</v>
      </c>
      <c r="J2418" t="s">
        <v>21</v>
      </c>
      <c r="K2418" t="s">
        <v>25</v>
      </c>
      <c r="L2418" t="str">
        <f>VLOOKUP(Data[[#This Row],[Employee Residence]],Codes[], 3,0)</f>
        <v xml:space="preserve">United States of America </v>
      </c>
      <c r="M2418" t="str">
        <f>VLOOKUP(Data[[#This Row],[Company Location]],Codes[], 3,0)</f>
        <v xml:space="preserve">United States of America </v>
      </c>
      <c r="N2418" t="str">
        <f>IF(Data[[#This Row],[Employee Residence]]=Data[[#This Row],[Company Location]],"No","Yes")</f>
        <v>No</v>
      </c>
      <c r="O2418">
        <f>Data[Salary]/Data[Salary in USD]</f>
        <v>1</v>
      </c>
      <c r="P2418" t="str">
        <f>VLOOKUP(Data[[#This Row],[Experience Level]], Experience[],3,0)</f>
        <v>Expert</v>
      </c>
      <c r="Q2418" t="str">
        <f>VLOOKUP(Data[[#This Row],[Employment Type]],Employment[],2,0)</f>
        <v>Full-time</v>
      </c>
      <c r="R2418" t="str">
        <f>IF(Data[[#This Row],[Remote Ratio]]=100,"Remote",IF(Data[[#This Row],[Remote Ratio]]=50,"Hybrid","On-site"))</f>
        <v>Remote</v>
      </c>
    </row>
    <row r="2419" spans="1:18">
      <c r="A2419" s="25">
        <v>2022</v>
      </c>
      <c r="B2419" t="s">
        <v>11</v>
      </c>
      <c r="C2419" t="s">
        <v>12</v>
      </c>
      <c r="D2419" t="s">
        <v>165</v>
      </c>
      <c r="E2419">
        <v>12000</v>
      </c>
      <c r="F2419" t="s">
        <v>14</v>
      </c>
      <c r="G2419">
        <v>12608</v>
      </c>
      <c r="H2419" t="s">
        <v>166</v>
      </c>
      <c r="I2419">
        <v>100</v>
      </c>
      <c r="J2419" t="s">
        <v>166</v>
      </c>
      <c r="K2419" t="s">
        <v>22</v>
      </c>
      <c r="L2419" t="str">
        <f>VLOOKUP(Data[[#This Row],[Employee Residence]],Codes[], 3,0)</f>
        <v>Slovakia</v>
      </c>
      <c r="M2419" t="str">
        <f>VLOOKUP(Data[[#This Row],[Company Location]],Codes[], 3,0)</f>
        <v>Slovakia</v>
      </c>
      <c r="N2419" t="str">
        <f>IF(Data[[#This Row],[Employee Residence]]=Data[[#This Row],[Company Location]],"No","Yes")</f>
        <v>No</v>
      </c>
      <c r="O2419">
        <f>Data[Salary]/Data[Salary in USD]</f>
        <v>0.95177664974619292</v>
      </c>
      <c r="P2419" t="str">
        <f>VLOOKUP(Data[[#This Row],[Experience Level]], Experience[],3,0)</f>
        <v>Expert</v>
      </c>
      <c r="Q2419" t="str">
        <f>VLOOKUP(Data[[#This Row],[Employment Type]],Employment[],2,0)</f>
        <v>Full-time</v>
      </c>
      <c r="R2419" t="str">
        <f>IF(Data[[#This Row],[Remote Ratio]]=100,"Remote",IF(Data[[#This Row],[Remote Ratio]]=50,"Hybrid","On-site"))</f>
        <v>Remote</v>
      </c>
    </row>
    <row r="2420" spans="1:18">
      <c r="A2420" s="25">
        <v>2022</v>
      </c>
      <c r="B2420" t="s">
        <v>11</v>
      </c>
      <c r="C2420" t="s">
        <v>12</v>
      </c>
      <c r="D2420" t="s">
        <v>37</v>
      </c>
      <c r="E2420">
        <v>170000</v>
      </c>
      <c r="F2420" t="s">
        <v>20</v>
      </c>
      <c r="G2420">
        <v>170000</v>
      </c>
      <c r="H2420" t="s">
        <v>21</v>
      </c>
      <c r="I2420">
        <v>100</v>
      </c>
      <c r="J2420" t="s">
        <v>21</v>
      </c>
      <c r="K2420" t="s">
        <v>25</v>
      </c>
      <c r="L2420" t="str">
        <f>VLOOKUP(Data[[#This Row],[Employee Residence]],Codes[], 3,0)</f>
        <v xml:space="preserve">United States of America </v>
      </c>
      <c r="M2420" t="str">
        <f>VLOOKUP(Data[[#This Row],[Company Location]],Codes[], 3,0)</f>
        <v xml:space="preserve">United States of America </v>
      </c>
      <c r="N2420" t="str">
        <f>IF(Data[[#This Row],[Employee Residence]]=Data[[#This Row],[Company Location]],"No","Yes")</f>
        <v>No</v>
      </c>
      <c r="O2420">
        <f>Data[Salary]/Data[Salary in USD]</f>
        <v>1</v>
      </c>
      <c r="P2420" t="str">
        <f>VLOOKUP(Data[[#This Row],[Experience Level]], Experience[],3,0)</f>
        <v>Expert</v>
      </c>
      <c r="Q2420" t="str">
        <f>VLOOKUP(Data[[#This Row],[Employment Type]],Employment[],2,0)</f>
        <v>Full-time</v>
      </c>
      <c r="R2420" t="str">
        <f>IF(Data[[#This Row],[Remote Ratio]]=100,"Remote",IF(Data[[#This Row],[Remote Ratio]]=50,"Hybrid","On-site"))</f>
        <v>Remote</v>
      </c>
    </row>
    <row r="2421" spans="1:18">
      <c r="A2421" s="25">
        <v>2022</v>
      </c>
      <c r="B2421" t="s">
        <v>11</v>
      </c>
      <c r="C2421" t="s">
        <v>12</v>
      </c>
      <c r="D2421" t="s">
        <v>37</v>
      </c>
      <c r="E2421">
        <v>140000</v>
      </c>
      <c r="F2421" t="s">
        <v>20</v>
      </c>
      <c r="G2421">
        <v>140000</v>
      </c>
      <c r="H2421" t="s">
        <v>21</v>
      </c>
      <c r="I2421">
        <v>100</v>
      </c>
      <c r="J2421" t="s">
        <v>21</v>
      </c>
      <c r="K2421" t="s">
        <v>25</v>
      </c>
      <c r="L2421" t="str">
        <f>VLOOKUP(Data[[#This Row],[Employee Residence]],Codes[], 3,0)</f>
        <v xml:space="preserve">United States of America </v>
      </c>
      <c r="M2421" t="str">
        <f>VLOOKUP(Data[[#This Row],[Company Location]],Codes[], 3,0)</f>
        <v xml:space="preserve">United States of America </v>
      </c>
      <c r="N2421" t="str">
        <f>IF(Data[[#This Row],[Employee Residence]]=Data[[#This Row],[Company Location]],"No","Yes")</f>
        <v>No</v>
      </c>
      <c r="O2421">
        <f>Data[Salary]/Data[Salary in USD]</f>
        <v>1</v>
      </c>
      <c r="P2421" t="str">
        <f>VLOOKUP(Data[[#This Row],[Experience Level]], Experience[],3,0)</f>
        <v>Expert</v>
      </c>
      <c r="Q2421" t="str">
        <f>VLOOKUP(Data[[#This Row],[Employment Type]],Employment[],2,0)</f>
        <v>Full-time</v>
      </c>
      <c r="R2421" t="str">
        <f>IF(Data[[#This Row],[Remote Ratio]]=100,"Remote",IF(Data[[#This Row],[Remote Ratio]]=50,"Hybrid","On-site"))</f>
        <v>Remote</v>
      </c>
    </row>
    <row r="2422" spans="1:18">
      <c r="A2422" s="25">
        <v>2022</v>
      </c>
      <c r="B2422" t="s">
        <v>11</v>
      </c>
      <c r="C2422" t="s">
        <v>12</v>
      </c>
      <c r="D2422" t="s">
        <v>37</v>
      </c>
      <c r="E2422">
        <v>247500</v>
      </c>
      <c r="F2422" t="s">
        <v>20</v>
      </c>
      <c r="G2422">
        <v>247500</v>
      </c>
      <c r="H2422" t="s">
        <v>21</v>
      </c>
      <c r="I2422">
        <v>0</v>
      </c>
      <c r="J2422" t="s">
        <v>21</v>
      </c>
      <c r="K2422" t="s">
        <v>25</v>
      </c>
      <c r="L2422" t="str">
        <f>VLOOKUP(Data[[#This Row],[Employee Residence]],Codes[], 3,0)</f>
        <v xml:space="preserve">United States of America </v>
      </c>
      <c r="M2422" t="str">
        <f>VLOOKUP(Data[[#This Row],[Company Location]],Codes[], 3,0)</f>
        <v xml:space="preserve">United States of America </v>
      </c>
      <c r="N2422" t="str">
        <f>IF(Data[[#This Row],[Employee Residence]]=Data[[#This Row],[Company Location]],"No","Yes")</f>
        <v>No</v>
      </c>
      <c r="O2422">
        <f>Data[Salary]/Data[Salary in USD]</f>
        <v>1</v>
      </c>
      <c r="P2422" t="str">
        <f>VLOOKUP(Data[[#This Row],[Experience Level]], Experience[],3,0)</f>
        <v>Expert</v>
      </c>
      <c r="Q2422" t="str">
        <f>VLOOKUP(Data[[#This Row],[Employment Type]],Employment[],2,0)</f>
        <v>Full-time</v>
      </c>
      <c r="R2422" t="str">
        <f>IF(Data[[#This Row],[Remote Ratio]]=100,"Remote",IF(Data[[#This Row],[Remote Ratio]]=50,"Hybrid","On-site"))</f>
        <v>On-site</v>
      </c>
    </row>
    <row r="2423" spans="1:18">
      <c r="A2423" s="25">
        <v>2022</v>
      </c>
      <c r="B2423" t="s">
        <v>11</v>
      </c>
      <c r="C2423" t="s">
        <v>12</v>
      </c>
      <c r="D2423" t="s">
        <v>37</v>
      </c>
      <c r="E2423">
        <v>172200</v>
      </c>
      <c r="F2423" t="s">
        <v>20</v>
      </c>
      <c r="G2423">
        <v>172200</v>
      </c>
      <c r="H2423" t="s">
        <v>21</v>
      </c>
      <c r="I2423">
        <v>0</v>
      </c>
      <c r="J2423" t="s">
        <v>21</v>
      </c>
      <c r="K2423" t="s">
        <v>25</v>
      </c>
      <c r="L2423" t="str">
        <f>VLOOKUP(Data[[#This Row],[Employee Residence]],Codes[], 3,0)</f>
        <v xml:space="preserve">United States of America </v>
      </c>
      <c r="M2423" t="str">
        <f>VLOOKUP(Data[[#This Row],[Company Location]],Codes[], 3,0)</f>
        <v xml:space="preserve">United States of America </v>
      </c>
      <c r="N2423" t="str">
        <f>IF(Data[[#This Row],[Employee Residence]]=Data[[#This Row],[Company Location]],"No","Yes")</f>
        <v>No</v>
      </c>
      <c r="O2423">
        <f>Data[Salary]/Data[Salary in USD]</f>
        <v>1</v>
      </c>
      <c r="P2423" t="str">
        <f>VLOOKUP(Data[[#This Row],[Experience Level]], Experience[],3,0)</f>
        <v>Expert</v>
      </c>
      <c r="Q2423" t="str">
        <f>VLOOKUP(Data[[#This Row],[Employment Type]],Employment[],2,0)</f>
        <v>Full-time</v>
      </c>
      <c r="R2423" t="str">
        <f>IF(Data[[#This Row],[Remote Ratio]]=100,"Remote",IF(Data[[#This Row],[Remote Ratio]]=50,"Hybrid","On-site"))</f>
        <v>On-site</v>
      </c>
    </row>
    <row r="2424" spans="1:18">
      <c r="A2424" s="25">
        <v>2022</v>
      </c>
      <c r="B2424" t="s">
        <v>11</v>
      </c>
      <c r="C2424" t="s">
        <v>12</v>
      </c>
      <c r="D2424" t="s">
        <v>37</v>
      </c>
      <c r="E2424">
        <v>225000</v>
      </c>
      <c r="F2424" t="s">
        <v>20</v>
      </c>
      <c r="G2424">
        <v>225000</v>
      </c>
      <c r="H2424" t="s">
        <v>21</v>
      </c>
      <c r="I2424">
        <v>0</v>
      </c>
      <c r="J2424" t="s">
        <v>21</v>
      </c>
      <c r="K2424" t="s">
        <v>25</v>
      </c>
      <c r="L2424" t="str">
        <f>VLOOKUP(Data[[#This Row],[Employee Residence]],Codes[], 3,0)</f>
        <v xml:space="preserve">United States of America </v>
      </c>
      <c r="M2424" t="str">
        <f>VLOOKUP(Data[[#This Row],[Company Location]],Codes[], 3,0)</f>
        <v xml:space="preserve">United States of America </v>
      </c>
      <c r="N2424" t="str">
        <f>IF(Data[[#This Row],[Employee Residence]]=Data[[#This Row],[Company Location]],"No","Yes")</f>
        <v>No</v>
      </c>
      <c r="O2424">
        <f>Data[Salary]/Data[Salary in USD]</f>
        <v>1</v>
      </c>
      <c r="P2424" t="str">
        <f>VLOOKUP(Data[[#This Row],[Experience Level]], Experience[],3,0)</f>
        <v>Expert</v>
      </c>
      <c r="Q2424" t="str">
        <f>VLOOKUP(Data[[#This Row],[Employment Type]],Employment[],2,0)</f>
        <v>Full-time</v>
      </c>
      <c r="R2424" t="str">
        <f>IF(Data[[#This Row],[Remote Ratio]]=100,"Remote",IF(Data[[#This Row],[Remote Ratio]]=50,"Hybrid","On-site"))</f>
        <v>On-site</v>
      </c>
    </row>
    <row r="2425" spans="1:18">
      <c r="A2425" s="25">
        <v>2022</v>
      </c>
      <c r="B2425" t="s">
        <v>11</v>
      </c>
      <c r="C2425" t="s">
        <v>12</v>
      </c>
      <c r="D2425" t="s">
        <v>37</v>
      </c>
      <c r="E2425">
        <v>184100</v>
      </c>
      <c r="F2425" t="s">
        <v>20</v>
      </c>
      <c r="G2425">
        <v>184100</v>
      </c>
      <c r="H2425" t="s">
        <v>21</v>
      </c>
      <c r="I2425">
        <v>0</v>
      </c>
      <c r="J2425" t="s">
        <v>21</v>
      </c>
      <c r="K2425" t="s">
        <v>25</v>
      </c>
      <c r="L2425" t="str">
        <f>VLOOKUP(Data[[#This Row],[Employee Residence]],Codes[], 3,0)</f>
        <v xml:space="preserve">United States of America </v>
      </c>
      <c r="M2425" t="str">
        <f>VLOOKUP(Data[[#This Row],[Company Location]],Codes[], 3,0)</f>
        <v xml:space="preserve">United States of America </v>
      </c>
      <c r="N2425" t="str">
        <f>IF(Data[[#This Row],[Employee Residence]]=Data[[#This Row],[Company Location]],"No","Yes")</f>
        <v>No</v>
      </c>
      <c r="O2425">
        <f>Data[Salary]/Data[Salary in USD]</f>
        <v>1</v>
      </c>
      <c r="P2425" t="str">
        <f>VLOOKUP(Data[[#This Row],[Experience Level]], Experience[],3,0)</f>
        <v>Expert</v>
      </c>
      <c r="Q2425" t="str">
        <f>VLOOKUP(Data[[#This Row],[Employment Type]],Employment[],2,0)</f>
        <v>Full-time</v>
      </c>
      <c r="R2425" t="str">
        <f>IF(Data[[#This Row],[Remote Ratio]]=100,"Remote",IF(Data[[#This Row],[Remote Ratio]]=50,"Hybrid","On-site"))</f>
        <v>On-site</v>
      </c>
    </row>
    <row r="2426" spans="1:18">
      <c r="A2426" s="25">
        <v>2022</v>
      </c>
      <c r="B2426" t="s">
        <v>17</v>
      </c>
      <c r="C2426" t="s">
        <v>12</v>
      </c>
      <c r="D2426" t="s">
        <v>35</v>
      </c>
      <c r="E2426">
        <v>130000</v>
      </c>
      <c r="F2426" t="s">
        <v>20</v>
      </c>
      <c r="G2426">
        <v>130000</v>
      </c>
      <c r="H2426" t="s">
        <v>21</v>
      </c>
      <c r="I2426">
        <v>0</v>
      </c>
      <c r="J2426" t="s">
        <v>21</v>
      </c>
      <c r="K2426" t="s">
        <v>25</v>
      </c>
      <c r="L2426" t="str">
        <f>VLOOKUP(Data[[#This Row],[Employee Residence]],Codes[], 3,0)</f>
        <v xml:space="preserve">United States of America </v>
      </c>
      <c r="M2426" t="str">
        <f>VLOOKUP(Data[[#This Row],[Company Location]],Codes[], 3,0)</f>
        <v xml:space="preserve">United States of America </v>
      </c>
      <c r="N2426" t="str">
        <f>IF(Data[[#This Row],[Employee Residence]]=Data[[#This Row],[Company Location]],"No","Yes")</f>
        <v>No</v>
      </c>
      <c r="O2426">
        <f>Data[Salary]/Data[Salary in USD]</f>
        <v>1</v>
      </c>
      <c r="P2426" t="str">
        <f>VLOOKUP(Data[[#This Row],[Experience Level]], Experience[],3,0)</f>
        <v>Intermediate</v>
      </c>
      <c r="Q2426" t="str">
        <f>VLOOKUP(Data[[#This Row],[Employment Type]],Employment[],2,0)</f>
        <v>Full-time</v>
      </c>
      <c r="R2426" t="str">
        <f>IF(Data[[#This Row],[Remote Ratio]]=100,"Remote",IF(Data[[#This Row],[Remote Ratio]]=50,"Hybrid","On-site"))</f>
        <v>On-site</v>
      </c>
    </row>
    <row r="2427" spans="1:18">
      <c r="A2427" s="25">
        <v>2022</v>
      </c>
      <c r="B2427" t="s">
        <v>17</v>
      </c>
      <c r="C2427" t="s">
        <v>12</v>
      </c>
      <c r="D2427" t="s">
        <v>35</v>
      </c>
      <c r="E2427">
        <v>90000</v>
      </c>
      <c r="F2427" t="s">
        <v>20</v>
      </c>
      <c r="G2427">
        <v>90000</v>
      </c>
      <c r="H2427" t="s">
        <v>21</v>
      </c>
      <c r="I2427">
        <v>0</v>
      </c>
      <c r="J2427" t="s">
        <v>21</v>
      </c>
      <c r="K2427" t="s">
        <v>25</v>
      </c>
      <c r="L2427" t="str">
        <f>VLOOKUP(Data[[#This Row],[Employee Residence]],Codes[], 3,0)</f>
        <v xml:space="preserve">United States of America </v>
      </c>
      <c r="M2427" t="str">
        <f>VLOOKUP(Data[[#This Row],[Company Location]],Codes[], 3,0)</f>
        <v xml:space="preserve">United States of America </v>
      </c>
      <c r="N2427" t="str">
        <f>IF(Data[[#This Row],[Employee Residence]]=Data[[#This Row],[Company Location]],"No","Yes")</f>
        <v>No</v>
      </c>
      <c r="O2427">
        <f>Data[Salary]/Data[Salary in USD]</f>
        <v>1</v>
      </c>
      <c r="P2427" t="str">
        <f>VLOOKUP(Data[[#This Row],[Experience Level]], Experience[],3,0)</f>
        <v>Intermediate</v>
      </c>
      <c r="Q2427" t="str">
        <f>VLOOKUP(Data[[#This Row],[Employment Type]],Employment[],2,0)</f>
        <v>Full-time</v>
      </c>
      <c r="R2427" t="str">
        <f>IF(Data[[#This Row],[Remote Ratio]]=100,"Remote",IF(Data[[#This Row],[Remote Ratio]]=50,"Hybrid","On-site"))</f>
        <v>On-site</v>
      </c>
    </row>
    <row r="2428" spans="1:18">
      <c r="A2428" s="25">
        <v>2022</v>
      </c>
      <c r="B2428" t="s">
        <v>17</v>
      </c>
      <c r="C2428" t="s">
        <v>12</v>
      </c>
      <c r="D2428" t="s">
        <v>23</v>
      </c>
      <c r="E2428">
        <v>120000</v>
      </c>
      <c r="F2428" t="s">
        <v>20</v>
      </c>
      <c r="G2428">
        <v>120000</v>
      </c>
      <c r="H2428" t="s">
        <v>21</v>
      </c>
      <c r="I2428">
        <v>100</v>
      </c>
      <c r="J2428" t="s">
        <v>21</v>
      </c>
      <c r="K2428" t="s">
        <v>25</v>
      </c>
      <c r="L2428" t="str">
        <f>VLOOKUP(Data[[#This Row],[Employee Residence]],Codes[], 3,0)</f>
        <v xml:space="preserve">United States of America </v>
      </c>
      <c r="M2428" t="str">
        <f>VLOOKUP(Data[[#This Row],[Company Location]],Codes[], 3,0)</f>
        <v xml:space="preserve">United States of America </v>
      </c>
      <c r="N2428" t="str">
        <f>IF(Data[[#This Row],[Employee Residence]]=Data[[#This Row],[Company Location]],"No","Yes")</f>
        <v>No</v>
      </c>
      <c r="O2428">
        <f>Data[Salary]/Data[Salary in USD]</f>
        <v>1</v>
      </c>
      <c r="P2428" t="str">
        <f>VLOOKUP(Data[[#This Row],[Experience Level]], Experience[],3,0)</f>
        <v>Intermediate</v>
      </c>
      <c r="Q2428" t="str">
        <f>VLOOKUP(Data[[#This Row],[Employment Type]],Employment[],2,0)</f>
        <v>Full-time</v>
      </c>
      <c r="R2428" t="str">
        <f>IF(Data[[#This Row],[Remote Ratio]]=100,"Remote",IF(Data[[#This Row],[Remote Ratio]]=50,"Hybrid","On-site"))</f>
        <v>Remote</v>
      </c>
    </row>
    <row r="2429" spans="1:18">
      <c r="A2429" s="25">
        <v>2022</v>
      </c>
      <c r="B2429" t="s">
        <v>17</v>
      </c>
      <c r="C2429" t="s">
        <v>12</v>
      </c>
      <c r="D2429" t="s">
        <v>23</v>
      </c>
      <c r="E2429">
        <v>100000</v>
      </c>
      <c r="F2429" t="s">
        <v>20</v>
      </c>
      <c r="G2429">
        <v>100000</v>
      </c>
      <c r="H2429" t="s">
        <v>21</v>
      </c>
      <c r="I2429">
        <v>100</v>
      </c>
      <c r="J2429" t="s">
        <v>21</v>
      </c>
      <c r="K2429" t="s">
        <v>25</v>
      </c>
      <c r="L2429" t="str">
        <f>VLOOKUP(Data[[#This Row],[Employee Residence]],Codes[], 3,0)</f>
        <v xml:space="preserve">United States of America </v>
      </c>
      <c r="M2429" t="str">
        <f>VLOOKUP(Data[[#This Row],[Company Location]],Codes[], 3,0)</f>
        <v xml:space="preserve">United States of America </v>
      </c>
      <c r="N2429" t="str">
        <f>IF(Data[[#This Row],[Employee Residence]]=Data[[#This Row],[Company Location]],"No","Yes")</f>
        <v>No</v>
      </c>
      <c r="O2429">
        <f>Data[Salary]/Data[Salary in USD]</f>
        <v>1</v>
      </c>
      <c r="P2429" t="str">
        <f>VLOOKUP(Data[[#This Row],[Experience Level]], Experience[],3,0)</f>
        <v>Intermediate</v>
      </c>
      <c r="Q2429" t="str">
        <f>VLOOKUP(Data[[#This Row],[Employment Type]],Employment[],2,0)</f>
        <v>Full-time</v>
      </c>
      <c r="R2429" t="str">
        <f>IF(Data[[#This Row],[Remote Ratio]]=100,"Remote",IF(Data[[#This Row],[Remote Ratio]]=50,"Hybrid","On-site"))</f>
        <v>Remote</v>
      </c>
    </row>
    <row r="2430" spans="1:18">
      <c r="A2430" s="25">
        <v>2022</v>
      </c>
      <c r="B2430" t="s">
        <v>17</v>
      </c>
      <c r="C2430" t="s">
        <v>12</v>
      </c>
      <c r="D2430" t="s">
        <v>23</v>
      </c>
      <c r="E2430">
        <v>85000</v>
      </c>
      <c r="F2430" t="s">
        <v>20</v>
      </c>
      <c r="G2430">
        <v>85000</v>
      </c>
      <c r="H2430" t="s">
        <v>21</v>
      </c>
      <c r="I2430">
        <v>100</v>
      </c>
      <c r="J2430" t="s">
        <v>21</v>
      </c>
      <c r="K2430" t="s">
        <v>25</v>
      </c>
      <c r="L2430" t="str">
        <f>VLOOKUP(Data[[#This Row],[Employee Residence]],Codes[], 3,0)</f>
        <v xml:space="preserve">United States of America </v>
      </c>
      <c r="M2430" t="str">
        <f>VLOOKUP(Data[[#This Row],[Company Location]],Codes[], 3,0)</f>
        <v xml:space="preserve">United States of America </v>
      </c>
      <c r="N2430" t="str">
        <f>IF(Data[[#This Row],[Employee Residence]]=Data[[#This Row],[Company Location]],"No","Yes")</f>
        <v>No</v>
      </c>
      <c r="O2430">
        <f>Data[Salary]/Data[Salary in USD]</f>
        <v>1</v>
      </c>
      <c r="P2430" t="str">
        <f>VLOOKUP(Data[[#This Row],[Experience Level]], Experience[],3,0)</f>
        <v>Intermediate</v>
      </c>
      <c r="Q2430" t="str">
        <f>VLOOKUP(Data[[#This Row],[Employment Type]],Employment[],2,0)</f>
        <v>Full-time</v>
      </c>
      <c r="R2430" t="str">
        <f>IF(Data[[#This Row],[Remote Ratio]]=100,"Remote",IF(Data[[#This Row],[Remote Ratio]]=50,"Hybrid","On-site"))</f>
        <v>Remote</v>
      </c>
    </row>
    <row r="2431" spans="1:18">
      <c r="A2431" s="25">
        <v>2022</v>
      </c>
      <c r="B2431" t="s">
        <v>17</v>
      </c>
      <c r="C2431" t="s">
        <v>12</v>
      </c>
      <c r="D2431" t="s">
        <v>23</v>
      </c>
      <c r="E2431">
        <v>78000</v>
      </c>
      <c r="F2431" t="s">
        <v>20</v>
      </c>
      <c r="G2431">
        <v>78000</v>
      </c>
      <c r="H2431" t="s">
        <v>21</v>
      </c>
      <c r="I2431">
        <v>100</v>
      </c>
      <c r="J2431" t="s">
        <v>21</v>
      </c>
      <c r="K2431" t="s">
        <v>25</v>
      </c>
      <c r="L2431" t="str">
        <f>VLOOKUP(Data[[#This Row],[Employee Residence]],Codes[], 3,0)</f>
        <v xml:space="preserve">United States of America </v>
      </c>
      <c r="M2431" t="str">
        <f>VLOOKUP(Data[[#This Row],[Company Location]],Codes[], 3,0)</f>
        <v xml:space="preserve">United States of America </v>
      </c>
      <c r="N2431" t="str">
        <f>IF(Data[[#This Row],[Employee Residence]]=Data[[#This Row],[Company Location]],"No","Yes")</f>
        <v>No</v>
      </c>
      <c r="O2431">
        <f>Data[Salary]/Data[Salary in USD]</f>
        <v>1</v>
      </c>
      <c r="P2431" t="str">
        <f>VLOOKUP(Data[[#This Row],[Experience Level]], Experience[],3,0)</f>
        <v>Intermediate</v>
      </c>
      <c r="Q2431" t="str">
        <f>VLOOKUP(Data[[#This Row],[Employment Type]],Employment[],2,0)</f>
        <v>Full-time</v>
      </c>
      <c r="R2431" t="str">
        <f>IF(Data[[#This Row],[Remote Ratio]]=100,"Remote",IF(Data[[#This Row],[Remote Ratio]]=50,"Hybrid","On-site"))</f>
        <v>Remote</v>
      </c>
    </row>
    <row r="2432" spans="1:18">
      <c r="A2432" s="25">
        <v>2022</v>
      </c>
      <c r="B2432" t="s">
        <v>11</v>
      </c>
      <c r="C2432" t="s">
        <v>12</v>
      </c>
      <c r="D2432" t="s">
        <v>37</v>
      </c>
      <c r="E2432">
        <v>161000</v>
      </c>
      <c r="F2432" t="s">
        <v>20</v>
      </c>
      <c r="G2432">
        <v>161000</v>
      </c>
      <c r="H2432" t="s">
        <v>21</v>
      </c>
      <c r="I2432">
        <v>100</v>
      </c>
      <c r="J2432" t="s">
        <v>21</v>
      </c>
      <c r="K2432" t="s">
        <v>25</v>
      </c>
      <c r="L2432" t="str">
        <f>VLOOKUP(Data[[#This Row],[Employee Residence]],Codes[], 3,0)</f>
        <v xml:space="preserve">United States of America </v>
      </c>
      <c r="M2432" t="str">
        <f>VLOOKUP(Data[[#This Row],[Company Location]],Codes[], 3,0)</f>
        <v xml:space="preserve">United States of America </v>
      </c>
      <c r="N2432" t="str">
        <f>IF(Data[[#This Row],[Employee Residence]]=Data[[#This Row],[Company Location]],"No","Yes")</f>
        <v>No</v>
      </c>
      <c r="O2432">
        <f>Data[Salary]/Data[Salary in USD]</f>
        <v>1</v>
      </c>
      <c r="P2432" t="str">
        <f>VLOOKUP(Data[[#This Row],[Experience Level]], Experience[],3,0)</f>
        <v>Expert</v>
      </c>
      <c r="Q2432" t="str">
        <f>VLOOKUP(Data[[#This Row],[Employment Type]],Employment[],2,0)</f>
        <v>Full-time</v>
      </c>
      <c r="R2432" t="str">
        <f>IF(Data[[#This Row],[Remote Ratio]]=100,"Remote",IF(Data[[#This Row],[Remote Ratio]]=50,"Hybrid","On-site"))</f>
        <v>Remote</v>
      </c>
    </row>
    <row r="2433" spans="1:18">
      <c r="A2433" s="25">
        <v>2022</v>
      </c>
      <c r="B2433" t="s">
        <v>11</v>
      </c>
      <c r="C2433" t="s">
        <v>12</v>
      </c>
      <c r="D2433" t="s">
        <v>37</v>
      </c>
      <c r="E2433">
        <v>110000</v>
      </c>
      <c r="F2433" t="s">
        <v>20</v>
      </c>
      <c r="G2433">
        <v>110000</v>
      </c>
      <c r="H2433" t="s">
        <v>21</v>
      </c>
      <c r="I2433">
        <v>100</v>
      </c>
      <c r="J2433" t="s">
        <v>21</v>
      </c>
      <c r="K2433" t="s">
        <v>25</v>
      </c>
      <c r="L2433" t="str">
        <f>VLOOKUP(Data[[#This Row],[Employee Residence]],Codes[], 3,0)</f>
        <v xml:space="preserve">United States of America </v>
      </c>
      <c r="M2433" t="str">
        <f>VLOOKUP(Data[[#This Row],[Company Location]],Codes[], 3,0)</f>
        <v xml:space="preserve">United States of America </v>
      </c>
      <c r="N2433" t="str">
        <f>IF(Data[[#This Row],[Employee Residence]]=Data[[#This Row],[Company Location]],"No","Yes")</f>
        <v>No</v>
      </c>
      <c r="O2433">
        <f>Data[Salary]/Data[Salary in USD]</f>
        <v>1</v>
      </c>
      <c r="P2433" t="str">
        <f>VLOOKUP(Data[[#This Row],[Experience Level]], Experience[],3,0)</f>
        <v>Expert</v>
      </c>
      <c r="Q2433" t="str">
        <f>VLOOKUP(Data[[#This Row],[Employment Type]],Employment[],2,0)</f>
        <v>Full-time</v>
      </c>
      <c r="R2433" t="str">
        <f>IF(Data[[#This Row],[Remote Ratio]]=100,"Remote",IF(Data[[#This Row],[Remote Ratio]]=50,"Hybrid","On-site"))</f>
        <v>Remote</v>
      </c>
    </row>
    <row r="2434" spans="1:18">
      <c r="A2434" s="25">
        <v>2022</v>
      </c>
      <c r="B2434" t="s">
        <v>11</v>
      </c>
      <c r="C2434" t="s">
        <v>12</v>
      </c>
      <c r="D2434" t="s">
        <v>23</v>
      </c>
      <c r="E2434">
        <v>136000</v>
      </c>
      <c r="F2434" t="s">
        <v>20</v>
      </c>
      <c r="G2434">
        <v>136000</v>
      </c>
      <c r="H2434" t="s">
        <v>21</v>
      </c>
      <c r="I2434">
        <v>100</v>
      </c>
      <c r="J2434" t="s">
        <v>21</v>
      </c>
      <c r="K2434" t="s">
        <v>25</v>
      </c>
      <c r="L2434" t="str">
        <f>VLOOKUP(Data[[#This Row],[Employee Residence]],Codes[], 3,0)</f>
        <v xml:space="preserve">United States of America </v>
      </c>
      <c r="M2434" t="str">
        <f>VLOOKUP(Data[[#This Row],[Company Location]],Codes[], 3,0)</f>
        <v xml:space="preserve">United States of America </v>
      </c>
      <c r="N2434" t="str">
        <f>IF(Data[[#This Row],[Employee Residence]]=Data[[#This Row],[Company Location]],"No","Yes")</f>
        <v>No</v>
      </c>
      <c r="O2434">
        <f>Data[Salary]/Data[Salary in USD]</f>
        <v>1</v>
      </c>
      <c r="P2434" t="str">
        <f>VLOOKUP(Data[[#This Row],[Experience Level]], Experience[],3,0)</f>
        <v>Expert</v>
      </c>
      <c r="Q2434" t="str">
        <f>VLOOKUP(Data[[#This Row],[Employment Type]],Employment[],2,0)</f>
        <v>Full-time</v>
      </c>
      <c r="R2434" t="str">
        <f>IF(Data[[#This Row],[Remote Ratio]]=100,"Remote",IF(Data[[#This Row],[Remote Ratio]]=50,"Hybrid","On-site"))</f>
        <v>Remote</v>
      </c>
    </row>
    <row r="2435" spans="1:18">
      <c r="A2435" s="25">
        <v>2022</v>
      </c>
      <c r="B2435" t="s">
        <v>11</v>
      </c>
      <c r="C2435" t="s">
        <v>12</v>
      </c>
      <c r="D2435" t="s">
        <v>23</v>
      </c>
      <c r="E2435">
        <v>104000</v>
      </c>
      <c r="F2435" t="s">
        <v>20</v>
      </c>
      <c r="G2435">
        <v>104000</v>
      </c>
      <c r="H2435" t="s">
        <v>21</v>
      </c>
      <c r="I2435">
        <v>100</v>
      </c>
      <c r="J2435" t="s">
        <v>21</v>
      </c>
      <c r="K2435" t="s">
        <v>25</v>
      </c>
      <c r="L2435" t="str">
        <f>VLOOKUP(Data[[#This Row],[Employee Residence]],Codes[], 3,0)</f>
        <v xml:space="preserve">United States of America </v>
      </c>
      <c r="M2435" t="str">
        <f>VLOOKUP(Data[[#This Row],[Company Location]],Codes[], 3,0)</f>
        <v xml:space="preserve">United States of America </v>
      </c>
      <c r="N2435" t="str">
        <f>IF(Data[[#This Row],[Employee Residence]]=Data[[#This Row],[Company Location]],"No","Yes")</f>
        <v>No</v>
      </c>
      <c r="O2435">
        <f>Data[Salary]/Data[Salary in USD]</f>
        <v>1</v>
      </c>
      <c r="P2435" t="str">
        <f>VLOOKUP(Data[[#This Row],[Experience Level]], Experience[],3,0)</f>
        <v>Expert</v>
      </c>
      <c r="Q2435" t="str">
        <f>VLOOKUP(Data[[#This Row],[Employment Type]],Employment[],2,0)</f>
        <v>Full-time</v>
      </c>
      <c r="R2435" t="str">
        <f>IF(Data[[#This Row],[Remote Ratio]]=100,"Remote",IF(Data[[#This Row],[Remote Ratio]]=50,"Hybrid","On-site"))</f>
        <v>Remote</v>
      </c>
    </row>
    <row r="2436" spans="1:18">
      <c r="A2436" s="25">
        <v>2022</v>
      </c>
      <c r="B2436" t="s">
        <v>11</v>
      </c>
      <c r="C2436" t="s">
        <v>12</v>
      </c>
      <c r="D2436" t="s">
        <v>23</v>
      </c>
      <c r="E2436">
        <v>45000</v>
      </c>
      <c r="F2436" t="s">
        <v>14</v>
      </c>
      <c r="G2436">
        <v>47280</v>
      </c>
      <c r="H2436" t="s">
        <v>15</v>
      </c>
      <c r="I2436">
        <v>0</v>
      </c>
      <c r="J2436" t="s">
        <v>15</v>
      </c>
      <c r="K2436" t="s">
        <v>25</v>
      </c>
      <c r="L2436" t="str">
        <f>VLOOKUP(Data[[#This Row],[Employee Residence]],Codes[], 3,0)</f>
        <v>Spain</v>
      </c>
      <c r="M2436" t="str">
        <f>VLOOKUP(Data[[#This Row],[Company Location]],Codes[], 3,0)</f>
        <v>Spain</v>
      </c>
      <c r="N2436" t="str">
        <f>IF(Data[[#This Row],[Employee Residence]]=Data[[#This Row],[Company Location]],"No","Yes")</f>
        <v>No</v>
      </c>
      <c r="O2436">
        <f>Data[Salary]/Data[Salary in USD]</f>
        <v>0.95177664974619292</v>
      </c>
      <c r="P2436" t="str">
        <f>VLOOKUP(Data[[#This Row],[Experience Level]], Experience[],3,0)</f>
        <v>Expert</v>
      </c>
      <c r="Q2436" t="str">
        <f>VLOOKUP(Data[[#This Row],[Employment Type]],Employment[],2,0)</f>
        <v>Full-time</v>
      </c>
      <c r="R2436" t="str">
        <f>IF(Data[[#This Row],[Remote Ratio]]=100,"Remote",IF(Data[[#This Row],[Remote Ratio]]=50,"Hybrid","On-site"))</f>
        <v>On-site</v>
      </c>
    </row>
    <row r="2437" spans="1:18">
      <c r="A2437" s="25">
        <v>2022</v>
      </c>
      <c r="B2437" t="s">
        <v>11</v>
      </c>
      <c r="C2437" t="s">
        <v>12</v>
      </c>
      <c r="D2437" t="s">
        <v>23</v>
      </c>
      <c r="E2437">
        <v>36000</v>
      </c>
      <c r="F2437" t="s">
        <v>14</v>
      </c>
      <c r="G2437">
        <v>37824</v>
      </c>
      <c r="H2437" t="s">
        <v>15</v>
      </c>
      <c r="I2437">
        <v>0</v>
      </c>
      <c r="J2437" t="s">
        <v>15</v>
      </c>
      <c r="K2437" t="s">
        <v>25</v>
      </c>
      <c r="L2437" t="str">
        <f>VLOOKUP(Data[[#This Row],[Employee Residence]],Codes[], 3,0)</f>
        <v>Spain</v>
      </c>
      <c r="M2437" t="str">
        <f>VLOOKUP(Data[[#This Row],[Company Location]],Codes[], 3,0)</f>
        <v>Spain</v>
      </c>
      <c r="N2437" t="str">
        <f>IF(Data[[#This Row],[Employee Residence]]=Data[[#This Row],[Company Location]],"No","Yes")</f>
        <v>No</v>
      </c>
      <c r="O2437">
        <f>Data[Salary]/Data[Salary in USD]</f>
        <v>0.95177664974619292</v>
      </c>
      <c r="P2437" t="str">
        <f>VLOOKUP(Data[[#This Row],[Experience Level]], Experience[],3,0)</f>
        <v>Expert</v>
      </c>
      <c r="Q2437" t="str">
        <f>VLOOKUP(Data[[#This Row],[Employment Type]],Employment[],2,0)</f>
        <v>Full-time</v>
      </c>
      <c r="R2437" t="str">
        <f>IF(Data[[#This Row],[Remote Ratio]]=100,"Remote",IF(Data[[#This Row],[Remote Ratio]]=50,"Hybrid","On-site"))</f>
        <v>On-site</v>
      </c>
    </row>
    <row r="2438" spans="1:18">
      <c r="A2438" s="25">
        <v>2022</v>
      </c>
      <c r="B2438" t="s">
        <v>44</v>
      </c>
      <c r="C2438" t="s">
        <v>12</v>
      </c>
      <c r="D2438" t="s">
        <v>68</v>
      </c>
      <c r="E2438">
        <v>205000</v>
      </c>
      <c r="F2438" t="s">
        <v>20</v>
      </c>
      <c r="G2438">
        <v>205000</v>
      </c>
      <c r="H2438" t="s">
        <v>21</v>
      </c>
      <c r="I2438">
        <v>0</v>
      </c>
      <c r="J2438" t="s">
        <v>21</v>
      </c>
      <c r="K2438" t="s">
        <v>25</v>
      </c>
      <c r="L2438" t="str">
        <f>VLOOKUP(Data[[#This Row],[Employee Residence]],Codes[], 3,0)</f>
        <v xml:space="preserve">United States of America </v>
      </c>
      <c r="M2438" t="str">
        <f>VLOOKUP(Data[[#This Row],[Company Location]],Codes[], 3,0)</f>
        <v xml:space="preserve">United States of America </v>
      </c>
      <c r="N2438" t="str">
        <f>IF(Data[[#This Row],[Employee Residence]]=Data[[#This Row],[Company Location]],"No","Yes")</f>
        <v>No</v>
      </c>
      <c r="O2438">
        <f>Data[Salary]/Data[Salary in USD]</f>
        <v>1</v>
      </c>
      <c r="P2438" t="str">
        <f>VLOOKUP(Data[[#This Row],[Experience Level]], Experience[],3,0)</f>
        <v>Director</v>
      </c>
      <c r="Q2438" t="str">
        <f>VLOOKUP(Data[[#This Row],[Employment Type]],Employment[],2,0)</f>
        <v>Full-time</v>
      </c>
      <c r="R2438" t="str">
        <f>IF(Data[[#This Row],[Remote Ratio]]=100,"Remote",IF(Data[[#This Row],[Remote Ratio]]=50,"Hybrid","On-site"))</f>
        <v>On-site</v>
      </c>
    </row>
    <row r="2439" spans="1:18">
      <c r="A2439" s="25">
        <v>2022</v>
      </c>
      <c r="B2439" t="s">
        <v>44</v>
      </c>
      <c r="C2439" t="s">
        <v>12</v>
      </c>
      <c r="D2439" t="s">
        <v>68</v>
      </c>
      <c r="E2439">
        <v>160000</v>
      </c>
      <c r="F2439" t="s">
        <v>20</v>
      </c>
      <c r="G2439">
        <v>160000</v>
      </c>
      <c r="H2439" t="s">
        <v>21</v>
      </c>
      <c r="I2439">
        <v>0</v>
      </c>
      <c r="J2439" t="s">
        <v>21</v>
      </c>
      <c r="K2439" t="s">
        <v>25</v>
      </c>
      <c r="L2439" t="str">
        <f>VLOOKUP(Data[[#This Row],[Employee Residence]],Codes[], 3,0)</f>
        <v xml:space="preserve">United States of America </v>
      </c>
      <c r="M2439" t="str">
        <f>VLOOKUP(Data[[#This Row],[Company Location]],Codes[], 3,0)</f>
        <v xml:space="preserve">United States of America </v>
      </c>
      <c r="N2439" t="str">
        <f>IF(Data[[#This Row],[Employee Residence]]=Data[[#This Row],[Company Location]],"No","Yes")</f>
        <v>No</v>
      </c>
      <c r="O2439">
        <f>Data[Salary]/Data[Salary in USD]</f>
        <v>1</v>
      </c>
      <c r="P2439" t="str">
        <f>VLOOKUP(Data[[#This Row],[Experience Level]], Experience[],3,0)</f>
        <v>Director</v>
      </c>
      <c r="Q2439" t="str">
        <f>VLOOKUP(Data[[#This Row],[Employment Type]],Employment[],2,0)</f>
        <v>Full-time</v>
      </c>
      <c r="R2439" t="str">
        <f>IF(Data[[#This Row],[Remote Ratio]]=100,"Remote",IF(Data[[#This Row],[Remote Ratio]]=50,"Hybrid","On-site"))</f>
        <v>On-site</v>
      </c>
    </row>
    <row r="2440" spans="1:18">
      <c r="A2440" s="25">
        <v>2022</v>
      </c>
      <c r="B2440" t="s">
        <v>11</v>
      </c>
      <c r="C2440" t="s">
        <v>12</v>
      </c>
      <c r="D2440" t="s">
        <v>27</v>
      </c>
      <c r="E2440">
        <v>169000</v>
      </c>
      <c r="F2440" t="s">
        <v>20</v>
      </c>
      <c r="G2440">
        <v>169000</v>
      </c>
      <c r="H2440" t="s">
        <v>21</v>
      </c>
      <c r="I2440">
        <v>0</v>
      </c>
      <c r="J2440" t="s">
        <v>21</v>
      </c>
      <c r="K2440" t="s">
        <v>25</v>
      </c>
      <c r="L2440" t="str">
        <f>VLOOKUP(Data[[#This Row],[Employee Residence]],Codes[], 3,0)</f>
        <v xml:space="preserve">United States of America </v>
      </c>
      <c r="M2440" t="str">
        <f>VLOOKUP(Data[[#This Row],[Company Location]],Codes[], 3,0)</f>
        <v xml:space="preserve">United States of America </v>
      </c>
      <c r="N2440" t="str">
        <f>IF(Data[[#This Row],[Employee Residence]]=Data[[#This Row],[Company Location]],"No","Yes")</f>
        <v>No</v>
      </c>
      <c r="O2440">
        <f>Data[Salary]/Data[Salary in USD]</f>
        <v>1</v>
      </c>
      <c r="P2440" t="str">
        <f>VLOOKUP(Data[[#This Row],[Experience Level]], Experience[],3,0)</f>
        <v>Expert</v>
      </c>
      <c r="Q2440" t="str">
        <f>VLOOKUP(Data[[#This Row],[Employment Type]],Employment[],2,0)</f>
        <v>Full-time</v>
      </c>
      <c r="R2440" t="str">
        <f>IF(Data[[#This Row],[Remote Ratio]]=100,"Remote",IF(Data[[#This Row],[Remote Ratio]]=50,"Hybrid","On-site"))</f>
        <v>On-site</v>
      </c>
    </row>
    <row r="2441" spans="1:18">
      <c r="A2441" s="25">
        <v>2022</v>
      </c>
      <c r="B2441" t="s">
        <v>11</v>
      </c>
      <c r="C2441" t="s">
        <v>12</v>
      </c>
      <c r="D2441" t="s">
        <v>27</v>
      </c>
      <c r="E2441">
        <v>110600</v>
      </c>
      <c r="F2441" t="s">
        <v>20</v>
      </c>
      <c r="G2441">
        <v>110600</v>
      </c>
      <c r="H2441" t="s">
        <v>21</v>
      </c>
      <c r="I2441">
        <v>0</v>
      </c>
      <c r="J2441" t="s">
        <v>21</v>
      </c>
      <c r="K2441" t="s">
        <v>25</v>
      </c>
      <c r="L2441" t="str">
        <f>VLOOKUP(Data[[#This Row],[Employee Residence]],Codes[], 3,0)</f>
        <v xml:space="preserve">United States of America </v>
      </c>
      <c r="M2441" t="str">
        <f>VLOOKUP(Data[[#This Row],[Company Location]],Codes[], 3,0)</f>
        <v xml:space="preserve">United States of America </v>
      </c>
      <c r="N2441" t="str">
        <f>IF(Data[[#This Row],[Employee Residence]]=Data[[#This Row],[Company Location]],"No","Yes")</f>
        <v>No</v>
      </c>
      <c r="O2441">
        <f>Data[Salary]/Data[Salary in USD]</f>
        <v>1</v>
      </c>
      <c r="P2441" t="str">
        <f>VLOOKUP(Data[[#This Row],[Experience Level]], Experience[],3,0)</f>
        <v>Expert</v>
      </c>
      <c r="Q2441" t="str">
        <f>VLOOKUP(Data[[#This Row],[Employment Type]],Employment[],2,0)</f>
        <v>Full-time</v>
      </c>
      <c r="R2441" t="str">
        <f>IF(Data[[#This Row],[Remote Ratio]]=100,"Remote",IF(Data[[#This Row],[Remote Ratio]]=50,"Hybrid","On-site"))</f>
        <v>On-site</v>
      </c>
    </row>
    <row r="2442" spans="1:18">
      <c r="A2442" s="25">
        <v>2022</v>
      </c>
      <c r="B2442" t="s">
        <v>28</v>
      </c>
      <c r="C2442" t="s">
        <v>12</v>
      </c>
      <c r="D2442" t="s">
        <v>37</v>
      </c>
      <c r="E2442">
        <v>50000</v>
      </c>
      <c r="F2442" t="s">
        <v>58</v>
      </c>
      <c r="G2442">
        <v>61566</v>
      </c>
      <c r="H2442" t="s">
        <v>33</v>
      </c>
      <c r="I2442">
        <v>100</v>
      </c>
      <c r="J2442" t="s">
        <v>33</v>
      </c>
      <c r="K2442" t="s">
        <v>25</v>
      </c>
      <c r="L2442" t="str">
        <f>VLOOKUP(Data[[#This Row],[Employee Residence]],Codes[], 3,0)</f>
        <v xml:space="preserve">United Kingdom of Great Britain </v>
      </c>
      <c r="M2442" t="str">
        <f>VLOOKUP(Data[[#This Row],[Company Location]],Codes[], 3,0)</f>
        <v xml:space="preserve">United Kingdom of Great Britain </v>
      </c>
      <c r="N2442" t="str">
        <f>IF(Data[[#This Row],[Employee Residence]]=Data[[#This Row],[Company Location]],"No","Yes")</f>
        <v>No</v>
      </c>
      <c r="O2442">
        <f>Data[Salary]/Data[Salary in USD]</f>
        <v>0.81213656888542374</v>
      </c>
      <c r="P2442" t="str">
        <f>VLOOKUP(Data[[#This Row],[Experience Level]], Experience[],3,0)</f>
        <v>Junior</v>
      </c>
      <c r="Q2442" t="str">
        <f>VLOOKUP(Data[[#This Row],[Employment Type]],Employment[],2,0)</f>
        <v>Full-time</v>
      </c>
      <c r="R2442" t="str">
        <f>IF(Data[[#This Row],[Remote Ratio]]=100,"Remote",IF(Data[[#This Row],[Remote Ratio]]=50,"Hybrid","On-site"))</f>
        <v>Remote</v>
      </c>
    </row>
    <row r="2443" spans="1:18">
      <c r="A2443" s="25">
        <v>2022</v>
      </c>
      <c r="B2443" t="s">
        <v>28</v>
      </c>
      <c r="C2443" t="s">
        <v>12</v>
      </c>
      <c r="D2443" t="s">
        <v>37</v>
      </c>
      <c r="E2443">
        <v>40000</v>
      </c>
      <c r="F2443" t="s">
        <v>58</v>
      </c>
      <c r="G2443">
        <v>49253</v>
      </c>
      <c r="H2443" t="s">
        <v>33</v>
      </c>
      <c r="I2443">
        <v>100</v>
      </c>
      <c r="J2443" t="s">
        <v>33</v>
      </c>
      <c r="K2443" t="s">
        <v>25</v>
      </c>
      <c r="L2443" t="str">
        <f>VLOOKUP(Data[[#This Row],[Employee Residence]],Codes[], 3,0)</f>
        <v xml:space="preserve">United Kingdom of Great Britain </v>
      </c>
      <c r="M2443" t="str">
        <f>VLOOKUP(Data[[#This Row],[Company Location]],Codes[], 3,0)</f>
        <v xml:space="preserve">United Kingdom of Great Britain </v>
      </c>
      <c r="N2443" t="str">
        <f>IF(Data[[#This Row],[Employee Residence]]=Data[[#This Row],[Company Location]],"No","Yes")</f>
        <v>No</v>
      </c>
      <c r="O2443">
        <f>Data[Salary]/Data[Salary in USD]</f>
        <v>0.8121332710697825</v>
      </c>
      <c r="P2443" t="str">
        <f>VLOOKUP(Data[[#This Row],[Experience Level]], Experience[],3,0)</f>
        <v>Junior</v>
      </c>
      <c r="Q2443" t="str">
        <f>VLOOKUP(Data[[#This Row],[Employment Type]],Employment[],2,0)</f>
        <v>Full-time</v>
      </c>
      <c r="R2443" t="str">
        <f>IF(Data[[#This Row],[Remote Ratio]]=100,"Remote",IF(Data[[#This Row],[Remote Ratio]]=50,"Hybrid","On-site"))</f>
        <v>Remote</v>
      </c>
    </row>
    <row r="2444" spans="1:18">
      <c r="A2444" s="25">
        <v>2022</v>
      </c>
      <c r="B2444" t="s">
        <v>11</v>
      </c>
      <c r="C2444" t="s">
        <v>12</v>
      </c>
      <c r="D2444" t="s">
        <v>37</v>
      </c>
      <c r="E2444">
        <v>160000</v>
      </c>
      <c r="F2444" t="s">
        <v>20</v>
      </c>
      <c r="G2444">
        <v>160000</v>
      </c>
      <c r="H2444" t="s">
        <v>21</v>
      </c>
      <c r="I2444">
        <v>0</v>
      </c>
      <c r="J2444" t="s">
        <v>21</v>
      </c>
      <c r="K2444" t="s">
        <v>25</v>
      </c>
      <c r="L2444" t="str">
        <f>VLOOKUP(Data[[#This Row],[Employee Residence]],Codes[], 3,0)</f>
        <v xml:space="preserve">United States of America </v>
      </c>
      <c r="M2444" t="str">
        <f>VLOOKUP(Data[[#This Row],[Company Location]],Codes[], 3,0)</f>
        <v xml:space="preserve">United States of America </v>
      </c>
      <c r="N2444" t="str">
        <f>IF(Data[[#This Row],[Employee Residence]]=Data[[#This Row],[Company Location]],"No","Yes")</f>
        <v>No</v>
      </c>
      <c r="O2444">
        <f>Data[Salary]/Data[Salary in USD]</f>
        <v>1</v>
      </c>
      <c r="P2444" t="str">
        <f>VLOOKUP(Data[[#This Row],[Experience Level]], Experience[],3,0)</f>
        <v>Expert</v>
      </c>
      <c r="Q2444" t="str">
        <f>VLOOKUP(Data[[#This Row],[Employment Type]],Employment[],2,0)</f>
        <v>Full-time</v>
      </c>
      <c r="R2444" t="str">
        <f>IF(Data[[#This Row],[Remote Ratio]]=100,"Remote",IF(Data[[#This Row],[Remote Ratio]]=50,"Hybrid","On-site"))</f>
        <v>On-site</v>
      </c>
    </row>
    <row r="2445" spans="1:18">
      <c r="A2445" s="25">
        <v>2022</v>
      </c>
      <c r="B2445" t="s">
        <v>11</v>
      </c>
      <c r="C2445" t="s">
        <v>12</v>
      </c>
      <c r="D2445" t="s">
        <v>37</v>
      </c>
      <c r="E2445">
        <v>130000</v>
      </c>
      <c r="F2445" t="s">
        <v>20</v>
      </c>
      <c r="G2445">
        <v>130000</v>
      </c>
      <c r="H2445" t="s">
        <v>21</v>
      </c>
      <c r="I2445">
        <v>0</v>
      </c>
      <c r="J2445" t="s">
        <v>21</v>
      </c>
      <c r="K2445" t="s">
        <v>25</v>
      </c>
      <c r="L2445" t="str">
        <f>VLOOKUP(Data[[#This Row],[Employee Residence]],Codes[], 3,0)</f>
        <v xml:space="preserve">United States of America </v>
      </c>
      <c r="M2445" t="str">
        <f>VLOOKUP(Data[[#This Row],[Company Location]],Codes[], 3,0)</f>
        <v xml:space="preserve">United States of America </v>
      </c>
      <c r="N2445" t="str">
        <f>IF(Data[[#This Row],[Employee Residence]]=Data[[#This Row],[Company Location]],"No","Yes")</f>
        <v>No</v>
      </c>
      <c r="O2445">
        <f>Data[Salary]/Data[Salary in USD]</f>
        <v>1</v>
      </c>
      <c r="P2445" t="str">
        <f>VLOOKUP(Data[[#This Row],[Experience Level]], Experience[],3,0)</f>
        <v>Expert</v>
      </c>
      <c r="Q2445" t="str">
        <f>VLOOKUP(Data[[#This Row],[Employment Type]],Employment[],2,0)</f>
        <v>Full-time</v>
      </c>
      <c r="R2445" t="str">
        <f>IF(Data[[#This Row],[Remote Ratio]]=100,"Remote",IF(Data[[#This Row],[Remote Ratio]]=50,"Hybrid","On-site"))</f>
        <v>On-site</v>
      </c>
    </row>
    <row r="2446" spans="1:18">
      <c r="A2446" s="25">
        <v>2022</v>
      </c>
      <c r="B2446" t="s">
        <v>11</v>
      </c>
      <c r="C2446" t="s">
        <v>12</v>
      </c>
      <c r="D2446" t="s">
        <v>23</v>
      </c>
      <c r="E2446">
        <v>245000</v>
      </c>
      <c r="F2446" t="s">
        <v>20</v>
      </c>
      <c r="G2446">
        <v>245000</v>
      </c>
      <c r="H2446" t="s">
        <v>21</v>
      </c>
      <c r="I2446">
        <v>0</v>
      </c>
      <c r="J2446" t="s">
        <v>21</v>
      </c>
      <c r="K2446" t="s">
        <v>25</v>
      </c>
      <c r="L2446" t="str">
        <f>VLOOKUP(Data[[#This Row],[Employee Residence]],Codes[], 3,0)</f>
        <v xml:space="preserve">United States of America </v>
      </c>
      <c r="M2446" t="str">
        <f>VLOOKUP(Data[[#This Row],[Company Location]],Codes[], 3,0)</f>
        <v xml:space="preserve">United States of America </v>
      </c>
      <c r="N2446" t="str">
        <f>IF(Data[[#This Row],[Employee Residence]]=Data[[#This Row],[Company Location]],"No","Yes")</f>
        <v>No</v>
      </c>
      <c r="O2446">
        <f>Data[Salary]/Data[Salary in USD]</f>
        <v>1</v>
      </c>
      <c r="P2446" t="str">
        <f>VLOOKUP(Data[[#This Row],[Experience Level]], Experience[],3,0)</f>
        <v>Expert</v>
      </c>
      <c r="Q2446" t="str">
        <f>VLOOKUP(Data[[#This Row],[Employment Type]],Employment[],2,0)</f>
        <v>Full-time</v>
      </c>
      <c r="R2446" t="str">
        <f>IF(Data[[#This Row],[Remote Ratio]]=100,"Remote",IF(Data[[#This Row],[Remote Ratio]]=50,"Hybrid","On-site"))</f>
        <v>On-site</v>
      </c>
    </row>
    <row r="2447" spans="1:18">
      <c r="A2447" s="25">
        <v>2022</v>
      </c>
      <c r="B2447" t="s">
        <v>11</v>
      </c>
      <c r="C2447" t="s">
        <v>12</v>
      </c>
      <c r="D2447" t="s">
        <v>23</v>
      </c>
      <c r="E2447">
        <v>180000</v>
      </c>
      <c r="F2447" t="s">
        <v>20</v>
      </c>
      <c r="G2447">
        <v>180000</v>
      </c>
      <c r="H2447" t="s">
        <v>21</v>
      </c>
      <c r="I2447">
        <v>0</v>
      </c>
      <c r="J2447" t="s">
        <v>21</v>
      </c>
      <c r="K2447" t="s">
        <v>25</v>
      </c>
      <c r="L2447" t="str">
        <f>VLOOKUP(Data[[#This Row],[Employee Residence]],Codes[], 3,0)</f>
        <v xml:space="preserve">United States of America </v>
      </c>
      <c r="M2447" t="str">
        <f>VLOOKUP(Data[[#This Row],[Company Location]],Codes[], 3,0)</f>
        <v xml:space="preserve">United States of America </v>
      </c>
      <c r="N2447" t="str">
        <f>IF(Data[[#This Row],[Employee Residence]]=Data[[#This Row],[Company Location]],"No","Yes")</f>
        <v>No</v>
      </c>
      <c r="O2447">
        <f>Data[Salary]/Data[Salary in USD]</f>
        <v>1</v>
      </c>
      <c r="P2447" t="str">
        <f>VLOOKUP(Data[[#This Row],[Experience Level]], Experience[],3,0)</f>
        <v>Expert</v>
      </c>
      <c r="Q2447" t="str">
        <f>VLOOKUP(Data[[#This Row],[Employment Type]],Employment[],2,0)</f>
        <v>Full-time</v>
      </c>
      <c r="R2447" t="str">
        <f>IF(Data[[#This Row],[Remote Ratio]]=100,"Remote",IF(Data[[#This Row],[Remote Ratio]]=50,"Hybrid","On-site"))</f>
        <v>On-site</v>
      </c>
    </row>
    <row r="2448" spans="1:18">
      <c r="A2448" s="25">
        <v>2022</v>
      </c>
      <c r="B2448" t="s">
        <v>11</v>
      </c>
      <c r="C2448" t="s">
        <v>12</v>
      </c>
      <c r="D2448" t="s">
        <v>37</v>
      </c>
      <c r="E2448">
        <v>135000</v>
      </c>
      <c r="F2448" t="s">
        <v>20</v>
      </c>
      <c r="G2448">
        <v>135000</v>
      </c>
      <c r="H2448" t="s">
        <v>21</v>
      </c>
      <c r="I2448">
        <v>0</v>
      </c>
      <c r="J2448" t="s">
        <v>21</v>
      </c>
      <c r="K2448" t="s">
        <v>25</v>
      </c>
      <c r="L2448" t="str">
        <f>VLOOKUP(Data[[#This Row],[Employee Residence]],Codes[], 3,0)</f>
        <v xml:space="preserve">United States of America </v>
      </c>
      <c r="M2448" t="str">
        <f>VLOOKUP(Data[[#This Row],[Company Location]],Codes[], 3,0)</f>
        <v xml:space="preserve">United States of America </v>
      </c>
      <c r="N2448" t="str">
        <f>IF(Data[[#This Row],[Employee Residence]]=Data[[#This Row],[Company Location]],"No","Yes")</f>
        <v>No</v>
      </c>
      <c r="O2448">
        <f>Data[Salary]/Data[Salary in USD]</f>
        <v>1</v>
      </c>
      <c r="P2448" t="str">
        <f>VLOOKUP(Data[[#This Row],[Experience Level]], Experience[],3,0)</f>
        <v>Expert</v>
      </c>
      <c r="Q2448" t="str">
        <f>VLOOKUP(Data[[#This Row],[Employment Type]],Employment[],2,0)</f>
        <v>Full-time</v>
      </c>
      <c r="R2448" t="str">
        <f>IF(Data[[#This Row],[Remote Ratio]]=100,"Remote",IF(Data[[#This Row],[Remote Ratio]]=50,"Hybrid","On-site"))</f>
        <v>On-site</v>
      </c>
    </row>
    <row r="2449" spans="1:18">
      <c r="A2449" s="25">
        <v>2022</v>
      </c>
      <c r="B2449" t="s">
        <v>11</v>
      </c>
      <c r="C2449" t="s">
        <v>12</v>
      </c>
      <c r="D2449" t="s">
        <v>37</v>
      </c>
      <c r="E2449">
        <v>100000</v>
      </c>
      <c r="F2449" t="s">
        <v>20</v>
      </c>
      <c r="G2449">
        <v>100000</v>
      </c>
      <c r="H2449" t="s">
        <v>21</v>
      </c>
      <c r="I2449">
        <v>0</v>
      </c>
      <c r="J2449" t="s">
        <v>21</v>
      </c>
      <c r="K2449" t="s">
        <v>25</v>
      </c>
      <c r="L2449" t="str">
        <f>VLOOKUP(Data[[#This Row],[Employee Residence]],Codes[], 3,0)</f>
        <v xml:space="preserve">United States of America </v>
      </c>
      <c r="M2449" t="str">
        <f>VLOOKUP(Data[[#This Row],[Company Location]],Codes[], 3,0)</f>
        <v xml:space="preserve">United States of America </v>
      </c>
      <c r="N2449" t="str">
        <f>IF(Data[[#This Row],[Employee Residence]]=Data[[#This Row],[Company Location]],"No","Yes")</f>
        <v>No</v>
      </c>
      <c r="O2449">
        <f>Data[Salary]/Data[Salary in USD]</f>
        <v>1</v>
      </c>
      <c r="P2449" t="str">
        <f>VLOOKUP(Data[[#This Row],[Experience Level]], Experience[],3,0)</f>
        <v>Expert</v>
      </c>
      <c r="Q2449" t="str">
        <f>VLOOKUP(Data[[#This Row],[Employment Type]],Employment[],2,0)</f>
        <v>Full-time</v>
      </c>
      <c r="R2449" t="str">
        <f>IF(Data[[#This Row],[Remote Ratio]]=100,"Remote",IF(Data[[#This Row],[Remote Ratio]]=50,"Hybrid","On-site"))</f>
        <v>On-site</v>
      </c>
    </row>
    <row r="2450" spans="1:18">
      <c r="A2450" s="25">
        <v>2022</v>
      </c>
      <c r="B2450" t="s">
        <v>11</v>
      </c>
      <c r="C2450" t="s">
        <v>12</v>
      </c>
      <c r="D2450" t="s">
        <v>37</v>
      </c>
      <c r="E2450">
        <v>220000</v>
      </c>
      <c r="F2450" t="s">
        <v>20</v>
      </c>
      <c r="G2450">
        <v>220000</v>
      </c>
      <c r="H2450" t="s">
        <v>21</v>
      </c>
      <c r="I2450">
        <v>0</v>
      </c>
      <c r="J2450" t="s">
        <v>21</v>
      </c>
      <c r="K2450" t="s">
        <v>25</v>
      </c>
      <c r="L2450" t="str">
        <f>VLOOKUP(Data[[#This Row],[Employee Residence]],Codes[], 3,0)</f>
        <v xml:space="preserve">United States of America </v>
      </c>
      <c r="M2450" t="str">
        <f>VLOOKUP(Data[[#This Row],[Company Location]],Codes[], 3,0)</f>
        <v xml:space="preserve">United States of America </v>
      </c>
      <c r="N2450" t="str">
        <f>IF(Data[[#This Row],[Employee Residence]]=Data[[#This Row],[Company Location]],"No","Yes")</f>
        <v>No</v>
      </c>
      <c r="O2450">
        <f>Data[Salary]/Data[Salary in USD]</f>
        <v>1</v>
      </c>
      <c r="P2450" t="str">
        <f>VLOOKUP(Data[[#This Row],[Experience Level]], Experience[],3,0)</f>
        <v>Expert</v>
      </c>
      <c r="Q2450" t="str">
        <f>VLOOKUP(Data[[#This Row],[Employment Type]],Employment[],2,0)</f>
        <v>Full-time</v>
      </c>
      <c r="R2450" t="str">
        <f>IF(Data[[#This Row],[Remote Ratio]]=100,"Remote",IF(Data[[#This Row],[Remote Ratio]]=50,"Hybrid","On-site"))</f>
        <v>On-site</v>
      </c>
    </row>
    <row r="2451" spans="1:18">
      <c r="A2451" s="25">
        <v>2022</v>
      </c>
      <c r="B2451" t="s">
        <v>11</v>
      </c>
      <c r="C2451" t="s">
        <v>12</v>
      </c>
      <c r="D2451" t="s">
        <v>37</v>
      </c>
      <c r="E2451">
        <v>150000</v>
      </c>
      <c r="F2451" t="s">
        <v>20</v>
      </c>
      <c r="G2451">
        <v>150000</v>
      </c>
      <c r="H2451" t="s">
        <v>21</v>
      </c>
      <c r="I2451">
        <v>0</v>
      </c>
      <c r="J2451" t="s">
        <v>21</v>
      </c>
      <c r="K2451" t="s">
        <v>25</v>
      </c>
      <c r="L2451" t="str">
        <f>VLOOKUP(Data[[#This Row],[Employee Residence]],Codes[], 3,0)</f>
        <v xml:space="preserve">United States of America </v>
      </c>
      <c r="M2451" t="str">
        <f>VLOOKUP(Data[[#This Row],[Company Location]],Codes[], 3,0)</f>
        <v xml:space="preserve">United States of America </v>
      </c>
      <c r="N2451" t="str">
        <f>IF(Data[[#This Row],[Employee Residence]]=Data[[#This Row],[Company Location]],"No","Yes")</f>
        <v>No</v>
      </c>
      <c r="O2451">
        <f>Data[Salary]/Data[Salary in USD]</f>
        <v>1</v>
      </c>
      <c r="P2451" t="str">
        <f>VLOOKUP(Data[[#This Row],[Experience Level]], Experience[],3,0)</f>
        <v>Expert</v>
      </c>
      <c r="Q2451" t="str">
        <f>VLOOKUP(Data[[#This Row],[Employment Type]],Employment[],2,0)</f>
        <v>Full-time</v>
      </c>
      <c r="R2451" t="str">
        <f>IF(Data[[#This Row],[Remote Ratio]]=100,"Remote",IF(Data[[#This Row],[Remote Ratio]]=50,"Hybrid","On-site"))</f>
        <v>On-site</v>
      </c>
    </row>
    <row r="2452" spans="1:18">
      <c r="A2452" s="25">
        <v>2022</v>
      </c>
      <c r="B2452" t="s">
        <v>11</v>
      </c>
      <c r="C2452" t="s">
        <v>12</v>
      </c>
      <c r="D2452" t="s">
        <v>23</v>
      </c>
      <c r="E2452">
        <v>198440</v>
      </c>
      <c r="F2452" t="s">
        <v>20</v>
      </c>
      <c r="G2452">
        <v>198440</v>
      </c>
      <c r="H2452" t="s">
        <v>21</v>
      </c>
      <c r="I2452">
        <v>0</v>
      </c>
      <c r="J2452" t="s">
        <v>21</v>
      </c>
      <c r="K2452" t="s">
        <v>16</v>
      </c>
      <c r="L2452" t="str">
        <f>VLOOKUP(Data[[#This Row],[Employee Residence]],Codes[], 3,0)</f>
        <v xml:space="preserve">United States of America </v>
      </c>
      <c r="M2452" t="str">
        <f>VLOOKUP(Data[[#This Row],[Company Location]],Codes[], 3,0)</f>
        <v xml:space="preserve">United States of America </v>
      </c>
      <c r="N2452" t="str">
        <f>IF(Data[[#This Row],[Employee Residence]]=Data[[#This Row],[Company Location]],"No","Yes")</f>
        <v>No</v>
      </c>
      <c r="O2452">
        <f>Data[Salary]/Data[Salary in USD]</f>
        <v>1</v>
      </c>
      <c r="P2452" t="str">
        <f>VLOOKUP(Data[[#This Row],[Experience Level]], Experience[],3,0)</f>
        <v>Expert</v>
      </c>
      <c r="Q2452" t="str">
        <f>VLOOKUP(Data[[#This Row],[Employment Type]],Employment[],2,0)</f>
        <v>Full-time</v>
      </c>
      <c r="R2452" t="str">
        <f>IF(Data[[#This Row],[Remote Ratio]]=100,"Remote",IF(Data[[#This Row],[Remote Ratio]]=50,"Hybrid","On-site"))</f>
        <v>On-site</v>
      </c>
    </row>
    <row r="2453" spans="1:18">
      <c r="A2453" s="25">
        <v>2022</v>
      </c>
      <c r="B2453" t="s">
        <v>11</v>
      </c>
      <c r="C2453" t="s">
        <v>12</v>
      </c>
      <c r="D2453" t="s">
        <v>23</v>
      </c>
      <c r="E2453">
        <v>144000</v>
      </c>
      <c r="F2453" t="s">
        <v>20</v>
      </c>
      <c r="G2453">
        <v>144000</v>
      </c>
      <c r="H2453" t="s">
        <v>21</v>
      </c>
      <c r="I2453">
        <v>0</v>
      </c>
      <c r="J2453" t="s">
        <v>21</v>
      </c>
      <c r="K2453" t="s">
        <v>16</v>
      </c>
      <c r="L2453" t="str">
        <f>VLOOKUP(Data[[#This Row],[Employee Residence]],Codes[], 3,0)</f>
        <v xml:space="preserve">United States of America </v>
      </c>
      <c r="M2453" t="str">
        <f>VLOOKUP(Data[[#This Row],[Company Location]],Codes[], 3,0)</f>
        <v xml:space="preserve">United States of America </v>
      </c>
      <c r="N2453" t="str">
        <f>IF(Data[[#This Row],[Employee Residence]]=Data[[#This Row],[Company Location]],"No","Yes")</f>
        <v>No</v>
      </c>
      <c r="O2453">
        <f>Data[Salary]/Data[Salary in USD]</f>
        <v>1</v>
      </c>
      <c r="P2453" t="str">
        <f>VLOOKUP(Data[[#This Row],[Experience Level]], Experience[],3,0)</f>
        <v>Expert</v>
      </c>
      <c r="Q2453" t="str">
        <f>VLOOKUP(Data[[#This Row],[Employment Type]],Employment[],2,0)</f>
        <v>Full-time</v>
      </c>
      <c r="R2453" t="str">
        <f>IF(Data[[#This Row],[Remote Ratio]]=100,"Remote",IF(Data[[#This Row],[Remote Ratio]]=50,"Hybrid","On-site"))</f>
        <v>On-site</v>
      </c>
    </row>
    <row r="2454" spans="1:18">
      <c r="A2454" s="25">
        <v>2022</v>
      </c>
      <c r="B2454" t="s">
        <v>11</v>
      </c>
      <c r="C2454" t="s">
        <v>12</v>
      </c>
      <c r="D2454" t="s">
        <v>37</v>
      </c>
      <c r="E2454">
        <v>240000</v>
      </c>
      <c r="F2454" t="s">
        <v>20</v>
      </c>
      <c r="G2454">
        <v>240000</v>
      </c>
      <c r="H2454" t="s">
        <v>21</v>
      </c>
      <c r="I2454">
        <v>0</v>
      </c>
      <c r="J2454" t="s">
        <v>21</v>
      </c>
      <c r="K2454" t="s">
        <v>25</v>
      </c>
      <c r="L2454" t="str">
        <f>VLOOKUP(Data[[#This Row],[Employee Residence]],Codes[], 3,0)</f>
        <v xml:space="preserve">United States of America </v>
      </c>
      <c r="M2454" t="str">
        <f>VLOOKUP(Data[[#This Row],[Company Location]],Codes[], 3,0)</f>
        <v xml:space="preserve">United States of America </v>
      </c>
      <c r="N2454" t="str">
        <f>IF(Data[[#This Row],[Employee Residence]]=Data[[#This Row],[Company Location]],"No","Yes")</f>
        <v>No</v>
      </c>
      <c r="O2454">
        <f>Data[Salary]/Data[Salary in USD]</f>
        <v>1</v>
      </c>
      <c r="P2454" t="str">
        <f>VLOOKUP(Data[[#This Row],[Experience Level]], Experience[],3,0)</f>
        <v>Expert</v>
      </c>
      <c r="Q2454" t="str">
        <f>VLOOKUP(Data[[#This Row],[Employment Type]],Employment[],2,0)</f>
        <v>Full-time</v>
      </c>
      <c r="R2454" t="str">
        <f>IF(Data[[#This Row],[Remote Ratio]]=100,"Remote",IF(Data[[#This Row],[Remote Ratio]]=50,"Hybrid","On-site"))</f>
        <v>On-site</v>
      </c>
    </row>
    <row r="2455" spans="1:18">
      <c r="A2455" s="25">
        <v>2022</v>
      </c>
      <c r="B2455" t="s">
        <v>11</v>
      </c>
      <c r="C2455" t="s">
        <v>12</v>
      </c>
      <c r="D2455" t="s">
        <v>37</v>
      </c>
      <c r="E2455">
        <v>170000</v>
      </c>
      <c r="F2455" t="s">
        <v>20</v>
      </c>
      <c r="G2455">
        <v>170000</v>
      </c>
      <c r="H2455" t="s">
        <v>21</v>
      </c>
      <c r="I2455">
        <v>0</v>
      </c>
      <c r="J2455" t="s">
        <v>21</v>
      </c>
      <c r="K2455" t="s">
        <v>25</v>
      </c>
      <c r="L2455" t="str">
        <f>VLOOKUP(Data[[#This Row],[Employee Residence]],Codes[], 3,0)</f>
        <v xml:space="preserve">United States of America </v>
      </c>
      <c r="M2455" t="str">
        <f>VLOOKUP(Data[[#This Row],[Company Location]],Codes[], 3,0)</f>
        <v xml:space="preserve">United States of America </v>
      </c>
      <c r="N2455" t="str">
        <f>IF(Data[[#This Row],[Employee Residence]]=Data[[#This Row],[Company Location]],"No","Yes")</f>
        <v>No</v>
      </c>
      <c r="O2455">
        <f>Data[Salary]/Data[Salary in USD]</f>
        <v>1</v>
      </c>
      <c r="P2455" t="str">
        <f>VLOOKUP(Data[[#This Row],[Experience Level]], Experience[],3,0)</f>
        <v>Expert</v>
      </c>
      <c r="Q2455" t="str">
        <f>VLOOKUP(Data[[#This Row],[Employment Type]],Employment[],2,0)</f>
        <v>Full-time</v>
      </c>
      <c r="R2455" t="str">
        <f>IF(Data[[#This Row],[Remote Ratio]]=100,"Remote",IF(Data[[#This Row],[Remote Ratio]]=50,"Hybrid","On-site"))</f>
        <v>On-site</v>
      </c>
    </row>
    <row r="2456" spans="1:18">
      <c r="A2456" s="25">
        <v>2022</v>
      </c>
      <c r="B2456" t="s">
        <v>11</v>
      </c>
      <c r="C2456" t="s">
        <v>12</v>
      </c>
      <c r="D2456" t="s">
        <v>23</v>
      </c>
      <c r="E2456">
        <v>198440</v>
      </c>
      <c r="F2456" t="s">
        <v>20</v>
      </c>
      <c r="G2456">
        <v>198440</v>
      </c>
      <c r="H2456" t="s">
        <v>21</v>
      </c>
      <c r="I2456">
        <v>0</v>
      </c>
      <c r="J2456" t="s">
        <v>21</v>
      </c>
      <c r="K2456" t="s">
        <v>25</v>
      </c>
      <c r="L2456" t="str">
        <f>VLOOKUP(Data[[#This Row],[Employee Residence]],Codes[], 3,0)</f>
        <v xml:space="preserve">United States of America </v>
      </c>
      <c r="M2456" t="str">
        <f>VLOOKUP(Data[[#This Row],[Company Location]],Codes[], 3,0)</f>
        <v xml:space="preserve">United States of America </v>
      </c>
      <c r="N2456" t="str">
        <f>IF(Data[[#This Row],[Employee Residence]]=Data[[#This Row],[Company Location]],"No","Yes")</f>
        <v>No</v>
      </c>
      <c r="O2456">
        <f>Data[Salary]/Data[Salary in USD]</f>
        <v>1</v>
      </c>
      <c r="P2456" t="str">
        <f>VLOOKUP(Data[[#This Row],[Experience Level]], Experience[],3,0)</f>
        <v>Expert</v>
      </c>
      <c r="Q2456" t="str">
        <f>VLOOKUP(Data[[#This Row],[Employment Type]],Employment[],2,0)</f>
        <v>Full-time</v>
      </c>
      <c r="R2456" t="str">
        <f>IF(Data[[#This Row],[Remote Ratio]]=100,"Remote",IF(Data[[#This Row],[Remote Ratio]]=50,"Hybrid","On-site"))</f>
        <v>On-site</v>
      </c>
    </row>
    <row r="2457" spans="1:18">
      <c r="A2457" s="25">
        <v>2022</v>
      </c>
      <c r="B2457" t="s">
        <v>11</v>
      </c>
      <c r="C2457" t="s">
        <v>12</v>
      </c>
      <c r="D2457" t="s">
        <v>23</v>
      </c>
      <c r="E2457">
        <v>144000</v>
      </c>
      <c r="F2457" t="s">
        <v>20</v>
      </c>
      <c r="G2457">
        <v>144000</v>
      </c>
      <c r="H2457" t="s">
        <v>21</v>
      </c>
      <c r="I2457">
        <v>0</v>
      </c>
      <c r="J2457" t="s">
        <v>21</v>
      </c>
      <c r="K2457" t="s">
        <v>25</v>
      </c>
      <c r="L2457" t="str">
        <f>VLOOKUP(Data[[#This Row],[Employee Residence]],Codes[], 3,0)</f>
        <v xml:space="preserve">United States of America </v>
      </c>
      <c r="M2457" t="str">
        <f>VLOOKUP(Data[[#This Row],[Company Location]],Codes[], 3,0)</f>
        <v xml:space="preserve">United States of America </v>
      </c>
      <c r="N2457" t="str">
        <f>IF(Data[[#This Row],[Employee Residence]]=Data[[#This Row],[Company Location]],"No","Yes")</f>
        <v>No</v>
      </c>
      <c r="O2457">
        <f>Data[Salary]/Data[Salary in USD]</f>
        <v>1</v>
      </c>
      <c r="P2457" t="str">
        <f>VLOOKUP(Data[[#This Row],[Experience Level]], Experience[],3,0)</f>
        <v>Expert</v>
      </c>
      <c r="Q2457" t="str">
        <f>VLOOKUP(Data[[#This Row],[Employment Type]],Employment[],2,0)</f>
        <v>Full-time</v>
      </c>
      <c r="R2457" t="str">
        <f>IF(Data[[#This Row],[Remote Ratio]]=100,"Remote",IF(Data[[#This Row],[Remote Ratio]]=50,"Hybrid","On-site"))</f>
        <v>On-site</v>
      </c>
    </row>
    <row r="2458" spans="1:18">
      <c r="A2458" s="25">
        <v>2022</v>
      </c>
      <c r="B2458" t="s">
        <v>17</v>
      </c>
      <c r="C2458" t="s">
        <v>12</v>
      </c>
      <c r="D2458" t="s">
        <v>27</v>
      </c>
      <c r="E2458">
        <v>150000</v>
      </c>
      <c r="F2458" t="s">
        <v>20</v>
      </c>
      <c r="G2458">
        <v>150000</v>
      </c>
      <c r="H2458" t="s">
        <v>21</v>
      </c>
      <c r="I2458">
        <v>100</v>
      </c>
      <c r="J2458" t="s">
        <v>21</v>
      </c>
      <c r="K2458" t="s">
        <v>25</v>
      </c>
      <c r="L2458" t="str">
        <f>VLOOKUP(Data[[#This Row],[Employee Residence]],Codes[], 3,0)</f>
        <v xml:space="preserve">United States of America </v>
      </c>
      <c r="M2458" t="str">
        <f>VLOOKUP(Data[[#This Row],[Company Location]],Codes[], 3,0)</f>
        <v xml:space="preserve">United States of America </v>
      </c>
      <c r="N2458" t="str">
        <f>IF(Data[[#This Row],[Employee Residence]]=Data[[#This Row],[Company Location]],"No","Yes")</f>
        <v>No</v>
      </c>
      <c r="O2458">
        <f>Data[Salary]/Data[Salary in USD]</f>
        <v>1</v>
      </c>
      <c r="P2458" t="str">
        <f>VLOOKUP(Data[[#This Row],[Experience Level]], Experience[],3,0)</f>
        <v>Intermediate</v>
      </c>
      <c r="Q2458" t="str">
        <f>VLOOKUP(Data[[#This Row],[Employment Type]],Employment[],2,0)</f>
        <v>Full-time</v>
      </c>
      <c r="R2458" t="str">
        <f>IF(Data[[#This Row],[Remote Ratio]]=100,"Remote",IF(Data[[#This Row],[Remote Ratio]]=50,"Hybrid","On-site"))</f>
        <v>Remote</v>
      </c>
    </row>
    <row r="2459" spans="1:18">
      <c r="A2459" s="25">
        <v>2022</v>
      </c>
      <c r="B2459" t="s">
        <v>17</v>
      </c>
      <c r="C2459" t="s">
        <v>12</v>
      </c>
      <c r="D2459" t="s">
        <v>27</v>
      </c>
      <c r="E2459">
        <v>100000</v>
      </c>
      <c r="F2459" t="s">
        <v>20</v>
      </c>
      <c r="G2459">
        <v>100000</v>
      </c>
      <c r="H2459" t="s">
        <v>21</v>
      </c>
      <c r="I2459">
        <v>100</v>
      </c>
      <c r="J2459" t="s">
        <v>21</v>
      </c>
      <c r="K2459" t="s">
        <v>25</v>
      </c>
      <c r="L2459" t="str">
        <f>VLOOKUP(Data[[#This Row],[Employee Residence]],Codes[], 3,0)</f>
        <v xml:space="preserve">United States of America </v>
      </c>
      <c r="M2459" t="str">
        <f>VLOOKUP(Data[[#This Row],[Company Location]],Codes[], 3,0)</f>
        <v xml:space="preserve">United States of America </v>
      </c>
      <c r="N2459" t="str">
        <f>IF(Data[[#This Row],[Employee Residence]]=Data[[#This Row],[Company Location]],"No","Yes")</f>
        <v>No</v>
      </c>
      <c r="O2459">
        <f>Data[Salary]/Data[Salary in USD]</f>
        <v>1</v>
      </c>
      <c r="P2459" t="str">
        <f>VLOOKUP(Data[[#This Row],[Experience Level]], Experience[],3,0)</f>
        <v>Intermediate</v>
      </c>
      <c r="Q2459" t="str">
        <f>VLOOKUP(Data[[#This Row],[Employment Type]],Employment[],2,0)</f>
        <v>Full-time</v>
      </c>
      <c r="R2459" t="str">
        <f>IF(Data[[#This Row],[Remote Ratio]]=100,"Remote",IF(Data[[#This Row],[Remote Ratio]]=50,"Hybrid","On-site"))</f>
        <v>Remote</v>
      </c>
    </row>
    <row r="2460" spans="1:18">
      <c r="A2460" s="25">
        <v>2022</v>
      </c>
      <c r="B2460" t="s">
        <v>11</v>
      </c>
      <c r="C2460" t="s">
        <v>12</v>
      </c>
      <c r="D2460" t="s">
        <v>27</v>
      </c>
      <c r="E2460">
        <v>120000</v>
      </c>
      <c r="F2460" t="s">
        <v>20</v>
      </c>
      <c r="G2460">
        <v>120000</v>
      </c>
      <c r="H2460" t="s">
        <v>21</v>
      </c>
      <c r="I2460">
        <v>0</v>
      </c>
      <c r="J2460" t="s">
        <v>21</v>
      </c>
      <c r="K2460" t="s">
        <v>25</v>
      </c>
      <c r="L2460" t="str">
        <f>VLOOKUP(Data[[#This Row],[Employee Residence]],Codes[], 3,0)</f>
        <v xml:space="preserve">United States of America </v>
      </c>
      <c r="M2460" t="str">
        <f>VLOOKUP(Data[[#This Row],[Company Location]],Codes[], 3,0)</f>
        <v xml:space="preserve">United States of America </v>
      </c>
      <c r="N2460" t="str">
        <f>IF(Data[[#This Row],[Employee Residence]]=Data[[#This Row],[Company Location]],"No","Yes")</f>
        <v>No</v>
      </c>
      <c r="O2460">
        <f>Data[Salary]/Data[Salary in USD]</f>
        <v>1</v>
      </c>
      <c r="P2460" t="str">
        <f>VLOOKUP(Data[[#This Row],[Experience Level]], Experience[],3,0)</f>
        <v>Expert</v>
      </c>
      <c r="Q2460" t="str">
        <f>VLOOKUP(Data[[#This Row],[Employment Type]],Employment[],2,0)</f>
        <v>Full-time</v>
      </c>
      <c r="R2460" t="str">
        <f>IF(Data[[#This Row],[Remote Ratio]]=100,"Remote",IF(Data[[#This Row],[Remote Ratio]]=50,"Hybrid","On-site"))</f>
        <v>On-site</v>
      </c>
    </row>
    <row r="2461" spans="1:18">
      <c r="A2461" s="25">
        <v>2022</v>
      </c>
      <c r="B2461" t="s">
        <v>11</v>
      </c>
      <c r="C2461" t="s">
        <v>12</v>
      </c>
      <c r="D2461" t="s">
        <v>27</v>
      </c>
      <c r="E2461">
        <v>95000</v>
      </c>
      <c r="F2461" t="s">
        <v>20</v>
      </c>
      <c r="G2461">
        <v>95000</v>
      </c>
      <c r="H2461" t="s">
        <v>21</v>
      </c>
      <c r="I2461">
        <v>0</v>
      </c>
      <c r="J2461" t="s">
        <v>21</v>
      </c>
      <c r="K2461" t="s">
        <v>25</v>
      </c>
      <c r="L2461" t="str">
        <f>VLOOKUP(Data[[#This Row],[Employee Residence]],Codes[], 3,0)</f>
        <v xml:space="preserve">United States of America </v>
      </c>
      <c r="M2461" t="str">
        <f>VLOOKUP(Data[[#This Row],[Company Location]],Codes[], 3,0)</f>
        <v xml:space="preserve">United States of America </v>
      </c>
      <c r="N2461" t="str">
        <f>IF(Data[[#This Row],[Employee Residence]]=Data[[#This Row],[Company Location]],"No","Yes")</f>
        <v>No</v>
      </c>
      <c r="O2461">
        <f>Data[Salary]/Data[Salary in USD]</f>
        <v>1</v>
      </c>
      <c r="P2461" t="str">
        <f>VLOOKUP(Data[[#This Row],[Experience Level]], Experience[],3,0)</f>
        <v>Expert</v>
      </c>
      <c r="Q2461" t="str">
        <f>VLOOKUP(Data[[#This Row],[Employment Type]],Employment[],2,0)</f>
        <v>Full-time</v>
      </c>
      <c r="R2461" t="str">
        <f>IF(Data[[#This Row],[Remote Ratio]]=100,"Remote",IF(Data[[#This Row],[Remote Ratio]]=50,"Hybrid","On-site"))</f>
        <v>On-site</v>
      </c>
    </row>
    <row r="2462" spans="1:18">
      <c r="A2462" s="25">
        <v>2022</v>
      </c>
      <c r="B2462" t="s">
        <v>17</v>
      </c>
      <c r="C2462" t="s">
        <v>12</v>
      </c>
      <c r="D2462" t="s">
        <v>23</v>
      </c>
      <c r="E2462">
        <v>47000</v>
      </c>
      <c r="F2462" t="s">
        <v>58</v>
      </c>
      <c r="G2462">
        <v>57872</v>
      </c>
      <c r="H2462" t="s">
        <v>33</v>
      </c>
      <c r="I2462">
        <v>50</v>
      </c>
      <c r="J2462" t="s">
        <v>33</v>
      </c>
      <c r="K2462" t="s">
        <v>25</v>
      </c>
      <c r="L2462" t="str">
        <f>VLOOKUP(Data[[#This Row],[Employee Residence]],Codes[], 3,0)</f>
        <v xml:space="preserve">United Kingdom of Great Britain </v>
      </c>
      <c r="M2462" t="str">
        <f>VLOOKUP(Data[[#This Row],[Company Location]],Codes[], 3,0)</f>
        <v xml:space="preserve">United Kingdom of Great Britain </v>
      </c>
      <c r="N2462" t="str">
        <f>IF(Data[[#This Row],[Employee Residence]]=Data[[#This Row],[Company Location]],"No","Yes")</f>
        <v>No</v>
      </c>
      <c r="O2462">
        <f>Data[Salary]/Data[Salary in USD]</f>
        <v>0.81213713021841305</v>
      </c>
      <c r="P2462" t="str">
        <f>VLOOKUP(Data[[#This Row],[Experience Level]], Experience[],3,0)</f>
        <v>Intermediate</v>
      </c>
      <c r="Q2462" t="str">
        <f>VLOOKUP(Data[[#This Row],[Employment Type]],Employment[],2,0)</f>
        <v>Full-time</v>
      </c>
      <c r="R2462" t="str">
        <f>IF(Data[[#This Row],[Remote Ratio]]=100,"Remote",IF(Data[[#This Row],[Remote Ratio]]=50,"Hybrid","On-site"))</f>
        <v>Hybrid</v>
      </c>
    </row>
    <row r="2463" spans="1:18">
      <c r="A2463" s="25">
        <v>2022</v>
      </c>
      <c r="B2463" t="s">
        <v>28</v>
      </c>
      <c r="C2463" t="s">
        <v>12</v>
      </c>
      <c r="D2463" t="s">
        <v>27</v>
      </c>
      <c r="E2463">
        <v>64000</v>
      </c>
      <c r="F2463" t="s">
        <v>20</v>
      </c>
      <c r="G2463">
        <v>64000</v>
      </c>
      <c r="H2463" t="s">
        <v>21</v>
      </c>
      <c r="I2463">
        <v>100</v>
      </c>
      <c r="J2463" t="s">
        <v>21</v>
      </c>
      <c r="K2463" t="s">
        <v>16</v>
      </c>
      <c r="L2463" t="str">
        <f>VLOOKUP(Data[[#This Row],[Employee Residence]],Codes[], 3,0)</f>
        <v xml:space="preserve">United States of America </v>
      </c>
      <c r="M2463" t="str">
        <f>VLOOKUP(Data[[#This Row],[Company Location]],Codes[], 3,0)</f>
        <v xml:space="preserve">United States of America </v>
      </c>
      <c r="N2463" t="str">
        <f>IF(Data[[#This Row],[Employee Residence]]=Data[[#This Row],[Company Location]],"No","Yes")</f>
        <v>No</v>
      </c>
      <c r="O2463">
        <f>Data[Salary]/Data[Salary in USD]</f>
        <v>1</v>
      </c>
      <c r="P2463" t="str">
        <f>VLOOKUP(Data[[#This Row],[Experience Level]], Experience[],3,0)</f>
        <v>Junior</v>
      </c>
      <c r="Q2463" t="str">
        <f>VLOOKUP(Data[[#This Row],[Employment Type]],Employment[],2,0)</f>
        <v>Full-time</v>
      </c>
      <c r="R2463" t="str">
        <f>IF(Data[[#This Row],[Remote Ratio]]=100,"Remote",IF(Data[[#This Row],[Remote Ratio]]=50,"Hybrid","On-site"))</f>
        <v>Remote</v>
      </c>
    </row>
    <row r="2464" spans="1:18">
      <c r="A2464" s="25">
        <v>2022</v>
      </c>
      <c r="B2464" t="s">
        <v>28</v>
      </c>
      <c r="C2464" t="s">
        <v>12</v>
      </c>
      <c r="D2464" t="s">
        <v>23</v>
      </c>
      <c r="E2464">
        <v>38000</v>
      </c>
      <c r="F2464" t="s">
        <v>14</v>
      </c>
      <c r="G2464">
        <v>39925</v>
      </c>
      <c r="H2464" t="s">
        <v>63</v>
      </c>
      <c r="I2464">
        <v>50</v>
      </c>
      <c r="J2464" t="s">
        <v>63</v>
      </c>
      <c r="K2464" t="s">
        <v>16</v>
      </c>
      <c r="L2464" t="str">
        <f>VLOOKUP(Data[[#This Row],[Employee Residence]],Codes[], 3,0)</f>
        <v>France</v>
      </c>
      <c r="M2464" t="str">
        <f>VLOOKUP(Data[[#This Row],[Company Location]],Codes[], 3,0)</f>
        <v>France</v>
      </c>
      <c r="N2464" t="str">
        <f>IF(Data[[#This Row],[Employee Residence]]=Data[[#This Row],[Company Location]],"No","Yes")</f>
        <v>No</v>
      </c>
      <c r="O2464">
        <f>Data[Salary]/Data[Salary in USD]</f>
        <v>0.9517845961177207</v>
      </c>
      <c r="P2464" t="str">
        <f>VLOOKUP(Data[[#This Row],[Experience Level]], Experience[],3,0)</f>
        <v>Junior</v>
      </c>
      <c r="Q2464" t="str">
        <f>VLOOKUP(Data[[#This Row],[Employment Type]],Employment[],2,0)</f>
        <v>Full-time</v>
      </c>
      <c r="R2464" t="str">
        <f>IF(Data[[#This Row],[Remote Ratio]]=100,"Remote",IF(Data[[#This Row],[Remote Ratio]]=50,"Hybrid","On-site"))</f>
        <v>Hybrid</v>
      </c>
    </row>
    <row r="2465" spans="1:18">
      <c r="A2465" s="25">
        <v>2022</v>
      </c>
      <c r="B2465" t="s">
        <v>11</v>
      </c>
      <c r="C2465" t="s">
        <v>12</v>
      </c>
      <c r="D2465" t="s">
        <v>35</v>
      </c>
      <c r="E2465">
        <v>187200</v>
      </c>
      <c r="F2465" t="s">
        <v>20</v>
      </c>
      <c r="G2465">
        <v>187200</v>
      </c>
      <c r="H2465" t="s">
        <v>24</v>
      </c>
      <c r="I2465">
        <v>100</v>
      </c>
      <c r="J2465" t="s">
        <v>24</v>
      </c>
      <c r="K2465" t="s">
        <v>25</v>
      </c>
      <c r="L2465" t="str">
        <f>VLOOKUP(Data[[#This Row],[Employee Residence]],Codes[], 3,0)</f>
        <v>Canada</v>
      </c>
      <c r="M2465" t="str">
        <f>VLOOKUP(Data[[#This Row],[Company Location]],Codes[], 3,0)</f>
        <v>Canada</v>
      </c>
      <c r="N2465" t="str">
        <f>IF(Data[[#This Row],[Employee Residence]]=Data[[#This Row],[Company Location]],"No","Yes")</f>
        <v>No</v>
      </c>
      <c r="O2465">
        <f>Data[Salary]/Data[Salary in USD]</f>
        <v>1</v>
      </c>
      <c r="P2465" t="str">
        <f>VLOOKUP(Data[[#This Row],[Experience Level]], Experience[],3,0)</f>
        <v>Expert</v>
      </c>
      <c r="Q2465" t="str">
        <f>VLOOKUP(Data[[#This Row],[Employment Type]],Employment[],2,0)</f>
        <v>Full-time</v>
      </c>
      <c r="R2465" t="str">
        <f>IF(Data[[#This Row],[Remote Ratio]]=100,"Remote",IF(Data[[#This Row],[Remote Ratio]]=50,"Hybrid","On-site"))</f>
        <v>Remote</v>
      </c>
    </row>
    <row r="2466" spans="1:18">
      <c r="A2466" s="25">
        <v>2022</v>
      </c>
      <c r="B2466" t="s">
        <v>11</v>
      </c>
      <c r="C2466" t="s">
        <v>12</v>
      </c>
      <c r="D2466" t="s">
        <v>35</v>
      </c>
      <c r="E2466">
        <v>116100</v>
      </c>
      <c r="F2466" t="s">
        <v>20</v>
      </c>
      <c r="G2466">
        <v>116100</v>
      </c>
      <c r="H2466" t="s">
        <v>24</v>
      </c>
      <c r="I2466">
        <v>100</v>
      </c>
      <c r="J2466" t="s">
        <v>24</v>
      </c>
      <c r="K2466" t="s">
        <v>25</v>
      </c>
      <c r="L2466" t="str">
        <f>VLOOKUP(Data[[#This Row],[Employee Residence]],Codes[], 3,0)</f>
        <v>Canada</v>
      </c>
      <c r="M2466" t="str">
        <f>VLOOKUP(Data[[#This Row],[Company Location]],Codes[], 3,0)</f>
        <v>Canada</v>
      </c>
      <c r="N2466" t="str">
        <f>IF(Data[[#This Row],[Employee Residence]]=Data[[#This Row],[Company Location]],"No","Yes")</f>
        <v>No</v>
      </c>
      <c r="O2466">
        <f>Data[Salary]/Data[Salary in USD]</f>
        <v>1</v>
      </c>
      <c r="P2466" t="str">
        <f>VLOOKUP(Data[[#This Row],[Experience Level]], Experience[],3,0)</f>
        <v>Expert</v>
      </c>
      <c r="Q2466" t="str">
        <f>VLOOKUP(Data[[#This Row],[Employment Type]],Employment[],2,0)</f>
        <v>Full-time</v>
      </c>
      <c r="R2466" t="str">
        <f>IF(Data[[#This Row],[Remote Ratio]]=100,"Remote",IF(Data[[#This Row],[Remote Ratio]]=50,"Hybrid","On-site"))</f>
        <v>Remote</v>
      </c>
    </row>
    <row r="2467" spans="1:18">
      <c r="A2467" s="25">
        <v>2022</v>
      </c>
      <c r="B2467" t="s">
        <v>11</v>
      </c>
      <c r="C2467" t="s">
        <v>12</v>
      </c>
      <c r="D2467" t="s">
        <v>27</v>
      </c>
      <c r="E2467">
        <v>150000</v>
      </c>
      <c r="F2467" t="s">
        <v>20</v>
      </c>
      <c r="G2467">
        <v>150000</v>
      </c>
      <c r="H2467" t="s">
        <v>21</v>
      </c>
      <c r="I2467">
        <v>0</v>
      </c>
      <c r="J2467" t="s">
        <v>21</v>
      </c>
      <c r="K2467" t="s">
        <v>25</v>
      </c>
      <c r="L2467" t="str">
        <f>VLOOKUP(Data[[#This Row],[Employee Residence]],Codes[], 3,0)</f>
        <v xml:space="preserve">United States of America </v>
      </c>
      <c r="M2467" t="str">
        <f>VLOOKUP(Data[[#This Row],[Company Location]],Codes[], 3,0)</f>
        <v xml:space="preserve">United States of America </v>
      </c>
      <c r="N2467" t="str">
        <f>IF(Data[[#This Row],[Employee Residence]]=Data[[#This Row],[Company Location]],"No","Yes")</f>
        <v>No</v>
      </c>
      <c r="O2467">
        <f>Data[Salary]/Data[Salary in USD]</f>
        <v>1</v>
      </c>
      <c r="P2467" t="str">
        <f>VLOOKUP(Data[[#This Row],[Experience Level]], Experience[],3,0)</f>
        <v>Expert</v>
      </c>
      <c r="Q2467" t="str">
        <f>VLOOKUP(Data[[#This Row],[Employment Type]],Employment[],2,0)</f>
        <v>Full-time</v>
      </c>
      <c r="R2467" t="str">
        <f>IF(Data[[#This Row],[Remote Ratio]]=100,"Remote",IF(Data[[#This Row],[Remote Ratio]]=50,"Hybrid","On-site"))</f>
        <v>On-site</v>
      </c>
    </row>
    <row r="2468" spans="1:18">
      <c r="A2468" s="25">
        <v>2022</v>
      </c>
      <c r="B2468" t="s">
        <v>11</v>
      </c>
      <c r="C2468" t="s">
        <v>12</v>
      </c>
      <c r="D2468" t="s">
        <v>27</v>
      </c>
      <c r="E2468">
        <v>127000</v>
      </c>
      <c r="F2468" t="s">
        <v>20</v>
      </c>
      <c r="G2468">
        <v>127000</v>
      </c>
      <c r="H2468" t="s">
        <v>21</v>
      </c>
      <c r="I2468">
        <v>0</v>
      </c>
      <c r="J2468" t="s">
        <v>21</v>
      </c>
      <c r="K2468" t="s">
        <v>25</v>
      </c>
      <c r="L2468" t="str">
        <f>VLOOKUP(Data[[#This Row],[Employee Residence]],Codes[], 3,0)</f>
        <v xml:space="preserve">United States of America </v>
      </c>
      <c r="M2468" t="str">
        <f>VLOOKUP(Data[[#This Row],[Company Location]],Codes[], 3,0)</f>
        <v xml:space="preserve">United States of America </v>
      </c>
      <c r="N2468" t="str">
        <f>IF(Data[[#This Row],[Employee Residence]]=Data[[#This Row],[Company Location]],"No","Yes")</f>
        <v>No</v>
      </c>
      <c r="O2468">
        <f>Data[Salary]/Data[Salary in USD]</f>
        <v>1</v>
      </c>
      <c r="P2468" t="str">
        <f>VLOOKUP(Data[[#This Row],[Experience Level]], Experience[],3,0)</f>
        <v>Expert</v>
      </c>
      <c r="Q2468" t="str">
        <f>VLOOKUP(Data[[#This Row],[Employment Type]],Employment[],2,0)</f>
        <v>Full-time</v>
      </c>
      <c r="R2468" t="str">
        <f>IF(Data[[#This Row],[Remote Ratio]]=100,"Remote",IF(Data[[#This Row],[Remote Ratio]]=50,"Hybrid","On-site"))</f>
        <v>On-site</v>
      </c>
    </row>
    <row r="2469" spans="1:18">
      <c r="A2469" s="25">
        <v>2022</v>
      </c>
      <c r="B2469" t="s">
        <v>11</v>
      </c>
      <c r="C2469" t="s">
        <v>12</v>
      </c>
      <c r="D2469" t="s">
        <v>37</v>
      </c>
      <c r="E2469">
        <v>275000</v>
      </c>
      <c r="F2469" t="s">
        <v>20</v>
      </c>
      <c r="G2469">
        <v>275000</v>
      </c>
      <c r="H2469" t="s">
        <v>21</v>
      </c>
      <c r="I2469">
        <v>100</v>
      </c>
      <c r="J2469" t="s">
        <v>21</v>
      </c>
      <c r="K2469" t="s">
        <v>25</v>
      </c>
      <c r="L2469" t="str">
        <f>VLOOKUP(Data[[#This Row],[Employee Residence]],Codes[], 3,0)</f>
        <v xml:space="preserve">United States of America </v>
      </c>
      <c r="M2469" t="str">
        <f>VLOOKUP(Data[[#This Row],[Company Location]],Codes[], 3,0)</f>
        <v xml:space="preserve">United States of America </v>
      </c>
      <c r="N2469" t="str">
        <f>IF(Data[[#This Row],[Employee Residence]]=Data[[#This Row],[Company Location]],"No","Yes")</f>
        <v>No</v>
      </c>
      <c r="O2469">
        <f>Data[Salary]/Data[Salary in USD]</f>
        <v>1</v>
      </c>
      <c r="P2469" t="str">
        <f>VLOOKUP(Data[[#This Row],[Experience Level]], Experience[],3,0)</f>
        <v>Expert</v>
      </c>
      <c r="Q2469" t="str">
        <f>VLOOKUP(Data[[#This Row],[Employment Type]],Employment[],2,0)</f>
        <v>Full-time</v>
      </c>
      <c r="R2469" t="str">
        <f>IF(Data[[#This Row],[Remote Ratio]]=100,"Remote",IF(Data[[#This Row],[Remote Ratio]]=50,"Hybrid","On-site"))</f>
        <v>Remote</v>
      </c>
    </row>
    <row r="2470" spans="1:18">
      <c r="A2470" s="25">
        <v>2022</v>
      </c>
      <c r="B2470" t="s">
        <v>11</v>
      </c>
      <c r="C2470" t="s">
        <v>12</v>
      </c>
      <c r="D2470" t="s">
        <v>37</v>
      </c>
      <c r="E2470">
        <v>166000</v>
      </c>
      <c r="F2470" t="s">
        <v>20</v>
      </c>
      <c r="G2470">
        <v>166000</v>
      </c>
      <c r="H2470" t="s">
        <v>21</v>
      </c>
      <c r="I2470">
        <v>100</v>
      </c>
      <c r="J2470" t="s">
        <v>21</v>
      </c>
      <c r="K2470" t="s">
        <v>25</v>
      </c>
      <c r="L2470" t="str">
        <f>VLOOKUP(Data[[#This Row],[Employee Residence]],Codes[], 3,0)</f>
        <v xml:space="preserve">United States of America </v>
      </c>
      <c r="M2470" t="str">
        <f>VLOOKUP(Data[[#This Row],[Company Location]],Codes[], 3,0)</f>
        <v xml:space="preserve">United States of America </v>
      </c>
      <c r="N2470" t="str">
        <f>IF(Data[[#This Row],[Employee Residence]]=Data[[#This Row],[Company Location]],"No","Yes")</f>
        <v>No</v>
      </c>
      <c r="O2470">
        <f>Data[Salary]/Data[Salary in USD]</f>
        <v>1</v>
      </c>
      <c r="P2470" t="str">
        <f>VLOOKUP(Data[[#This Row],[Experience Level]], Experience[],3,0)</f>
        <v>Expert</v>
      </c>
      <c r="Q2470" t="str">
        <f>VLOOKUP(Data[[#This Row],[Employment Type]],Employment[],2,0)</f>
        <v>Full-time</v>
      </c>
      <c r="R2470" t="str">
        <f>IF(Data[[#This Row],[Remote Ratio]]=100,"Remote",IF(Data[[#This Row],[Remote Ratio]]=50,"Hybrid","On-site"))</f>
        <v>Remote</v>
      </c>
    </row>
    <row r="2471" spans="1:18">
      <c r="A2471" s="25">
        <v>2022</v>
      </c>
      <c r="B2471" t="s">
        <v>11</v>
      </c>
      <c r="C2471" t="s">
        <v>12</v>
      </c>
      <c r="D2471" t="s">
        <v>23</v>
      </c>
      <c r="E2471">
        <v>159699</v>
      </c>
      <c r="F2471" t="s">
        <v>20</v>
      </c>
      <c r="G2471">
        <v>159699</v>
      </c>
      <c r="H2471" t="s">
        <v>21</v>
      </c>
      <c r="I2471">
        <v>0</v>
      </c>
      <c r="J2471" t="s">
        <v>21</v>
      </c>
      <c r="K2471" t="s">
        <v>25</v>
      </c>
      <c r="L2471" t="str">
        <f>VLOOKUP(Data[[#This Row],[Employee Residence]],Codes[], 3,0)</f>
        <v xml:space="preserve">United States of America </v>
      </c>
      <c r="M2471" t="str">
        <f>VLOOKUP(Data[[#This Row],[Company Location]],Codes[], 3,0)</f>
        <v xml:space="preserve">United States of America </v>
      </c>
      <c r="N2471" t="str">
        <f>IF(Data[[#This Row],[Employee Residence]]=Data[[#This Row],[Company Location]],"No","Yes")</f>
        <v>No</v>
      </c>
      <c r="O2471">
        <f>Data[Salary]/Data[Salary in USD]</f>
        <v>1</v>
      </c>
      <c r="P2471" t="str">
        <f>VLOOKUP(Data[[#This Row],[Experience Level]], Experience[],3,0)</f>
        <v>Expert</v>
      </c>
      <c r="Q2471" t="str">
        <f>VLOOKUP(Data[[#This Row],[Employment Type]],Employment[],2,0)</f>
        <v>Full-time</v>
      </c>
      <c r="R2471" t="str">
        <f>IF(Data[[#This Row],[Remote Ratio]]=100,"Remote",IF(Data[[#This Row],[Remote Ratio]]=50,"Hybrid","On-site"))</f>
        <v>On-site</v>
      </c>
    </row>
    <row r="2472" spans="1:18">
      <c r="A2472" s="25">
        <v>2022</v>
      </c>
      <c r="B2472" t="s">
        <v>11</v>
      </c>
      <c r="C2472" t="s">
        <v>12</v>
      </c>
      <c r="D2472" t="s">
        <v>23</v>
      </c>
      <c r="E2472">
        <v>138938</v>
      </c>
      <c r="F2472" t="s">
        <v>20</v>
      </c>
      <c r="G2472">
        <v>138938</v>
      </c>
      <c r="H2472" t="s">
        <v>21</v>
      </c>
      <c r="I2472">
        <v>0</v>
      </c>
      <c r="J2472" t="s">
        <v>21</v>
      </c>
      <c r="K2472" t="s">
        <v>25</v>
      </c>
      <c r="L2472" t="str">
        <f>VLOOKUP(Data[[#This Row],[Employee Residence]],Codes[], 3,0)</f>
        <v xml:space="preserve">United States of America </v>
      </c>
      <c r="M2472" t="str">
        <f>VLOOKUP(Data[[#This Row],[Company Location]],Codes[], 3,0)</f>
        <v xml:space="preserve">United States of America </v>
      </c>
      <c r="N2472" t="str">
        <f>IF(Data[[#This Row],[Employee Residence]]=Data[[#This Row],[Company Location]],"No","Yes")</f>
        <v>No</v>
      </c>
      <c r="O2472">
        <f>Data[Salary]/Data[Salary in USD]</f>
        <v>1</v>
      </c>
      <c r="P2472" t="str">
        <f>VLOOKUP(Data[[#This Row],[Experience Level]], Experience[],3,0)</f>
        <v>Expert</v>
      </c>
      <c r="Q2472" t="str">
        <f>VLOOKUP(Data[[#This Row],[Employment Type]],Employment[],2,0)</f>
        <v>Full-time</v>
      </c>
      <c r="R2472" t="str">
        <f>IF(Data[[#This Row],[Remote Ratio]]=100,"Remote",IF(Data[[#This Row],[Remote Ratio]]=50,"Hybrid","On-site"))</f>
        <v>On-site</v>
      </c>
    </row>
    <row r="2473" spans="1:18">
      <c r="A2473" s="25">
        <v>2022</v>
      </c>
      <c r="B2473" t="s">
        <v>28</v>
      </c>
      <c r="C2473" t="s">
        <v>12</v>
      </c>
      <c r="D2473" t="s">
        <v>103</v>
      </c>
      <c r="E2473">
        <v>76000</v>
      </c>
      <c r="F2473" t="s">
        <v>20</v>
      </c>
      <c r="G2473">
        <v>76000</v>
      </c>
      <c r="H2473" t="s">
        <v>21</v>
      </c>
      <c r="I2473">
        <v>50</v>
      </c>
      <c r="J2473" t="s">
        <v>21</v>
      </c>
      <c r="K2473" t="s">
        <v>16</v>
      </c>
      <c r="L2473" t="str">
        <f>VLOOKUP(Data[[#This Row],[Employee Residence]],Codes[], 3,0)</f>
        <v xml:space="preserve">United States of America </v>
      </c>
      <c r="M2473" t="str">
        <f>VLOOKUP(Data[[#This Row],[Company Location]],Codes[], 3,0)</f>
        <v xml:space="preserve">United States of America </v>
      </c>
      <c r="N2473" t="str">
        <f>IF(Data[[#This Row],[Employee Residence]]=Data[[#This Row],[Company Location]],"No","Yes")</f>
        <v>No</v>
      </c>
      <c r="O2473">
        <f>Data[Salary]/Data[Salary in USD]</f>
        <v>1</v>
      </c>
      <c r="P2473" t="str">
        <f>VLOOKUP(Data[[#This Row],[Experience Level]], Experience[],3,0)</f>
        <v>Junior</v>
      </c>
      <c r="Q2473" t="str">
        <f>VLOOKUP(Data[[#This Row],[Employment Type]],Employment[],2,0)</f>
        <v>Full-time</v>
      </c>
      <c r="R2473" t="str">
        <f>IF(Data[[#This Row],[Remote Ratio]]=100,"Remote",IF(Data[[#This Row],[Remote Ratio]]=50,"Hybrid","On-site"))</f>
        <v>Hybrid</v>
      </c>
    </row>
    <row r="2474" spans="1:18">
      <c r="A2474" s="25">
        <v>2022</v>
      </c>
      <c r="B2474" t="s">
        <v>11</v>
      </c>
      <c r="C2474" t="s">
        <v>12</v>
      </c>
      <c r="D2474" t="s">
        <v>27</v>
      </c>
      <c r="E2474">
        <v>166700</v>
      </c>
      <c r="F2474" t="s">
        <v>20</v>
      </c>
      <c r="G2474">
        <v>166700</v>
      </c>
      <c r="H2474" t="s">
        <v>21</v>
      </c>
      <c r="I2474">
        <v>0</v>
      </c>
      <c r="J2474" t="s">
        <v>21</v>
      </c>
      <c r="K2474" t="s">
        <v>25</v>
      </c>
      <c r="L2474" t="str">
        <f>VLOOKUP(Data[[#This Row],[Employee Residence]],Codes[], 3,0)</f>
        <v xml:space="preserve">United States of America </v>
      </c>
      <c r="M2474" t="str">
        <f>VLOOKUP(Data[[#This Row],[Company Location]],Codes[], 3,0)</f>
        <v xml:space="preserve">United States of America </v>
      </c>
      <c r="N2474" t="str">
        <f>IF(Data[[#This Row],[Employee Residence]]=Data[[#This Row],[Company Location]],"No","Yes")</f>
        <v>No</v>
      </c>
      <c r="O2474">
        <f>Data[Salary]/Data[Salary in USD]</f>
        <v>1</v>
      </c>
      <c r="P2474" t="str">
        <f>VLOOKUP(Data[[#This Row],[Experience Level]], Experience[],3,0)</f>
        <v>Expert</v>
      </c>
      <c r="Q2474" t="str">
        <f>VLOOKUP(Data[[#This Row],[Employment Type]],Employment[],2,0)</f>
        <v>Full-time</v>
      </c>
      <c r="R2474" t="str">
        <f>IF(Data[[#This Row],[Remote Ratio]]=100,"Remote",IF(Data[[#This Row],[Remote Ratio]]=50,"Hybrid","On-site"))</f>
        <v>On-site</v>
      </c>
    </row>
    <row r="2475" spans="1:18">
      <c r="A2475" s="25">
        <v>2022</v>
      </c>
      <c r="B2475" t="s">
        <v>11</v>
      </c>
      <c r="C2475" t="s">
        <v>12</v>
      </c>
      <c r="D2475" t="s">
        <v>27</v>
      </c>
      <c r="E2475">
        <v>119000</v>
      </c>
      <c r="F2475" t="s">
        <v>20</v>
      </c>
      <c r="G2475">
        <v>119000</v>
      </c>
      <c r="H2475" t="s">
        <v>21</v>
      </c>
      <c r="I2475">
        <v>0</v>
      </c>
      <c r="J2475" t="s">
        <v>21</v>
      </c>
      <c r="K2475" t="s">
        <v>25</v>
      </c>
      <c r="L2475" t="str">
        <f>VLOOKUP(Data[[#This Row],[Employee Residence]],Codes[], 3,0)</f>
        <v xml:space="preserve">United States of America </v>
      </c>
      <c r="M2475" t="str">
        <f>VLOOKUP(Data[[#This Row],[Company Location]],Codes[], 3,0)</f>
        <v xml:space="preserve">United States of America </v>
      </c>
      <c r="N2475" t="str">
        <f>IF(Data[[#This Row],[Employee Residence]]=Data[[#This Row],[Company Location]],"No","Yes")</f>
        <v>No</v>
      </c>
      <c r="O2475">
        <f>Data[Salary]/Data[Salary in USD]</f>
        <v>1</v>
      </c>
      <c r="P2475" t="str">
        <f>VLOOKUP(Data[[#This Row],[Experience Level]], Experience[],3,0)</f>
        <v>Expert</v>
      </c>
      <c r="Q2475" t="str">
        <f>VLOOKUP(Data[[#This Row],[Employment Type]],Employment[],2,0)</f>
        <v>Full-time</v>
      </c>
      <c r="R2475" t="str">
        <f>IF(Data[[#This Row],[Remote Ratio]]=100,"Remote",IF(Data[[#This Row],[Remote Ratio]]=50,"Hybrid","On-site"))</f>
        <v>On-site</v>
      </c>
    </row>
    <row r="2476" spans="1:18">
      <c r="A2476" s="25">
        <v>2022</v>
      </c>
      <c r="B2476" t="s">
        <v>11</v>
      </c>
      <c r="C2476" t="s">
        <v>12</v>
      </c>
      <c r="D2476" t="s">
        <v>27</v>
      </c>
      <c r="E2476">
        <v>130000</v>
      </c>
      <c r="F2476" t="s">
        <v>20</v>
      </c>
      <c r="G2476">
        <v>130000</v>
      </c>
      <c r="H2476" t="s">
        <v>21</v>
      </c>
      <c r="I2476">
        <v>0</v>
      </c>
      <c r="J2476" t="s">
        <v>21</v>
      </c>
      <c r="K2476" t="s">
        <v>25</v>
      </c>
      <c r="L2476" t="str">
        <f>VLOOKUP(Data[[#This Row],[Employee Residence]],Codes[], 3,0)</f>
        <v xml:space="preserve">United States of America </v>
      </c>
      <c r="M2476" t="str">
        <f>VLOOKUP(Data[[#This Row],[Company Location]],Codes[], 3,0)</f>
        <v xml:space="preserve">United States of America </v>
      </c>
      <c r="N2476" t="str">
        <f>IF(Data[[#This Row],[Employee Residence]]=Data[[#This Row],[Company Location]],"No","Yes")</f>
        <v>No</v>
      </c>
      <c r="O2476">
        <f>Data[Salary]/Data[Salary in USD]</f>
        <v>1</v>
      </c>
      <c r="P2476" t="str">
        <f>VLOOKUP(Data[[#This Row],[Experience Level]], Experience[],3,0)</f>
        <v>Expert</v>
      </c>
      <c r="Q2476" t="str">
        <f>VLOOKUP(Data[[#This Row],[Employment Type]],Employment[],2,0)</f>
        <v>Full-time</v>
      </c>
      <c r="R2476" t="str">
        <f>IF(Data[[#This Row],[Remote Ratio]]=100,"Remote",IF(Data[[#This Row],[Remote Ratio]]=50,"Hybrid","On-site"))</f>
        <v>On-site</v>
      </c>
    </row>
    <row r="2477" spans="1:18">
      <c r="A2477" s="25">
        <v>2022</v>
      </c>
      <c r="B2477" t="s">
        <v>11</v>
      </c>
      <c r="C2477" t="s">
        <v>12</v>
      </c>
      <c r="D2477" t="s">
        <v>27</v>
      </c>
      <c r="E2477">
        <v>100000</v>
      </c>
      <c r="F2477" t="s">
        <v>20</v>
      </c>
      <c r="G2477">
        <v>100000</v>
      </c>
      <c r="H2477" t="s">
        <v>21</v>
      </c>
      <c r="I2477">
        <v>0</v>
      </c>
      <c r="J2477" t="s">
        <v>21</v>
      </c>
      <c r="K2477" t="s">
        <v>25</v>
      </c>
      <c r="L2477" t="str">
        <f>VLOOKUP(Data[[#This Row],[Employee Residence]],Codes[], 3,0)</f>
        <v xml:space="preserve">United States of America </v>
      </c>
      <c r="M2477" t="str">
        <f>VLOOKUP(Data[[#This Row],[Company Location]],Codes[], 3,0)</f>
        <v xml:space="preserve">United States of America </v>
      </c>
      <c r="N2477" t="str">
        <f>IF(Data[[#This Row],[Employee Residence]]=Data[[#This Row],[Company Location]],"No","Yes")</f>
        <v>No</v>
      </c>
      <c r="O2477">
        <f>Data[Salary]/Data[Salary in USD]</f>
        <v>1</v>
      </c>
      <c r="P2477" t="str">
        <f>VLOOKUP(Data[[#This Row],[Experience Level]], Experience[],3,0)</f>
        <v>Expert</v>
      </c>
      <c r="Q2477" t="str">
        <f>VLOOKUP(Data[[#This Row],[Employment Type]],Employment[],2,0)</f>
        <v>Full-time</v>
      </c>
      <c r="R2477" t="str">
        <f>IF(Data[[#This Row],[Remote Ratio]]=100,"Remote",IF(Data[[#This Row],[Remote Ratio]]=50,"Hybrid","On-site"))</f>
        <v>On-site</v>
      </c>
    </row>
    <row r="2478" spans="1:18">
      <c r="A2478" s="25">
        <v>2022</v>
      </c>
      <c r="B2478" t="s">
        <v>11</v>
      </c>
      <c r="C2478" t="s">
        <v>12</v>
      </c>
      <c r="D2478" t="s">
        <v>32</v>
      </c>
      <c r="E2478">
        <v>84000</v>
      </c>
      <c r="F2478" t="s">
        <v>58</v>
      </c>
      <c r="G2478">
        <v>103432</v>
      </c>
      <c r="H2478" t="s">
        <v>33</v>
      </c>
      <c r="I2478">
        <v>0</v>
      </c>
      <c r="J2478" t="s">
        <v>33</v>
      </c>
      <c r="K2478" t="s">
        <v>25</v>
      </c>
      <c r="L2478" t="str">
        <f>VLOOKUP(Data[[#This Row],[Employee Residence]],Codes[], 3,0)</f>
        <v xml:space="preserve">United Kingdom of Great Britain </v>
      </c>
      <c r="M2478" t="str">
        <f>VLOOKUP(Data[[#This Row],[Company Location]],Codes[], 3,0)</f>
        <v xml:space="preserve">United Kingdom of Great Britain </v>
      </c>
      <c r="N2478" t="str">
        <f>IF(Data[[#This Row],[Employee Residence]]=Data[[#This Row],[Company Location]],"No","Yes")</f>
        <v>No</v>
      </c>
      <c r="O2478">
        <f>Data[Salary]/Data[Salary in USD]</f>
        <v>0.81212777476989717</v>
      </c>
      <c r="P2478" t="str">
        <f>VLOOKUP(Data[[#This Row],[Experience Level]], Experience[],3,0)</f>
        <v>Expert</v>
      </c>
      <c r="Q2478" t="str">
        <f>VLOOKUP(Data[[#This Row],[Employment Type]],Employment[],2,0)</f>
        <v>Full-time</v>
      </c>
      <c r="R2478" t="str">
        <f>IF(Data[[#This Row],[Remote Ratio]]=100,"Remote",IF(Data[[#This Row],[Remote Ratio]]=50,"Hybrid","On-site"))</f>
        <v>On-site</v>
      </c>
    </row>
    <row r="2479" spans="1:18">
      <c r="A2479" s="25">
        <v>2022</v>
      </c>
      <c r="B2479" t="s">
        <v>11</v>
      </c>
      <c r="C2479" t="s">
        <v>12</v>
      </c>
      <c r="D2479" t="s">
        <v>32</v>
      </c>
      <c r="E2479">
        <v>75000</v>
      </c>
      <c r="F2479" t="s">
        <v>58</v>
      </c>
      <c r="G2479">
        <v>92350</v>
      </c>
      <c r="H2479" t="s">
        <v>33</v>
      </c>
      <c r="I2479">
        <v>0</v>
      </c>
      <c r="J2479" t="s">
        <v>33</v>
      </c>
      <c r="K2479" t="s">
        <v>25</v>
      </c>
      <c r="L2479" t="str">
        <f>VLOOKUP(Data[[#This Row],[Employee Residence]],Codes[], 3,0)</f>
        <v xml:space="preserve">United Kingdom of Great Britain </v>
      </c>
      <c r="M2479" t="str">
        <f>VLOOKUP(Data[[#This Row],[Company Location]],Codes[], 3,0)</f>
        <v xml:space="preserve">United Kingdom of Great Britain </v>
      </c>
      <c r="N2479" t="str">
        <f>IF(Data[[#This Row],[Employee Residence]]=Data[[#This Row],[Company Location]],"No","Yes")</f>
        <v>No</v>
      </c>
      <c r="O2479">
        <f>Data[Salary]/Data[Salary in USD]</f>
        <v>0.81212777476989717</v>
      </c>
      <c r="P2479" t="str">
        <f>VLOOKUP(Data[[#This Row],[Experience Level]], Experience[],3,0)</f>
        <v>Expert</v>
      </c>
      <c r="Q2479" t="str">
        <f>VLOOKUP(Data[[#This Row],[Employment Type]],Employment[],2,0)</f>
        <v>Full-time</v>
      </c>
      <c r="R2479" t="str">
        <f>IF(Data[[#This Row],[Remote Ratio]]=100,"Remote",IF(Data[[#This Row],[Remote Ratio]]=50,"Hybrid","On-site"))</f>
        <v>On-site</v>
      </c>
    </row>
    <row r="2480" spans="1:18">
      <c r="A2480" s="25">
        <v>2022</v>
      </c>
      <c r="B2480" t="s">
        <v>11</v>
      </c>
      <c r="C2480" t="s">
        <v>12</v>
      </c>
      <c r="D2480" t="s">
        <v>27</v>
      </c>
      <c r="E2480">
        <v>80000</v>
      </c>
      <c r="F2480" t="s">
        <v>20</v>
      </c>
      <c r="G2480">
        <v>80000</v>
      </c>
      <c r="H2480" t="s">
        <v>21</v>
      </c>
      <c r="I2480">
        <v>0</v>
      </c>
      <c r="J2480" t="s">
        <v>21</v>
      </c>
      <c r="K2480" t="s">
        <v>25</v>
      </c>
      <c r="L2480" t="str">
        <f>VLOOKUP(Data[[#This Row],[Employee Residence]],Codes[], 3,0)</f>
        <v xml:space="preserve">United States of America </v>
      </c>
      <c r="M2480" t="str">
        <f>VLOOKUP(Data[[#This Row],[Company Location]],Codes[], 3,0)</f>
        <v xml:space="preserve">United States of America </v>
      </c>
      <c r="N2480" t="str">
        <f>IF(Data[[#This Row],[Employee Residence]]=Data[[#This Row],[Company Location]],"No","Yes")</f>
        <v>No</v>
      </c>
      <c r="O2480">
        <f>Data[Salary]/Data[Salary in USD]</f>
        <v>1</v>
      </c>
      <c r="P2480" t="str">
        <f>VLOOKUP(Data[[#This Row],[Experience Level]], Experience[],3,0)</f>
        <v>Expert</v>
      </c>
      <c r="Q2480" t="str">
        <f>VLOOKUP(Data[[#This Row],[Employment Type]],Employment[],2,0)</f>
        <v>Full-time</v>
      </c>
      <c r="R2480" t="str">
        <f>IF(Data[[#This Row],[Remote Ratio]]=100,"Remote",IF(Data[[#This Row],[Remote Ratio]]=50,"Hybrid","On-site"))</f>
        <v>On-site</v>
      </c>
    </row>
    <row r="2481" spans="1:18">
      <c r="A2481" s="25">
        <v>2022</v>
      </c>
      <c r="B2481" t="s">
        <v>11</v>
      </c>
      <c r="C2481" t="s">
        <v>12</v>
      </c>
      <c r="D2481" t="s">
        <v>27</v>
      </c>
      <c r="E2481">
        <v>52500</v>
      </c>
      <c r="F2481" t="s">
        <v>20</v>
      </c>
      <c r="G2481">
        <v>52500</v>
      </c>
      <c r="H2481" t="s">
        <v>21</v>
      </c>
      <c r="I2481">
        <v>0</v>
      </c>
      <c r="J2481" t="s">
        <v>21</v>
      </c>
      <c r="K2481" t="s">
        <v>25</v>
      </c>
      <c r="L2481" t="str">
        <f>VLOOKUP(Data[[#This Row],[Employee Residence]],Codes[], 3,0)</f>
        <v xml:space="preserve">United States of America </v>
      </c>
      <c r="M2481" t="str">
        <f>VLOOKUP(Data[[#This Row],[Company Location]],Codes[], 3,0)</f>
        <v xml:space="preserve">United States of America </v>
      </c>
      <c r="N2481" t="str">
        <f>IF(Data[[#This Row],[Employee Residence]]=Data[[#This Row],[Company Location]],"No","Yes")</f>
        <v>No</v>
      </c>
      <c r="O2481">
        <f>Data[Salary]/Data[Salary in USD]</f>
        <v>1</v>
      </c>
      <c r="P2481" t="str">
        <f>VLOOKUP(Data[[#This Row],[Experience Level]], Experience[],3,0)</f>
        <v>Expert</v>
      </c>
      <c r="Q2481" t="str">
        <f>VLOOKUP(Data[[#This Row],[Employment Type]],Employment[],2,0)</f>
        <v>Full-time</v>
      </c>
      <c r="R2481" t="str">
        <f>IF(Data[[#This Row],[Remote Ratio]]=100,"Remote",IF(Data[[#This Row],[Remote Ratio]]=50,"Hybrid","On-site"))</f>
        <v>On-site</v>
      </c>
    </row>
    <row r="2482" spans="1:18">
      <c r="A2482" s="25">
        <v>2022</v>
      </c>
      <c r="B2482" t="s">
        <v>11</v>
      </c>
      <c r="C2482" t="s">
        <v>12</v>
      </c>
      <c r="D2482" t="s">
        <v>37</v>
      </c>
      <c r="E2482">
        <v>236000</v>
      </c>
      <c r="F2482" t="s">
        <v>20</v>
      </c>
      <c r="G2482">
        <v>236000</v>
      </c>
      <c r="H2482" t="s">
        <v>21</v>
      </c>
      <c r="I2482">
        <v>100</v>
      </c>
      <c r="J2482" t="s">
        <v>21</v>
      </c>
      <c r="K2482" t="s">
        <v>25</v>
      </c>
      <c r="L2482" t="str">
        <f>VLOOKUP(Data[[#This Row],[Employee Residence]],Codes[], 3,0)</f>
        <v xml:space="preserve">United States of America </v>
      </c>
      <c r="M2482" t="str">
        <f>VLOOKUP(Data[[#This Row],[Company Location]],Codes[], 3,0)</f>
        <v xml:space="preserve">United States of America </v>
      </c>
      <c r="N2482" t="str">
        <f>IF(Data[[#This Row],[Employee Residence]]=Data[[#This Row],[Company Location]],"No","Yes")</f>
        <v>No</v>
      </c>
      <c r="O2482">
        <f>Data[Salary]/Data[Salary in USD]</f>
        <v>1</v>
      </c>
      <c r="P2482" t="str">
        <f>VLOOKUP(Data[[#This Row],[Experience Level]], Experience[],3,0)</f>
        <v>Expert</v>
      </c>
      <c r="Q2482" t="str">
        <f>VLOOKUP(Data[[#This Row],[Employment Type]],Employment[],2,0)</f>
        <v>Full-time</v>
      </c>
      <c r="R2482" t="str">
        <f>IF(Data[[#This Row],[Remote Ratio]]=100,"Remote",IF(Data[[#This Row],[Remote Ratio]]=50,"Hybrid","On-site"))</f>
        <v>Remote</v>
      </c>
    </row>
    <row r="2483" spans="1:18">
      <c r="A2483" s="25">
        <v>2022</v>
      </c>
      <c r="B2483" t="s">
        <v>11</v>
      </c>
      <c r="C2483" t="s">
        <v>12</v>
      </c>
      <c r="D2483" t="s">
        <v>37</v>
      </c>
      <c r="E2483">
        <v>182000</v>
      </c>
      <c r="F2483" t="s">
        <v>20</v>
      </c>
      <c r="G2483">
        <v>182000</v>
      </c>
      <c r="H2483" t="s">
        <v>21</v>
      </c>
      <c r="I2483">
        <v>100</v>
      </c>
      <c r="J2483" t="s">
        <v>21</v>
      </c>
      <c r="K2483" t="s">
        <v>25</v>
      </c>
      <c r="L2483" t="str">
        <f>VLOOKUP(Data[[#This Row],[Employee Residence]],Codes[], 3,0)</f>
        <v xml:space="preserve">United States of America </v>
      </c>
      <c r="M2483" t="str">
        <f>VLOOKUP(Data[[#This Row],[Company Location]],Codes[], 3,0)</f>
        <v xml:space="preserve">United States of America </v>
      </c>
      <c r="N2483" t="str">
        <f>IF(Data[[#This Row],[Employee Residence]]=Data[[#This Row],[Company Location]],"No","Yes")</f>
        <v>No</v>
      </c>
      <c r="O2483">
        <f>Data[Salary]/Data[Salary in USD]</f>
        <v>1</v>
      </c>
      <c r="P2483" t="str">
        <f>VLOOKUP(Data[[#This Row],[Experience Level]], Experience[],3,0)</f>
        <v>Expert</v>
      </c>
      <c r="Q2483" t="str">
        <f>VLOOKUP(Data[[#This Row],[Employment Type]],Employment[],2,0)</f>
        <v>Full-time</v>
      </c>
      <c r="R2483" t="str">
        <f>IF(Data[[#This Row],[Remote Ratio]]=100,"Remote",IF(Data[[#This Row],[Remote Ratio]]=50,"Hybrid","On-site"))</f>
        <v>Remote</v>
      </c>
    </row>
    <row r="2484" spans="1:18">
      <c r="A2484" s="25">
        <v>2022</v>
      </c>
      <c r="B2484" t="s">
        <v>11</v>
      </c>
      <c r="C2484" t="s">
        <v>12</v>
      </c>
      <c r="D2484" t="s">
        <v>23</v>
      </c>
      <c r="E2484">
        <v>180000</v>
      </c>
      <c r="F2484" t="s">
        <v>20</v>
      </c>
      <c r="G2484">
        <v>180000</v>
      </c>
      <c r="H2484" t="s">
        <v>21</v>
      </c>
      <c r="I2484">
        <v>100</v>
      </c>
      <c r="J2484" t="s">
        <v>21</v>
      </c>
      <c r="K2484" t="s">
        <v>25</v>
      </c>
      <c r="L2484" t="str">
        <f>VLOOKUP(Data[[#This Row],[Employee Residence]],Codes[], 3,0)</f>
        <v xml:space="preserve">United States of America </v>
      </c>
      <c r="M2484" t="str">
        <f>VLOOKUP(Data[[#This Row],[Company Location]],Codes[], 3,0)</f>
        <v xml:space="preserve">United States of America </v>
      </c>
      <c r="N2484" t="str">
        <f>IF(Data[[#This Row],[Employee Residence]]=Data[[#This Row],[Company Location]],"No","Yes")</f>
        <v>No</v>
      </c>
      <c r="O2484">
        <f>Data[Salary]/Data[Salary in USD]</f>
        <v>1</v>
      </c>
      <c r="P2484" t="str">
        <f>VLOOKUP(Data[[#This Row],[Experience Level]], Experience[],3,0)</f>
        <v>Expert</v>
      </c>
      <c r="Q2484" t="str">
        <f>VLOOKUP(Data[[#This Row],[Employment Type]],Employment[],2,0)</f>
        <v>Full-time</v>
      </c>
      <c r="R2484" t="str">
        <f>IF(Data[[#This Row],[Remote Ratio]]=100,"Remote",IF(Data[[#This Row],[Remote Ratio]]=50,"Hybrid","On-site"))</f>
        <v>Remote</v>
      </c>
    </row>
    <row r="2485" spans="1:18">
      <c r="A2485" s="25">
        <v>2022</v>
      </c>
      <c r="B2485" t="s">
        <v>11</v>
      </c>
      <c r="C2485" t="s">
        <v>12</v>
      </c>
      <c r="D2485" t="s">
        <v>23</v>
      </c>
      <c r="E2485">
        <v>140000</v>
      </c>
      <c r="F2485" t="s">
        <v>20</v>
      </c>
      <c r="G2485">
        <v>140000</v>
      </c>
      <c r="H2485" t="s">
        <v>21</v>
      </c>
      <c r="I2485">
        <v>100</v>
      </c>
      <c r="J2485" t="s">
        <v>21</v>
      </c>
      <c r="K2485" t="s">
        <v>25</v>
      </c>
      <c r="L2485" t="str">
        <f>VLOOKUP(Data[[#This Row],[Employee Residence]],Codes[], 3,0)</f>
        <v xml:space="preserve">United States of America </v>
      </c>
      <c r="M2485" t="str">
        <f>VLOOKUP(Data[[#This Row],[Company Location]],Codes[], 3,0)</f>
        <v xml:space="preserve">United States of America </v>
      </c>
      <c r="N2485" t="str">
        <f>IF(Data[[#This Row],[Employee Residence]]=Data[[#This Row],[Company Location]],"No","Yes")</f>
        <v>No</v>
      </c>
      <c r="O2485">
        <f>Data[Salary]/Data[Salary in USD]</f>
        <v>1</v>
      </c>
      <c r="P2485" t="str">
        <f>VLOOKUP(Data[[#This Row],[Experience Level]], Experience[],3,0)</f>
        <v>Expert</v>
      </c>
      <c r="Q2485" t="str">
        <f>VLOOKUP(Data[[#This Row],[Employment Type]],Employment[],2,0)</f>
        <v>Full-time</v>
      </c>
      <c r="R2485" t="str">
        <f>IF(Data[[#This Row],[Remote Ratio]]=100,"Remote",IF(Data[[#This Row],[Remote Ratio]]=50,"Hybrid","On-site"))</f>
        <v>Remote</v>
      </c>
    </row>
    <row r="2486" spans="1:18">
      <c r="A2486" s="25">
        <v>2022</v>
      </c>
      <c r="B2486" t="s">
        <v>11</v>
      </c>
      <c r="C2486" t="s">
        <v>12</v>
      </c>
      <c r="D2486" t="s">
        <v>23</v>
      </c>
      <c r="E2486">
        <v>225000</v>
      </c>
      <c r="F2486" t="s">
        <v>20</v>
      </c>
      <c r="G2486">
        <v>225000</v>
      </c>
      <c r="H2486" t="s">
        <v>21</v>
      </c>
      <c r="I2486">
        <v>0</v>
      </c>
      <c r="J2486" t="s">
        <v>21</v>
      </c>
      <c r="K2486" t="s">
        <v>25</v>
      </c>
      <c r="L2486" t="str">
        <f>VLOOKUP(Data[[#This Row],[Employee Residence]],Codes[], 3,0)</f>
        <v xml:space="preserve">United States of America </v>
      </c>
      <c r="M2486" t="str">
        <f>VLOOKUP(Data[[#This Row],[Company Location]],Codes[], 3,0)</f>
        <v xml:space="preserve">United States of America </v>
      </c>
      <c r="N2486" t="str">
        <f>IF(Data[[#This Row],[Employee Residence]]=Data[[#This Row],[Company Location]],"No","Yes")</f>
        <v>No</v>
      </c>
      <c r="O2486">
        <f>Data[Salary]/Data[Salary in USD]</f>
        <v>1</v>
      </c>
      <c r="P2486" t="str">
        <f>VLOOKUP(Data[[#This Row],[Experience Level]], Experience[],3,0)</f>
        <v>Expert</v>
      </c>
      <c r="Q2486" t="str">
        <f>VLOOKUP(Data[[#This Row],[Employment Type]],Employment[],2,0)</f>
        <v>Full-time</v>
      </c>
      <c r="R2486" t="str">
        <f>IF(Data[[#This Row],[Remote Ratio]]=100,"Remote",IF(Data[[#This Row],[Remote Ratio]]=50,"Hybrid","On-site"))</f>
        <v>On-site</v>
      </c>
    </row>
    <row r="2487" spans="1:18">
      <c r="A2487" s="25">
        <v>2022</v>
      </c>
      <c r="B2487" t="s">
        <v>11</v>
      </c>
      <c r="C2487" t="s">
        <v>12</v>
      </c>
      <c r="D2487" t="s">
        <v>23</v>
      </c>
      <c r="E2487">
        <v>156400</v>
      </c>
      <c r="F2487" t="s">
        <v>20</v>
      </c>
      <c r="G2487">
        <v>156400</v>
      </c>
      <c r="H2487" t="s">
        <v>21</v>
      </c>
      <c r="I2487">
        <v>0</v>
      </c>
      <c r="J2487" t="s">
        <v>21</v>
      </c>
      <c r="K2487" t="s">
        <v>25</v>
      </c>
      <c r="L2487" t="str">
        <f>VLOOKUP(Data[[#This Row],[Employee Residence]],Codes[], 3,0)</f>
        <v xml:space="preserve">United States of America </v>
      </c>
      <c r="M2487" t="str">
        <f>VLOOKUP(Data[[#This Row],[Company Location]],Codes[], 3,0)</f>
        <v xml:space="preserve">United States of America </v>
      </c>
      <c r="N2487" t="str">
        <f>IF(Data[[#This Row],[Employee Residence]]=Data[[#This Row],[Company Location]],"No","Yes")</f>
        <v>No</v>
      </c>
      <c r="O2487">
        <f>Data[Salary]/Data[Salary in USD]</f>
        <v>1</v>
      </c>
      <c r="P2487" t="str">
        <f>VLOOKUP(Data[[#This Row],[Experience Level]], Experience[],3,0)</f>
        <v>Expert</v>
      </c>
      <c r="Q2487" t="str">
        <f>VLOOKUP(Data[[#This Row],[Employment Type]],Employment[],2,0)</f>
        <v>Full-time</v>
      </c>
      <c r="R2487" t="str">
        <f>IF(Data[[#This Row],[Remote Ratio]]=100,"Remote",IF(Data[[#This Row],[Remote Ratio]]=50,"Hybrid","On-site"))</f>
        <v>On-site</v>
      </c>
    </row>
    <row r="2488" spans="1:18">
      <c r="A2488" s="25">
        <v>2022</v>
      </c>
      <c r="B2488" t="s">
        <v>11</v>
      </c>
      <c r="C2488" t="s">
        <v>12</v>
      </c>
      <c r="D2488" t="s">
        <v>27</v>
      </c>
      <c r="E2488">
        <v>135000</v>
      </c>
      <c r="F2488" t="s">
        <v>20</v>
      </c>
      <c r="G2488">
        <v>135000</v>
      </c>
      <c r="H2488" t="s">
        <v>21</v>
      </c>
      <c r="I2488">
        <v>100</v>
      </c>
      <c r="J2488" t="s">
        <v>21</v>
      </c>
      <c r="K2488" t="s">
        <v>25</v>
      </c>
      <c r="L2488" t="str">
        <f>VLOOKUP(Data[[#This Row],[Employee Residence]],Codes[], 3,0)</f>
        <v xml:space="preserve">United States of America </v>
      </c>
      <c r="M2488" t="str">
        <f>VLOOKUP(Data[[#This Row],[Company Location]],Codes[], 3,0)</f>
        <v xml:space="preserve">United States of America </v>
      </c>
      <c r="N2488" t="str">
        <f>IF(Data[[#This Row],[Employee Residence]]=Data[[#This Row],[Company Location]],"No","Yes")</f>
        <v>No</v>
      </c>
      <c r="O2488">
        <f>Data[Salary]/Data[Salary in USD]</f>
        <v>1</v>
      </c>
      <c r="P2488" t="str">
        <f>VLOOKUP(Data[[#This Row],[Experience Level]], Experience[],3,0)</f>
        <v>Expert</v>
      </c>
      <c r="Q2488" t="str">
        <f>VLOOKUP(Data[[#This Row],[Employment Type]],Employment[],2,0)</f>
        <v>Full-time</v>
      </c>
      <c r="R2488" t="str">
        <f>IF(Data[[#This Row],[Remote Ratio]]=100,"Remote",IF(Data[[#This Row],[Remote Ratio]]=50,"Hybrid","On-site"))</f>
        <v>Remote</v>
      </c>
    </row>
    <row r="2489" spans="1:18">
      <c r="A2489" s="25">
        <v>2022</v>
      </c>
      <c r="B2489" t="s">
        <v>11</v>
      </c>
      <c r="C2489" t="s">
        <v>12</v>
      </c>
      <c r="D2489" t="s">
        <v>27</v>
      </c>
      <c r="E2489">
        <v>100000</v>
      </c>
      <c r="F2489" t="s">
        <v>20</v>
      </c>
      <c r="G2489">
        <v>100000</v>
      </c>
      <c r="H2489" t="s">
        <v>21</v>
      </c>
      <c r="I2489">
        <v>100</v>
      </c>
      <c r="J2489" t="s">
        <v>21</v>
      </c>
      <c r="K2489" t="s">
        <v>25</v>
      </c>
      <c r="L2489" t="str">
        <f>VLOOKUP(Data[[#This Row],[Employee Residence]],Codes[], 3,0)</f>
        <v xml:space="preserve">United States of America </v>
      </c>
      <c r="M2489" t="str">
        <f>VLOOKUP(Data[[#This Row],[Company Location]],Codes[], 3,0)</f>
        <v xml:space="preserve">United States of America </v>
      </c>
      <c r="N2489" t="str">
        <f>IF(Data[[#This Row],[Employee Residence]]=Data[[#This Row],[Company Location]],"No","Yes")</f>
        <v>No</v>
      </c>
      <c r="O2489">
        <f>Data[Salary]/Data[Salary in USD]</f>
        <v>1</v>
      </c>
      <c r="P2489" t="str">
        <f>VLOOKUP(Data[[#This Row],[Experience Level]], Experience[],3,0)</f>
        <v>Expert</v>
      </c>
      <c r="Q2489" t="str">
        <f>VLOOKUP(Data[[#This Row],[Employment Type]],Employment[],2,0)</f>
        <v>Full-time</v>
      </c>
      <c r="R2489" t="str">
        <f>IF(Data[[#This Row],[Remote Ratio]]=100,"Remote",IF(Data[[#This Row],[Remote Ratio]]=50,"Hybrid","On-site"))</f>
        <v>Remote</v>
      </c>
    </row>
    <row r="2490" spans="1:18">
      <c r="A2490" s="25">
        <v>2022</v>
      </c>
      <c r="B2490" t="s">
        <v>11</v>
      </c>
      <c r="C2490" t="s">
        <v>12</v>
      </c>
      <c r="D2490" t="s">
        <v>35</v>
      </c>
      <c r="E2490">
        <v>204500</v>
      </c>
      <c r="F2490" t="s">
        <v>20</v>
      </c>
      <c r="G2490">
        <v>204500</v>
      </c>
      <c r="H2490" t="s">
        <v>21</v>
      </c>
      <c r="I2490">
        <v>0</v>
      </c>
      <c r="J2490" t="s">
        <v>21</v>
      </c>
      <c r="K2490" t="s">
        <v>25</v>
      </c>
      <c r="L2490" t="str">
        <f>VLOOKUP(Data[[#This Row],[Employee Residence]],Codes[], 3,0)</f>
        <v xml:space="preserve">United States of America </v>
      </c>
      <c r="M2490" t="str">
        <f>VLOOKUP(Data[[#This Row],[Company Location]],Codes[], 3,0)</f>
        <v xml:space="preserve">United States of America </v>
      </c>
      <c r="N2490" t="str">
        <f>IF(Data[[#This Row],[Employee Residence]]=Data[[#This Row],[Company Location]],"No","Yes")</f>
        <v>No</v>
      </c>
      <c r="O2490">
        <f>Data[Salary]/Data[Salary in USD]</f>
        <v>1</v>
      </c>
      <c r="P2490" t="str">
        <f>VLOOKUP(Data[[#This Row],[Experience Level]], Experience[],3,0)</f>
        <v>Expert</v>
      </c>
      <c r="Q2490" t="str">
        <f>VLOOKUP(Data[[#This Row],[Employment Type]],Employment[],2,0)</f>
        <v>Full-time</v>
      </c>
      <c r="R2490" t="str">
        <f>IF(Data[[#This Row],[Remote Ratio]]=100,"Remote",IF(Data[[#This Row],[Remote Ratio]]=50,"Hybrid","On-site"))</f>
        <v>On-site</v>
      </c>
    </row>
    <row r="2491" spans="1:18">
      <c r="A2491" s="25">
        <v>2022</v>
      </c>
      <c r="B2491" t="s">
        <v>11</v>
      </c>
      <c r="C2491" t="s">
        <v>12</v>
      </c>
      <c r="D2491" t="s">
        <v>35</v>
      </c>
      <c r="E2491">
        <v>142200</v>
      </c>
      <c r="F2491" t="s">
        <v>20</v>
      </c>
      <c r="G2491">
        <v>142200</v>
      </c>
      <c r="H2491" t="s">
        <v>21</v>
      </c>
      <c r="I2491">
        <v>0</v>
      </c>
      <c r="J2491" t="s">
        <v>21</v>
      </c>
      <c r="K2491" t="s">
        <v>25</v>
      </c>
      <c r="L2491" t="str">
        <f>VLOOKUP(Data[[#This Row],[Employee Residence]],Codes[], 3,0)</f>
        <v xml:space="preserve">United States of America </v>
      </c>
      <c r="M2491" t="str">
        <f>VLOOKUP(Data[[#This Row],[Company Location]],Codes[], 3,0)</f>
        <v xml:space="preserve">United States of America </v>
      </c>
      <c r="N2491" t="str">
        <f>IF(Data[[#This Row],[Employee Residence]]=Data[[#This Row],[Company Location]],"No","Yes")</f>
        <v>No</v>
      </c>
      <c r="O2491">
        <f>Data[Salary]/Data[Salary in USD]</f>
        <v>1</v>
      </c>
      <c r="P2491" t="str">
        <f>VLOOKUP(Data[[#This Row],[Experience Level]], Experience[],3,0)</f>
        <v>Expert</v>
      </c>
      <c r="Q2491" t="str">
        <f>VLOOKUP(Data[[#This Row],[Employment Type]],Employment[],2,0)</f>
        <v>Full-time</v>
      </c>
      <c r="R2491" t="str">
        <f>IF(Data[[#This Row],[Remote Ratio]]=100,"Remote",IF(Data[[#This Row],[Remote Ratio]]=50,"Hybrid","On-site"))</f>
        <v>On-site</v>
      </c>
    </row>
    <row r="2492" spans="1:18">
      <c r="A2492" s="25">
        <v>2022</v>
      </c>
      <c r="B2492" t="s">
        <v>17</v>
      </c>
      <c r="C2492" t="s">
        <v>12</v>
      </c>
      <c r="D2492" t="s">
        <v>30</v>
      </c>
      <c r="E2492">
        <v>240000</v>
      </c>
      <c r="F2492" t="s">
        <v>20</v>
      </c>
      <c r="G2492">
        <v>240000</v>
      </c>
      <c r="H2492" t="s">
        <v>21</v>
      </c>
      <c r="I2492">
        <v>100</v>
      </c>
      <c r="J2492" t="s">
        <v>21</v>
      </c>
      <c r="K2492" t="s">
        <v>25</v>
      </c>
      <c r="L2492" t="str">
        <f>VLOOKUP(Data[[#This Row],[Employee Residence]],Codes[], 3,0)</f>
        <v xml:space="preserve">United States of America </v>
      </c>
      <c r="M2492" t="str">
        <f>VLOOKUP(Data[[#This Row],[Company Location]],Codes[], 3,0)</f>
        <v xml:space="preserve">United States of America </v>
      </c>
      <c r="N2492" t="str">
        <f>IF(Data[[#This Row],[Employee Residence]]=Data[[#This Row],[Company Location]],"No","Yes")</f>
        <v>No</v>
      </c>
      <c r="O2492">
        <f>Data[Salary]/Data[Salary in USD]</f>
        <v>1</v>
      </c>
      <c r="P2492" t="str">
        <f>VLOOKUP(Data[[#This Row],[Experience Level]], Experience[],3,0)</f>
        <v>Intermediate</v>
      </c>
      <c r="Q2492" t="str">
        <f>VLOOKUP(Data[[#This Row],[Employment Type]],Employment[],2,0)</f>
        <v>Full-time</v>
      </c>
      <c r="R2492" t="str">
        <f>IF(Data[[#This Row],[Remote Ratio]]=100,"Remote",IF(Data[[#This Row],[Remote Ratio]]=50,"Hybrid","On-site"))</f>
        <v>Remote</v>
      </c>
    </row>
    <row r="2493" spans="1:18">
      <c r="A2493" s="25">
        <v>2022</v>
      </c>
      <c r="B2493" t="s">
        <v>28</v>
      </c>
      <c r="C2493" t="s">
        <v>48</v>
      </c>
      <c r="D2493" t="s">
        <v>27</v>
      </c>
      <c r="E2493">
        <v>125404</v>
      </c>
      <c r="F2493" t="s">
        <v>20</v>
      </c>
      <c r="G2493">
        <v>125404</v>
      </c>
      <c r="H2493" t="s">
        <v>167</v>
      </c>
      <c r="I2493">
        <v>50</v>
      </c>
      <c r="J2493" t="s">
        <v>21</v>
      </c>
      <c r="K2493" t="s">
        <v>22</v>
      </c>
      <c r="L2493" t="str">
        <f>VLOOKUP(Data[[#This Row],[Employee Residence]],Codes[], 3,0)</f>
        <v>China</v>
      </c>
      <c r="M2493" t="str">
        <f>VLOOKUP(Data[[#This Row],[Company Location]],Codes[], 3,0)</f>
        <v xml:space="preserve">United States of America </v>
      </c>
      <c r="N2493" t="str">
        <f>IF(Data[[#This Row],[Employee Residence]]=Data[[#This Row],[Company Location]],"No","Yes")</f>
        <v>Yes</v>
      </c>
      <c r="O2493">
        <f>Data[Salary]/Data[Salary in USD]</f>
        <v>1</v>
      </c>
      <c r="P2493" t="str">
        <f>VLOOKUP(Data[[#This Row],[Experience Level]], Experience[],3,0)</f>
        <v>Junior</v>
      </c>
      <c r="Q2493" t="str">
        <f>VLOOKUP(Data[[#This Row],[Employment Type]],Employment[],2,0)</f>
        <v>Part-time</v>
      </c>
      <c r="R2493" t="str">
        <f>IF(Data[[#This Row],[Remote Ratio]]=100,"Remote",IF(Data[[#This Row],[Remote Ratio]]=50,"Hybrid","On-site"))</f>
        <v>Hybrid</v>
      </c>
    </row>
    <row r="2494" spans="1:18">
      <c r="A2494" s="25">
        <v>2022</v>
      </c>
      <c r="B2494" t="s">
        <v>11</v>
      </c>
      <c r="C2494" t="s">
        <v>12</v>
      </c>
      <c r="D2494" t="s">
        <v>37</v>
      </c>
      <c r="E2494">
        <v>300000</v>
      </c>
      <c r="F2494" t="s">
        <v>20</v>
      </c>
      <c r="G2494">
        <v>300000</v>
      </c>
      <c r="H2494" t="s">
        <v>21</v>
      </c>
      <c r="I2494">
        <v>0</v>
      </c>
      <c r="J2494" t="s">
        <v>21</v>
      </c>
      <c r="K2494" t="s">
        <v>25</v>
      </c>
      <c r="L2494" t="str">
        <f>VLOOKUP(Data[[#This Row],[Employee Residence]],Codes[], 3,0)</f>
        <v xml:space="preserve">United States of America </v>
      </c>
      <c r="M2494" t="str">
        <f>VLOOKUP(Data[[#This Row],[Company Location]],Codes[], 3,0)</f>
        <v xml:space="preserve">United States of America </v>
      </c>
      <c r="N2494" t="str">
        <f>IF(Data[[#This Row],[Employee Residence]]=Data[[#This Row],[Company Location]],"No","Yes")</f>
        <v>No</v>
      </c>
      <c r="O2494">
        <f>Data[Salary]/Data[Salary in USD]</f>
        <v>1</v>
      </c>
      <c r="P2494" t="str">
        <f>VLOOKUP(Data[[#This Row],[Experience Level]], Experience[],3,0)</f>
        <v>Expert</v>
      </c>
      <c r="Q2494" t="str">
        <f>VLOOKUP(Data[[#This Row],[Employment Type]],Employment[],2,0)</f>
        <v>Full-time</v>
      </c>
      <c r="R2494" t="str">
        <f>IF(Data[[#This Row],[Remote Ratio]]=100,"Remote",IF(Data[[#This Row],[Remote Ratio]]=50,"Hybrid","On-site"))</f>
        <v>On-site</v>
      </c>
    </row>
    <row r="2495" spans="1:18">
      <c r="A2495" s="25">
        <v>2022</v>
      </c>
      <c r="B2495" t="s">
        <v>11</v>
      </c>
      <c r="C2495" t="s">
        <v>12</v>
      </c>
      <c r="D2495" t="s">
        <v>37</v>
      </c>
      <c r="E2495">
        <v>130000</v>
      </c>
      <c r="F2495" t="s">
        <v>20</v>
      </c>
      <c r="G2495">
        <v>130000</v>
      </c>
      <c r="H2495" t="s">
        <v>21</v>
      </c>
      <c r="I2495">
        <v>0</v>
      </c>
      <c r="J2495" t="s">
        <v>21</v>
      </c>
      <c r="K2495" t="s">
        <v>25</v>
      </c>
      <c r="L2495" t="str">
        <f>VLOOKUP(Data[[#This Row],[Employee Residence]],Codes[], 3,0)</f>
        <v xml:space="preserve">United States of America </v>
      </c>
      <c r="M2495" t="str">
        <f>VLOOKUP(Data[[#This Row],[Company Location]],Codes[], 3,0)</f>
        <v xml:space="preserve">United States of America </v>
      </c>
      <c r="N2495" t="str">
        <f>IF(Data[[#This Row],[Employee Residence]]=Data[[#This Row],[Company Location]],"No","Yes")</f>
        <v>No</v>
      </c>
      <c r="O2495">
        <f>Data[Salary]/Data[Salary in USD]</f>
        <v>1</v>
      </c>
      <c r="P2495" t="str">
        <f>VLOOKUP(Data[[#This Row],[Experience Level]], Experience[],3,0)</f>
        <v>Expert</v>
      </c>
      <c r="Q2495" t="str">
        <f>VLOOKUP(Data[[#This Row],[Employment Type]],Employment[],2,0)</f>
        <v>Full-time</v>
      </c>
      <c r="R2495" t="str">
        <f>IF(Data[[#This Row],[Remote Ratio]]=100,"Remote",IF(Data[[#This Row],[Remote Ratio]]=50,"Hybrid","On-site"))</f>
        <v>On-site</v>
      </c>
    </row>
    <row r="2496" spans="1:18">
      <c r="A2496" s="25">
        <v>2022</v>
      </c>
      <c r="B2496" t="s">
        <v>11</v>
      </c>
      <c r="C2496" t="s">
        <v>12</v>
      </c>
      <c r="D2496" t="s">
        <v>37</v>
      </c>
      <c r="E2496">
        <v>195000</v>
      </c>
      <c r="F2496" t="s">
        <v>20</v>
      </c>
      <c r="G2496">
        <v>195000</v>
      </c>
      <c r="H2496" t="s">
        <v>21</v>
      </c>
      <c r="I2496">
        <v>100</v>
      </c>
      <c r="J2496" t="s">
        <v>21</v>
      </c>
      <c r="K2496" t="s">
        <v>25</v>
      </c>
      <c r="L2496" t="str">
        <f>VLOOKUP(Data[[#This Row],[Employee Residence]],Codes[], 3,0)</f>
        <v xml:space="preserve">United States of America </v>
      </c>
      <c r="M2496" t="str">
        <f>VLOOKUP(Data[[#This Row],[Company Location]],Codes[], 3,0)</f>
        <v xml:space="preserve">United States of America </v>
      </c>
      <c r="N2496" t="str">
        <f>IF(Data[[#This Row],[Employee Residence]]=Data[[#This Row],[Company Location]],"No","Yes")</f>
        <v>No</v>
      </c>
      <c r="O2496">
        <f>Data[Salary]/Data[Salary in USD]</f>
        <v>1</v>
      </c>
      <c r="P2496" t="str">
        <f>VLOOKUP(Data[[#This Row],[Experience Level]], Experience[],3,0)</f>
        <v>Expert</v>
      </c>
      <c r="Q2496" t="str">
        <f>VLOOKUP(Data[[#This Row],[Employment Type]],Employment[],2,0)</f>
        <v>Full-time</v>
      </c>
      <c r="R2496" t="str">
        <f>IF(Data[[#This Row],[Remote Ratio]]=100,"Remote",IF(Data[[#This Row],[Remote Ratio]]=50,"Hybrid","On-site"))</f>
        <v>Remote</v>
      </c>
    </row>
    <row r="2497" spans="1:18">
      <c r="A2497" s="25">
        <v>2022</v>
      </c>
      <c r="B2497" t="s">
        <v>11</v>
      </c>
      <c r="C2497" t="s">
        <v>12</v>
      </c>
      <c r="D2497" t="s">
        <v>37</v>
      </c>
      <c r="E2497">
        <v>175000</v>
      </c>
      <c r="F2497" t="s">
        <v>20</v>
      </c>
      <c r="G2497">
        <v>175000</v>
      </c>
      <c r="H2497" t="s">
        <v>21</v>
      </c>
      <c r="I2497">
        <v>100</v>
      </c>
      <c r="J2497" t="s">
        <v>21</v>
      </c>
      <c r="K2497" t="s">
        <v>25</v>
      </c>
      <c r="L2497" t="str">
        <f>VLOOKUP(Data[[#This Row],[Employee Residence]],Codes[], 3,0)</f>
        <v xml:space="preserve">United States of America </v>
      </c>
      <c r="M2497" t="str">
        <f>VLOOKUP(Data[[#This Row],[Company Location]],Codes[], 3,0)</f>
        <v xml:space="preserve">United States of America </v>
      </c>
      <c r="N2497" t="str">
        <f>IF(Data[[#This Row],[Employee Residence]]=Data[[#This Row],[Company Location]],"No","Yes")</f>
        <v>No</v>
      </c>
      <c r="O2497">
        <f>Data[Salary]/Data[Salary in USD]</f>
        <v>1</v>
      </c>
      <c r="P2497" t="str">
        <f>VLOOKUP(Data[[#This Row],[Experience Level]], Experience[],3,0)</f>
        <v>Expert</v>
      </c>
      <c r="Q2497" t="str">
        <f>VLOOKUP(Data[[#This Row],[Employment Type]],Employment[],2,0)</f>
        <v>Full-time</v>
      </c>
      <c r="R2497" t="str">
        <f>IF(Data[[#This Row],[Remote Ratio]]=100,"Remote",IF(Data[[#This Row],[Remote Ratio]]=50,"Hybrid","On-site"))</f>
        <v>Remote</v>
      </c>
    </row>
    <row r="2498" spans="1:18">
      <c r="A2498" s="25">
        <v>2022</v>
      </c>
      <c r="B2498" t="s">
        <v>11</v>
      </c>
      <c r="C2498" t="s">
        <v>12</v>
      </c>
      <c r="D2498" t="s">
        <v>37</v>
      </c>
      <c r="E2498">
        <v>155000</v>
      </c>
      <c r="F2498" t="s">
        <v>20</v>
      </c>
      <c r="G2498">
        <v>155000</v>
      </c>
      <c r="H2498" t="s">
        <v>21</v>
      </c>
      <c r="I2498">
        <v>0</v>
      </c>
      <c r="J2498" t="s">
        <v>21</v>
      </c>
      <c r="K2498" t="s">
        <v>25</v>
      </c>
      <c r="L2498" t="str">
        <f>VLOOKUP(Data[[#This Row],[Employee Residence]],Codes[], 3,0)</f>
        <v xml:space="preserve">United States of America </v>
      </c>
      <c r="M2498" t="str">
        <f>VLOOKUP(Data[[#This Row],[Company Location]],Codes[], 3,0)</f>
        <v xml:space="preserve">United States of America </v>
      </c>
      <c r="N2498" t="str">
        <f>IF(Data[[#This Row],[Employee Residence]]=Data[[#This Row],[Company Location]],"No","Yes")</f>
        <v>No</v>
      </c>
      <c r="O2498">
        <f>Data[Salary]/Data[Salary in USD]</f>
        <v>1</v>
      </c>
      <c r="P2498" t="str">
        <f>VLOOKUP(Data[[#This Row],[Experience Level]], Experience[],3,0)</f>
        <v>Expert</v>
      </c>
      <c r="Q2498" t="str">
        <f>VLOOKUP(Data[[#This Row],[Employment Type]],Employment[],2,0)</f>
        <v>Full-time</v>
      </c>
      <c r="R2498" t="str">
        <f>IF(Data[[#This Row],[Remote Ratio]]=100,"Remote",IF(Data[[#This Row],[Remote Ratio]]=50,"Hybrid","On-site"))</f>
        <v>On-site</v>
      </c>
    </row>
    <row r="2499" spans="1:18">
      <c r="A2499" s="25">
        <v>2022</v>
      </c>
      <c r="B2499" t="s">
        <v>11</v>
      </c>
      <c r="C2499" t="s">
        <v>12</v>
      </c>
      <c r="D2499" t="s">
        <v>37</v>
      </c>
      <c r="E2499">
        <v>110000</v>
      </c>
      <c r="F2499" t="s">
        <v>20</v>
      </c>
      <c r="G2499">
        <v>110000</v>
      </c>
      <c r="H2499" t="s">
        <v>21</v>
      </c>
      <c r="I2499">
        <v>0</v>
      </c>
      <c r="J2499" t="s">
        <v>21</v>
      </c>
      <c r="K2499" t="s">
        <v>25</v>
      </c>
      <c r="L2499" t="str">
        <f>VLOOKUP(Data[[#This Row],[Employee Residence]],Codes[], 3,0)</f>
        <v xml:space="preserve">United States of America </v>
      </c>
      <c r="M2499" t="str">
        <f>VLOOKUP(Data[[#This Row],[Company Location]],Codes[], 3,0)</f>
        <v xml:space="preserve">United States of America </v>
      </c>
      <c r="N2499" t="str">
        <f>IF(Data[[#This Row],[Employee Residence]]=Data[[#This Row],[Company Location]],"No","Yes")</f>
        <v>No</v>
      </c>
      <c r="O2499">
        <f>Data[Salary]/Data[Salary in USD]</f>
        <v>1</v>
      </c>
      <c r="P2499" t="str">
        <f>VLOOKUP(Data[[#This Row],[Experience Level]], Experience[],3,0)</f>
        <v>Expert</v>
      </c>
      <c r="Q2499" t="str">
        <f>VLOOKUP(Data[[#This Row],[Employment Type]],Employment[],2,0)</f>
        <v>Full-time</v>
      </c>
      <c r="R2499" t="str">
        <f>IF(Data[[#This Row],[Remote Ratio]]=100,"Remote",IF(Data[[#This Row],[Remote Ratio]]=50,"Hybrid","On-site"))</f>
        <v>On-site</v>
      </c>
    </row>
    <row r="2500" spans="1:18">
      <c r="A2500" s="25">
        <v>2022</v>
      </c>
      <c r="B2500" t="s">
        <v>11</v>
      </c>
      <c r="C2500" t="s">
        <v>12</v>
      </c>
      <c r="D2500" t="s">
        <v>168</v>
      </c>
      <c r="E2500">
        <v>123000</v>
      </c>
      <c r="F2500" t="s">
        <v>20</v>
      </c>
      <c r="G2500">
        <v>123000</v>
      </c>
      <c r="H2500" t="s">
        <v>21</v>
      </c>
      <c r="I2500">
        <v>0</v>
      </c>
      <c r="J2500" t="s">
        <v>21</v>
      </c>
      <c r="K2500" t="s">
        <v>25</v>
      </c>
      <c r="L2500" t="str">
        <f>VLOOKUP(Data[[#This Row],[Employee Residence]],Codes[], 3,0)</f>
        <v xml:space="preserve">United States of America </v>
      </c>
      <c r="M2500" t="str">
        <f>VLOOKUP(Data[[#This Row],[Company Location]],Codes[], 3,0)</f>
        <v xml:space="preserve">United States of America </v>
      </c>
      <c r="N2500" t="str">
        <f>IF(Data[[#This Row],[Employee Residence]]=Data[[#This Row],[Company Location]],"No","Yes")</f>
        <v>No</v>
      </c>
      <c r="O2500">
        <f>Data[Salary]/Data[Salary in USD]</f>
        <v>1</v>
      </c>
      <c r="P2500" t="str">
        <f>VLOOKUP(Data[[#This Row],[Experience Level]], Experience[],3,0)</f>
        <v>Expert</v>
      </c>
      <c r="Q2500" t="str">
        <f>VLOOKUP(Data[[#This Row],[Employment Type]],Employment[],2,0)</f>
        <v>Full-time</v>
      </c>
      <c r="R2500" t="str">
        <f>IF(Data[[#This Row],[Remote Ratio]]=100,"Remote",IF(Data[[#This Row],[Remote Ratio]]=50,"Hybrid","On-site"))</f>
        <v>On-site</v>
      </c>
    </row>
    <row r="2501" spans="1:18">
      <c r="A2501" s="25">
        <v>2022</v>
      </c>
      <c r="B2501" t="s">
        <v>11</v>
      </c>
      <c r="C2501" t="s">
        <v>12</v>
      </c>
      <c r="D2501" t="s">
        <v>168</v>
      </c>
      <c r="E2501">
        <v>92250</v>
      </c>
      <c r="F2501" t="s">
        <v>20</v>
      </c>
      <c r="G2501">
        <v>92250</v>
      </c>
      <c r="H2501" t="s">
        <v>21</v>
      </c>
      <c r="I2501">
        <v>0</v>
      </c>
      <c r="J2501" t="s">
        <v>21</v>
      </c>
      <c r="K2501" t="s">
        <v>25</v>
      </c>
      <c r="L2501" t="str">
        <f>VLOOKUP(Data[[#This Row],[Employee Residence]],Codes[], 3,0)</f>
        <v xml:space="preserve">United States of America </v>
      </c>
      <c r="M2501" t="str">
        <f>VLOOKUP(Data[[#This Row],[Company Location]],Codes[], 3,0)</f>
        <v xml:space="preserve">United States of America </v>
      </c>
      <c r="N2501" t="str">
        <f>IF(Data[[#This Row],[Employee Residence]]=Data[[#This Row],[Company Location]],"No","Yes")</f>
        <v>No</v>
      </c>
      <c r="O2501">
        <f>Data[Salary]/Data[Salary in USD]</f>
        <v>1</v>
      </c>
      <c r="P2501" t="str">
        <f>VLOOKUP(Data[[#This Row],[Experience Level]], Experience[],3,0)</f>
        <v>Expert</v>
      </c>
      <c r="Q2501" t="str">
        <f>VLOOKUP(Data[[#This Row],[Employment Type]],Employment[],2,0)</f>
        <v>Full-time</v>
      </c>
      <c r="R2501" t="str">
        <f>IF(Data[[#This Row],[Remote Ratio]]=100,"Remote",IF(Data[[#This Row],[Remote Ratio]]=50,"Hybrid","On-site"))</f>
        <v>On-site</v>
      </c>
    </row>
    <row r="2502" spans="1:18">
      <c r="A2502" s="25">
        <v>2022</v>
      </c>
      <c r="B2502" t="s">
        <v>11</v>
      </c>
      <c r="C2502" t="s">
        <v>12</v>
      </c>
      <c r="D2502" t="s">
        <v>37</v>
      </c>
      <c r="E2502">
        <v>170000</v>
      </c>
      <c r="F2502" t="s">
        <v>20</v>
      </c>
      <c r="G2502">
        <v>170000</v>
      </c>
      <c r="H2502" t="s">
        <v>21</v>
      </c>
      <c r="I2502">
        <v>0</v>
      </c>
      <c r="J2502" t="s">
        <v>21</v>
      </c>
      <c r="K2502" t="s">
        <v>25</v>
      </c>
      <c r="L2502" t="str">
        <f>VLOOKUP(Data[[#This Row],[Employee Residence]],Codes[], 3,0)</f>
        <v xml:space="preserve">United States of America </v>
      </c>
      <c r="M2502" t="str">
        <f>VLOOKUP(Data[[#This Row],[Company Location]],Codes[], 3,0)</f>
        <v xml:space="preserve">United States of America </v>
      </c>
      <c r="N2502" t="str">
        <f>IF(Data[[#This Row],[Employee Residence]]=Data[[#This Row],[Company Location]],"No","Yes")</f>
        <v>No</v>
      </c>
      <c r="O2502">
        <f>Data[Salary]/Data[Salary in USD]</f>
        <v>1</v>
      </c>
      <c r="P2502" t="str">
        <f>VLOOKUP(Data[[#This Row],[Experience Level]], Experience[],3,0)</f>
        <v>Expert</v>
      </c>
      <c r="Q2502" t="str">
        <f>VLOOKUP(Data[[#This Row],[Employment Type]],Employment[],2,0)</f>
        <v>Full-time</v>
      </c>
      <c r="R2502" t="str">
        <f>IF(Data[[#This Row],[Remote Ratio]]=100,"Remote",IF(Data[[#This Row],[Remote Ratio]]=50,"Hybrid","On-site"))</f>
        <v>On-site</v>
      </c>
    </row>
    <row r="2503" spans="1:18">
      <c r="A2503" s="25">
        <v>2022</v>
      </c>
      <c r="B2503" t="s">
        <v>11</v>
      </c>
      <c r="C2503" t="s">
        <v>12</v>
      </c>
      <c r="D2503" t="s">
        <v>37</v>
      </c>
      <c r="E2503">
        <v>150000</v>
      </c>
      <c r="F2503" t="s">
        <v>20</v>
      </c>
      <c r="G2503">
        <v>150000</v>
      </c>
      <c r="H2503" t="s">
        <v>21</v>
      </c>
      <c r="I2503">
        <v>0</v>
      </c>
      <c r="J2503" t="s">
        <v>21</v>
      </c>
      <c r="K2503" t="s">
        <v>25</v>
      </c>
      <c r="L2503" t="str">
        <f>VLOOKUP(Data[[#This Row],[Employee Residence]],Codes[], 3,0)</f>
        <v xml:space="preserve">United States of America </v>
      </c>
      <c r="M2503" t="str">
        <f>VLOOKUP(Data[[#This Row],[Company Location]],Codes[], 3,0)</f>
        <v xml:space="preserve">United States of America </v>
      </c>
      <c r="N2503" t="str">
        <f>IF(Data[[#This Row],[Employee Residence]]=Data[[#This Row],[Company Location]],"No","Yes")</f>
        <v>No</v>
      </c>
      <c r="O2503">
        <f>Data[Salary]/Data[Salary in USD]</f>
        <v>1</v>
      </c>
      <c r="P2503" t="str">
        <f>VLOOKUP(Data[[#This Row],[Experience Level]], Experience[],3,0)</f>
        <v>Expert</v>
      </c>
      <c r="Q2503" t="str">
        <f>VLOOKUP(Data[[#This Row],[Employment Type]],Employment[],2,0)</f>
        <v>Full-time</v>
      </c>
      <c r="R2503" t="str">
        <f>IF(Data[[#This Row],[Remote Ratio]]=100,"Remote",IF(Data[[#This Row],[Remote Ratio]]=50,"Hybrid","On-site"))</f>
        <v>On-site</v>
      </c>
    </row>
    <row r="2504" spans="1:18">
      <c r="A2504" s="25">
        <v>2022</v>
      </c>
      <c r="B2504" t="s">
        <v>17</v>
      </c>
      <c r="C2504" t="s">
        <v>12</v>
      </c>
      <c r="D2504" t="s">
        <v>19</v>
      </c>
      <c r="E2504">
        <v>180000</v>
      </c>
      <c r="F2504" t="s">
        <v>20</v>
      </c>
      <c r="G2504">
        <v>180000</v>
      </c>
      <c r="H2504" t="s">
        <v>21</v>
      </c>
      <c r="I2504">
        <v>100</v>
      </c>
      <c r="J2504" t="s">
        <v>21</v>
      </c>
      <c r="K2504" t="s">
        <v>25</v>
      </c>
      <c r="L2504" t="str">
        <f>VLOOKUP(Data[[#This Row],[Employee Residence]],Codes[], 3,0)</f>
        <v xml:space="preserve">United States of America </v>
      </c>
      <c r="M2504" t="str">
        <f>VLOOKUP(Data[[#This Row],[Company Location]],Codes[], 3,0)</f>
        <v xml:space="preserve">United States of America </v>
      </c>
      <c r="N2504" t="str">
        <f>IF(Data[[#This Row],[Employee Residence]]=Data[[#This Row],[Company Location]],"No","Yes")</f>
        <v>No</v>
      </c>
      <c r="O2504">
        <f>Data[Salary]/Data[Salary in USD]</f>
        <v>1</v>
      </c>
      <c r="P2504" t="str">
        <f>VLOOKUP(Data[[#This Row],[Experience Level]], Experience[],3,0)</f>
        <v>Intermediate</v>
      </c>
      <c r="Q2504" t="str">
        <f>VLOOKUP(Data[[#This Row],[Employment Type]],Employment[],2,0)</f>
        <v>Full-time</v>
      </c>
      <c r="R2504" t="str">
        <f>IF(Data[[#This Row],[Remote Ratio]]=100,"Remote",IF(Data[[#This Row],[Remote Ratio]]=50,"Hybrid","On-site"))</f>
        <v>Remote</v>
      </c>
    </row>
    <row r="2505" spans="1:18">
      <c r="A2505" s="25">
        <v>2022</v>
      </c>
      <c r="B2505" t="s">
        <v>17</v>
      </c>
      <c r="C2505" t="s">
        <v>12</v>
      </c>
      <c r="D2505" t="s">
        <v>19</v>
      </c>
      <c r="E2505">
        <v>100000</v>
      </c>
      <c r="F2505" t="s">
        <v>20</v>
      </c>
      <c r="G2505">
        <v>100000</v>
      </c>
      <c r="H2505" t="s">
        <v>21</v>
      </c>
      <c r="I2505">
        <v>100</v>
      </c>
      <c r="J2505" t="s">
        <v>21</v>
      </c>
      <c r="K2505" t="s">
        <v>25</v>
      </c>
      <c r="L2505" t="str">
        <f>VLOOKUP(Data[[#This Row],[Employee Residence]],Codes[], 3,0)</f>
        <v xml:space="preserve">United States of America </v>
      </c>
      <c r="M2505" t="str">
        <f>VLOOKUP(Data[[#This Row],[Company Location]],Codes[], 3,0)</f>
        <v xml:space="preserve">United States of America </v>
      </c>
      <c r="N2505" t="str">
        <f>IF(Data[[#This Row],[Employee Residence]]=Data[[#This Row],[Company Location]],"No","Yes")</f>
        <v>No</v>
      </c>
      <c r="O2505">
        <f>Data[Salary]/Data[Salary in USD]</f>
        <v>1</v>
      </c>
      <c r="P2505" t="str">
        <f>VLOOKUP(Data[[#This Row],[Experience Level]], Experience[],3,0)</f>
        <v>Intermediate</v>
      </c>
      <c r="Q2505" t="str">
        <f>VLOOKUP(Data[[#This Row],[Employment Type]],Employment[],2,0)</f>
        <v>Full-time</v>
      </c>
      <c r="R2505" t="str">
        <f>IF(Data[[#This Row],[Remote Ratio]]=100,"Remote",IF(Data[[#This Row],[Remote Ratio]]=50,"Hybrid","On-site"))</f>
        <v>Remote</v>
      </c>
    </row>
    <row r="2506" spans="1:18">
      <c r="A2506" s="25">
        <v>2022</v>
      </c>
      <c r="B2506" t="s">
        <v>11</v>
      </c>
      <c r="C2506" t="s">
        <v>12</v>
      </c>
      <c r="D2506" t="s">
        <v>37</v>
      </c>
      <c r="E2506">
        <v>97000</v>
      </c>
      <c r="F2506" t="s">
        <v>20</v>
      </c>
      <c r="G2506">
        <v>97000</v>
      </c>
      <c r="H2506" t="s">
        <v>21</v>
      </c>
      <c r="I2506">
        <v>100</v>
      </c>
      <c r="J2506" t="s">
        <v>21</v>
      </c>
      <c r="K2506" t="s">
        <v>25</v>
      </c>
      <c r="L2506" t="str">
        <f>VLOOKUP(Data[[#This Row],[Employee Residence]],Codes[], 3,0)</f>
        <v xml:space="preserve">United States of America </v>
      </c>
      <c r="M2506" t="str">
        <f>VLOOKUP(Data[[#This Row],[Company Location]],Codes[], 3,0)</f>
        <v xml:space="preserve">United States of America </v>
      </c>
      <c r="N2506" t="str">
        <f>IF(Data[[#This Row],[Employee Residence]]=Data[[#This Row],[Company Location]],"No","Yes")</f>
        <v>No</v>
      </c>
      <c r="O2506">
        <f>Data[Salary]/Data[Salary in USD]</f>
        <v>1</v>
      </c>
      <c r="P2506" t="str">
        <f>VLOOKUP(Data[[#This Row],[Experience Level]], Experience[],3,0)</f>
        <v>Expert</v>
      </c>
      <c r="Q2506" t="str">
        <f>VLOOKUP(Data[[#This Row],[Employment Type]],Employment[],2,0)</f>
        <v>Full-time</v>
      </c>
      <c r="R2506" t="str">
        <f>IF(Data[[#This Row],[Remote Ratio]]=100,"Remote",IF(Data[[#This Row],[Remote Ratio]]=50,"Hybrid","On-site"))</f>
        <v>Remote</v>
      </c>
    </row>
    <row r="2507" spans="1:18">
      <c r="A2507" s="25">
        <v>2022</v>
      </c>
      <c r="B2507" t="s">
        <v>11</v>
      </c>
      <c r="C2507" t="s">
        <v>12</v>
      </c>
      <c r="D2507" t="s">
        <v>37</v>
      </c>
      <c r="E2507">
        <v>90000</v>
      </c>
      <c r="F2507" t="s">
        <v>20</v>
      </c>
      <c r="G2507">
        <v>90000</v>
      </c>
      <c r="H2507" t="s">
        <v>21</v>
      </c>
      <c r="I2507">
        <v>100</v>
      </c>
      <c r="J2507" t="s">
        <v>21</v>
      </c>
      <c r="K2507" t="s">
        <v>25</v>
      </c>
      <c r="L2507" t="str">
        <f>VLOOKUP(Data[[#This Row],[Employee Residence]],Codes[], 3,0)</f>
        <v xml:space="preserve">United States of America </v>
      </c>
      <c r="M2507" t="str">
        <f>VLOOKUP(Data[[#This Row],[Company Location]],Codes[], 3,0)</f>
        <v xml:space="preserve">United States of America </v>
      </c>
      <c r="N2507" t="str">
        <f>IF(Data[[#This Row],[Employee Residence]]=Data[[#This Row],[Company Location]],"No","Yes")</f>
        <v>No</v>
      </c>
      <c r="O2507">
        <f>Data[Salary]/Data[Salary in USD]</f>
        <v>1</v>
      </c>
      <c r="P2507" t="str">
        <f>VLOOKUP(Data[[#This Row],[Experience Level]], Experience[],3,0)</f>
        <v>Expert</v>
      </c>
      <c r="Q2507" t="str">
        <f>VLOOKUP(Data[[#This Row],[Employment Type]],Employment[],2,0)</f>
        <v>Full-time</v>
      </c>
      <c r="R2507" t="str">
        <f>IF(Data[[#This Row],[Remote Ratio]]=100,"Remote",IF(Data[[#This Row],[Remote Ratio]]=50,"Hybrid","On-site"))</f>
        <v>Remote</v>
      </c>
    </row>
    <row r="2508" spans="1:18">
      <c r="A2508" s="25">
        <v>2022</v>
      </c>
      <c r="B2508" t="s">
        <v>11</v>
      </c>
      <c r="C2508" t="s">
        <v>12</v>
      </c>
      <c r="D2508" t="s">
        <v>37</v>
      </c>
      <c r="E2508">
        <v>200000</v>
      </c>
      <c r="F2508" t="s">
        <v>20</v>
      </c>
      <c r="G2508">
        <v>200000</v>
      </c>
      <c r="H2508" t="s">
        <v>21</v>
      </c>
      <c r="I2508">
        <v>0</v>
      </c>
      <c r="J2508" t="s">
        <v>21</v>
      </c>
      <c r="K2508" t="s">
        <v>25</v>
      </c>
      <c r="L2508" t="str">
        <f>VLOOKUP(Data[[#This Row],[Employee Residence]],Codes[], 3,0)</f>
        <v xml:space="preserve">United States of America </v>
      </c>
      <c r="M2508" t="str">
        <f>VLOOKUP(Data[[#This Row],[Company Location]],Codes[], 3,0)</f>
        <v xml:space="preserve">United States of America </v>
      </c>
      <c r="N2508" t="str">
        <f>IF(Data[[#This Row],[Employee Residence]]=Data[[#This Row],[Company Location]],"No","Yes")</f>
        <v>No</v>
      </c>
      <c r="O2508">
        <f>Data[Salary]/Data[Salary in USD]</f>
        <v>1</v>
      </c>
      <c r="P2508" t="str">
        <f>VLOOKUP(Data[[#This Row],[Experience Level]], Experience[],3,0)</f>
        <v>Expert</v>
      </c>
      <c r="Q2508" t="str">
        <f>VLOOKUP(Data[[#This Row],[Employment Type]],Employment[],2,0)</f>
        <v>Full-time</v>
      </c>
      <c r="R2508" t="str">
        <f>IF(Data[[#This Row],[Remote Ratio]]=100,"Remote",IF(Data[[#This Row],[Remote Ratio]]=50,"Hybrid","On-site"))</f>
        <v>On-site</v>
      </c>
    </row>
    <row r="2509" spans="1:18">
      <c r="A2509" s="25">
        <v>2022</v>
      </c>
      <c r="B2509" t="s">
        <v>11</v>
      </c>
      <c r="C2509" t="s">
        <v>12</v>
      </c>
      <c r="D2509" t="s">
        <v>37</v>
      </c>
      <c r="E2509">
        <v>160000</v>
      </c>
      <c r="F2509" t="s">
        <v>20</v>
      </c>
      <c r="G2509">
        <v>160000</v>
      </c>
      <c r="H2509" t="s">
        <v>21</v>
      </c>
      <c r="I2509">
        <v>0</v>
      </c>
      <c r="J2509" t="s">
        <v>21</v>
      </c>
      <c r="K2509" t="s">
        <v>25</v>
      </c>
      <c r="L2509" t="str">
        <f>VLOOKUP(Data[[#This Row],[Employee Residence]],Codes[], 3,0)</f>
        <v xml:space="preserve">United States of America </v>
      </c>
      <c r="M2509" t="str">
        <f>VLOOKUP(Data[[#This Row],[Company Location]],Codes[], 3,0)</f>
        <v xml:space="preserve">United States of America </v>
      </c>
      <c r="N2509" t="str">
        <f>IF(Data[[#This Row],[Employee Residence]]=Data[[#This Row],[Company Location]],"No","Yes")</f>
        <v>No</v>
      </c>
      <c r="O2509">
        <f>Data[Salary]/Data[Salary in USD]</f>
        <v>1</v>
      </c>
      <c r="P2509" t="str">
        <f>VLOOKUP(Data[[#This Row],[Experience Level]], Experience[],3,0)</f>
        <v>Expert</v>
      </c>
      <c r="Q2509" t="str">
        <f>VLOOKUP(Data[[#This Row],[Employment Type]],Employment[],2,0)</f>
        <v>Full-time</v>
      </c>
      <c r="R2509" t="str">
        <f>IF(Data[[#This Row],[Remote Ratio]]=100,"Remote",IF(Data[[#This Row],[Remote Ratio]]=50,"Hybrid","On-site"))</f>
        <v>On-site</v>
      </c>
    </row>
    <row r="2510" spans="1:18">
      <c r="A2510" s="25">
        <v>2022</v>
      </c>
      <c r="B2510" t="s">
        <v>11</v>
      </c>
      <c r="C2510" t="s">
        <v>12</v>
      </c>
      <c r="D2510" t="s">
        <v>35</v>
      </c>
      <c r="E2510">
        <v>210000</v>
      </c>
      <c r="F2510" t="s">
        <v>20</v>
      </c>
      <c r="G2510">
        <v>210000</v>
      </c>
      <c r="H2510" t="s">
        <v>21</v>
      </c>
      <c r="I2510">
        <v>100</v>
      </c>
      <c r="J2510" t="s">
        <v>21</v>
      </c>
      <c r="K2510" t="s">
        <v>25</v>
      </c>
      <c r="L2510" t="str">
        <f>VLOOKUP(Data[[#This Row],[Employee Residence]],Codes[], 3,0)</f>
        <v xml:space="preserve">United States of America </v>
      </c>
      <c r="M2510" t="str">
        <f>VLOOKUP(Data[[#This Row],[Company Location]],Codes[], 3,0)</f>
        <v xml:space="preserve">United States of America </v>
      </c>
      <c r="N2510" t="str">
        <f>IF(Data[[#This Row],[Employee Residence]]=Data[[#This Row],[Company Location]],"No","Yes")</f>
        <v>No</v>
      </c>
      <c r="O2510">
        <f>Data[Salary]/Data[Salary in USD]</f>
        <v>1</v>
      </c>
      <c r="P2510" t="str">
        <f>VLOOKUP(Data[[#This Row],[Experience Level]], Experience[],3,0)</f>
        <v>Expert</v>
      </c>
      <c r="Q2510" t="str">
        <f>VLOOKUP(Data[[#This Row],[Employment Type]],Employment[],2,0)</f>
        <v>Full-time</v>
      </c>
      <c r="R2510" t="str">
        <f>IF(Data[[#This Row],[Remote Ratio]]=100,"Remote",IF(Data[[#This Row],[Remote Ratio]]=50,"Hybrid","On-site"))</f>
        <v>Remote</v>
      </c>
    </row>
    <row r="2511" spans="1:18">
      <c r="A2511" s="25">
        <v>2022</v>
      </c>
      <c r="B2511" t="s">
        <v>11</v>
      </c>
      <c r="C2511" t="s">
        <v>12</v>
      </c>
      <c r="D2511" t="s">
        <v>35</v>
      </c>
      <c r="E2511">
        <v>180000</v>
      </c>
      <c r="F2511" t="s">
        <v>20</v>
      </c>
      <c r="G2511">
        <v>180000</v>
      </c>
      <c r="H2511" t="s">
        <v>21</v>
      </c>
      <c r="I2511">
        <v>100</v>
      </c>
      <c r="J2511" t="s">
        <v>21</v>
      </c>
      <c r="K2511" t="s">
        <v>25</v>
      </c>
      <c r="L2511" t="str">
        <f>VLOOKUP(Data[[#This Row],[Employee Residence]],Codes[], 3,0)</f>
        <v xml:space="preserve">United States of America </v>
      </c>
      <c r="M2511" t="str">
        <f>VLOOKUP(Data[[#This Row],[Company Location]],Codes[], 3,0)</f>
        <v xml:space="preserve">United States of America </v>
      </c>
      <c r="N2511" t="str">
        <f>IF(Data[[#This Row],[Employee Residence]]=Data[[#This Row],[Company Location]],"No","Yes")</f>
        <v>No</v>
      </c>
      <c r="O2511">
        <f>Data[Salary]/Data[Salary in USD]</f>
        <v>1</v>
      </c>
      <c r="P2511" t="str">
        <f>VLOOKUP(Data[[#This Row],[Experience Level]], Experience[],3,0)</f>
        <v>Expert</v>
      </c>
      <c r="Q2511" t="str">
        <f>VLOOKUP(Data[[#This Row],[Employment Type]],Employment[],2,0)</f>
        <v>Full-time</v>
      </c>
      <c r="R2511" t="str">
        <f>IF(Data[[#This Row],[Remote Ratio]]=100,"Remote",IF(Data[[#This Row],[Remote Ratio]]=50,"Hybrid","On-site"))</f>
        <v>Remote</v>
      </c>
    </row>
    <row r="2512" spans="1:18">
      <c r="A2512" s="25">
        <v>2022</v>
      </c>
      <c r="B2512" t="s">
        <v>11</v>
      </c>
      <c r="C2512" t="s">
        <v>12</v>
      </c>
      <c r="D2512" t="s">
        <v>37</v>
      </c>
      <c r="E2512">
        <v>260000</v>
      </c>
      <c r="F2512" t="s">
        <v>20</v>
      </c>
      <c r="G2512">
        <v>260000</v>
      </c>
      <c r="H2512" t="s">
        <v>21</v>
      </c>
      <c r="I2512">
        <v>0</v>
      </c>
      <c r="J2512" t="s">
        <v>21</v>
      </c>
      <c r="K2512" t="s">
        <v>25</v>
      </c>
      <c r="L2512" t="str">
        <f>VLOOKUP(Data[[#This Row],[Employee Residence]],Codes[], 3,0)</f>
        <v xml:space="preserve">United States of America </v>
      </c>
      <c r="M2512" t="str">
        <f>VLOOKUP(Data[[#This Row],[Company Location]],Codes[], 3,0)</f>
        <v xml:space="preserve">United States of America </v>
      </c>
      <c r="N2512" t="str">
        <f>IF(Data[[#This Row],[Employee Residence]]=Data[[#This Row],[Company Location]],"No","Yes")</f>
        <v>No</v>
      </c>
      <c r="O2512">
        <f>Data[Salary]/Data[Salary in USD]</f>
        <v>1</v>
      </c>
      <c r="P2512" t="str">
        <f>VLOOKUP(Data[[#This Row],[Experience Level]], Experience[],3,0)</f>
        <v>Expert</v>
      </c>
      <c r="Q2512" t="str">
        <f>VLOOKUP(Data[[#This Row],[Employment Type]],Employment[],2,0)</f>
        <v>Full-time</v>
      </c>
      <c r="R2512" t="str">
        <f>IF(Data[[#This Row],[Remote Ratio]]=100,"Remote",IF(Data[[#This Row],[Remote Ratio]]=50,"Hybrid","On-site"))</f>
        <v>On-site</v>
      </c>
    </row>
    <row r="2513" spans="1:18">
      <c r="A2513" s="25">
        <v>2022</v>
      </c>
      <c r="B2513" t="s">
        <v>11</v>
      </c>
      <c r="C2513" t="s">
        <v>12</v>
      </c>
      <c r="D2513" t="s">
        <v>37</v>
      </c>
      <c r="E2513">
        <v>180000</v>
      </c>
      <c r="F2513" t="s">
        <v>20</v>
      </c>
      <c r="G2513">
        <v>180000</v>
      </c>
      <c r="H2513" t="s">
        <v>21</v>
      </c>
      <c r="I2513">
        <v>0</v>
      </c>
      <c r="J2513" t="s">
        <v>21</v>
      </c>
      <c r="K2513" t="s">
        <v>25</v>
      </c>
      <c r="L2513" t="str">
        <f>VLOOKUP(Data[[#This Row],[Employee Residence]],Codes[], 3,0)</f>
        <v xml:space="preserve">United States of America </v>
      </c>
      <c r="M2513" t="str">
        <f>VLOOKUP(Data[[#This Row],[Company Location]],Codes[], 3,0)</f>
        <v xml:space="preserve">United States of America </v>
      </c>
      <c r="N2513" t="str">
        <f>IF(Data[[#This Row],[Employee Residence]]=Data[[#This Row],[Company Location]],"No","Yes")</f>
        <v>No</v>
      </c>
      <c r="O2513">
        <f>Data[Salary]/Data[Salary in USD]</f>
        <v>1</v>
      </c>
      <c r="P2513" t="str">
        <f>VLOOKUP(Data[[#This Row],[Experience Level]], Experience[],3,0)</f>
        <v>Expert</v>
      </c>
      <c r="Q2513" t="str">
        <f>VLOOKUP(Data[[#This Row],[Employment Type]],Employment[],2,0)</f>
        <v>Full-time</v>
      </c>
      <c r="R2513" t="str">
        <f>IF(Data[[#This Row],[Remote Ratio]]=100,"Remote",IF(Data[[#This Row],[Remote Ratio]]=50,"Hybrid","On-site"))</f>
        <v>On-site</v>
      </c>
    </row>
    <row r="2514" spans="1:18">
      <c r="A2514" s="25">
        <v>2022</v>
      </c>
      <c r="B2514" t="s">
        <v>44</v>
      </c>
      <c r="C2514" t="s">
        <v>12</v>
      </c>
      <c r="D2514" t="s">
        <v>32</v>
      </c>
      <c r="E2514">
        <v>210000</v>
      </c>
      <c r="F2514" t="s">
        <v>20</v>
      </c>
      <c r="G2514">
        <v>210000</v>
      </c>
      <c r="H2514" t="s">
        <v>21</v>
      </c>
      <c r="I2514">
        <v>100</v>
      </c>
      <c r="J2514" t="s">
        <v>21</v>
      </c>
      <c r="K2514" t="s">
        <v>25</v>
      </c>
      <c r="L2514" t="str">
        <f>VLOOKUP(Data[[#This Row],[Employee Residence]],Codes[], 3,0)</f>
        <v xml:space="preserve">United States of America </v>
      </c>
      <c r="M2514" t="str">
        <f>VLOOKUP(Data[[#This Row],[Company Location]],Codes[], 3,0)</f>
        <v xml:space="preserve">United States of America </v>
      </c>
      <c r="N2514" t="str">
        <f>IF(Data[[#This Row],[Employee Residence]]=Data[[#This Row],[Company Location]],"No","Yes")</f>
        <v>No</v>
      </c>
      <c r="O2514">
        <f>Data[Salary]/Data[Salary in USD]</f>
        <v>1</v>
      </c>
      <c r="P2514" t="str">
        <f>VLOOKUP(Data[[#This Row],[Experience Level]], Experience[],3,0)</f>
        <v>Director</v>
      </c>
      <c r="Q2514" t="str">
        <f>VLOOKUP(Data[[#This Row],[Employment Type]],Employment[],2,0)</f>
        <v>Full-time</v>
      </c>
      <c r="R2514" t="str">
        <f>IF(Data[[#This Row],[Remote Ratio]]=100,"Remote",IF(Data[[#This Row],[Remote Ratio]]=50,"Hybrid","On-site"))</f>
        <v>Remote</v>
      </c>
    </row>
    <row r="2515" spans="1:18">
      <c r="A2515" s="25">
        <v>2022</v>
      </c>
      <c r="B2515" t="s">
        <v>44</v>
      </c>
      <c r="C2515" t="s">
        <v>12</v>
      </c>
      <c r="D2515" t="s">
        <v>32</v>
      </c>
      <c r="E2515">
        <v>157000</v>
      </c>
      <c r="F2515" t="s">
        <v>20</v>
      </c>
      <c r="G2515">
        <v>157000</v>
      </c>
      <c r="H2515" t="s">
        <v>21</v>
      </c>
      <c r="I2515">
        <v>100</v>
      </c>
      <c r="J2515" t="s">
        <v>21</v>
      </c>
      <c r="K2515" t="s">
        <v>25</v>
      </c>
      <c r="L2515" t="str">
        <f>VLOOKUP(Data[[#This Row],[Employee Residence]],Codes[], 3,0)</f>
        <v xml:space="preserve">United States of America </v>
      </c>
      <c r="M2515" t="str">
        <f>VLOOKUP(Data[[#This Row],[Company Location]],Codes[], 3,0)</f>
        <v xml:space="preserve">United States of America </v>
      </c>
      <c r="N2515" t="str">
        <f>IF(Data[[#This Row],[Employee Residence]]=Data[[#This Row],[Company Location]],"No","Yes")</f>
        <v>No</v>
      </c>
      <c r="O2515">
        <f>Data[Salary]/Data[Salary in USD]</f>
        <v>1</v>
      </c>
      <c r="P2515" t="str">
        <f>VLOOKUP(Data[[#This Row],[Experience Level]], Experience[],3,0)</f>
        <v>Director</v>
      </c>
      <c r="Q2515" t="str">
        <f>VLOOKUP(Data[[#This Row],[Employment Type]],Employment[],2,0)</f>
        <v>Full-time</v>
      </c>
      <c r="R2515" t="str">
        <f>IF(Data[[#This Row],[Remote Ratio]]=100,"Remote",IF(Data[[#This Row],[Remote Ratio]]=50,"Hybrid","On-site"))</f>
        <v>Remote</v>
      </c>
    </row>
    <row r="2516" spans="1:18">
      <c r="A2516" s="25">
        <v>2022</v>
      </c>
      <c r="B2516" t="s">
        <v>28</v>
      </c>
      <c r="C2516" t="s">
        <v>12</v>
      </c>
      <c r="D2516" t="s">
        <v>23</v>
      </c>
      <c r="E2516">
        <v>180000</v>
      </c>
      <c r="F2516" t="s">
        <v>20</v>
      </c>
      <c r="G2516">
        <v>180000</v>
      </c>
      <c r="H2516" t="s">
        <v>21</v>
      </c>
      <c r="I2516">
        <v>100</v>
      </c>
      <c r="J2516" t="s">
        <v>21</v>
      </c>
      <c r="K2516" t="s">
        <v>25</v>
      </c>
      <c r="L2516" t="str">
        <f>VLOOKUP(Data[[#This Row],[Employee Residence]],Codes[], 3,0)</f>
        <v xml:space="preserve">United States of America </v>
      </c>
      <c r="M2516" t="str">
        <f>VLOOKUP(Data[[#This Row],[Company Location]],Codes[], 3,0)</f>
        <v xml:space="preserve">United States of America </v>
      </c>
      <c r="N2516" t="str">
        <f>IF(Data[[#This Row],[Employee Residence]]=Data[[#This Row],[Company Location]],"No","Yes")</f>
        <v>No</v>
      </c>
      <c r="O2516">
        <f>Data[Salary]/Data[Salary in USD]</f>
        <v>1</v>
      </c>
      <c r="P2516" t="str">
        <f>VLOOKUP(Data[[#This Row],[Experience Level]], Experience[],3,0)</f>
        <v>Junior</v>
      </c>
      <c r="Q2516" t="str">
        <f>VLOOKUP(Data[[#This Row],[Employment Type]],Employment[],2,0)</f>
        <v>Full-time</v>
      </c>
      <c r="R2516" t="str">
        <f>IF(Data[[#This Row],[Remote Ratio]]=100,"Remote",IF(Data[[#This Row],[Remote Ratio]]=50,"Hybrid","On-site"))</f>
        <v>Remote</v>
      </c>
    </row>
    <row r="2517" spans="1:18">
      <c r="A2517" s="25">
        <v>2022</v>
      </c>
      <c r="B2517" t="s">
        <v>28</v>
      </c>
      <c r="C2517" t="s">
        <v>12</v>
      </c>
      <c r="D2517" t="s">
        <v>23</v>
      </c>
      <c r="E2517">
        <v>100000</v>
      </c>
      <c r="F2517" t="s">
        <v>20</v>
      </c>
      <c r="G2517">
        <v>100000</v>
      </c>
      <c r="H2517" t="s">
        <v>21</v>
      </c>
      <c r="I2517">
        <v>100</v>
      </c>
      <c r="J2517" t="s">
        <v>21</v>
      </c>
      <c r="K2517" t="s">
        <v>25</v>
      </c>
      <c r="L2517" t="str">
        <f>VLOOKUP(Data[[#This Row],[Employee Residence]],Codes[], 3,0)</f>
        <v xml:space="preserve">United States of America </v>
      </c>
      <c r="M2517" t="str">
        <f>VLOOKUP(Data[[#This Row],[Company Location]],Codes[], 3,0)</f>
        <v xml:space="preserve">United States of America </v>
      </c>
      <c r="N2517" t="str">
        <f>IF(Data[[#This Row],[Employee Residence]]=Data[[#This Row],[Company Location]],"No","Yes")</f>
        <v>No</v>
      </c>
      <c r="O2517">
        <f>Data[Salary]/Data[Salary in USD]</f>
        <v>1</v>
      </c>
      <c r="P2517" t="str">
        <f>VLOOKUP(Data[[#This Row],[Experience Level]], Experience[],3,0)</f>
        <v>Junior</v>
      </c>
      <c r="Q2517" t="str">
        <f>VLOOKUP(Data[[#This Row],[Employment Type]],Employment[],2,0)</f>
        <v>Full-time</v>
      </c>
      <c r="R2517" t="str">
        <f>IF(Data[[#This Row],[Remote Ratio]]=100,"Remote",IF(Data[[#This Row],[Remote Ratio]]=50,"Hybrid","On-site"))</f>
        <v>Remote</v>
      </c>
    </row>
    <row r="2518" spans="1:18">
      <c r="A2518" s="25">
        <v>2022</v>
      </c>
      <c r="B2518" t="s">
        <v>17</v>
      </c>
      <c r="C2518" t="s">
        <v>12</v>
      </c>
      <c r="D2518" t="s">
        <v>27</v>
      </c>
      <c r="E2518">
        <v>80000</v>
      </c>
      <c r="F2518" t="s">
        <v>20</v>
      </c>
      <c r="G2518">
        <v>80000</v>
      </c>
      <c r="H2518" t="s">
        <v>21</v>
      </c>
      <c r="I2518">
        <v>0</v>
      </c>
      <c r="J2518" t="s">
        <v>21</v>
      </c>
      <c r="K2518" t="s">
        <v>25</v>
      </c>
      <c r="L2518" t="str">
        <f>VLOOKUP(Data[[#This Row],[Employee Residence]],Codes[], 3,0)</f>
        <v xml:space="preserve">United States of America </v>
      </c>
      <c r="M2518" t="str">
        <f>VLOOKUP(Data[[#This Row],[Company Location]],Codes[], 3,0)</f>
        <v xml:space="preserve">United States of America </v>
      </c>
      <c r="N2518" t="str">
        <f>IF(Data[[#This Row],[Employee Residence]]=Data[[#This Row],[Company Location]],"No","Yes")</f>
        <v>No</v>
      </c>
      <c r="O2518">
        <f>Data[Salary]/Data[Salary in USD]</f>
        <v>1</v>
      </c>
      <c r="P2518" t="str">
        <f>VLOOKUP(Data[[#This Row],[Experience Level]], Experience[],3,0)</f>
        <v>Intermediate</v>
      </c>
      <c r="Q2518" t="str">
        <f>VLOOKUP(Data[[#This Row],[Employment Type]],Employment[],2,0)</f>
        <v>Full-time</v>
      </c>
      <c r="R2518" t="str">
        <f>IF(Data[[#This Row],[Remote Ratio]]=100,"Remote",IF(Data[[#This Row],[Remote Ratio]]=50,"Hybrid","On-site"))</f>
        <v>On-site</v>
      </c>
    </row>
    <row r="2519" spans="1:18">
      <c r="A2519" s="25">
        <v>2022</v>
      </c>
      <c r="B2519" t="s">
        <v>17</v>
      </c>
      <c r="C2519" t="s">
        <v>12</v>
      </c>
      <c r="D2519" t="s">
        <v>27</v>
      </c>
      <c r="E2519">
        <v>52500</v>
      </c>
      <c r="F2519" t="s">
        <v>20</v>
      </c>
      <c r="G2519">
        <v>52500</v>
      </c>
      <c r="H2519" t="s">
        <v>21</v>
      </c>
      <c r="I2519">
        <v>0</v>
      </c>
      <c r="J2519" t="s">
        <v>21</v>
      </c>
      <c r="K2519" t="s">
        <v>25</v>
      </c>
      <c r="L2519" t="str">
        <f>VLOOKUP(Data[[#This Row],[Employee Residence]],Codes[], 3,0)</f>
        <v xml:space="preserve">United States of America </v>
      </c>
      <c r="M2519" t="str">
        <f>VLOOKUP(Data[[#This Row],[Company Location]],Codes[], 3,0)</f>
        <v xml:space="preserve">United States of America </v>
      </c>
      <c r="N2519" t="str">
        <f>IF(Data[[#This Row],[Employee Residence]]=Data[[#This Row],[Company Location]],"No","Yes")</f>
        <v>No</v>
      </c>
      <c r="O2519">
        <f>Data[Salary]/Data[Salary in USD]</f>
        <v>1</v>
      </c>
      <c r="P2519" t="str">
        <f>VLOOKUP(Data[[#This Row],[Experience Level]], Experience[],3,0)</f>
        <v>Intermediate</v>
      </c>
      <c r="Q2519" t="str">
        <f>VLOOKUP(Data[[#This Row],[Employment Type]],Employment[],2,0)</f>
        <v>Full-time</v>
      </c>
      <c r="R2519" t="str">
        <f>IF(Data[[#This Row],[Remote Ratio]]=100,"Remote",IF(Data[[#This Row],[Remote Ratio]]=50,"Hybrid","On-site"))</f>
        <v>On-site</v>
      </c>
    </row>
    <row r="2520" spans="1:18">
      <c r="A2520" s="25">
        <v>2022</v>
      </c>
      <c r="B2520" t="s">
        <v>11</v>
      </c>
      <c r="C2520" t="s">
        <v>12</v>
      </c>
      <c r="D2520" t="s">
        <v>45</v>
      </c>
      <c r="E2520">
        <v>128000</v>
      </c>
      <c r="F2520" t="s">
        <v>20</v>
      </c>
      <c r="G2520">
        <v>128000</v>
      </c>
      <c r="H2520" t="s">
        <v>21</v>
      </c>
      <c r="I2520">
        <v>0</v>
      </c>
      <c r="J2520" t="s">
        <v>21</v>
      </c>
      <c r="K2520" t="s">
        <v>25</v>
      </c>
      <c r="L2520" t="str">
        <f>VLOOKUP(Data[[#This Row],[Employee Residence]],Codes[], 3,0)</f>
        <v xml:space="preserve">United States of America </v>
      </c>
      <c r="M2520" t="str">
        <f>VLOOKUP(Data[[#This Row],[Company Location]],Codes[], 3,0)</f>
        <v xml:space="preserve">United States of America </v>
      </c>
      <c r="N2520" t="str">
        <f>IF(Data[[#This Row],[Employee Residence]]=Data[[#This Row],[Company Location]],"No","Yes")</f>
        <v>No</v>
      </c>
      <c r="O2520">
        <f>Data[Salary]/Data[Salary in USD]</f>
        <v>1</v>
      </c>
      <c r="P2520" t="str">
        <f>VLOOKUP(Data[[#This Row],[Experience Level]], Experience[],3,0)</f>
        <v>Expert</v>
      </c>
      <c r="Q2520" t="str">
        <f>VLOOKUP(Data[[#This Row],[Employment Type]],Employment[],2,0)</f>
        <v>Full-time</v>
      </c>
      <c r="R2520" t="str">
        <f>IF(Data[[#This Row],[Remote Ratio]]=100,"Remote",IF(Data[[#This Row],[Remote Ratio]]=50,"Hybrid","On-site"))</f>
        <v>On-site</v>
      </c>
    </row>
    <row r="2521" spans="1:18">
      <c r="A2521" s="25">
        <v>2022</v>
      </c>
      <c r="B2521" t="s">
        <v>11</v>
      </c>
      <c r="C2521" t="s">
        <v>12</v>
      </c>
      <c r="D2521" t="s">
        <v>45</v>
      </c>
      <c r="E2521">
        <v>81500</v>
      </c>
      <c r="F2521" t="s">
        <v>20</v>
      </c>
      <c r="G2521">
        <v>81500</v>
      </c>
      <c r="H2521" t="s">
        <v>21</v>
      </c>
      <c r="I2521">
        <v>0</v>
      </c>
      <c r="J2521" t="s">
        <v>21</v>
      </c>
      <c r="K2521" t="s">
        <v>25</v>
      </c>
      <c r="L2521" t="str">
        <f>VLOOKUP(Data[[#This Row],[Employee Residence]],Codes[], 3,0)</f>
        <v xml:space="preserve">United States of America </v>
      </c>
      <c r="M2521" t="str">
        <f>VLOOKUP(Data[[#This Row],[Company Location]],Codes[], 3,0)</f>
        <v xml:space="preserve">United States of America </v>
      </c>
      <c r="N2521" t="str">
        <f>IF(Data[[#This Row],[Employee Residence]]=Data[[#This Row],[Company Location]],"No","Yes")</f>
        <v>No</v>
      </c>
      <c r="O2521">
        <f>Data[Salary]/Data[Salary in USD]</f>
        <v>1</v>
      </c>
      <c r="P2521" t="str">
        <f>VLOOKUP(Data[[#This Row],[Experience Level]], Experience[],3,0)</f>
        <v>Expert</v>
      </c>
      <c r="Q2521" t="str">
        <f>VLOOKUP(Data[[#This Row],[Employment Type]],Employment[],2,0)</f>
        <v>Full-time</v>
      </c>
      <c r="R2521" t="str">
        <f>IF(Data[[#This Row],[Remote Ratio]]=100,"Remote",IF(Data[[#This Row],[Remote Ratio]]=50,"Hybrid","On-site"))</f>
        <v>On-site</v>
      </c>
    </row>
    <row r="2522" spans="1:18">
      <c r="A2522" s="25">
        <v>2022</v>
      </c>
      <c r="B2522" t="s">
        <v>11</v>
      </c>
      <c r="C2522" t="s">
        <v>12</v>
      </c>
      <c r="D2522" t="s">
        <v>98</v>
      </c>
      <c r="E2522">
        <v>105000</v>
      </c>
      <c r="F2522" t="s">
        <v>20</v>
      </c>
      <c r="G2522">
        <v>105000</v>
      </c>
      <c r="H2522" t="s">
        <v>21</v>
      </c>
      <c r="I2522">
        <v>0</v>
      </c>
      <c r="J2522" t="s">
        <v>21</v>
      </c>
      <c r="K2522" t="s">
        <v>25</v>
      </c>
      <c r="L2522" t="str">
        <f>VLOOKUP(Data[[#This Row],[Employee Residence]],Codes[], 3,0)</f>
        <v xml:space="preserve">United States of America </v>
      </c>
      <c r="M2522" t="str">
        <f>VLOOKUP(Data[[#This Row],[Company Location]],Codes[], 3,0)</f>
        <v xml:space="preserve">United States of America </v>
      </c>
      <c r="N2522" t="str">
        <f>IF(Data[[#This Row],[Employee Residence]]=Data[[#This Row],[Company Location]],"No","Yes")</f>
        <v>No</v>
      </c>
      <c r="O2522">
        <f>Data[Salary]/Data[Salary in USD]</f>
        <v>1</v>
      </c>
      <c r="P2522" t="str">
        <f>VLOOKUP(Data[[#This Row],[Experience Level]], Experience[],3,0)</f>
        <v>Expert</v>
      </c>
      <c r="Q2522" t="str">
        <f>VLOOKUP(Data[[#This Row],[Employment Type]],Employment[],2,0)</f>
        <v>Full-time</v>
      </c>
      <c r="R2522" t="str">
        <f>IF(Data[[#This Row],[Remote Ratio]]=100,"Remote",IF(Data[[#This Row],[Remote Ratio]]=50,"Hybrid","On-site"))</f>
        <v>On-site</v>
      </c>
    </row>
    <row r="2523" spans="1:18">
      <c r="A2523" s="25">
        <v>2022</v>
      </c>
      <c r="B2523" t="s">
        <v>11</v>
      </c>
      <c r="C2523" t="s">
        <v>12</v>
      </c>
      <c r="D2523" t="s">
        <v>98</v>
      </c>
      <c r="E2523">
        <v>70000</v>
      </c>
      <c r="F2523" t="s">
        <v>20</v>
      </c>
      <c r="G2523">
        <v>70000</v>
      </c>
      <c r="H2523" t="s">
        <v>21</v>
      </c>
      <c r="I2523">
        <v>0</v>
      </c>
      <c r="J2523" t="s">
        <v>21</v>
      </c>
      <c r="K2523" t="s">
        <v>25</v>
      </c>
      <c r="L2523" t="str">
        <f>VLOOKUP(Data[[#This Row],[Employee Residence]],Codes[], 3,0)</f>
        <v xml:space="preserve">United States of America </v>
      </c>
      <c r="M2523" t="str">
        <f>VLOOKUP(Data[[#This Row],[Company Location]],Codes[], 3,0)</f>
        <v xml:space="preserve">United States of America </v>
      </c>
      <c r="N2523" t="str">
        <f>IF(Data[[#This Row],[Employee Residence]]=Data[[#This Row],[Company Location]],"No","Yes")</f>
        <v>No</v>
      </c>
      <c r="O2523">
        <f>Data[Salary]/Data[Salary in USD]</f>
        <v>1</v>
      </c>
      <c r="P2523" t="str">
        <f>VLOOKUP(Data[[#This Row],[Experience Level]], Experience[],3,0)</f>
        <v>Expert</v>
      </c>
      <c r="Q2523" t="str">
        <f>VLOOKUP(Data[[#This Row],[Employment Type]],Employment[],2,0)</f>
        <v>Full-time</v>
      </c>
      <c r="R2523" t="str">
        <f>IF(Data[[#This Row],[Remote Ratio]]=100,"Remote",IF(Data[[#This Row],[Remote Ratio]]=50,"Hybrid","On-site"))</f>
        <v>On-site</v>
      </c>
    </row>
    <row r="2524" spans="1:18">
      <c r="A2524" s="25">
        <v>2022</v>
      </c>
      <c r="B2524" t="s">
        <v>11</v>
      </c>
      <c r="C2524" t="s">
        <v>12</v>
      </c>
      <c r="D2524" t="s">
        <v>23</v>
      </c>
      <c r="E2524">
        <v>175000</v>
      </c>
      <c r="F2524" t="s">
        <v>20</v>
      </c>
      <c r="G2524">
        <v>175000</v>
      </c>
      <c r="H2524" t="s">
        <v>21</v>
      </c>
      <c r="I2524">
        <v>0</v>
      </c>
      <c r="J2524" t="s">
        <v>21</v>
      </c>
      <c r="K2524" t="s">
        <v>25</v>
      </c>
      <c r="L2524" t="str">
        <f>VLOOKUP(Data[[#This Row],[Employee Residence]],Codes[], 3,0)</f>
        <v xml:space="preserve">United States of America </v>
      </c>
      <c r="M2524" t="str">
        <f>VLOOKUP(Data[[#This Row],[Company Location]],Codes[], 3,0)</f>
        <v xml:space="preserve">United States of America </v>
      </c>
      <c r="N2524" t="str">
        <f>IF(Data[[#This Row],[Employee Residence]]=Data[[#This Row],[Company Location]],"No","Yes")</f>
        <v>No</v>
      </c>
      <c r="O2524">
        <f>Data[Salary]/Data[Salary in USD]</f>
        <v>1</v>
      </c>
      <c r="P2524" t="str">
        <f>VLOOKUP(Data[[#This Row],[Experience Level]], Experience[],3,0)</f>
        <v>Expert</v>
      </c>
      <c r="Q2524" t="str">
        <f>VLOOKUP(Data[[#This Row],[Employment Type]],Employment[],2,0)</f>
        <v>Full-time</v>
      </c>
      <c r="R2524" t="str">
        <f>IF(Data[[#This Row],[Remote Ratio]]=100,"Remote",IF(Data[[#This Row],[Remote Ratio]]=50,"Hybrid","On-site"))</f>
        <v>On-site</v>
      </c>
    </row>
    <row r="2525" spans="1:18">
      <c r="A2525" s="25">
        <v>2022</v>
      </c>
      <c r="B2525" t="s">
        <v>11</v>
      </c>
      <c r="C2525" t="s">
        <v>12</v>
      </c>
      <c r="D2525" t="s">
        <v>23</v>
      </c>
      <c r="E2525">
        <v>122500</v>
      </c>
      <c r="F2525" t="s">
        <v>20</v>
      </c>
      <c r="G2525">
        <v>122500</v>
      </c>
      <c r="H2525" t="s">
        <v>21</v>
      </c>
      <c r="I2525">
        <v>0</v>
      </c>
      <c r="J2525" t="s">
        <v>21</v>
      </c>
      <c r="K2525" t="s">
        <v>25</v>
      </c>
      <c r="L2525" t="str">
        <f>VLOOKUP(Data[[#This Row],[Employee Residence]],Codes[], 3,0)</f>
        <v xml:space="preserve">United States of America </v>
      </c>
      <c r="M2525" t="str">
        <f>VLOOKUP(Data[[#This Row],[Company Location]],Codes[], 3,0)</f>
        <v xml:space="preserve">United States of America </v>
      </c>
      <c r="N2525" t="str">
        <f>IF(Data[[#This Row],[Employee Residence]]=Data[[#This Row],[Company Location]],"No","Yes")</f>
        <v>No</v>
      </c>
      <c r="O2525">
        <f>Data[Salary]/Data[Salary in USD]</f>
        <v>1</v>
      </c>
      <c r="P2525" t="str">
        <f>VLOOKUP(Data[[#This Row],[Experience Level]], Experience[],3,0)</f>
        <v>Expert</v>
      </c>
      <c r="Q2525" t="str">
        <f>VLOOKUP(Data[[#This Row],[Employment Type]],Employment[],2,0)</f>
        <v>Full-time</v>
      </c>
      <c r="R2525" t="str">
        <f>IF(Data[[#This Row],[Remote Ratio]]=100,"Remote",IF(Data[[#This Row],[Remote Ratio]]=50,"Hybrid","On-site"))</f>
        <v>On-site</v>
      </c>
    </row>
    <row r="2526" spans="1:18">
      <c r="A2526" s="25">
        <v>2022</v>
      </c>
      <c r="B2526" t="s">
        <v>11</v>
      </c>
      <c r="C2526" t="s">
        <v>12</v>
      </c>
      <c r="D2526" t="s">
        <v>37</v>
      </c>
      <c r="E2526">
        <v>171000</v>
      </c>
      <c r="F2526" t="s">
        <v>20</v>
      </c>
      <c r="G2526">
        <v>171000</v>
      </c>
      <c r="H2526" t="s">
        <v>21</v>
      </c>
      <c r="I2526">
        <v>0</v>
      </c>
      <c r="J2526" t="s">
        <v>21</v>
      </c>
      <c r="K2526" t="s">
        <v>25</v>
      </c>
      <c r="L2526" t="str">
        <f>VLOOKUP(Data[[#This Row],[Employee Residence]],Codes[], 3,0)</f>
        <v xml:space="preserve">United States of America </v>
      </c>
      <c r="M2526" t="str">
        <f>VLOOKUP(Data[[#This Row],[Company Location]],Codes[], 3,0)</f>
        <v xml:space="preserve">United States of America </v>
      </c>
      <c r="N2526" t="str">
        <f>IF(Data[[#This Row],[Employee Residence]]=Data[[#This Row],[Company Location]],"No","Yes")</f>
        <v>No</v>
      </c>
      <c r="O2526">
        <f>Data[Salary]/Data[Salary in USD]</f>
        <v>1</v>
      </c>
      <c r="P2526" t="str">
        <f>VLOOKUP(Data[[#This Row],[Experience Level]], Experience[],3,0)</f>
        <v>Expert</v>
      </c>
      <c r="Q2526" t="str">
        <f>VLOOKUP(Data[[#This Row],[Employment Type]],Employment[],2,0)</f>
        <v>Full-time</v>
      </c>
      <c r="R2526" t="str">
        <f>IF(Data[[#This Row],[Remote Ratio]]=100,"Remote",IF(Data[[#This Row],[Remote Ratio]]=50,"Hybrid","On-site"))</f>
        <v>On-site</v>
      </c>
    </row>
    <row r="2527" spans="1:18">
      <c r="A2527" s="25">
        <v>2022</v>
      </c>
      <c r="B2527" t="s">
        <v>11</v>
      </c>
      <c r="C2527" t="s">
        <v>12</v>
      </c>
      <c r="D2527" t="s">
        <v>37</v>
      </c>
      <c r="E2527">
        <v>117000</v>
      </c>
      <c r="F2527" t="s">
        <v>20</v>
      </c>
      <c r="G2527">
        <v>117000</v>
      </c>
      <c r="H2527" t="s">
        <v>21</v>
      </c>
      <c r="I2527">
        <v>0</v>
      </c>
      <c r="J2527" t="s">
        <v>21</v>
      </c>
      <c r="K2527" t="s">
        <v>25</v>
      </c>
      <c r="L2527" t="str">
        <f>VLOOKUP(Data[[#This Row],[Employee Residence]],Codes[], 3,0)</f>
        <v xml:space="preserve">United States of America </v>
      </c>
      <c r="M2527" t="str">
        <f>VLOOKUP(Data[[#This Row],[Company Location]],Codes[], 3,0)</f>
        <v xml:space="preserve">United States of America </v>
      </c>
      <c r="N2527" t="str">
        <f>IF(Data[[#This Row],[Employee Residence]]=Data[[#This Row],[Company Location]],"No","Yes")</f>
        <v>No</v>
      </c>
      <c r="O2527">
        <f>Data[Salary]/Data[Salary in USD]</f>
        <v>1</v>
      </c>
      <c r="P2527" t="str">
        <f>VLOOKUP(Data[[#This Row],[Experience Level]], Experience[],3,0)</f>
        <v>Expert</v>
      </c>
      <c r="Q2527" t="str">
        <f>VLOOKUP(Data[[#This Row],[Employment Type]],Employment[],2,0)</f>
        <v>Full-time</v>
      </c>
      <c r="R2527" t="str">
        <f>IF(Data[[#This Row],[Remote Ratio]]=100,"Remote",IF(Data[[#This Row],[Remote Ratio]]=50,"Hybrid","On-site"))</f>
        <v>On-site</v>
      </c>
    </row>
    <row r="2528" spans="1:18">
      <c r="A2528" s="25">
        <v>2022</v>
      </c>
      <c r="B2528" t="s">
        <v>11</v>
      </c>
      <c r="C2528" t="s">
        <v>12</v>
      </c>
      <c r="D2528" t="s">
        <v>23</v>
      </c>
      <c r="E2528">
        <v>202800</v>
      </c>
      <c r="F2528" t="s">
        <v>20</v>
      </c>
      <c r="G2528">
        <v>202800</v>
      </c>
      <c r="H2528" t="s">
        <v>21</v>
      </c>
      <c r="I2528">
        <v>0</v>
      </c>
      <c r="J2528" t="s">
        <v>21</v>
      </c>
      <c r="K2528" t="s">
        <v>16</v>
      </c>
      <c r="L2528" t="str">
        <f>VLOOKUP(Data[[#This Row],[Employee Residence]],Codes[], 3,0)</f>
        <v xml:space="preserve">United States of America </v>
      </c>
      <c r="M2528" t="str">
        <f>VLOOKUP(Data[[#This Row],[Company Location]],Codes[], 3,0)</f>
        <v xml:space="preserve">United States of America </v>
      </c>
      <c r="N2528" t="str">
        <f>IF(Data[[#This Row],[Employee Residence]]=Data[[#This Row],[Company Location]],"No","Yes")</f>
        <v>No</v>
      </c>
      <c r="O2528">
        <f>Data[Salary]/Data[Salary in USD]</f>
        <v>1</v>
      </c>
      <c r="P2528" t="str">
        <f>VLOOKUP(Data[[#This Row],[Experience Level]], Experience[],3,0)</f>
        <v>Expert</v>
      </c>
      <c r="Q2528" t="str">
        <f>VLOOKUP(Data[[#This Row],[Employment Type]],Employment[],2,0)</f>
        <v>Full-time</v>
      </c>
      <c r="R2528" t="str">
        <f>IF(Data[[#This Row],[Remote Ratio]]=100,"Remote",IF(Data[[#This Row],[Remote Ratio]]=50,"Hybrid","On-site"))</f>
        <v>On-site</v>
      </c>
    </row>
    <row r="2529" spans="1:18">
      <c r="A2529" s="25">
        <v>2022</v>
      </c>
      <c r="B2529" t="s">
        <v>11</v>
      </c>
      <c r="C2529" t="s">
        <v>12</v>
      </c>
      <c r="D2529" t="s">
        <v>23</v>
      </c>
      <c r="E2529">
        <v>104300</v>
      </c>
      <c r="F2529" t="s">
        <v>20</v>
      </c>
      <c r="G2529">
        <v>104300</v>
      </c>
      <c r="H2529" t="s">
        <v>21</v>
      </c>
      <c r="I2529">
        <v>0</v>
      </c>
      <c r="J2529" t="s">
        <v>21</v>
      </c>
      <c r="K2529" t="s">
        <v>16</v>
      </c>
      <c r="L2529" t="str">
        <f>VLOOKUP(Data[[#This Row],[Employee Residence]],Codes[], 3,0)</f>
        <v xml:space="preserve">United States of America </v>
      </c>
      <c r="M2529" t="str">
        <f>VLOOKUP(Data[[#This Row],[Company Location]],Codes[], 3,0)</f>
        <v xml:space="preserve">United States of America </v>
      </c>
      <c r="N2529" t="str">
        <f>IF(Data[[#This Row],[Employee Residence]]=Data[[#This Row],[Company Location]],"No","Yes")</f>
        <v>No</v>
      </c>
      <c r="O2529">
        <f>Data[Salary]/Data[Salary in USD]</f>
        <v>1</v>
      </c>
      <c r="P2529" t="str">
        <f>VLOOKUP(Data[[#This Row],[Experience Level]], Experience[],3,0)</f>
        <v>Expert</v>
      </c>
      <c r="Q2529" t="str">
        <f>VLOOKUP(Data[[#This Row],[Employment Type]],Employment[],2,0)</f>
        <v>Full-time</v>
      </c>
      <c r="R2529" t="str">
        <f>IF(Data[[#This Row],[Remote Ratio]]=100,"Remote",IF(Data[[#This Row],[Remote Ratio]]=50,"Hybrid","On-site"))</f>
        <v>On-site</v>
      </c>
    </row>
    <row r="2530" spans="1:18">
      <c r="A2530" s="25">
        <v>2022</v>
      </c>
      <c r="B2530" t="s">
        <v>11</v>
      </c>
      <c r="C2530" t="s">
        <v>12</v>
      </c>
      <c r="D2530" t="s">
        <v>27</v>
      </c>
      <c r="E2530">
        <v>48000</v>
      </c>
      <c r="F2530" t="s">
        <v>14</v>
      </c>
      <c r="G2530">
        <v>50432</v>
      </c>
      <c r="H2530" t="s">
        <v>15</v>
      </c>
      <c r="I2530">
        <v>0</v>
      </c>
      <c r="J2530" t="s">
        <v>15</v>
      </c>
      <c r="K2530" t="s">
        <v>25</v>
      </c>
      <c r="L2530" t="str">
        <f>VLOOKUP(Data[[#This Row],[Employee Residence]],Codes[], 3,0)</f>
        <v>Spain</v>
      </c>
      <c r="M2530" t="str">
        <f>VLOOKUP(Data[[#This Row],[Company Location]],Codes[], 3,0)</f>
        <v>Spain</v>
      </c>
      <c r="N2530" t="str">
        <f>IF(Data[[#This Row],[Employee Residence]]=Data[[#This Row],[Company Location]],"No","Yes")</f>
        <v>No</v>
      </c>
      <c r="O2530">
        <f>Data[Salary]/Data[Salary in USD]</f>
        <v>0.95177664974619292</v>
      </c>
      <c r="P2530" t="str">
        <f>VLOOKUP(Data[[#This Row],[Experience Level]], Experience[],3,0)</f>
        <v>Expert</v>
      </c>
      <c r="Q2530" t="str">
        <f>VLOOKUP(Data[[#This Row],[Employment Type]],Employment[],2,0)</f>
        <v>Full-time</v>
      </c>
      <c r="R2530" t="str">
        <f>IF(Data[[#This Row],[Remote Ratio]]=100,"Remote",IF(Data[[#This Row],[Remote Ratio]]=50,"Hybrid","On-site"))</f>
        <v>On-site</v>
      </c>
    </row>
    <row r="2531" spans="1:18">
      <c r="A2531" s="25">
        <v>2022</v>
      </c>
      <c r="B2531" t="s">
        <v>11</v>
      </c>
      <c r="C2531" t="s">
        <v>12</v>
      </c>
      <c r="D2531" t="s">
        <v>27</v>
      </c>
      <c r="E2531">
        <v>35000</v>
      </c>
      <c r="F2531" t="s">
        <v>14</v>
      </c>
      <c r="G2531">
        <v>36773</v>
      </c>
      <c r="H2531" t="s">
        <v>15</v>
      </c>
      <c r="I2531">
        <v>0</v>
      </c>
      <c r="J2531" t="s">
        <v>15</v>
      </c>
      <c r="K2531" t="s">
        <v>25</v>
      </c>
      <c r="L2531" t="str">
        <f>VLOOKUP(Data[[#This Row],[Employee Residence]],Codes[], 3,0)</f>
        <v>Spain</v>
      </c>
      <c r="M2531" t="str">
        <f>VLOOKUP(Data[[#This Row],[Company Location]],Codes[], 3,0)</f>
        <v>Spain</v>
      </c>
      <c r="N2531" t="str">
        <f>IF(Data[[#This Row],[Employee Residence]]=Data[[#This Row],[Company Location]],"No","Yes")</f>
        <v>No</v>
      </c>
      <c r="O2531">
        <f>Data[Salary]/Data[Salary in USD]</f>
        <v>0.95178527724145434</v>
      </c>
      <c r="P2531" t="str">
        <f>VLOOKUP(Data[[#This Row],[Experience Level]], Experience[],3,0)</f>
        <v>Expert</v>
      </c>
      <c r="Q2531" t="str">
        <f>VLOOKUP(Data[[#This Row],[Employment Type]],Employment[],2,0)</f>
        <v>Full-time</v>
      </c>
      <c r="R2531" t="str">
        <f>IF(Data[[#This Row],[Remote Ratio]]=100,"Remote",IF(Data[[#This Row],[Remote Ratio]]=50,"Hybrid","On-site"))</f>
        <v>On-site</v>
      </c>
    </row>
    <row r="2532" spans="1:18">
      <c r="A2532" s="25">
        <v>2022</v>
      </c>
      <c r="B2532" t="s">
        <v>11</v>
      </c>
      <c r="C2532" t="s">
        <v>12</v>
      </c>
      <c r="D2532" t="s">
        <v>37</v>
      </c>
      <c r="E2532">
        <v>197000</v>
      </c>
      <c r="F2532" t="s">
        <v>20</v>
      </c>
      <c r="G2532">
        <v>197000</v>
      </c>
      <c r="H2532" t="s">
        <v>21</v>
      </c>
      <c r="I2532">
        <v>0</v>
      </c>
      <c r="J2532" t="s">
        <v>21</v>
      </c>
      <c r="K2532" t="s">
        <v>25</v>
      </c>
      <c r="L2532" t="str">
        <f>VLOOKUP(Data[[#This Row],[Employee Residence]],Codes[], 3,0)</f>
        <v xml:space="preserve">United States of America </v>
      </c>
      <c r="M2532" t="str">
        <f>VLOOKUP(Data[[#This Row],[Company Location]],Codes[], 3,0)</f>
        <v xml:space="preserve">United States of America </v>
      </c>
      <c r="N2532" t="str">
        <f>IF(Data[[#This Row],[Employee Residence]]=Data[[#This Row],[Company Location]],"No","Yes")</f>
        <v>No</v>
      </c>
      <c r="O2532">
        <f>Data[Salary]/Data[Salary in USD]</f>
        <v>1</v>
      </c>
      <c r="P2532" t="str">
        <f>VLOOKUP(Data[[#This Row],[Experience Level]], Experience[],3,0)</f>
        <v>Expert</v>
      </c>
      <c r="Q2532" t="str">
        <f>VLOOKUP(Data[[#This Row],[Employment Type]],Employment[],2,0)</f>
        <v>Full-time</v>
      </c>
      <c r="R2532" t="str">
        <f>IF(Data[[#This Row],[Remote Ratio]]=100,"Remote",IF(Data[[#This Row],[Remote Ratio]]=50,"Hybrid","On-site"))</f>
        <v>On-site</v>
      </c>
    </row>
    <row r="2533" spans="1:18">
      <c r="A2533" s="25">
        <v>2022</v>
      </c>
      <c r="B2533" t="s">
        <v>11</v>
      </c>
      <c r="C2533" t="s">
        <v>12</v>
      </c>
      <c r="D2533" t="s">
        <v>37</v>
      </c>
      <c r="E2533">
        <v>99000</v>
      </c>
      <c r="F2533" t="s">
        <v>20</v>
      </c>
      <c r="G2533">
        <v>99000</v>
      </c>
      <c r="H2533" t="s">
        <v>21</v>
      </c>
      <c r="I2533">
        <v>0</v>
      </c>
      <c r="J2533" t="s">
        <v>21</v>
      </c>
      <c r="K2533" t="s">
        <v>25</v>
      </c>
      <c r="L2533" t="str">
        <f>VLOOKUP(Data[[#This Row],[Employee Residence]],Codes[], 3,0)</f>
        <v xml:space="preserve">United States of America </v>
      </c>
      <c r="M2533" t="str">
        <f>VLOOKUP(Data[[#This Row],[Company Location]],Codes[], 3,0)</f>
        <v xml:space="preserve">United States of America </v>
      </c>
      <c r="N2533" t="str">
        <f>IF(Data[[#This Row],[Employee Residence]]=Data[[#This Row],[Company Location]],"No","Yes")</f>
        <v>No</v>
      </c>
      <c r="O2533">
        <f>Data[Salary]/Data[Salary in USD]</f>
        <v>1</v>
      </c>
      <c r="P2533" t="str">
        <f>VLOOKUP(Data[[#This Row],[Experience Level]], Experience[],3,0)</f>
        <v>Expert</v>
      </c>
      <c r="Q2533" t="str">
        <f>VLOOKUP(Data[[#This Row],[Employment Type]],Employment[],2,0)</f>
        <v>Full-time</v>
      </c>
      <c r="R2533" t="str">
        <f>IF(Data[[#This Row],[Remote Ratio]]=100,"Remote",IF(Data[[#This Row],[Remote Ratio]]=50,"Hybrid","On-site"))</f>
        <v>On-site</v>
      </c>
    </row>
    <row r="2534" spans="1:18">
      <c r="A2534" s="25">
        <v>2022</v>
      </c>
      <c r="B2534" t="s">
        <v>11</v>
      </c>
      <c r="C2534" t="s">
        <v>12</v>
      </c>
      <c r="D2534" t="s">
        <v>37</v>
      </c>
      <c r="E2534">
        <v>160000</v>
      </c>
      <c r="F2534" t="s">
        <v>20</v>
      </c>
      <c r="G2534">
        <v>160000</v>
      </c>
      <c r="H2534" t="s">
        <v>21</v>
      </c>
      <c r="I2534">
        <v>0</v>
      </c>
      <c r="J2534" t="s">
        <v>21</v>
      </c>
      <c r="K2534" t="s">
        <v>25</v>
      </c>
      <c r="L2534" t="str">
        <f>VLOOKUP(Data[[#This Row],[Employee Residence]],Codes[], 3,0)</f>
        <v xml:space="preserve">United States of America </v>
      </c>
      <c r="M2534" t="str">
        <f>VLOOKUP(Data[[#This Row],[Company Location]],Codes[], 3,0)</f>
        <v xml:space="preserve">United States of America </v>
      </c>
      <c r="N2534" t="str">
        <f>IF(Data[[#This Row],[Employee Residence]]=Data[[#This Row],[Company Location]],"No","Yes")</f>
        <v>No</v>
      </c>
      <c r="O2534">
        <f>Data[Salary]/Data[Salary in USD]</f>
        <v>1</v>
      </c>
      <c r="P2534" t="str">
        <f>VLOOKUP(Data[[#This Row],[Experience Level]], Experience[],3,0)</f>
        <v>Expert</v>
      </c>
      <c r="Q2534" t="str">
        <f>VLOOKUP(Data[[#This Row],[Employment Type]],Employment[],2,0)</f>
        <v>Full-time</v>
      </c>
      <c r="R2534" t="str">
        <f>IF(Data[[#This Row],[Remote Ratio]]=100,"Remote",IF(Data[[#This Row],[Remote Ratio]]=50,"Hybrid","On-site"))</f>
        <v>On-site</v>
      </c>
    </row>
    <row r="2535" spans="1:18">
      <c r="A2535" s="25">
        <v>2022</v>
      </c>
      <c r="B2535" t="s">
        <v>11</v>
      </c>
      <c r="C2535" t="s">
        <v>12</v>
      </c>
      <c r="D2535" t="s">
        <v>37</v>
      </c>
      <c r="E2535">
        <v>110000</v>
      </c>
      <c r="F2535" t="s">
        <v>20</v>
      </c>
      <c r="G2535">
        <v>110000</v>
      </c>
      <c r="H2535" t="s">
        <v>21</v>
      </c>
      <c r="I2535">
        <v>0</v>
      </c>
      <c r="J2535" t="s">
        <v>21</v>
      </c>
      <c r="K2535" t="s">
        <v>25</v>
      </c>
      <c r="L2535" t="str">
        <f>VLOOKUP(Data[[#This Row],[Employee Residence]],Codes[], 3,0)</f>
        <v xml:space="preserve">United States of America </v>
      </c>
      <c r="M2535" t="str">
        <f>VLOOKUP(Data[[#This Row],[Company Location]],Codes[], 3,0)</f>
        <v xml:space="preserve">United States of America </v>
      </c>
      <c r="N2535" t="str">
        <f>IF(Data[[#This Row],[Employee Residence]]=Data[[#This Row],[Company Location]],"No","Yes")</f>
        <v>No</v>
      </c>
      <c r="O2535">
        <f>Data[Salary]/Data[Salary in USD]</f>
        <v>1</v>
      </c>
      <c r="P2535" t="str">
        <f>VLOOKUP(Data[[#This Row],[Experience Level]], Experience[],3,0)</f>
        <v>Expert</v>
      </c>
      <c r="Q2535" t="str">
        <f>VLOOKUP(Data[[#This Row],[Employment Type]],Employment[],2,0)</f>
        <v>Full-time</v>
      </c>
      <c r="R2535" t="str">
        <f>IF(Data[[#This Row],[Remote Ratio]]=100,"Remote",IF(Data[[#This Row],[Remote Ratio]]=50,"Hybrid","On-site"))</f>
        <v>On-site</v>
      </c>
    </row>
    <row r="2536" spans="1:18">
      <c r="A2536" s="25">
        <v>2022</v>
      </c>
      <c r="B2536" t="s">
        <v>11</v>
      </c>
      <c r="C2536" t="s">
        <v>12</v>
      </c>
      <c r="D2536" t="s">
        <v>23</v>
      </c>
      <c r="E2536">
        <v>185900</v>
      </c>
      <c r="F2536" t="s">
        <v>20</v>
      </c>
      <c r="G2536">
        <v>185900</v>
      </c>
      <c r="H2536" t="s">
        <v>21</v>
      </c>
      <c r="I2536">
        <v>0</v>
      </c>
      <c r="J2536" t="s">
        <v>21</v>
      </c>
      <c r="K2536" t="s">
        <v>25</v>
      </c>
      <c r="L2536" t="str">
        <f>VLOOKUP(Data[[#This Row],[Employee Residence]],Codes[], 3,0)</f>
        <v xml:space="preserve">United States of America </v>
      </c>
      <c r="M2536" t="str">
        <f>VLOOKUP(Data[[#This Row],[Company Location]],Codes[], 3,0)</f>
        <v xml:space="preserve">United States of America </v>
      </c>
      <c r="N2536" t="str">
        <f>IF(Data[[#This Row],[Employee Residence]]=Data[[#This Row],[Company Location]],"No","Yes")</f>
        <v>No</v>
      </c>
      <c r="O2536">
        <f>Data[Salary]/Data[Salary in USD]</f>
        <v>1</v>
      </c>
      <c r="P2536" t="str">
        <f>VLOOKUP(Data[[#This Row],[Experience Level]], Experience[],3,0)</f>
        <v>Expert</v>
      </c>
      <c r="Q2536" t="str">
        <f>VLOOKUP(Data[[#This Row],[Employment Type]],Employment[],2,0)</f>
        <v>Full-time</v>
      </c>
      <c r="R2536" t="str">
        <f>IF(Data[[#This Row],[Remote Ratio]]=100,"Remote",IF(Data[[#This Row],[Remote Ratio]]=50,"Hybrid","On-site"))</f>
        <v>On-site</v>
      </c>
    </row>
    <row r="2537" spans="1:18">
      <c r="A2537" s="25">
        <v>2022</v>
      </c>
      <c r="B2537" t="s">
        <v>11</v>
      </c>
      <c r="C2537" t="s">
        <v>12</v>
      </c>
      <c r="D2537" t="s">
        <v>23</v>
      </c>
      <c r="E2537">
        <v>129300</v>
      </c>
      <c r="F2537" t="s">
        <v>20</v>
      </c>
      <c r="G2537">
        <v>129300</v>
      </c>
      <c r="H2537" t="s">
        <v>21</v>
      </c>
      <c r="I2537">
        <v>0</v>
      </c>
      <c r="J2537" t="s">
        <v>21</v>
      </c>
      <c r="K2537" t="s">
        <v>25</v>
      </c>
      <c r="L2537" t="str">
        <f>VLOOKUP(Data[[#This Row],[Employee Residence]],Codes[], 3,0)</f>
        <v xml:space="preserve">United States of America </v>
      </c>
      <c r="M2537" t="str">
        <f>VLOOKUP(Data[[#This Row],[Company Location]],Codes[], 3,0)</f>
        <v xml:space="preserve">United States of America </v>
      </c>
      <c r="N2537" t="str">
        <f>IF(Data[[#This Row],[Employee Residence]]=Data[[#This Row],[Company Location]],"No","Yes")</f>
        <v>No</v>
      </c>
      <c r="O2537">
        <f>Data[Salary]/Data[Salary in USD]</f>
        <v>1</v>
      </c>
      <c r="P2537" t="str">
        <f>VLOOKUP(Data[[#This Row],[Experience Level]], Experience[],3,0)</f>
        <v>Expert</v>
      </c>
      <c r="Q2537" t="str">
        <f>VLOOKUP(Data[[#This Row],[Employment Type]],Employment[],2,0)</f>
        <v>Full-time</v>
      </c>
      <c r="R2537" t="str">
        <f>IF(Data[[#This Row],[Remote Ratio]]=100,"Remote",IF(Data[[#This Row],[Remote Ratio]]=50,"Hybrid","On-site"))</f>
        <v>On-site</v>
      </c>
    </row>
    <row r="2538" spans="1:18">
      <c r="A2538" s="25">
        <v>2022</v>
      </c>
      <c r="B2538" t="s">
        <v>17</v>
      </c>
      <c r="C2538" t="s">
        <v>12</v>
      </c>
      <c r="D2538" t="s">
        <v>23</v>
      </c>
      <c r="E2538">
        <v>30000</v>
      </c>
      <c r="F2538" t="s">
        <v>20</v>
      </c>
      <c r="G2538">
        <v>30000</v>
      </c>
      <c r="H2538" t="s">
        <v>106</v>
      </c>
      <c r="I2538">
        <v>100</v>
      </c>
      <c r="J2538" t="s">
        <v>106</v>
      </c>
      <c r="K2538" t="s">
        <v>16</v>
      </c>
      <c r="L2538" t="str">
        <f>VLOOKUP(Data[[#This Row],[Employee Residence]],Codes[], 3,0)</f>
        <v>Mexico</v>
      </c>
      <c r="M2538" t="str">
        <f>VLOOKUP(Data[[#This Row],[Company Location]],Codes[], 3,0)</f>
        <v>Mexico</v>
      </c>
      <c r="N2538" t="str">
        <f>IF(Data[[#This Row],[Employee Residence]]=Data[[#This Row],[Company Location]],"No","Yes")</f>
        <v>No</v>
      </c>
      <c r="O2538">
        <f>Data[Salary]/Data[Salary in USD]</f>
        <v>1</v>
      </c>
      <c r="P2538" t="str">
        <f>VLOOKUP(Data[[#This Row],[Experience Level]], Experience[],3,0)</f>
        <v>Intermediate</v>
      </c>
      <c r="Q2538" t="str">
        <f>VLOOKUP(Data[[#This Row],[Employment Type]],Employment[],2,0)</f>
        <v>Full-time</v>
      </c>
      <c r="R2538" t="str">
        <f>IF(Data[[#This Row],[Remote Ratio]]=100,"Remote",IF(Data[[#This Row],[Remote Ratio]]=50,"Hybrid","On-site"))</f>
        <v>Remote</v>
      </c>
    </row>
    <row r="2539" spans="1:18">
      <c r="A2539" s="25">
        <v>2022</v>
      </c>
      <c r="B2539" t="s">
        <v>17</v>
      </c>
      <c r="C2539" t="s">
        <v>12</v>
      </c>
      <c r="D2539" t="s">
        <v>32</v>
      </c>
      <c r="E2539">
        <v>78000</v>
      </c>
      <c r="F2539" t="s">
        <v>20</v>
      </c>
      <c r="G2539">
        <v>78000</v>
      </c>
      <c r="H2539" t="s">
        <v>110</v>
      </c>
      <c r="I2539">
        <v>100</v>
      </c>
      <c r="J2539" t="s">
        <v>110</v>
      </c>
      <c r="K2539" t="s">
        <v>25</v>
      </c>
      <c r="L2539" t="str">
        <f>VLOOKUP(Data[[#This Row],[Employee Residence]],Codes[], 3,0)</f>
        <v>Brazil</v>
      </c>
      <c r="M2539" t="str">
        <f>VLOOKUP(Data[[#This Row],[Company Location]],Codes[], 3,0)</f>
        <v>Brazil</v>
      </c>
      <c r="N2539" t="str">
        <f>IF(Data[[#This Row],[Employee Residence]]=Data[[#This Row],[Company Location]],"No","Yes")</f>
        <v>No</v>
      </c>
      <c r="O2539">
        <f>Data[Salary]/Data[Salary in USD]</f>
        <v>1</v>
      </c>
      <c r="P2539" t="str">
        <f>VLOOKUP(Data[[#This Row],[Experience Level]], Experience[],3,0)</f>
        <v>Intermediate</v>
      </c>
      <c r="Q2539" t="str">
        <f>VLOOKUP(Data[[#This Row],[Employment Type]],Employment[],2,0)</f>
        <v>Full-time</v>
      </c>
      <c r="R2539" t="str">
        <f>IF(Data[[#This Row],[Remote Ratio]]=100,"Remote",IF(Data[[#This Row],[Remote Ratio]]=50,"Hybrid","On-site"))</f>
        <v>Remote</v>
      </c>
    </row>
    <row r="2540" spans="1:18">
      <c r="A2540" s="25">
        <v>2022</v>
      </c>
      <c r="B2540" t="s">
        <v>17</v>
      </c>
      <c r="C2540" t="s">
        <v>12</v>
      </c>
      <c r="D2540" t="s">
        <v>32</v>
      </c>
      <c r="E2540">
        <v>48000</v>
      </c>
      <c r="F2540" t="s">
        <v>20</v>
      </c>
      <c r="G2540">
        <v>48000</v>
      </c>
      <c r="H2540" t="s">
        <v>110</v>
      </c>
      <c r="I2540">
        <v>100</v>
      </c>
      <c r="J2540" t="s">
        <v>110</v>
      </c>
      <c r="K2540" t="s">
        <v>25</v>
      </c>
      <c r="L2540" t="str">
        <f>VLOOKUP(Data[[#This Row],[Employee Residence]],Codes[], 3,0)</f>
        <v>Brazil</v>
      </c>
      <c r="M2540" t="str">
        <f>VLOOKUP(Data[[#This Row],[Company Location]],Codes[], 3,0)</f>
        <v>Brazil</v>
      </c>
      <c r="N2540" t="str">
        <f>IF(Data[[#This Row],[Employee Residence]]=Data[[#This Row],[Company Location]],"No","Yes")</f>
        <v>No</v>
      </c>
      <c r="O2540">
        <f>Data[Salary]/Data[Salary in USD]</f>
        <v>1</v>
      </c>
      <c r="P2540" t="str">
        <f>VLOOKUP(Data[[#This Row],[Experience Level]], Experience[],3,0)</f>
        <v>Intermediate</v>
      </c>
      <c r="Q2540" t="str">
        <f>VLOOKUP(Data[[#This Row],[Employment Type]],Employment[],2,0)</f>
        <v>Full-time</v>
      </c>
      <c r="R2540" t="str">
        <f>IF(Data[[#This Row],[Remote Ratio]]=100,"Remote",IF(Data[[#This Row],[Remote Ratio]]=50,"Hybrid","On-site"))</f>
        <v>Remote</v>
      </c>
    </row>
    <row r="2541" spans="1:18">
      <c r="A2541" s="25">
        <v>2022</v>
      </c>
      <c r="B2541" t="s">
        <v>11</v>
      </c>
      <c r="C2541" t="s">
        <v>12</v>
      </c>
      <c r="D2541" t="s">
        <v>37</v>
      </c>
      <c r="E2541">
        <v>170000</v>
      </c>
      <c r="F2541" t="s">
        <v>20</v>
      </c>
      <c r="G2541">
        <v>170000</v>
      </c>
      <c r="H2541" t="s">
        <v>21</v>
      </c>
      <c r="I2541">
        <v>0</v>
      </c>
      <c r="J2541" t="s">
        <v>21</v>
      </c>
      <c r="K2541" t="s">
        <v>25</v>
      </c>
      <c r="L2541" t="str">
        <f>VLOOKUP(Data[[#This Row],[Employee Residence]],Codes[], 3,0)</f>
        <v xml:space="preserve">United States of America </v>
      </c>
      <c r="M2541" t="str">
        <f>VLOOKUP(Data[[#This Row],[Company Location]],Codes[], 3,0)</f>
        <v xml:space="preserve">United States of America </v>
      </c>
      <c r="N2541" t="str">
        <f>IF(Data[[#This Row],[Employee Residence]]=Data[[#This Row],[Company Location]],"No","Yes")</f>
        <v>No</v>
      </c>
      <c r="O2541">
        <f>Data[Salary]/Data[Salary in USD]</f>
        <v>1</v>
      </c>
      <c r="P2541" t="str">
        <f>VLOOKUP(Data[[#This Row],[Experience Level]], Experience[],3,0)</f>
        <v>Expert</v>
      </c>
      <c r="Q2541" t="str">
        <f>VLOOKUP(Data[[#This Row],[Employment Type]],Employment[],2,0)</f>
        <v>Full-time</v>
      </c>
      <c r="R2541" t="str">
        <f>IF(Data[[#This Row],[Remote Ratio]]=100,"Remote",IF(Data[[#This Row],[Remote Ratio]]=50,"Hybrid","On-site"))</f>
        <v>On-site</v>
      </c>
    </row>
    <row r="2542" spans="1:18">
      <c r="A2542" s="25">
        <v>2022</v>
      </c>
      <c r="B2542" t="s">
        <v>11</v>
      </c>
      <c r="C2542" t="s">
        <v>12</v>
      </c>
      <c r="D2542" t="s">
        <v>37</v>
      </c>
      <c r="E2542">
        <v>130000</v>
      </c>
      <c r="F2542" t="s">
        <v>20</v>
      </c>
      <c r="G2542">
        <v>130000</v>
      </c>
      <c r="H2542" t="s">
        <v>21</v>
      </c>
      <c r="I2542">
        <v>0</v>
      </c>
      <c r="J2542" t="s">
        <v>21</v>
      </c>
      <c r="K2542" t="s">
        <v>25</v>
      </c>
      <c r="L2542" t="str">
        <f>VLOOKUP(Data[[#This Row],[Employee Residence]],Codes[], 3,0)</f>
        <v xml:space="preserve">United States of America </v>
      </c>
      <c r="M2542" t="str">
        <f>VLOOKUP(Data[[#This Row],[Company Location]],Codes[], 3,0)</f>
        <v xml:space="preserve">United States of America </v>
      </c>
      <c r="N2542" t="str">
        <f>IF(Data[[#This Row],[Employee Residence]]=Data[[#This Row],[Company Location]],"No","Yes")</f>
        <v>No</v>
      </c>
      <c r="O2542">
        <f>Data[Salary]/Data[Salary in USD]</f>
        <v>1</v>
      </c>
      <c r="P2542" t="str">
        <f>VLOOKUP(Data[[#This Row],[Experience Level]], Experience[],3,0)</f>
        <v>Expert</v>
      </c>
      <c r="Q2542" t="str">
        <f>VLOOKUP(Data[[#This Row],[Employment Type]],Employment[],2,0)</f>
        <v>Full-time</v>
      </c>
      <c r="R2542" t="str">
        <f>IF(Data[[#This Row],[Remote Ratio]]=100,"Remote",IF(Data[[#This Row],[Remote Ratio]]=50,"Hybrid","On-site"))</f>
        <v>On-site</v>
      </c>
    </row>
    <row r="2543" spans="1:18">
      <c r="A2543" s="25">
        <v>2022</v>
      </c>
      <c r="B2543" t="s">
        <v>11</v>
      </c>
      <c r="C2543" t="s">
        <v>12</v>
      </c>
      <c r="D2543" t="s">
        <v>27</v>
      </c>
      <c r="E2543">
        <v>150000</v>
      </c>
      <c r="F2543" t="s">
        <v>20</v>
      </c>
      <c r="G2543">
        <v>150000</v>
      </c>
      <c r="H2543" t="s">
        <v>21</v>
      </c>
      <c r="I2543">
        <v>0</v>
      </c>
      <c r="J2543" t="s">
        <v>21</v>
      </c>
      <c r="K2543" t="s">
        <v>25</v>
      </c>
      <c r="L2543" t="str">
        <f>VLOOKUP(Data[[#This Row],[Employee Residence]],Codes[], 3,0)</f>
        <v xml:space="preserve">United States of America </v>
      </c>
      <c r="M2543" t="str">
        <f>VLOOKUP(Data[[#This Row],[Company Location]],Codes[], 3,0)</f>
        <v xml:space="preserve">United States of America </v>
      </c>
      <c r="N2543" t="str">
        <f>IF(Data[[#This Row],[Employee Residence]]=Data[[#This Row],[Company Location]],"No","Yes")</f>
        <v>No</v>
      </c>
      <c r="O2543">
        <f>Data[Salary]/Data[Salary in USD]</f>
        <v>1</v>
      </c>
      <c r="P2543" t="str">
        <f>VLOOKUP(Data[[#This Row],[Experience Level]], Experience[],3,0)</f>
        <v>Expert</v>
      </c>
      <c r="Q2543" t="str">
        <f>VLOOKUP(Data[[#This Row],[Employment Type]],Employment[],2,0)</f>
        <v>Full-time</v>
      </c>
      <c r="R2543" t="str">
        <f>IF(Data[[#This Row],[Remote Ratio]]=100,"Remote",IF(Data[[#This Row],[Remote Ratio]]=50,"Hybrid","On-site"))</f>
        <v>On-site</v>
      </c>
    </row>
    <row r="2544" spans="1:18">
      <c r="A2544" s="25">
        <v>2022</v>
      </c>
      <c r="B2544" t="s">
        <v>11</v>
      </c>
      <c r="C2544" t="s">
        <v>12</v>
      </c>
      <c r="D2544" t="s">
        <v>27</v>
      </c>
      <c r="E2544">
        <v>95000</v>
      </c>
      <c r="F2544" t="s">
        <v>20</v>
      </c>
      <c r="G2544">
        <v>95000</v>
      </c>
      <c r="H2544" t="s">
        <v>21</v>
      </c>
      <c r="I2544">
        <v>0</v>
      </c>
      <c r="J2544" t="s">
        <v>21</v>
      </c>
      <c r="K2544" t="s">
        <v>25</v>
      </c>
      <c r="L2544" t="str">
        <f>VLOOKUP(Data[[#This Row],[Employee Residence]],Codes[], 3,0)</f>
        <v xml:space="preserve">United States of America </v>
      </c>
      <c r="M2544" t="str">
        <f>VLOOKUP(Data[[#This Row],[Company Location]],Codes[], 3,0)</f>
        <v xml:space="preserve">United States of America </v>
      </c>
      <c r="N2544" t="str">
        <f>IF(Data[[#This Row],[Employee Residence]]=Data[[#This Row],[Company Location]],"No","Yes")</f>
        <v>No</v>
      </c>
      <c r="O2544">
        <f>Data[Salary]/Data[Salary in USD]</f>
        <v>1</v>
      </c>
      <c r="P2544" t="str">
        <f>VLOOKUP(Data[[#This Row],[Experience Level]], Experience[],3,0)</f>
        <v>Expert</v>
      </c>
      <c r="Q2544" t="str">
        <f>VLOOKUP(Data[[#This Row],[Employment Type]],Employment[],2,0)</f>
        <v>Full-time</v>
      </c>
      <c r="R2544" t="str">
        <f>IF(Data[[#This Row],[Remote Ratio]]=100,"Remote",IF(Data[[#This Row],[Remote Ratio]]=50,"Hybrid","On-site"))</f>
        <v>On-site</v>
      </c>
    </row>
    <row r="2545" spans="1:18">
      <c r="A2545" s="25">
        <v>2022</v>
      </c>
      <c r="B2545" t="s">
        <v>17</v>
      </c>
      <c r="C2545" t="s">
        <v>12</v>
      </c>
      <c r="D2545" t="s">
        <v>37</v>
      </c>
      <c r="E2545">
        <v>78000</v>
      </c>
      <c r="F2545" t="s">
        <v>20</v>
      </c>
      <c r="G2545">
        <v>78000</v>
      </c>
      <c r="H2545" t="s">
        <v>110</v>
      </c>
      <c r="I2545">
        <v>100</v>
      </c>
      <c r="J2545" t="s">
        <v>110</v>
      </c>
      <c r="K2545" t="s">
        <v>25</v>
      </c>
      <c r="L2545" t="str">
        <f>VLOOKUP(Data[[#This Row],[Employee Residence]],Codes[], 3,0)</f>
        <v>Brazil</v>
      </c>
      <c r="M2545" t="str">
        <f>VLOOKUP(Data[[#This Row],[Company Location]],Codes[], 3,0)</f>
        <v>Brazil</v>
      </c>
      <c r="N2545" t="str">
        <f>IF(Data[[#This Row],[Employee Residence]]=Data[[#This Row],[Company Location]],"No","Yes")</f>
        <v>No</v>
      </c>
      <c r="O2545">
        <f>Data[Salary]/Data[Salary in USD]</f>
        <v>1</v>
      </c>
      <c r="P2545" t="str">
        <f>VLOOKUP(Data[[#This Row],[Experience Level]], Experience[],3,0)</f>
        <v>Intermediate</v>
      </c>
      <c r="Q2545" t="str">
        <f>VLOOKUP(Data[[#This Row],[Employment Type]],Employment[],2,0)</f>
        <v>Full-time</v>
      </c>
      <c r="R2545" t="str">
        <f>IF(Data[[#This Row],[Remote Ratio]]=100,"Remote",IF(Data[[#This Row],[Remote Ratio]]=50,"Hybrid","On-site"))</f>
        <v>Remote</v>
      </c>
    </row>
    <row r="2546" spans="1:18">
      <c r="A2546" s="25">
        <v>2022</v>
      </c>
      <c r="B2546" t="s">
        <v>17</v>
      </c>
      <c r="C2546" t="s">
        <v>12</v>
      </c>
      <c r="D2546" t="s">
        <v>37</v>
      </c>
      <c r="E2546">
        <v>42000</v>
      </c>
      <c r="F2546" t="s">
        <v>20</v>
      </c>
      <c r="G2546">
        <v>42000</v>
      </c>
      <c r="H2546" t="s">
        <v>110</v>
      </c>
      <c r="I2546">
        <v>100</v>
      </c>
      <c r="J2546" t="s">
        <v>110</v>
      </c>
      <c r="K2546" t="s">
        <v>25</v>
      </c>
      <c r="L2546" t="str">
        <f>VLOOKUP(Data[[#This Row],[Employee Residence]],Codes[], 3,0)</f>
        <v>Brazil</v>
      </c>
      <c r="M2546" t="str">
        <f>VLOOKUP(Data[[#This Row],[Company Location]],Codes[], 3,0)</f>
        <v>Brazil</v>
      </c>
      <c r="N2546" t="str">
        <f>IF(Data[[#This Row],[Employee Residence]]=Data[[#This Row],[Company Location]],"No","Yes")</f>
        <v>No</v>
      </c>
      <c r="O2546">
        <f>Data[Salary]/Data[Salary in USD]</f>
        <v>1</v>
      </c>
      <c r="P2546" t="str">
        <f>VLOOKUP(Data[[#This Row],[Experience Level]], Experience[],3,0)</f>
        <v>Intermediate</v>
      </c>
      <c r="Q2546" t="str">
        <f>VLOOKUP(Data[[#This Row],[Employment Type]],Employment[],2,0)</f>
        <v>Full-time</v>
      </c>
      <c r="R2546" t="str">
        <f>IF(Data[[#This Row],[Remote Ratio]]=100,"Remote",IF(Data[[#This Row],[Remote Ratio]]=50,"Hybrid","On-site"))</f>
        <v>Remote</v>
      </c>
    </row>
    <row r="2547" spans="1:18">
      <c r="A2547" s="25">
        <v>2022</v>
      </c>
      <c r="B2547" t="s">
        <v>11</v>
      </c>
      <c r="C2547" t="s">
        <v>12</v>
      </c>
      <c r="D2547" t="s">
        <v>45</v>
      </c>
      <c r="E2547">
        <v>345600</v>
      </c>
      <c r="F2547" t="s">
        <v>20</v>
      </c>
      <c r="G2547">
        <v>345600</v>
      </c>
      <c r="H2547" t="s">
        <v>21</v>
      </c>
      <c r="I2547">
        <v>0</v>
      </c>
      <c r="J2547" t="s">
        <v>21</v>
      </c>
      <c r="K2547" t="s">
        <v>25</v>
      </c>
      <c r="L2547" t="str">
        <f>VLOOKUP(Data[[#This Row],[Employee Residence]],Codes[], 3,0)</f>
        <v xml:space="preserve">United States of America </v>
      </c>
      <c r="M2547" t="str">
        <f>VLOOKUP(Data[[#This Row],[Company Location]],Codes[], 3,0)</f>
        <v xml:space="preserve">United States of America </v>
      </c>
      <c r="N2547" t="str">
        <f>IF(Data[[#This Row],[Employee Residence]]=Data[[#This Row],[Company Location]],"No","Yes")</f>
        <v>No</v>
      </c>
      <c r="O2547">
        <f>Data[Salary]/Data[Salary in USD]</f>
        <v>1</v>
      </c>
      <c r="P2547" t="str">
        <f>VLOOKUP(Data[[#This Row],[Experience Level]], Experience[],3,0)</f>
        <v>Expert</v>
      </c>
      <c r="Q2547" t="str">
        <f>VLOOKUP(Data[[#This Row],[Employment Type]],Employment[],2,0)</f>
        <v>Full-time</v>
      </c>
      <c r="R2547" t="str">
        <f>IF(Data[[#This Row],[Remote Ratio]]=100,"Remote",IF(Data[[#This Row],[Remote Ratio]]=50,"Hybrid","On-site"))</f>
        <v>On-site</v>
      </c>
    </row>
    <row r="2548" spans="1:18">
      <c r="A2548" s="25">
        <v>2022</v>
      </c>
      <c r="B2548" t="s">
        <v>11</v>
      </c>
      <c r="C2548" t="s">
        <v>12</v>
      </c>
      <c r="D2548" t="s">
        <v>45</v>
      </c>
      <c r="E2548">
        <v>230400</v>
      </c>
      <c r="F2548" t="s">
        <v>20</v>
      </c>
      <c r="G2548">
        <v>230400</v>
      </c>
      <c r="H2548" t="s">
        <v>21</v>
      </c>
      <c r="I2548">
        <v>0</v>
      </c>
      <c r="J2548" t="s">
        <v>21</v>
      </c>
      <c r="K2548" t="s">
        <v>25</v>
      </c>
      <c r="L2548" t="str">
        <f>VLOOKUP(Data[[#This Row],[Employee Residence]],Codes[], 3,0)</f>
        <v xml:space="preserve">United States of America </v>
      </c>
      <c r="M2548" t="str">
        <f>VLOOKUP(Data[[#This Row],[Company Location]],Codes[], 3,0)</f>
        <v xml:space="preserve">United States of America </v>
      </c>
      <c r="N2548" t="str">
        <f>IF(Data[[#This Row],[Employee Residence]]=Data[[#This Row],[Company Location]],"No","Yes")</f>
        <v>No</v>
      </c>
      <c r="O2548">
        <f>Data[Salary]/Data[Salary in USD]</f>
        <v>1</v>
      </c>
      <c r="P2548" t="str">
        <f>VLOOKUP(Data[[#This Row],[Experience Level]], Experience[],3,0)</f>
        <v>Expert</v>
      </c>
      <c r="Q2548" t="str">
        <f>VLOOKUP(Data[[#This Row],[Employment Type]],Employment[],2,0)</f>
        <v>Full-time</v>
      </c>
      <c r="R2548" t="str">
        <f>IF(Data[[#This Row],[Remote Ratio]]=100,"Remote",IF(Data[[#This Row],[Remote Ratio]]=50,"Hybrid","On-site"))</f>
        <v>On-site</v>
      </c>
    </row>
    <row r="2549" spans="1:18">
      <c r="A2549" s="25">
        <v>2022</v>
      </c>
      <c r="B2549" t="s">
        <v>11</v>
      </c>
      <c r="C2549" t="s">
        <v>12</v>
      </c>
      <c r="D2549" t="s">
        <v>37</v>
      </c>
      <c r="E2549">
        <v>145000</v>
      </c>
      <c r="F2549" t="s">
        <v>20</v>
      </c>
      <c r="G2549">
        <v>145000</v>
      </c>
      <c r="H2549" t="s">
        <v>21</v>
      </c>
      <c r="I2549">
        <v>0</v>
      </c>
      <c r="J2549" t="s">
        <v>21</v>
      </c>
      <c r="K2549" t="s">
        <v>25</v>
      </c>
      <c r="L2549" t="str">
        <f>VLOOKUP(Data[[#This Row],[Employee Residence]],Codes[], 3,0)</f>
        <v xml:space="preserve">United States of America </v>
      </c>
      <c r="M2549" t="str">
        <f>VLOOKUP(Data[[#This Row],[Company Location]],Codes[], 3,0)</f>
        <v xml:space="preserve">United States of America </v>
      </c>
      <c r="N2549" t="str">
        <f>IF(Data[[#This Row],[Employee Residence]]=Data[[#This Row],[Company Location]],"No","Yes")</f>
        <v>No</v>
      </c>
      <c r="O2549">
        <f>Data[Salary]/Data[Salary in USD]</f>
        <v>1</v>
      </c>
      <c r="P2549" t="str">
        <f>VLOOKUP(Data[[#This Row],[Experience Level]], Experience[],3,0)</f>
        <v>Expert</v>
      </c>
      <c r="Q2549" t="str">
        <f>VLOOKUP(Data[[#This Row],[Employment Type]],Employment[],2,0)</f>
        <v>Full-time</v>
      </c>
      <c r="R2549" t="str">
        <f>IF(Data[[#This Row],[Remote Ratio]]=100,"Remote",IF(Data[[#This Row],[Remote Ratio]]=50,"Hybrid","On-site"))</f>
        <v>On-site</v>
      </c>
    </row>
    <row r="2550" spans="1:18">
      <c r="A2550" s="25">
        <v>2022</v>
      </c>
      <c r="B2550" t="s">
        <v>11</v>
      </c>
      <c r="C2550" t="s">
        <v>12</v>
      </c>
      <c r="D2550" t="s">
        <v>37</v>
      </c>
      <c r="E2550">
        <v>115000</v>
      </c>
      <c r="F2550" t="s">
        <v>20</v>
      </c>
      <c r="G2550">
        <v>115000</v>
      </c>
      <c r="H2550" t="s">
        <v>21</v>
      </c>
      <c r="I2550">
        <v>0</v>
      </c>
      <c r="J2550" t="s">
        <v>21</v>
      </c>
      <c r="K2550" t="s">
        <v>25</v>
      </c>
      <c r="L2550" t="str">
        <f>VLOOKUP(Data[[#This Row],[Employee Residence]],Codes[], 3,0)</f>
        <v xml:space="preserve">United States of America </v>
      </c>
      <c r="M2550" t="str">
        <f>VLOOKUP(Data[[#This Row],[Company Location]],Codes[], 3,0)</f>
        <v xml:space="preserve">United States of America </v>
      </c>
      <c r="N2550" t="str">
        <f>IF(Data[[#This Row],[Employee Residence]]=Data[[#This Row],[Company Location]],"No","Yes")</f>
        <v>No</v>
      </c>
      <c r="O2550">
        <f>Data[Salary]/Data[Salary in USD]</f>
        <v>1</v>
      </c>
      <c r="P2550" t="str">
        <f>VLOOKUP(Data[[#This Row],[Experience Level]], Experience[],3,0)</f>
        <v>Expert</v>
      </c>
      <c r="Q2550" t="str">
        <f>VLOOKUP(Data[[#This Row],[Employment Type]],Employment[],2,0)</f>
        <v>Full-time</v>
      </c>
      <c r="R2550" t="str">
        <f>IF(Data[[#This Row],[Remote Ratio]]=100,"Remote",IF(Data[[#This Row],[Remote Ratio]]=50,"Hybrid","On-site"))</f>
        <v>On-site</v>
      </c>
    </row>
    <row r="2551" spans="1:18">
      <c r="A2551" s="25">
        <v>2022</v>
      </c>
      <c r="B2551" t="s">
        <v>17</v>
      </c>
      <c r="C2551" t="s">
        <v>12</v>
      </c>
      <c r="D2551" t="s">
        <v>103</v>
      </c>
      <c r="E2551">
        <v>78000</v>
      </c>
      <c r="F2551" t="s">
        <v>20</v>
      </c>
      <c r="G2551">
        <v>78000</v>
      </c>
      <c r="H2551" t="s">
        <v>110</v>
      </c>
      <c r="I2551">
        <v>100</v>
      </c>
      <c r="J2551" t="s">
        <v>110</v>
      </c>
      <c r="K2551" t="s">
        <v>25</v>
      </c>
      <c r="L2551" t="str">
        <f>VLOOKUP(Data[[#This Row],[Employee Residence]],Codes[], 3,0)</f>
        <v>Brazil</v>
      </c>
      <c r="M2551" t="str">
        <f>VLOOKUP(Data[[#This Row],[Company Location]],Codes[], 3,0)</f>
        <v>Brazil</v>
      </c>
      <c r="N2551" t="str">
        <f>IF(Data[[#This Row],[Employee Residence]]=Data[[#This Row],[Company Location]],"No","Yes")</f>
        <v>No</v>
      </c>
      <c r="O2551">
        <f>Data[Salary]/Data[Salary in USD]</f>
        <v>1</v>
      </c>
      <c r="P2551" t="str">
        <f>VLOOKUP(Data[[#This Row],[Experience Level]], Experience[],3,0)</f>
        <v>Intermediate</v>
      </c>
      <c r="Q2551" t="str">
        <f>VLOOKUP(Data[[#This Row],[Employment Type]],Employment[],2,0)</f>
        <v>Full-time</v>
      </c>
      <c r="R2551" t="str">
        <f>IF(Data[[#This Row],[Remote Ratio]]=100,"Remote",IF(Data[[#This Row],[Remote Ratio]]=50,"Hybrid","On-site"))</f>
        <v>Remote</v>
      </c>
    </row>
    <row r="2552" spans="1:18">
      <c r="A2552" s="25">
        <v>2022</v>
      </c>
      <c r="B2552" t="s">
        <v>17</v>
      </c>
      <c r="C2552" t="s">
        <v>12</v>
      </c>
      <c r="D2552" t="s">
        <v>103</v>
      </c>
      <c r="E2552">
        <v>48000</v>
      </c>
      <c r="F2552" t="s">
        <v>20</v>
      </c>
      <c r="G2552">
        <v>48000</v>
      </c>
      <c r="H2552" t="s">
        <v>110</v>
      </c>
      <c r="I2552">
        <v>100</v>
      </c>
      <c r="J2552" t="s">
        <v>110</v>
      </c>
      <c r="K2552" t="s">
        <v>25</v>
      </c>
      <c r="L2552" t="str">
        <f>VLOOKUP(Data[[#This Row],[Employee Residence]],Codes[], 3,0)</f>
        <v>Brazil</v>
      </c>
      <c r="M2552" t="str">
        <f>VLOOKUP(Data[[#This Row],[Company Location]],Codes[], 3,0)</f>
        <v>Brazil</v>
      </c>
      <c r="N2552" t="str">
        <f>IF(Data[[#This Row],[Employee Residence]]=Data[[#This Row],[Company Location]],"No","Yes")</f>
        <v>No</v>
      </c>
      <c r="O2552">
        <f>Data[Salary]/Data[Salary in USD]</f>
        <v>1</v>
      </c>
      <c r="P2552" t="str">
        <f>VLOOKUP(Data[[#This Row],[Experience Level]], Experience[],3,0)</f>
        <v>Intermediate</v>
      </c>
      <c r="Q2552" t="str">
        <f>VLOOKUP(Data[[#This Row],[Employment Type]],Employment[],2,0)</f>
        <v>Full-time</v>
      </c>
      <c r="R2552" t="str">
        <f>IF(Data[[#This Row],[Remote Ratio]]=100,"Remote",IF(Data[[#This Row],[Remote Ratio]]=50,"Hybrid","On-site"))</f>
        <v>Remote</v>
      </c>
    </row>
    <row r="2553" spans="1:18">
      <c r="A2553" s="25">
        <v>2022</v>
      </c>
      <c r="B2553" t="s">
        <v>11</v>
      </c>
      <c r="C2553" t="s">
        <v>12</v>
      </c>
      <c r="D2553" t="s">
        <v>27</v>
      </c>
      <c r="E2553">
        <v>175950</v>
      </c>
      <c r="F2553" t="s">
        <v>20</v>
      </c>
      <c r="G2553">
        <v>175950</v>
      </c>
      <c r="H2553" t="s">
        <v>21</v>
      </c>
      <c r="I2553">
        <v>100</v>
      </c>
      <c r="J2553" t="s">
        <v>21</v>
      </c>
      <c r="K2553" t="s">
        <v>25</v>
      </c>
      <c r="L2553" t="str">
        <f>VLOOKUP(Data[[#This Row],[Employee Residence]],Codes[], 3,0)</f>
        <v xml:space="preserve">United States of America </v>
      </c>
      <c r="M2553" t="str">
        <f>VLOOKUP(Data[[#This Row],[Company Location]],Codes[], 3,0)</f>
        <v xml:space="preserve">United States of America </v>
      </c>
      <c r="N2553" t="str">
        <f>IF(Data[[#This Row],[Employee Residence]]=Data[[#This Row],[Company Location]],"No","Yes")</f>
        <v>No</v>
      </c>
      <c r="O2553">
        <f>Data[Salary]/Data[Salary in USD]</f>
        <v>1</v>
      </c>
      <c r="P2553" t="str">
        <f>VLOOKUP(Data[[#This Row],[Experience Level]], Experience[],3,0)</f>
        <v>Expert</v>
      </c>
      <c r="Q2553" t="str">
        <f>VLOOKUP(Data[[#This Row],[Employment Type]],Employment[],2,0)</f>
        <v>Full-time</v>
      </c>
      <c r="R2553" t="str">
        <f>IF(Data[[#This Row],[Remote Ratio]]=100,"Remote",IF(Data[[#This Row],[Remote Ratio]]=50,"Hybrid","On-site"))</f>
        <v>Remote</v>
      </c>
    </row>
    <row r="2554" spans="1:18">
      <c r="A2554" s="25">
        <v>2022</v>
      </c>
      <c r="B2554" t="s">
        <v>11</v>
      </c>
      <c r="C2554" t="s">
        <v>12</v>
      </c>
      <c r="D2554" t="s">
        <v>27</v>
      </c>
      <c r="E2554">
        <v>130050</v>
      </c>
      <c r="F2554" t="s">
        <v>20</v>
      </c>
      <c r="G2554">
        <v>130050</v>
      </c>
      <c r="H2554" t="s">
        <v>21</v>
      </c>
      <c r="I2554">
        <v>100</v>
      </c>
      <c r="J2554" t="s">
        <v>21</v>
      </c>
      <c r="K2554" t="s">
        <v>25</v>
      </c>
      <c r="L2554" t="str">
        <f>VLOOKUP(Data[[#This Row],[Employee Residence]],Codes[], 3,0)</f>
        <v xml:space="preserve">United States of America </v>
      </c>
      <c r="M2554" t="str">
        <f>VLOOKUP(Data[[#This Row],[Company Location]],Codes[], 3,0)</f>
        <v xml:space="preserve">United States of America </v>
      </c>
      <c r="N2554" t="str">
        <f>IF(Data[[#This Row],[Employee Residence]]=Data[[#This Row],[Company Location]],"No","Yes")</f>
        <v>No</v>
      </c>
      <c r="O2554">
        <f>Data[Salary]/Data[Salary in USD]</f>
        <v>1</v>
      </c>
      <c r="P2554" t="str">
        <f>VLOOKUP(Data[[#This Row],[Experience Level]], Experience[],3,0)</f>
        <v>Expert</v>
      </c>
      <c r="Q2554" t="str">
        <f>VLOOKUP(Data[[#This Row],[Employment Type]],Employment[],2,0)</f>
        <v>Full-time</v>
      </c>
      <c r="R2554" t="str">
        <f>IF(Data[[#This Row],[Remote Ratio]]=100,"Remote",IF(Data[[#This Row],[Remote Ratio]]=50,"Hybrid","On-site"))</f>
        <v>Remote</v>
      </c>
    </row>
    <row r="2555" spans="1:18">
      <c r="A2555" s="25">
        <v>2022</v>
      </c>
      <c r="B2555" t="s">
        <v>11</v>
      </c>
      <c r="C2555" t="s">
        <v>12</v>
      </c>
      <c r="D2555" t="s">
        <v>37</v>
      </c>
      <c r="E2555">
        <v>205600</v>
      </c>
      <c r="F2555" t="s">
        <v>20</v>
      </c>
      <c r="G2555">
        <v>205600</v>
      </c>
      <c r="H2555" t="s">
        <v>21</v>
      </c>
      <c r="I2555">
        <v>0</v>
      </c>
      <c r="J2555" t="s">
        <v>21</v>
      </c>
      <c r="K2555" t="s">
        <v>16</v>
      </c>
      <c r="L2555" t="str">
        <f>VLOOKUP(Data[[#This Row],[Employee Residence]],Codes[], 3,0)</f>
        <v xml:space="preserve">United States of America </v>
      </c>
      <c r="M2555" t="str">
        <f>VLOOKUP(Data[[#This Row],[Company Location]],Codes[], 3,0)</f>
        <v xml:space="preserve">United States of America </v>
      </c>
      <c r="N2555" t="str">
        <f>IF(Data[[#This Row],[Employee Residence]]=Data[[#This Row],[Company Location]],"No","Yes")</f>
        <v>No</v>
      </c>
      <c r="O2555">
        <f>Data[Salary]/Data[Salary in USD]</f>
        <v>1</v>
      </c>
      <c r="P2555" t="str">
        <f>VLOOKUP(Data[[#This Row],[Experience Level]], Experience[],3,0)</f>
        <v>Expert</v>
      </c>
      <c r="Q2555" t="str">
        <f>VLOOKUP(Data[[#This Row],[Employment Type]],Employment[],2,0)</f>
        <v>Full-time</v>
      </c>
      <c r="R2555" t="str">
        <f>IF(Data[[#This Row],[Remote Ratio]]=100,"Remote",IF(Data[[#This Row],[Remote Ratio]]=50,"Hybrid","On-site"))</f>
        <v>On-site</v>
      </c>
    </row>
    <row r="2556" spans="1:18">
      <c r="A2556" s="25">
        <v>2022</v>
      </c>
      <c r="B2556" t="s">
        <v>11</v>
      </c>
      <c r="C2556" t="s">
        <v>12</v>
      </c>
      <c r="D2556" t="s">
        <v>37</v>
      </c>
      <c r="E2556">
        <v>105700</v>
      </c>
      <c r="F2556" t="s">
        <v>20</v>
      </c>
      <c r="G2556">
        <v>105700</v>
      </c>
      <c r="H2556" t="s">
        <v>21</v>
      </c>
      <c r="I2556">
        <v>0</v>
      </c>
      <c r="J2556" t="s">
        <v>21</v>
      </c>
      <c r="K2556" t="s">
        <v>16</v>
      </c>
      <c r="L2556" t="str">
        <f>VLOOKUP(Data[[#This Row],[Employee Residence]],Codes[], 3,0)</f>
        <v xml:space="preserve">United States of America </v>
      </c>
      <c r="M2556" t="str">
        <f>VLOOKUP(Data[[#This Row],[Company Location]],Codes[], 3,0)</f>
        <v xml:space="preserve">United States of America </v>
      </c>
      <c r="N2556" t="str">
        <f>IF(Data[[#This Row],[Employee Residence]]=Data[[#This Row],[Company Location]],"No","Yes")</f>
        <v>No</v>
      </c>
      <c r="O2556">
        <f>Data[Salary]/Data[Salary in USD]</f>
        <v>1</v>
      </c>
      <c r="P2556" t="str">
        <f>VLOOKUP(Data[[#This Row],[Experience Level]], Experience[],3,0)</f>
        <v>Expert</v>
      </c>
      <c r="Q2556" t="str">
        <f>VLOOKUP(Data[[#This Row],[Employment Type]],Employment[],2,0)</f>
        <v>Full-time</v>
      </c>
      <c r="R2556" t="str">
        <f>IF(Data[[#This Row],[Remote Ratio]]=100,"Remote",IF(Data[[#This Row],[Remote Ratio]]=50,"Hybrid","On-site"))</f>
        <v>On-site</v>
      </c>
    </row>
    <row r="2557" spans="1:18">
      <c r="A2557" s="25">
        <v>2022</v>
      </c>
      <c r="B2557" t="s">
        <v>11</v>
      </c>
      <c r="C2557" t="s">
        <v>12</v>
      </c>
      <c r="D2557" t="s">
        <v>27</v>
      </c>
      <c r="E2557">
        <v>236600</v>
      </c>
      <c r="F2557" t="s">
        <v>20</v>
      </c>
      <c r="G2557">
        <v>236600</v>
      </c>
      <c r="H2557" t="s">
        <v>21</v>
      </c>
      <c r="I2557">
        <v>100</v>
      </c>
      <c r="J2557" t="s">
        <v>21</v>
      </c>
      <c r="K2557" t="s">
        <v>25</v>
      </c>
      <c r="L2557" t="str">
        <f>VLOOKUP(Data[[#This Row],[Employee Residence]],Codes[], 3,0)</f>
        <v xml:space="preserve">United States of America </v>
      </c>
      <c r="M2557" t="str">
        <f>VLOOKUP(Data[[#This Row],[Company Location]],Codes[], 3,0)</f>
        <v xml:space="preserve">United States of America </v>
      </c>
      <c r="N2557" t="str">
        <f>IF(Data[[#This Row],[Employee Residence]]=Data[[#This Row],[Company Location]],"No","Yes")</f>
        <v>No</v>
      </c>
      <c r="O2557">
        <f>Data[Salary]/Data[Salary in USD]</f>
        <v>1</v>
      </c>
      <c r="P2557" t="str">
        <f>VLOOKUP(Data[[#This Row],[Experience Level]], Experience[],3,0)</f>
        <v>Expert</v>
      </c>
      <c r="Q2557" t="str">
        <f>VLOOKUP(Data[[#This Row],[Employment Type]],Employment[],2,0)</f>
        <v>Full-time</v>
      </c>
      <c r="R2557" t="str">
        <f>IF(Data[[#This Row],[Remote Ratio]]=100,"Remote",IF(Data[[#This Row],[Remote Ratio]]=50,"Hybrid","On-site"))</f>
        <v>Remote</v>
      </c>
    </row>
    <row r="2558" spans="1:18">
      <c r="A2558" s="25">
        <v>2022</v>
      </c>
      <c r="B2558" t="s">
        <v>11</v>
      </c>
      <c r="C2558" t="s">
        <v>12</v>
      </c>
      <c r="D2558" t="s">
        <v>27</v>
      </c>
      <c r="E2558">
        <v>89200</v>
      </c>
      <c r="F2558" t="s">
        <v>20</v>
      </c>
      <c r="G2558">
        <v>89200</v>
      </c>
      <c r="H2558" t="s">
        <v>21</v>
      </c>
      <c r="I2558">
        <v>100</v>
      </c>
      <c r="J2558" t="s">
        <v>21</v>
      </c>
      <c r="K2558" t="s">
        <v>25</v>
      </c>
      <c r="L2558" t="str">
        <f>VLOOKUP(Data[[#This Row],[Employee Residence]],Codes[], 3,0)</f>
        <v xml:space="preserve">United States of America </v>
      </c>
      <c r="M2558" t="str">
        <f>VLOOKUP(Data[[#This Row],[Company Location]],Codes[], 3,0)</f>
        <v xml:space="preserve">United States of America </v>
      </c>
      <c r="N2558" t="str">
        <f>IF(Data[[#This Row],[Employee Residence]]=Data[[#This Row],[Company Location]],"No","Yes")</f>
        <v>No</v>
      </c>
      <c r="O2558">
        <f>Data[Salary]/Data[Salary in USD]</f>
        <v>1</v>
      </c>
      <c r="P2558" t="str">
        <f>VLOOKUP(Data[[#This Row],[Experience Level]], Experience[],3,0)</f>
        <v>Expert</v>
      </c>
      <c r="Q2558" t="str">
        <f>VLOOKUP(Data[[#This Row],[Employment Type]],Employment[],2,0)</f>
        <v>Full-time</v>
      </c>
      <c r="R2558" t="str">
        <f>IF(Data[[#This Row],[Remote Ratio]]=100,"Remote",IF(Data[[#This Row],[Remote Ratio]]=50,"Hybrid","On-site"))</f>
        <v>Remote</v>
      </c>
    </row>
    <row r="2559" spans="1:18">
      <c r="A2559" s="25">
        <v>2022</v>
      </c>
      <c r="B2559" t="s">
        <v>17</v>
      </c>
      <c r="C2559" t="s">
        <v>12</v>
      </c>
      <c r="D2559" t="s">
        <v>23</v>
      </c>
      <c r="E2559">
        <v>84000</v>
      </c>
      <c r="F2559" t="s">
        <v>20</v>
      </c>
      <c r="G2559">
        <v>84000</v>
      </c>
      <c r="H2559" t="s">
        <v>110</v>
      </c>
      <c r="I2559">
        <v>100</v>
      </c>
      <c r="J2559" t="s">
        <v>110</v>
      </c>
      <c r="K2559" t="s">
        <v>25</v>
      </c>
      <c r="L2559" t="str">
        <f>VLOOKUP(Data[[#This Row],[Employee Residence]],Codes[], 3,0)</f>
        <v>Brazil</v>
      </c>
      <c r="M2559" t="str">
        <f>VLOOKUP(Data[[#This Row],[Company Location]],Codes[], 3,0)</f>
        <v>Brazil</v>
      </c>
      <c r="N2559" t="str">
        <f>IF(Data[[#This Row],[Employee Residence]]=Data[[#This Row],[Company Location]],"No","Yes")</f>
        <v>No</v>
      </c>
      <c r="O2559">
        <f>Data[Salary]/Data[Salary in USD]</f>
        <v>1</v>
      </c>
      <c r="P2559" t="str">
        <f>VLOOKUP(Data[[#This Row],[Experience Level]], Experience[],3,0)</f>
        <v>Intermediate</v>
      </c>
      <c r="Q2559" t="str">
        <f>VLOOKUP(Data[[#This Row],[Employment Type]],Employment[],2,0)</f>
        <v>Full-time</v>
      </c>
      <c r="R2559" t="str">
        <f>IF(Data[[#This Row],[Remote Ratio]]=100,"Remote",IF(Data[[#This Row],[Remote Ratio]]=50,"Hybrid","On-site"))</f>
        <v>Remote</v>
      </c>
    </row>
    <row r="2560" spans="1:18">
      <c r="A2560" s="25">
        <v>2022</v>
      </c>
      <c r="B2560" t="s">
        <v>17</v>
      </c>
      <c r="C2560" t="s">
        <v>12</v>
      </c>
      <c r="D2560" t="s">
        <v>23</v>
      </c>
      <c r="E2560">
        <v>54000</v>
      </c>
      <c r="F2560" t="s">
        <v>20</v>
      </c>
      <c r="G2560">
        <v>54000</v>
      </c>
      <c r="H2560" t="s">
        <v>110</v>
      </c>
      <c r="I2560">
        <v>100</v>
      </c>
      <c r="J2560" t="s">
        <v>110</v>
      </c>
      <c r="K2560" t="s">
        <v>25</v>
      </c>
      <c r="L2560" t="str">
        <f>VLOOKUP(Data[[#This Row],[Employee Residence]],Codes[], 3,0)</f>
        <v>Brazil</v>
      </c>
      <c r="M2560" t="str">
        <f>VLOOKUP(Data[[#This Row],[Company Location]],Codes[], 3,0)</f>
        <v>Brazil</v>
      </c>
      <c r="N2560" t="str">
        <f>IF(Data[[#This Row],[Employee Residence]]=Data[[#This Row],[Company Location]],"No","Yes")</f>
        <v>No</v>
      </c>
      <c r="O2560">
        <f>Data[Salary]/Data[Salary in USD]</f>
        <v>1</v>
      </c>
      <c r="P2560" t="str">
        <f>VLOOKUP(Data[[#This Row],[Experience Level]], Experience[],3,0)</f>
        <v>Intermediate</v>
      </c>
      <c r="Q2560" t="str">
        <f>VLOOKUP(Data[[#This Row],[Employment Type]],Employment[],2,0)</f>
        <v>Full-time</v>
      </c>
      <c r="R2560" t="str">
        <f>IF(Data[[#This Row],[Remote Ratio]]=100,"Remote",IF(Data[[#This Row],[Remote Ratio]]=50,"Hybrid","On-site"))</f>
        <v>Remote</v>
      </c>
    </row>
    <row r="2561" spans="1:18">
      <c r="A2561" s="25">
        <v>2022</v>
      </c>
      <c r="B2561" t="s">
        <v>28</v>
      </c>
      <c r="C2561" t="s">
        <v>12</v>
      </c>
      <c r="D2561" t="s">
        <v>23</v>
      </c>
      <c r="E2561">
        <v>80000</v>
      </c>
      <c r="F2561" t="s">
        <v>20</v>
      </c>
      <c r="G2561">
        <v>80000</v>
      </c>
      <c r="H2561" t="s">
        <v>21</v>
      </c>
      <c r="I2561">
        <v>100</v>
      </c>
      <c r="J2561" t="s">
        <v>21</v>
      </c>
      <c r="K2561" t="s">
        <v>16</v>
      </c>
      <c r="L2561" t="str">
        <f>VLOOKUP(Data[[#This Row],[Employee Residence]],Codes[], 3,0)</f>
        <v xml:space="preserve">United States of America </v>
      </c>
      <c r="M2561" t="str">
        <f>VLOOKUP(Data[[#This Row],[Company Location]],Codes[], 3,0)</f>
        <v xml:space="preserve">United States of America </v>
      </c>
      <c r="N2561" t="str">
        <f>IF(Data[[#This Row],[Employee Residence]]=Data[[#This Row],[Company Location]],"No","Yes")</f>
        <v>No</v>
      </c>
      <c r="O2561">
        <f>Data[Salary]/Data[Salary in USD]</f>
        <v>1</v>
      </c>
      <c r="P2561" t="str">
        <f>VLOOKUP(Data[[#This Row],[Experience Level]], Experience[],3,0)</f>
        <v>Junior</v>
      </c>
      <c r="Q2561" t="str">
        <f>VLOOKUP(Data[[#This Row],[Employment Type]],Employment[],2,0)</f>
        <v>Full-time</v>
      </c>
      <c r="R2561" t="str">
        <f>IF(Data[[#This Row],[Remote Ratio]]=100,"Remote",IF(Data[[#This Row],[Remote Ratio]]=50,"Hybrid","On-site"))</f>
        <v>Remote</v>
      </c>
    </row>
    <row r="2562" spans="1:18">
      <c r="A2562" s="25">
        <v>2022</v>
      </c>
      <c r="B2562" t="s">
        <v>11</v>
      </c>
      <c r="C2562" t="s">
        <v>12</v>
      </c>
      <c r="D2562" t="s">
        <v>169</v>
      </c>
      <c r="E2562">
        <v>200000</v>
      </c>
      <c r="F2562" t="s">
        <v>20</v>
      </c>
      <c r="G2562">
        <v>200000</v>
      </c>
      <c r="H2562" t="s">
        <v>33</v>
      </c>
      <c r="I2562">
        <v>100</v>
      </c>
      <c r="J2562" t="s">
        <v>33</v>
      </c>
      <c r="K2562" t="s">
        <v>22</v>
      </c>
      <c r="L2562" t="str">
        <f>VLOOKUP(Data[[#This Row],[Employee Residence]],Codes[], 3,0)</f>
        <v xml:space="preserve">United Kingdom of Great Britain </v>
      </c>
      <c r="M2562" t="str">
        <f>VLOOKUP(Data[[#This Row],[Company Location]],Codes[], 3,0)</f>
        <v xml:space="preserve">United Kingdom of Great Britain </v>
      </c>
      <c r="N2562" t="str">
        <f>IF(Data[[#This Row],[Employee Residence]]=Data[[#This Row],[Company Location]],"No","Yes")</f>
        <v>No</v>
      </c>
      <c r="O2562">
        <f>Data[Salary]/Data[Salary in USD]</f>
        <v>1</v>
      </c>
      <c r="P2562" t="str">
        <f>VLOOKUP(Data[[#This Row],[Experience Level]], Experience[],3,0)</f>
        <v>Expert</v>
      </c>
      <c r="Q2562" t="str">
        <f>VLOOKUP(Data[[#This Row],[Employment Type]],Employment[],2,0)</f>
        <v>Full-time</v>
      </c>
      <c r="R2562" t="str">
        <f>IF(Data[[#This Row],[Remote Ratio]]=100,"Remote",IF(Data[[#This Row],[Remote Ratio]]=50,"Hybrid","On-site"))</f>
        <v>Remote</v>
      </c>
    </row>
    <row r="2563" spans="1:18">
      <c r="A2563" s="25">
        <v>2022</v>
      </c>
      <c r="B2563" t="s">
        <v>28</v>
      </c>
      <c r="C2563" t="s">
        <v>12</v>
      </c>
      <c r="D2563" t="s">
        <v>23</v>
      </c>
      <c r="E2563">
        <v>96000</v>
      </c>
      <c r="F2563" t="s">
        <v>71</v>
      </c>
      <c r="G2563">
        <v>73742</v>
      </c>
      <c r="H2563" t="s">
        <v>24</v>
      </c>
      <c r="I2563">
        <v>100</v>
      </c>
      <c r="J2563" t="s">
        <v>24</v>
      </c>
      <c r="K2563" t="s">
        <v>16</v>
      </c>
      <c r="L2563" t="str">
        <f>VLOOKUP(Data[[#This Row],[Employee Residence]],Codes[], 3,0)</f>
        <v>Canada</v>
      </c>
      <c r="M2563" t="str">
        <f>VLOOKUP(Data[[#This Row],[Company Location]],Codes[], 3,0)</f>
        <v>Canada</v>
      </c>
      <c r="N2563" t="str">
        <f>IF(Data[[#This Row],[Employee Residence]]=Data[[#This Row],[Company Location]],"No","Yes")</f>
        <v>No</v>
      </c>
      <c r="O2563">
        <f>Data[Salary]/Data[Salary in USD]</f>
        <v>1.3018361313769629</v>
      </c>
      <c r="P2563" t="str">
        <f>VLOOKUP(Data[[#This Row],[Experience Level]], Experience[],3,0)</f>
        <v>Junior</v>
      </c>
      <c r="Q2563" t="str">
        <f>VLOOKUP(Data[[#This Row],[Employment Type]],Employment[],2,0)</f>
        <v>Full-time</v>
      </c>
      <c r="R2563" t="str">
        <f>IF(Data[[#This Row],[Remote Ratio]]=100,"Remote",IF(Data[[#This Row],[Remote Ratio]]=50,"Hybrid","On-site"))</f>
        <v>Remote</v>
      </c>
    </row>
    <row r="2564" spans="1:18">
      <c r="A2564" s="25">
        <v>2022</v>
      </c>
      <c r="B2564" t="s">
        <v>11</v>
      </c>
      <c r="C2564" t="s">
        <v>12</v>
      </c>
      <c r="D2564" t="s">
        <v>101</v>
      </c>
      <c r="E2564">
        <v>165000</v>
      </c>
      <c r="F2564" t="s">
        <v>20</v>
      </c>
      <c r="G2564">
        <v>165000</v>
      </c>
      <c r="H2564" t="s">
        <v>21</v>
      </c>
      <c r="I2564">
        <v>50</v>
      </c>
      <c r="J2564" t="s">
        <v>21</v>
      </c>
      <c r="K2564" t="s">
        <v>22</v>
      </c>
      <c r="L2564" t="str">
        <f>VLOOKUP(Data[[#This Row],[Employee Residence]],Codes[], 3,0)</f>
        <v xml:space="preserve">United States of America </v>
      </c>
      <c r="M2564" t="str">
        <f>VLOOKUP(Data[[#This Row],[Company Location]],Codes[], 3,0)</f>
        <v xml:space="preserve">United States of America </v>
      </c>
      <c r="N2564" t="str">
        <f>IF(Data[[#This Row],[Employee Residence]]=Data[[#This Row],[Company Location]],"No","Yes")</f>
        <v>No</v>
      </c>
      <c r="O2564">
        <f>Data[Salary]/Data[Salary in USD]</f>
        <v>1</v>
      </c>
      <c r="P2564" t="str">
        <f>VLOOKUP(Data[[#This Row],[Experience Level]], Experience[],3,0)</f>
        <v>Expert</v>
      </c>
      <c r="Q2564" t="str">
        <f>VLOOKUP(Data[[#This Row],[Employment Type]],Employment[],2,0)</f>
        <v>Full-time</v>
      </c>
      <c r="R2564" t="str">
        <f>IF(Data[[#This Row],[Remote Ratio]]=100,"Remote",IF(Data[[#This Row],[Remote Ratio]]=50,"Hybrid","On-site"))</f>
        <v>Hybrid</v>
      </c>
    </row>
    <row r="2565" spans="1:18">
      <c r="A2565" s="25">
        <v>2022</v>
      </c>
      <c r="B2565" t="s">
        <v>28</v>
      </c>
      <c r="C2565" t="s">
        <v>12</v>
      </c>
      <c r="D2565" t="s">
        <v>23</v>
      </c>
      <c r="E2565">
        <v>27000</v>
      </c>
      <c r="F2565" t="s">
        <v>58</v>
      </c>
      <c r="G2565">
        <v>33246</v>
      </c>
      <c r="H2565" t="s">
        <v>33</v>
      </c>
      <c r="I2565">
        <v>50</v>
      </c>
      <c r="J2565" t="s">
        <v>33</v>
      </c>
      <c r="K2565" t="s">
        <v>16</v>
      </c>
      <c r="L2565" t="str">
        <f>VLOOKUP(Data[[#This Row],[Employee Residence]],Codes[], 3,0)</f>
        <v xml:space="preserve">United Kingdom of Great Britain </v>
      </c>
      <c r="M2565" t="str">
        <f>VLOOKUP(Data[[#This Row],[Company Location]],Codes[], 3,0)</f>
        <v xml:space="preserve">United Kingdom of Great Britain </v>
      </c>
      <c r="N2565" t="str">
        <f>IF(Data[[#This Row],[Employee Residence]]=Data[[#This Row],[Company Location]],"No","Yes")</f>
        <v>No</v>
      </c>
      <c r="O2565">
        <f>Data[Salary]/Data[Salary in USD]</f>
        <v>0.81212777476989717</v>
      </c>
      <c r="P2565" t="str">
        <f>VLOOKUP(Data[[#This Row],[Experience Level]], Experience[],3,0)</f>
        <v>Junior</v>
      </c>
      <c r="Q2565" t="str">
        <f>VLOOKUP(Data[[#This Row],[Employment Type]],Employment[],2,0)</f>
        <v>Full-time</v>
      </c>
      <c r="R2565" t="str">
        <f>IF(Data[[#This Row],[Remote Ratio]]=100,"Remote",IF(Data[[#This Row],[Remote Ratio]]=50,"Hybrid","On-site"))</f>
        <v>Hybrid</v>
      </c>
    </row>
    <row r="2566" spans="1:18">
      <c r="A2566" s="25">
        <v>2022</v>
      </c>
      <c r="B2566" t="s">
        <v>11</v>
      </c>
      <c r="C2566" t="s">
        <v>12</v>
      </c>
      <c r="D2566" t="s">
        <v>37</v>
      </c>
      <c r="E2566">
        <v>185900</v>
      </c>
      <c r="F2566" t="s">
        <v>20</v>
      </c>
      <c r="G2566">
        <v>185900</v>
      </c>
      <c r="H2566" t="s">
        <v>21</v>
      </c>
      <c r="I2566">
        <v>0</v>
      </c>
      <c r="J2566" t="s">
        <v>21</v>
      </c>
      <c r="K2566" t="s">
        <v>25</v>
      </c>
      <c r="L2566" t="str">
        <f>VLOOKUP(Data[[#This Row],[Employee Residence]],Codes[], 3,0)</f>
        <v xml:space="preserve">United States of America </v>
      </c>
      <c r="M2566" t="str">
        <f>VLOOKUP(Data[[#This Row],[Company Location]],Codes[], 3,0)</f>
        <v xml:space="preserve">United States of America </v>
      </c>
      <c r="N2566" t="str">
        <f>IF(Data[[#This Row],[Employee Residence]]=Data[[#This Row],[Company Location]],"No","Yes")</f>
        <v>No</v>
      </c>
      <c r="O2566">
        <f>Data[Salary]/Data[Salary in USD]</f>
        <v>1</v>
      </c>
      <c r="P2566" t="str">
        <f>VLOOKUP(Data[[#This Row],[Experience Level]], Experience[],3,0)</f>
        <v>Expert</v>
      </c>
      <c r="Q2566" t="str">
        <f>VLOOKUP(Data[[#This Row],[Employment Type]],Employment[],2,0)</f>
        <v>Full-time</v>
      </c>
      <c r="R2566" t="str">
        <f>IF(Data[[#This Row],[Remote Ratio]]=100,"Remote",IF(Data[[#This Row],[Remote Ratio]]=50,"Hybrid","On-site"))</f>
        <v>On-site</v>
      </c>
    </row>
    <row r="2567" spans="1:18">
      <c r="A2567" s="25">
        <v>2022</v>
      </c>
      <c r="B2567" t="s">
        <v>11</v>
      </c>
      <c r="C2567" t="s">
        <v>12</v>
      </c>
      <c r="D2567" t="s">
        <v>37</v>
      </c>
      <c r="E2567">
        <v>129300</v>
      </c>
      <c r="F2567" t="s">
        <v>20</v>
      </c>
      <c r="G2567">
        <v>129300</v>
      </c>
      <c r="H2567" t="s">
        <v>21</v>
      </c>
      <c r="I2567">
        <v>0</v>
      </c>
      <c r="J2567" t="s">
        <v>21</v>
      </c>
      <c r="K2567" t="s">
        <v>25</v>
      </c>
      <c r="L2567" t="str">
        <f>VLOOKUP(Data[[#This Row],[Employee Residence]],Codes[], 3,0)</f>
        <v xml:space="preserve">United States of America </v>
      </c>
      <c r="M2567" t="str">
        <f>VLOOKUP(Data[[#This Row],[Company Location]],Codes[], 3,0)</f>
        <v xml:space="preserve">United States of America </v>
      </c>
      <c r="N2567" t="str">
        <f>IF(Data[[#This Row],[Employee Residence]]=Data[[#This Row],[Company Location]],"No","Yes")</f>
        <v>No</v>
      </c>
      <c r="O2567">
        <f>Data[Salary]/Data[Salary in USD]</f>
        <v>1</v>
      </c>
      <c r="P2567" t="str">
        <f>VLOOKUP(Data[[#This Row],[Experience Level]], Experience[],3,0)</f>
        <v>Expert</v>
      </c>
      <c r="Q2567" t="str">
        <f>VLOOKUP(Data[[#This Row],[Employment Type]],Employment[],2,0)</f>
        <v>Full-time</v>
      </c>
      <c r="R2567" t="str">
        <f>IF(Data[[#This Row],[Remote Ratio]]=100,"Remote",IF(Data[[#This Row],[Remote Ratio]]=50,"Hybrid","On-site"))</f>
        <v>On-site</v>
      </c>
    </row>
    <row r="2568" spans="1:18">
      <c r="A2568" s="25">
        <v>2022</v>
      </c>
      <c r="B2568" t="s">
        <v>11</v>
      </c>
      <c r="C2568" t="s">
        <v>12</v>
      </c>
      <c r="D2568" t="s">
        <v>27</v>
      </c>
      <c r="E2568">
        <v>169000</v>
      </c>
      <c r="F2568" t="s">
        <v>20</v>
      </c>
      <c r="G2568">
        <v>169000</v>
      </c>
      <c r="H2568" t="s">
        <v>21</v>
      </c>
      <c r="I2568">
        <v>0</v>
      </c>
      <c r="J2568" t="s">
        <v>21</v>
      </c>
      <c r="K2568" t="s">
        <v>25</v>
      </c>
      <c r="L2568" t="str">
        <f>VLOOKUP(Data[[#This Row],[Employee Residence]],Codes[], 3,0)</f>
        <v xml:space="preserve">United States of America </v>
      </c>
      <c r="M2568" t="str">
        <f>VLOOKUP(Data[[#This Row],[Company Location]],Codes[], 3,0)</f>
        <v xml:space="preserve">United States of America </v>
      </c>
      <c r="N2568" t="str">
        <f>IF(Data[[#This Row],[Employee Residence]]=Data[[#This Row],[Company Location]],"No","Yes")</f>
        <v>No</v>
      </c>
      <c r="O2568">
        <f>Data[Salary]/Data[Salary in USD]</f>
        <v>1</v>
      </c>
      <c r="P2568" t="str">
        <f>VLOOKUP(Data[[#This Row],[Experience Level]], Experience[],3,0)</f>
        <v>Expert</v>
      </c>
      <c r="Q2568" t="str">
        <f>VLOOKUP(Data[[#This Row],[Employment Type]],Employment[],2,0)</f>
        <v>Full-time</v>
      </c>
      <c r="R2568" t="str">
        <f>IF(Data[[#This Row],[Remote Ratio]]=100,"Remote",IF(Data[[#This Row],[Remote Ratio]]=50,"Hybrid","On-site"))</f>
        <v>On-site</v>
      </c>
    </row>
    <row r="2569" spans="1:18">
      <c r="A2569" s="25">
        <v>2022</v>
      </c>
      <c r="B2569" t="s">
        <v>11</v>
      </c>
      <c r="C2569" t="s">
        <v>12</v>
      </c>
      <c r="D2569" t="s">
        <v>27</v>
      </c>
      <c r="E2569">
        <v>110600</v>
      </c>
      <c r="F2569" t="s">
        <v>20</v>
      </c>
      <c r="G2569">
        <v>110600</v>
      </c>
      <c r="H2569" t="s">
        <v>21</v>
      </c>
      <c r="I2569">
        <v>0</v>
      </c>
      <c r="J2569" t="s">
        <v>21</v>
      </c>
      <c r="K2569" t="s">
        <v>25</v>
      </c>
      <c r="L2569" t="str">
        <f>VLOOKUP(Data[[#This Row],[Employee Residence]],Codes[], 3,0)</f>
        <v xml:space="preserve">United States of America </v>
      </c>
      <c r="M2569" t="str">
        <f>VLOOKUP(Data[[#This Row],[Company Location]],Codes[], 3,0)</f>
        <v xml:space="preserve">United States of America </v>
      </c>
      <c r="N2569" t="str">
        <f>IF(Data[[#This Row],[Employee Residence]]=Data[[#This Row],[Company Location]],"No","Yes")</f>
        <v>No</v>
      </c>
      <c r="O2569">
        <f>Data[Salary]/Data[Salary in USD]</f>
        <v>1</v>
      </c>
      <c r="P2569" t="str">
        <f>VLOOKUP(Data[[#This Row],[Experience Level]], Experience[],3,0)</f>
        <v>Expert</v>
      </c>
      <c r="Q2569" t="str">
        <f>VLOOKUP(Data[[#This Row],[Employment Type]],Employment[],2,0)</f>
        <v>Full-time</v>
      </c>
      <c r="R2569" t="str">
        <f>IF(Data[[#This Row],[Remote Ratio]]=100,"Remote",IF(Data[[#This Row],[Remote Ratio]]=50,"Hybrid","On-site"))</f>
        <v>On-site</v>
      </c>
    </row>
    <row r="2570" spans="1:18">
      <c r="A2570" s="25">
        <v>2022</v>
      </c>
      <c r="B2570" t="s">
        <v>11</v>
      </c>
      <c r="C2570" t="s">
        <v>12</v>
      </c>
      <c r="D2570" t="s">
        <v>37</v>
      </c>
      <c r="E2570">
        <v>225000</v>
      </c>
      <c r="F2570" t="s">
        <v>20</v>
      </c>
      <c r="G2570">
        <v>225000</v>
      </c>
      <c r="H2570" t="s">
        <v>21</v>
      </c>
      <c r="I2570">
        <v>0</v>
      </c>
      <c r="J2570" t="s">
        <v>21</v>
      </c>
      <c r="K2570" t="s">
        <v>25</v>
      </c>
      <c r="L2570" t="str">
        <f>VLOOKUP(Data[[#This Row],[Employee Residence]],Codes[], 3,0)</f>
        <v xml:space="preserve">United States of America </v>
      </c>
      <c r="M2570" t="str">
        <f>VLOOKUP(Data[[#This Row],[Company Location]],Codes[], 3,0)</f>
        <v xml:space="preserve">United States of America </v>
      </c>
      <c r="N2570" t="str">
        <f>IF(Data[[#This Row],[Employee Residence]]=Data[[#This Row],[Company Location]],"No","Yes")</f>
        <v>No</v>
      </c>
      <c r="O2570">
        <f>Data[Salary]/Data[Salary in USD]</f>
        <v>1</v>
      </c>
      <c r="P2570" t="str">
        <f>VLOOKUP(Data[[#This Row],[Experience Level]], Experience[],3,0)</f>
        <v>Expert</v>
      </c>
      <c r="Q2570" t="str">
        <f>VLOOKUP(Data[[#This Row],[Employment Type]],Employment[],2,0)</f>
        <v>Full-time</v>
      </c>
      <c r="R2570" t="str">
        <f>IF(Data[[#This Row],[Remote Ratio]]=100,"Remote",IF(Data[[#This Row],[Remote Ratio]]=50,"Hybrid","On-site"))</f>
        <v>On-site</v>
      </c>
    </row>
    <row r="2571" spans="1:18">
      <c r="A2571" s="25">
        <v>2022</v>
      </c>
      <c r="B2571" t="s">
        <v>11</v>
      </c>
      <c r="C2571" t="s">
        <v>12</v>
      </c>
      <c r="D2571" t="s">
        <v>37</v>
      </c>
      <c r="E2571">
        <v>184100</v>
      </c>
      <c r="F2571" t="s">
        <v>20</v>
      </c>
      <c r="G2571">
        <v>184100</v>
      </c>
      <c r="H2571" t="s">
        <v>21</v>
      </c>
      <c r="I2571">
        <v>0</v>
      </c>
      <c r="J2571" t="s">
        <v>21</v>
      </c>
      <c r="K2571" t="s">
        <v>25</v>
      </c>
      <c r="L2571" t="str">
        <f>VLOOKUP(Data[[#This Row],[Employee Residence]],Codes[], 3,0)</f>
        <v xml:space="preserve">United States of America </v>
      </c>
      <c r="M2571" t="str">
        <f>VLOOKUP(Data[[#This Row],[Company Location]],Codes[], 3,0)</f>
        <v xml:space="preserve">United States of America </v>
      </c>
      <c r="N2571" t="str">
        <f>IF(Data[[#This Row],[Employee Residence]]=Data[[#This Row],[Company Location]],"No","Yes")</f>
        <v>No</v>
      </c>
      <c r="O2571">
        <f>Data[Salary]/Data[Salary in USD]</f>
        <v>1</v>
      </c>
      <c r="P2571" t="str">
        <f>VLOOKUP(Data[[#This Row],[Experience Level]], Experience[],3,0)</f>
        <v>Expert</v>
      </c>
      <c r="Q2571" t="str">
        <f>VLOOKUP(Data[[#This Row],[Employment Type]],Employment[],2,0)</f>
        <v>Full-time</v>
      </c>
      <c r="R2571" t="str">
        <f>IF(Data[[#This Row],[Remote Ratio]]=100,"Remote",IF(Data[[#This Row],[Remote Ratio]]=50,"Hybrid","On-site"))</f>
        <v>On-site</v>
      </c>
    </row>
    <row r="2572" spans="1:18">
      <c r="A2572" s="25">
        <v>2022</v>
      </c>
      <c r="B2572" t="s">
        <v>11</v>
      </c>
      <c r="C2572" t="s">
        <v>12</v>
      </c>
      <c r="D2572" t="s">
        <v>23</v>
      </c>
      <c r="E2572">
        <v>185900</v>
      </c>
      <c r="F2572" t="s">
        <v>20</v>
      </c>
      <c r="G2572">
        <v>185900</v>
      </c>
      <c r="H2572" t="s">
        <v>21</v>
      </c>
      <c r="I2572">
        <v>0</v>
      </c>
      <c r="J2572" t="s">
        <v>21</v>
      </c>
      <c r="K2572" t="s">
        <v>25</v>
      </c>
      <c r="L2572" t="str">
        <f>VLOOKUP(Data[[#This Row],[Employee Residence]],Codes[], 3,0)</f>
        <v xml:space="preserve">United States of America </v>
      </c>
      <c r="M2572" t="str">
        <f>VLOOKUP(Data[[#This Row],[Company Location]],Codes[], 3,0)</f>
        <v xml:space="preserve">United States of America </v>
      </c>
      <c r="N2572" t="str">
        <f>IF(Data[[#This Row],[Employee Residence]]=Data[[#This Row],[Company Location]],"No","Yes")</f>
        <v>No</v>
      </c>
      <c r="O2572">
        <f>Data[Salary]/Data[Salary in USD]</f>
        <v>1</v>
      </c>
      <c r="P2572" t="str">
        <f>VLOOKUP(Data[[#This Row],[Experience Level]], Experience[],3,0)</f>
        <v>Expert</v>
      </c>
      <c r="Q2572" t="str">
        <f>VLOOKUP(Data[[#This Row],[Employment Type]],Employment[],2,0)</f>
        <v>Full-time</v>
      </c>
      <c r="R2572" t="str">
        <f>IF(Data[[#This Row],[Remote Ratio]]=100,"Remote",IF(Data[[#This Row],[Remote Ratio]]=50,"Hybrid","On-site"))</f>
        <v>On-site</v>
      </c>
    </row>
    <row r="2573" spans="1:18">
      <c r="A2573" s="25">
        <v>2022</v>
      </c>
      <c r="B2573" t="s">
        <v>11</v>
      </c>
      <c r="C2573" t="s">
        <v>12</v>
      </c>
      <c r="D2573" t="s">
        <v>23</v>
      </c>
      <c r="E2573">
        <v>129300</v>
      </c>
      <c r="F2573" t="s">
        <v>20</v>
      </c>
      <c r="G2573">
        <v>129300</v>
      </c>
      <c r="H2573" t="s">
        <v>21</v>
      </c>
      <c r="I2573">
        <v>0</v>
      </c>
      <c r="J2573" t="s">
        <v>21</v>
      </c>
      <c r="K2573" t="s">
        <v>25</v>
      </c>
      <c r="L2573" t="str">
        <f>VLOOKUP(Data[[#This Row],[Employee Residence]],Codes[], 3,0)</f>
        <v xml:space="preserve">United States of America </v>
      </c>
      <c r="M2573" t="str">
        <f>VLOOKUP(Data[[#This Row],[Company Location]],Codes[], 3,0)</f>
        <v xml:space="preserve">United States of America </v>
      </c>
      <c r="N2573" t="str">
        <f>IF(Data[[#This Row],[Employee Residence]]=Data[[#This Row],[Company Location]],"No","Yes")</f>
        <v>No</v>
      </c>
      <c r="O2573">
        <f>Data[Salary]/Data[Salary in USD]</f>
        <v>1</v>
      </c>
      <c r="P2573" t="str">
        <f>VLOOKUP(Data[[#This Row],[Experience Level]], Experience[],3,0)</f>
        <v>Expert</v>
      </c>
      <c r="Q2573" t="str">
        <f>VLOOKUP(Data[[#This Row],[Employment Type]],Employment[],2,0)</f>
        <v>Full-time</v>
      </c>
      <c r="R2573" t="str">
        <f>IF(Data[[#This Row],[Remote Ratio]]=100,"Remote",IF(Data[[#This Row],[Remote Ratio]]=50,"Hybrid","On-site"))</f>
        <v>On-site</v>
      </c>
    </row>
    <row r="2574" spans="1:18">
      <c r="A2574" s="25">
        <v>2022</v>
      </c>
      <c r="B2574" t="s">
        <v>11</v>
      </c>
      <c r="C2574" t="s">
        <v>12</v>
      </c>
      <c r="D2574" t="s">
        <v>23</v>
      </c>
      <c r="E2574">
        <v>225000</v>
      </c>
      <c r="F2574" t="s">
        <v>20</v>
      </c>
      <c r="G2574">
        <v>225000</v>
      </c>
      <c r="H2574" t="s">
        <v>21</v>
      </c>
      <c r="I2574">
        <v>0</v>
      </c>
      <c r="J2574" t="s">
        <v>21</v>
      </c>
      <c r="K2574" t="s">
        <v>25</v>
      </c>
      <c r="L2574" t="str">
        <f>VLOOKUP(Data[[#This Row],[Employee Residence]],Codes[], 3,0)</f>
        <v xml:space="preserve">United States of America </v>
      </c>
      <c r="M2574" t="str">
        <f>VLOOKUP(Data[[#This Row],[Company Location]],Codes[], 3,0)</f>
        <v xml:space="preserve">United States of America </v>
      </c>
      <c r="N2574" t="str">
        <f>IF(Data[[#This Row],[Employee Residence]]=Data[[#This Row],[Company Location]],"No","Yes")</f>
        <v>No</v>
      </c>
      <c r="O2574">
        <f>Data[Salary]/Data[Salary in USD]</f>
        <v>1</v>
      </c>
      <c r="P2574" t="str">
        <f>VLOOKUP(Data[[#This Row],[Experience Level]], Experience[],3,0)</f>
        <v>Expert</v>
      </c>
      <c r="Q2574" t="str">
        <f>VLOOKUP(Data[[#This Row],[Employment Type]],Employment[],2,0)</f>
        <v>Full-time</v>
      </c>
      <c r="R2574" t="str">
        <f>IF(Data[[#This Row],[Remote Ratio]]=100,"Remote",IF(Data[[#This Row],[Remote Ratio]]=50,"Hybrid","On-site"))</f>
        <v>On-site</v>
      </c>
    </row>
    <row r="2575" spans="1:18">
      <c r="A2575" s="25">
        <v>2022</v>
      </c>
      <c r="B2575" t="s">
        <v>11</v>
      </c>
      <c r="C2575" t="s">
        <v>12</v>
      </c>
      <c r="D2575" t="s">
        <v>23</v>
      </c>
      <c r="E2575">
        <v>156400</v>
      </c>
      <c r="F2575" t="s">
        <v>20</v>
      </c>
      <c r="G2575">
        <v>156400</v>
      </c>
      <c r="H2575" t="s">
        <v>21</v>
      </c>
      <c r="I2575">
        <v>0</v>
      </c>
      <c r="J2575" t="s">
        <v>21</v>
      </c>
      <c r="K2575" t="s">
        <v>25</v>
      </c>
      <c r="L2575" t="str">
        <f>VLOOKUP(Data[[#This Row],[Employee Residence]],Codes[], 3,0)</f>
        <v xml:space="preserve">United States of America </v>
      </c>
      <c r="M2575" t="str">
        <f>VLOOKUP(Data[[#This Row],[Company Location]],Codes[], 3,0)</f>
        <v xml:space="preserve">United States of America </v>
      </c>
      <c r="N2575" t="str">
        <f>IF(Data[[#This Row],[Employee Residence]]=Data[[#This Row],[Company Location]],"No","Yes")</f>
        <v>No</v>
      </c>
      <c r="O2575">
        <f>Data[Salary]/Data[Salary in USD]</f>
        <v>1</v>
      </c>
      <c r="P2575" t="str">
        <f>VLOOKUP(Data[[#This Row],[Experience Level]], Experience[],3,0)</f>
        <v>Expert</v>
      </c>
      <c r="Q2575" t="str">
        <f>VLOOKUP(Data[[#This Row],[Employment Type]],Employment[],2,0)</f>
        <v>Full-time</v>
      </c>
      <c r="R2575" t="str">
        <f>IF(Data[[#This Row],[Remote Ratio]]=100,"Remote",IF(Data[[#This Row],[Remote Ratio]]=50,"Hybrid","On-site"))</f>
        <v>On-site</v>
      </c>
    </row>
    <row r="2576" spans="1:18">
      <c r="A2576" s="25">
        <v>2022</v>
      </c>
      <c r="B2576" t="s">
        <v>11</v>
      </c>
      <c r="C2576" t="s">
        <v>12</v>
      </c>
      <c r="D2576" t="s">
        <v>23</v>
      </c>
      <c r="E2576">
        <v>185900</v>
      </c>
      <c r="F2576" t="s">
        <v>20</v>
      </c>
      <c r="G2576">
        <v>185900</v>
      </c>
      <c r="H2576" t="s">
        <v>21</v>
      </c>
      <c r="I2576">
        <v>0</v>
      </c>
      <c r="J2576" t="s">
        <v>21</v>
      </c>
      <c r="K2576" t="s">
        <v>25</v>
      </c>
      <c r="L2576" t="str">
        <f>VLOOKUP(Data[[#This Row],[Employee Residence]],Codes[], 3,0)</f>
        <v xml:space="preserve">United States of America </v>
      </c>
      <c r="M2576" t="str">
        <f>VLOOKUP(Data[[#This Row],[Company Location]],Codes[], 3,0)</f>
        <v xml:space="preserve">United States of America </v>
      </c>
      <c r="N2576" t="str">
        <f>IF(Data[[#This Row],[Employee Residence]]=Data[[#This Row],[Company Location]],"No","Yes")</f>
        <v>No</v>
      </c>
      <c r="O2576">
        <f>Data[Salary]/Data[Salary in USD]</f>
        <v>1</v>
      </c>
      <c r="P2576" t="str">
        <f>VLOOKUP(Data[[#This Row],[Experience Level]], Experience[],3,0)</f>
        <v>Expert</v>
      </c>
      <c r="Q2576" t="str">
        <f>VLOOKUP(Data[[#This Row],[Employment Type]],Employment[],2,0)</f>
        <v>Full-time</v>
      </c>
      <c r="R2576" t="str">
        <f>IF(Data[[#This Row],[Remote Ratio]]=100,"Remote",IF(Data[[#This Row],[Remote Ratio]]=50,"Hybrid","On-site"))</f>
        <v>On-site</v>
      </c>
    </row>
    <row r="2577" spans="1:18">
      <c r="A2577" s="25">
        <v>2022</v>
      </c>
      <c r="B2577" t="s">
        <v>11</v>
      </c>
      <c r="C2577" t="s">
        <v>12</v>
      </c>
      <c r="D2577" t="s">
        <v>23</v>
      </c>
      <c r="E2577">
        <v>129300</v>
      </c>
      <c r="F2577" t="s">
        <v>20</v>
      </c>
      <c r="G2577">
        <v>129300</v>
      </c>
      <c r="H2577" t="s">
        <v>21</v>
      </c>
      <c r="I2577">
        <v>0</v>
      </c>
      <c r="J2577" t="s">
        <v>21</v>
      </c>
      <c r="K2577" t="s">
        <v>25</v>
      </c>
      <c r="L2577" t="str">
        <f>VLOOKUP(Data[[#This Row],[Employee Residence]],Codes[], 3,0)</f>
        <v xml:space="preserve">United States of America </v>
      </c>
      <c r="M2577" t="str">
        <f>VLOOKUP(Data[[#This Row],[Company Location]],Codes[], 3,0)</f>
        <v xml:space="preserve">United States of America </v>
      </c>
      <c r="N2577" t="str">
        <f>IF(Data[[#This Row],[Employee Residence]]=Data[[#This Row],[Company Location]],"No","Yes")</f>
        <v>No</v>
      </c>
      <c r="O2577">
        <f>Data[Salary]/Data[Salary in USD]</f>
        <v>1</v>
      </c>
      <c r="P2577" t="str">
        <f>VLOOKUP(Data[[#This Row],[Experience Level]], Experience[],3,0)</f>
        <v>Expert</v>
      </c>
      <c r="Q2577" t="str">
        <f>VLOOKUP(Data[[#This Row],[Employment Type]],Employment[],2,0)</f>
        <v>Full-time</v>
      </c>
      <c r="R2577" t="str">
        <f>IF(Data[[#This Row],[Remote Ratio]]=100,"Remote",IF(Data[[#This Row],[Remote Ratio]]=50,"Hybrid","On-site"))</f>
        <v>On-site</v>
      </c>
    </row>
    <row r="2578" spans="1:18">
      <c r="A2578" s="25">
        <v>2022</v>
      </c>
      <c r="B2578" t="s">
        <v>28</v>
      </c>
      <c r="C2578" t="s">
        <v>12</v>
      </c>
      <c r="D2578" t="s">
        <v>35</v>
      </c>
      <c r="E2578">
        <v>108000</v>
      </c>
      <c r="F2578" t="s">
        <v>20</v>
      </c>
      <c r="G2578">
        <v>108000</v>
      </c>
      <c r="H2578" t="s">
        <v>21</v>
      </c>
      <c r="I2578">
        <v>0</v>
      </c>
      <c r="J2578" t="s">
        <v>21</v>
      </c>
      <c r="K2578" t="s">
        <v>22</v>
      </c>
      <c r="L2578" t="str">
        <f>VLOOKUP(Data[[#This Row],[Employee Residence]],Codes[], 3,0)</f>
        <v xml:space="preserve">United States of America </v>
      </c>
      <c r="M2578" t="str">
        <f>VLOOKUP(Data[[#This Row],[Company Location]],Codes[], 3,0)</f>
        <v xml:space="preserve">United States of America </v>
      </c>
      <c r="N2578" t="str">
        <f>IF(Data[[#This Row],[Employee Residence]]=Data[[#This Row],[Company Location]],"No","Yes")</f>
        <v>No</v>
      </c>
      <c r="O2578">
        <f>Data[Salary]/Data[Salary in USD]</f>
        <v>1</v>
      </c>
      <c r="P2578" t="str">
        <f>VLOOKUP(Data[[#This Row],[Experience Level]], Experience[],3,0)</f>
        <v>Junior</v>
      </c>
      <c r="Q2578" t="str">
        <f>VLOOKUP(Data[[#This Row],[Employment Type]],Employment[],2,0)</f>
        <v>Full-time</v>
      </c>
      <c r="R2578" t="str">
        <f>IF(Data[[#This Row],[Remote Ratio]]=100,"Remote",IF(Data[[#This Row],[Remote Ratio]]=50,"Hybrid","On-site"))</f>
        <v>On-site</v>
      </c>
    </row>
    <row r="2579" spans="1:18">
      <c r="A2579" s="25">
        <v>2022</v>
      </c>
      <c r="B2579" t="s">
        <v>11</v>
      </c>
      <c r="C2579" t="s">
        <v>12</v>
      </c>
      <c r="D2579" t="s">
        <v>171</v>
      </c>
      <c r="E2579">
        <v>8000</v>
      </c>
      <c r="F2579" t="s">
        <v>20</v>
      </c>
      <c r="G2579">
        <v>8000</v>
      </c>
      <c r="H2579" t="s">
        <v>43</v>
      </c>
      <c r="I2579">
        <v>100</v>
      </c>
      <c r="J2579" t="s">
        <v>96</v>
      </c>
      <c r="K2579" t="s">
        <v>16</v>
      </c>
      <c r="L2579" t="str">
        <f>VLOOKUP(Data[[#This Row],[Employee Residence]],Codes[], 3,0)</f>
        <v>India</v>
      </c>
      <c r="M2579" t="str">
        <f>VLOOKUP(Data[[#This Row],[Company Location]],Codes[], 3,0)</f>
        <v>Singapore</v>
      </c>
      <c r="N2579" t="str">
        <f>IF(Data[[#This Row],[Employee Residence]]=Data[[#This Row],[Company Location]],"No","Yes")</f>
        <v>Yes</v>
      </c>
      <c r="O2579">
        <f>Data[Salary]/Data[Salary in USD]</f>
        <v>1</v>
      </c>
      <c r="P2579" t="str">
        <f>VLOOKUP(Data[[#This Row],[Experience Level]], Experience[],3,0)</f>
        <v>Expert</v>
      </c>
      <c r="Q2579" t="str">
        <f>VLOOKUP(Data[[#This Row],[Employment Type]],Employment[],2,0)</f>
        <v>Full-time</v>
      </c>
      <c r="R2579" t="str">
        <f>IF(Data[[#This Row],[Remote Ratio]]=100,"Remote",IF(Data[[#This Row],[Remote Ratio]]=50,"Hybrid","On-site"))</f>
        <v>Remote</v>
      </c>
    </row>
    <row r="2580" spans="1:18">
      <c r="A2580" s="25">
        <v>2022</v>
      </c>
      <c r="B2580" t="s">
        <v>11</v>
      </c>
      <c r="C2580" t="s">
        <v>12</v>
      </c>
      <c r="D2580" t="s">
        <v>23</v>
      </c>
      <c r="E2580">
        <v>155000</v>
      </c>
      <c r="F2580" t="s">
        <v>20</v>
      </c>
      <c r="G2580">
        <v>155000</v>
      </c>
      <c r="H2580" t="s">
        <v>21</v>
      </c>
      <c r="I2580">
        <v>100</v>
      </c>
      <c r="J2580" t="s">
        <v>21</v>
      </c>
      <c r="K2580" t="s">
        <v>25</v>
      </c>
      <c r="L2580" t="str">
        <f>VLOOKUP(Data[[#This Row],[Employee Residence]],Codes[], 3,0)</f>
        <v xml:space="preserve">United States of America </v>
      </c>
      <c r="M2580" t="str">
        <f>VLOOKUP(Data[[#This Row],[Company Location]],Codes[], 3,0)</f>
        <v xml:space="preserve">United States of America </v>
      </c>
      <c r="N2580" t="str">
        <f>IF(Data[[#This Row],[Employee Residence]]=Data[[#This Row],[Company Location]],"No","Yes")</f>
        <v>No</v>
      </c>
      <c r="O2580">
        <f>Data[Salary]/Data[Salary in USD]</f>
        <v>1</v>
      </c>
      <c r="P2580" t="str">
        <f>VLOOKUP(Data[[#This Row],[Experience Level]], Experience[],3,0)</f>
        <v>Expert</v>
      </c>
      <c r="Q2580" t="str">
        <f>VLOOKUP(Data[[#This Row],[Employment Type]],Employment[],2,0)</f>
        <v>Full-time</v>
      </c>
      <c r="R2580" t="str">
        <f>IF(Data[[#This Row],[Remote Ratio]]=100,"Remote",IF(Data[[#This Row],[Remote Ratio]]=50,"Hybrid","On-site"))</f>
        <v>Remote</v>
      </c>
    </row>
    <row r="2581" spans="1:18">
      <c r="A2581" s="25">
        <v>2022</v>
      </c>
      <c r="B2581" t="s">
        <v>11</v>
      </c>
      <c r="C2581" t="s">
        <v>12</v>
      </c>
      <c r="D2581" t="s">
        <v>23</v>
      </c>
      <c r="E2581">
        <v>38000</v>
      </c>
      <c r="F2581" t="s">
        <v>20</v>
      </c>
      <c r="G2581">
        <v>38000</v>
      </c>
      <c r="H2581" t="s">
        <v>21</v>
      </c>
      <c r="I2581">
        <v>100</v>
      </c>
      <c r="J2581" t="s">
        <v>21</v>
      </c>
      <c r="K2581" t="s">
        <v>25</v>
      </c>
      <c r="L2581" t="str">
        <f>VLOOKUP(Data[[#This Row],[Employee Residence]],Codes[], 3,0)</f>
        <v xml:space="preserve">United States of America </v>
      </c>
      <c r="M2581" t="str">
        <f>VLOOKUP(Data[[#This Row],[Company Location]],Codes[], 3,0)</f>
        <v xml:space="preserve">United States of America </v>
      </c>
      <c r="N2581" t="str">
        <f>IF(Data[[#This Row],[Employee Residence]]=Data[[#This Row],[Company Location]],"No","Yes")</f>
        <v>No</v>
      </c>
      <c r="O2581">
        <f>Data[Salary]/Data[Salary in USD]</f>
        <v>1</v>
      </c>
      <c r="P2581" t="str">
        <f>VLOOKUP(Data[[#This Row],[Experience Level]], Experience[],3,0)</f>
        <v>Expert</v>
      </c>
      <c r="Q2581" t="str">
        <f>VLOOKUP(Data[[#This Row],[Employment Type]],Employment[],2,0)</f>
        <v>Full-time</v>
      </c>
      <c r="R2581" t="str">
        <f>IF(Data[[#This Row],[Remote Ratio]]=100,"Remote",IF(Data[[#This Row],[Remote Ratio]]=50,"Hybrid","On-site"))</f>
        <v>Remote</v>
      </c>
    </row>
    <row r="2582" spans="1:18">
      <c r="A2582" s="25">
        <v>2022</v>
      </c>
      <c r="B2582" t="s">
        <v>17</v>
      </c>
      <c r="C2582" t="s">
        <v>12</v>
      </c>
      <c r="D2582" t="s">
        <v>27</v>
      </c>
      <c r="E2582">
        <v>85000</v>
      </c>
      <c r="F2582" t="s">
        <v>20</v>
      </c>
      <c r="G2582">
        <v>85000</v>
      </c>
      <c r="H2582" t="s">
        <v>21</v>
      </c>
      <c r="I2582">
        <v>0</v>
      </c>
      <c r="J2582" t="s">
        <v>21</v>
      </c>
      <c r="K2582" t="s">
        <v>25</v>
      </c>
      <c r="L2582" t="str">
        <f>VLOOKUP(Data[[#This Row],[Employee Residence]],Codes[], 3,0)</f>
        <v xml:space="preserve">United States of America </v>
      </c>
      <c r="M2582" t="str">
        <f>VLOOKUP(Data[[#This Row],[Company Location]],Codes[], 3,0)</f>
        <v xml:space="preserve">United States of America </v>
      </c>
      <c r="N2582" t="str">
        <f>IF(Data[[#This Row],[Employee Residence]]=Data[[#This Row],[Company Location]],"No","Yes")</f>
        <v>No</v>
      </c>
      <c r="O2582">
        <f>Data[Salary]/Data[Salary in USD]</f>
        <v>1</v>
      </c>
      <c r="P2582" t="str">
        <f>VLOOKUP(Data[[#This Row],[Experience Level]], Experience[],3,0)</f>
        <v>Intermediate</v>
      </c>
      <c r="Q2582" t="str">
        <f>VLOOKUP(Data[[#This Row],[Employment Type]],Employment[],2,0)</f>
        <v>Full-time</v>
      </c>
      <c r="R2582" t="str">
        <f>IF(Data[[#This Row],[Remote Ratio]]=100,"Remote",IF(Data[[#This Row],[Remote Ratio]]=50,"Hybrid","On-site"))</f>
        <v>On-site</v>
      </c>
    </row>
    <row r="2583" spans="1:18">
      <c r="A2583" s="25">
        <v>2022</v>
      </c>
      <c r="B2583" t="s">
        <v>17</v>
      </c>
      <c r="C2583" t="s">
        <v>12</v>
      </c>
      <c r="D2583" t="s">
        <v>27</v>
      </c>
      <c r="E2583">
        <v>65000</v>
      </c>
      <c r="F2583" t="s">
        <v>20</v>
      </c>
      <c r="G2583">
        <v>65000</v>
      </c>
      <c r="H2583" t="s">
        <v>21</v>
      </c>
      <c r="I2583">
        <v>0</v>
      </c>
      <c r="J2583" t="s">
        <v>21</v>
      </c>
      <c r="K2583" t="s">
        <v>25</v>
      </c>
      <c r="L2583" t="str">
        <f>VLOOKUP(Data[[#This Row],[Employee Residence]],Codes[], 3,0)</f>
        <v xml:space="preserve">United States of America </v>
      </c>
      <c r="M2583" t="str">
        <f>VLOOKUP(Data[[#This Row],[Company Location]],Codes[], 3,0)</f>
        <v xml:space="preserve">United States of America </v>
      </c>
      <c r="N2583" t="str">
        <f>IF(Data[[#This Row],[Employee Residence]]=Data[[#This Row],[Company Location]],"No","Yes")</f>
        <v>No</v>
      </c>
      <c r="O2583">
        <f>Data[Salary]/Data[Salary in USD]</f>
        <v>1</v>
      </c>
      <c r="P2583" t="str">
        <f>VLOOKUP(Data[[#This Row],[Experience Level]], Experience[],3,0)</f>
        <v>Intermediate</v>
      </c>
      <c r="Q2583" t="str">
        <f>VLOOKUP(Data[[#This Row],[Employment Type]],Employment[],2,0)</f>
        <v>Full-time</v>
      </c>
      <c r="R2583" t="str">
        <f>IF(Data[[#This Row],[Remote Ratio]]=100,"Remote",IF(Data[[#This Row],[Remote Ratio]]=50,"Hybrid","On-site"))</f>
        <v>On-site</v>
      </c>
    </row>
    <row r="2584" spans="1:18">
      <c r="A2584" s="25">
        <v>2022</v>
      </c>
      <c r="B2584" t="s">
        <v>11</v>
      </c>
      <c r="C2584" t="s">
        <v>12</v>
      </c>
      <c r="D2584" t="s">
        <v>23</v>
      </c>
      <c r="E2584">
        <v>155000</v>
      </c>
      <c r="F2584" t="s">
        <v>20</v>
      </c>
      <c r="G2584">
        <v>155000</v>
      </c>
      <c r="H2584" t="s">
        <v>21</v>
      </c>
      <c r="I2584">
        <v>100</v>
      </c>
      <c r="J2584" t="s">
        <v>21</v>
      </c>
      <c r="K2584" t="s">
        <v>25</v>
      </c>
      <c r="L2584" t="str">
        <f>VLOOKUP(Data[[#This Row],[Employee Residence]],Codes[], 3,0)</f>
        <v xml:space="preserve">United States of America </v>
      </c>
      <c r="M2584" t="str">
        <f>VLOOKUP(Data[[#This Row],[Company Location]],Codes[], 3,0)</f>
        <v xml:space="preserve">United States of America </v>
      </c>
      <c r="N2584" t="str">
        <f>IF(Data[[#This Row],[Employee Residence]]=Data[[#This Row],[Company Location]],"No","Yes")</f>
        <v>No</v>
      </c>
      <c r="O2584">
        <f>Data[Salary]/Data[Salary in USD]</f>
        <v>1</v>
      </c>
      <c r="P2584" t="str">
        <f>VLOOKUP(Data[[#This Row],[Experience Level]], Experience[],3,0)</f>
        <v>Expert</v>
      </c>
      <c r="Q2584" t="str">
        <f>VLOOKUP(Data[[#This Row],[Employment Type]],Employment[],2,0)</f>
        <v>Full-time</v>
      </c>
      <c r="R2584" t="str">
        <f>IF(Data[[#This Row],[Remote Ratio]]=100,"Remote",IF(Data[[#This Row],[Remote Ratio]]=50,"Hybrid","On-site"))</f>
        <v>Remote</v>
      </c>
    </row>
    <row r="2585" spans="1:18">
      <c r="A2585" s="25">
        <v>2022</v>
      </c>
      <c r="B2585" t="s">
        <v>11</v>
      </c>
      <c r="C2585" t="s">
        <v>12</v>
      </c>
      <c r="D2585" t="s">
        <v>23</v>
      </c>
      <c r="E2585">
        <v>38000</v>
      </c>
      <c r="F2585" t="s">
        <v>20</v>
      </c>
      <c r="G2585">
        <v>38000</v>
      </c>
      <c r="H2585" t="s">
        <v>21</v>
      </c>
      <c r="I2585">
        <v>100</v>
      </c>
      <c r="J2585" t="s">
        <v>21</v>
      </c>
      <c r="K2585" t="s">
        <v>25</v>
      </c>
      <c r="L2585" t="str">
        <f>VLOOKUP(Data[[#This Row],[Employee Residence]],Codes[], 3,0)</f>
        <v xml:space="preserve">United States of America </v>
      </c>
      <c r="M2585" t="str">
        <f>VLOOKUP(Data[[#This Row],[Company Location]],Codes[], 3,0)</f>
        <v xml:space="preserve">United States of America </v>
      </c>
      <c r="N2585" t="str">
        <f>IF(Data[[#This Row],[Employee Residence]]=Data[[#This Row],[Company Location]],"No","Yes")</f>
        <v>No</v>
      </c>
      <c r="O2585">
        <f>Data[Salary]/Data[Salary in USD]</f>
        <v>1</v>
      </c>
      <c r="P2585" t="str">
        <f>VLOOKUP(Data[[#This Row],[Experience Level]], Experience[],3,0)</f>
        <v>Expert</v>
      </c>
      <c r="Q2585" t="str">
        <f>VLOOKUP(Data[[#This Row],[Employment Type]],Employment[],2,0)</f>
        <v>Full-time</v>
      </c>
      <c r="R2585" t="str">
        <f>IF(Data[[#This Row],[Remote Ratio]]=100,"Remote",IF(Data[[#This Row],[Remote Ratio]]=50,"Hybrid","On-site"))</f>
        <v>Remote</v>
      </c>
    </row>
    <row r="2586" spans="1:18">
      <c r="A2586" s="25">
        <v>2022</v>
      </c>
      <c r="B2586" t="s">
        <v>17</v>
      </c>
      <c r="C2586" t="s">
        <v>12</v>
      </c>
      <c r="D2586" t="s">
        <v>37</v>
      </c>
      <c r="E2586">
        <v>90000</v>
      </c>
      <c r="F2586" t="s">
        <v>58</v>
      </c>
      <c r="G2586">
        <v>110820</v>
      </c>
      <c r="H2586" t="s">
        <v>33</v>
      </c>
      <c r="I2586">
        <v>0</v>
      </c>
      <c r="J2586" t="s">
        <v>33</v>
      </c>
      <c r="K2586" t="s">
        <v>25</v>
      </c>
      <c r="L2586" t="str">
        <f>VLOOKUP(Data[[#This Row],[Employee Residence]],Codes[], 3,0)</f>
        <v xml:space="preserve">United Kingdom of Great Britain </v>
      </c>
      <c r="M2586" t="str">
        <f>VLOOKUP(Data[[#This Row],[Company Location]],Codes[], 3,0)</f>
        <v xml:space="preserve">United Kingdom of Great Britain </v>
      </c>
      <c r="N2586" t="str">
        <f>IF(Data[[#This Row],[Employee Residence]]=Data[[#This Row],[Company Location]],"No","Yes")</f>
        <v>No</v>
      </c>
      <c r="O2586">
        <f>Data[Salary]/Data[Salary in USD]</f>
        <v>0.81212777476989717</v>
      </c>
      <c r="P2586" t="str">
        <f>VLOOKUP(Data[[#This Row],[Experience Level]], Experience[],3,0)</f>
        <v>Intermediate</v>
      </c>
      <c r="Q2586" t="str">
        <f>VLOOKUP(Data[[#This Row],[Employment Type]],Employment[],2,0)</f>
        <v>Full-time</v>
      </c>
      <c r="R2586" t="str">
        <f>IF(Data[[#This Row],[Remote Ratio]]=100,"Remote",IF(Data[[#This Row],[Remote Ratio]]=50,"Hybrid","On-site"))</f>
        <v>On-site</v>
      </c>
    </row>
    <row r="2587" spans="1:18">
      <c r="A2587" s="25">
        <v>2022</v>
      </c>
      <c r="B2587" t="s">
        <v>17</v>
      </c>
      <c r="C2587" t="s">
        <v>12</v>
      </c>
      <c r="D2587" t="s">
        <v>37</v>
      </c>
      <c r="E2587">
        <v>75000</v>
      </c>
      <c r="F2587" t="s">
        <v>58</v>
      </c>
      <c r="G2587">
        <v>92350</v>
      </c>
      <c r="H2587" t="s">
        <v>33</v>
      </c>
      <c r="I2587">
        <v>0</v>
      </c>
      <c r="J2587" t="s">
        <v>33</v>
      </c>
      <c r="K2587" t="s">
        <v>25</v>
      </c>
      <c r="L2587" t="str">
        <f>VLOOKUP(Data[[#This Row],[Employee Residence]],Codes[], 3,0)</f>
        <v xml:space="preserve">United Kingdom of Great Britain </v>
      </c>
      <c r="M2587" t="str">
        <f>VLOOKUP(Data[[#This Row],[Company Location]],Codes[], 3,0)</f>
        <v xml:space="preserve">United Kingdom of Great Britain </v>
      </c>
      <c r="N2587" t="str">
        <f>IF(Data[[#This Row],[Employee Residence]]=Data[[#This Row],[Company Location]],"No","Yes")</f>
        <v>No</v>
      </c>
      <c r="O2587">
        <f>Data[Salary]/Data[Salary in USD]</f>
        <v>0.81212777476989717</v>
      </c>
      <c r="P2587" t="str">
        <f>VLOOKUP(Data[[#This Row],[Experience Level]], Experience[],3,0)</f>
        <v>Intermediate</v>
      </c>
      <c r="Q2587" t="str">
        <f>VLOOKUP(Data[[#This Row],[Employment Type]],Employment[],2,0)</f>
        <v>Full-time</v>
      </c>
      <c r="R2587" t="str">
        <f>IF(Data[[#This Row],[Remote Ratio]]=100,"Remote",IF(Data[[#This Row],[Remote Ratio]]=50,"Hybrid","On-site"))</f>
        <v>On-site</v>
      </c>
    </row>
    <row r="2588" spans="1:18">
      <c r="A2588" s="25">
        <v>2022</v>
      </c>
      <c r="B2588" t="s">
        <v>11</v>
      </c>
      <c r="C2588" t="s">
        <v>12</v>
      </c>
      <c r="D2588" t="s">
        <v>23</v>
      </c>
      <c r="E2588">
        <v>153600</v>
      </c>
      <c r="F2588" t="s">
        <v>20</v>
      </c>
      <c r="G2588">
        <v>153600</v>
      </c>
      <c r="H2588" t="s">
        <v>21</v>
      </c>
      <c r="I2588">
        <v>100</v>
      </c>
      <c r="J2588" t="s">
        <v>21</v>
      </c>
      <c r="K2588" t="s">
        <v>25</v>
      </c>
      <c r="L2588" t="str">
        <f>VLOOKUP(Data[[#This Row],[Employee Residence]],Codes[], 3,0)</f>
        <v xml:space="preserve">United States of America </v>
      </c>
      <c r="M2588" t="str">
        <f>VLOOKUP(Data[[#This Row],[Company Location]],Codes[], 3,0)</f>
        <v xml:space="preserve">United States of America </v>
      </c>
      <c r="N2588" t="str">
        <f>IF(Data[[#This Row],[Employee Residence]]=Data[[#This Row],[Company Location]],"No","Yes")</f>
        <v>No</v>
      </c>
      <c r="O2588">
        <f>Data[Salary]/Data[Salary in USD]</f>
        <v>1</v>
      </c>
      <c r="P2588" t="str">
        <f>VLOOKUP(Data[[#This Row],[Experience Level]], Experience[],3,0)</f>
        <v>Expert</v>
      </c>
      <c r="Q2588" t="str">
        <f>VLOOKUP(Data[[#This Row],[Employment Type]],Employment[],2,0)</f>
        <v>Full-time</v>
      </c>
      <c r="R2588" t="str">
        <f>IF(Data[[#This Row],[Remote Ratio]]=100,"Remote",IF(Data[[#This Row],[Remote Ratio]]=50,"Hybrid","On-site"))</f>
        <v>Remote</v>
      </c>
    </row>
    <row r="2589" spans="1:18">
      <c r="A2589" s="25">
        <v>2022</v>
      </c>
      <c r="B2589" t="s">
        <v>11</v>
      </c>
      <c r="C2589" t="s">
        <v>12</v>
      </c>
      <c r="D2589" t="s">
        <v>23</v>
      </c>
      <c r="E2589">
        <v>106800</v>
      </c>
      <c r="F2589" t="s">
        <v>20</v>
      </c>
      <c r="G2589">
        <v>106800</v>
      </c>
      <c r="H2589" t="s">
        <v>21</v>
      </c>
      <c r="I2589">
        <v>100</v>
      </c>
      <c r="J2589" t="s">
        <v>21</v>
      </c>
      <c r="K2589" t="s">
        <v>25</v>
      </c>
      <c r="L2589" t="str">
        <f>VLOOKUP(Data[[#This Row],[Employee Residence]],Codes[], 3,0)</f>
        <v xml:space="preserve">United States of America </v>
      </c>
      <c r="M2589" t="str">
        <f>VLOOKUP(Data[[#This Row],[Company Location]],Codes[], 3,0)</f>
        <v xml:space="preserve">United States of America </v>
      </c>
      <c r="N2589" t="str">
        <f>IF(Data[[#This Row],[Employee Residence]]=Data[[#This Row],[Company Location]],"No","Yes")</f>
        <v>No</v>
      </c>
      <c r="O2589">
        <f>Data[Salary]/Data[Salary in USD]</f>
        <v>1</v>
      </c>
      <c r="P2589" t="str">
        <f>VLOOKUP(Data[[#This Row],[Experience Level]], Experience[],3,0)</f>
        <v>Expert</v>
      </c>
      <c r="Q2589" t="str">
        <f>VLOOKUP(Data[[#This Row],[Employment Type]],Employment[],2,0)</f>
        <v>Full-time</v>
      </c>
      <c r="R2589" t="str">
        <f>IF(Data[[#This Row],[Remote Ratio]]=100,"Remote",IF(Data[[#This Row],[Remote Ratio]]=50,"Hybrid","On-site"))</f>
        <v>Remote</v>
      </c>
    </row>
    <row r="2590" spans="1:18">
      <c r="A2590" s="25">
        <v>2022</v>
      </c>
      <c r="B2590" t="s">
        <v>11</v>
      </c>
      <c r="C2590" t="s">
        <v>12</v>
      </c>
      <c r="D2590" t="s">
        <v>23</v>
      </c>
      <c r="E2590">
        <v>185000</v>
      </c>
      <c r="F2590" t="s">
        <v>20</v>
      </c>
      <c r="G2590">
        <v>185000</v>
      </c>
      <c r="H2590" t="s">
        <v>21</v>
      </c>
      <c r="I2590">
        <v>100</v>
      </c>
      <c r="J2590" t="s">
        <v>21</v>
      </c>
      <c r="K2590" t="s">
        <v>25</v>
      </c>
      <c r="L2590" t="str">
        <f>VLOOKUP(Data[[#This Row],[Employee Residence]],Codes[], 3,0)</f>
        <v xml:space="preserve">United States of America </v>
      </c>
      <c r="M2590" t="str">
        <f>VLOOKUP(Data[[#This Row],[Company Location]],Codes[], 3,0)</f>
        <v xml:space="preserve">United States of America </v>
      </c>
      <c r="N2590" t="str">
        <f>IF(Data[[#This Row],[Employee Residence]]=Data[[#This Row],[Company Location]],"No","Yes")</f>
        <v>No</v>
      </c>
      <c r="O2590">
        <f>Data[Salary]/Data[Salary in USD]</f>
        <v>1</v>
      </c>
      <c r="P2590" t="str">
        <f>VLOOKUP(Data[[#This Row],[Experience Level]], Experience[],3,0)</f>
        <v>Expert</v>
      </c>
      <c r="Q2590" t="str">
        <f>VLOOKUP(Data[[#This Row],[Employment Type]],Employment[],2,0)</f>
        <v>Full-time</v>
      </c>
      <c r="R2590" t="str">
        <f>IF(Data[[#This Row],[Remote Ratio]]=100,"Remote",IF(Data[[#This Row],[Remote Ratio]]=50,"Hybrid","On-site"))</f>
        <v>Remote</v>
      </c>
    </row>
    <row r="2591" spans="1:18">
      <c r="A2591" s="25">
        <v>2022</v>
      </c>
      <c r="B2591" t="s">
        <v>11</v>
      </c>
      <c r="C2591" t="s">
        <v>12</v>
      </c>
      <c r="D2591" t="s">
        <v>23</v>
      </c>
      <c r="E2591">
        <v>50000</v>
      </c>
      <c r="F2591" t="s">
        <v>20</v>
      </c>
      <c r="G2591">
        <v>50000</v>
      </c>
      <c r="H2591" t="s">
        <v>21</v>
      </c>
      <c r="I2591">
        <v>100</v>
      </c>
      <c r="J2591" t="s">
        <v>21</v>
      </c>
      <c r="K2591" t="s">
        <v>25</v>
      </c>
      <c r="L2591" t="str">
        <f>VLOOKUP(Data[[#This Row],[Employee Residence]],Codes[], 3,0)</f>
        <v xml:space="preserve">United States of America </v>
      </c>
      <c r="M2591" t="str">
        <f>VLOOKUP(Data[[#This Row],[Company Location]],Codes[], 3,0)</f>
        <v xml:space="preserve">United States of America </v>
      </c>
      <c r="N2591" t="str">
        <f>IF(Data[[#This Row],[Employee Residence]]=Data[[#This Row],[Company Location]],"No","Yes")</f>
        <v>No</v>
      </c>
      <c r="O2591">
        <f>Data[Salary]/Data[Salary in USD]</f>
        <v>1</v>
      </c>
      <c r="P2591" t="str">
        <f>VLOOKUP(Data[[#This Row],[Experience Level]], Experience[],3,0)</f>
        <v>Expert</v>
      </c>
      <c r="Q2591" t="str">
        <f>VLOOKUP(Data[[#This Row],[Employment Type]],Employment[],2,0)</f>
        <v>Full-time</v>
      </c>
      <c r="R2591" t="str">
        <f>IF(Data[[#This Row],[Remote Ratio]]=100,"Remote",IF(Data[[#This Row],[Remote Ratio]]=50,"Hybrid","On-site"))</f>
        <v>Remote</v>
      </c>
    </row>
    <row r="2592" spans="1:18">
      <c r="A2592" s="25">
        <v>2022</v>
      </c>
      <c r="B2592" t="s">
        <v>11</v>
      </c>
      <c r="C2592" t="s">
        <v>12</v>
      </c>
      <c r="D2592" t="s">
        <v>37</v>
      </c>
      <c r="E2592">
        <v>185900</v>
      </c>
      <c r="F2592" t="s">
        <v>20</v>
      </c>
      <c r="G2592">
        <v>185900</v>
      </c>
      <c r="H2592" t="s">
        <v>21</v>
      </c>
      <c r="I2592">
        <v>0</v>
      </c>
      <c r="J2592" t="s">
        <v>21</v>
      </c>
      <c r="K2592" t="s">
        <v>25</v>
      </c>
      <c r="L2592" t="str">
        <f>VLOOKUP(Data[[#This Row],[Employee Residence]],Codes[], 3,0)</f>
        <v xml:space="preserve">United States of America </v>
      </c>
      <c r="M2592" t="str">
        <f>VLOOKUP(Data[[#This Row],[Company Location]],Codes[], 3,0)</f>
        <v xml:space="preserve">United States of America </v>
      </c>
      <c r="N2592" t="str">
        <f>IF(Data[[#This Row],[Employee Residence]]=Data[[#This Row],[Company Location]],"No","Yes")</f>
        <v>No</v>
      </c>
      <c r="O2592">
        <f>Data[Salary]/Data[Salary in USD]</f>
        <v>1</v>
      </c>
      <c r="P2592" t="str">
        <f>VLOOKUP(Data[[#This Row],[Experience Level]], Experience[],3,0)</f>
        <v>Expert</v>
      </c>
      <c r="Q2592" t="str">
        <f>VLOOKUP(Data[[#This Row],[Employment Type]],Employment[],2,0)</f>
        <v>Full-time</v>
      </c>
      <c r="R2592" t="str">
        <f>IF(Data[[#This Row],[Remote Ratio]]=100,"Remote",IF(Data[[#This Row],[Remote Ratio]]=50,"Hybrid","On-site"))</f>
        <v>On-site</v>
      </c>
    </row>
    <row r="2593" spans="1:18">
      <c r="A2593" s="25">
        <v>2022</v>
      </c>
      <c r="B2593" t="s">
        <v>11</v>
      </c>
      <c r="C2593" t="s">
        <v>12</v>
      </c>
      <c r="D2593" t="s">
        <v>37</v>
      </c>
      <c r="E2593">
        <v>129300</v>
      </c>
      <c r="F2593" t="s">
        <v>20</v>
      </c>
      <c r="G2593">
        <v>129300</v>
      </c>
      <c r="H2593" t="s">
        <v>21</v>
      </c>
      <c r="I2593">
        <v>0</v>
      </c>
      <c r="J2593" t="s">
        <v>21</v>
      </c>
      <c r="K2593" t="s">
        <v>25</v>
      </c>
      <c r="L2593" t="str">
        <f>VLOOKUP(Data[[#This Row],[Employee Residence]],Codes[], 3,0)</f>
        <v xml:space="preserve">United States of America </v>
      </c>
      <c r="M2593" t="str">
        <f>VLOOKUP(Data[[#This Row],[Company Location]],Codes[], 3,0)</f>
        <v xml:space="preserve">United States of America </v>
      </c>
      <c r="N2593" t="str">
        <f>IF(Data[[#This Row],[Employee Residence]]=Data[[#This Row],[Company Location]],"No","Yes")</f>
        <v>No</v>
      </c>
      <c r="O2593">
        <f>Data[Salary]/Data[Salary in USD]</f>
        <v>1</v>
      </c>
      <c r="P2593" t="str">
        <f>VLOOKUP(Data[[#This Row],[Experience Level]], Experience[],3,0)</f>
        <v>Expert</v>
      </c>
      <c r="Q2593" t="str">
        <f>VLOOKUP(Data[[#This Row],[Employment Type]],Employment[],2,0)</f>
        <v>Full-time</v>
      </c>
      <c r="R2593" t="str">
        <f>IF(Data[[#This Row],[Remote Ratio]]=100,"Remote",IF(Data[[#This Row],[Remote Ratio]]=50,"Hybrid","On-site"))</f>
        <v>On-site</v>
      </c>
    </row>
    <row r="2594" spans="1:18">
      <c r="A2594" s="25">
        <v>2022</v>
      </c>
      <c r="B2594" t="s">
        <v>11</v>
      </c>
      <c r="C2594" t="s">
        <v>12</v>
      </c>
      <c r="D2594" t="s">
        <v>23</v>
      </c>
      <c r="E2594">
        <v>155000</v>
      </c>
      <c r="F2594" t="s">
        <v>20</v>
      </c>
      <c r="G2594">
        <v>155000</v>
      </c>
      <c r="H2594" t="s">
        <v>21</v>
      </c>
      <c r="I2594">
        <v>100</v>
      </c>
      <c r="J2594" t="s">
        <v>21</v>
      </c>
      <c r="K2594" t="s">
        <v>25</v>
      </c>
      <c r="L2594" t="str">
        <f>VLOOKUP(Data[[#This Row],[Employee Residence]],Codes[], 3,0)</f>
        <v xml:space="preserve">United States of America </v>
      </c>
      <c r="M2594" t="str">
        <f>VLOOKUP(Data[[#This Row],[Company Location]],Codes[], 3,0)</f>
        <v xml:space="preserve">United States of America </v>
      </c>
      <c r="N2594" t="str">
        <f>IF(Data[[#This Row],[Employee Residence]]=Data[[#This Row],[Company Location]],"No","Yes")</f>
        <v>No</v>
      </c>
      <c r="O2594">
        <f>Data[Salary]/Data[Salary in USD]</f>
        <v>1</v>
      </c>
      <c r="P2594" t="str">
        <f>VLOOKUP(Data[[#This Row],[Experience Level]], Experience[],3,0)</f>
        <v>Expert</v>
      </c>
      <c r="Q2594" t="str">
        <f>VLOOKUP(Data[[#This Row],[Employment Type]],Employment[],2,0)</f>
        <v>Full-time</v>
      </c>
      <c r="R2594" t="str">
        <f>IF(Data[[#This Row],[Remote Ratio]]=100,"Remote",IF(Data[[#This Row],[Remote Ratio]]=50,"Hybrid","On-site"))</f>
        <v>Remote</v>
      </c>
    </row>
    <row r="2595" spans="1:18">
      <c r="A2595" s="25">
        <v>2022</v>
      </c>
      <c r="B2595" t="s">
        <v>11</v>
      </c>
      <c r="C2595" t="s">
        <v>12</v>
      </c>
      <c r="D2595" t="s">
        <v>23</v>
      </c>
      <c r="E2595">
        <v>38000</v>
      </c>
      <c r="F2595" t="s">
        <v>20</v>
      </c>
      <c r="G2595">
        <v>38000</v>
      </c>
      <c r="H2595" t="s">
        <v>21</v>
      </c>
      <c r="I2595">
        <v>100</v>
      </c>
      <c r="J2595" t="s">
        <v>21</v>
      </c>
      <c r="K2595" t="s">
        <v>25</v>
      </c>
      <c r="L2595" t="str">
        <f>VLOOKUP(Data[[#This Row],[Employee Residence]],Codes[], 3,0)</f>
        <v xml:space="preserve">United States of America </v>
      </c>
      <c r="M2595" t="str">
        <f>VLOOKUP(Data[[#This Row],[Company Location]],Codes[], 3,0)</f>
        <v xml:space="preserve">United States of America </v>
      </c>
      <c r="N2595" t="str">
        <f>IF(Data[[#This Row],[Employee Residence]]=Data[[#This Row],[Company Location]],"No","Yes")</f>
        <v>No</v>
      </c>
      <c r="O2595">
        <f>Data[Salary]/Data[Salary in USD]</f>
        <v>1</v>
      </c>
      <c r="P2595" t="str">
        <f>VLOOKUP(Data[[#This Row],[Experience Level]], Experience[],3,0)</f>
        <v>Expert</v>
      </c>
      <c r="Q2595" t="str">
        <f>VLOOKUP(Data[[#This Row],[Employment Type]],Employment[],2,0)</f>
        <v>Full-time</v>
      </c>
      <c r="R2595" t="str">
        <f>IF(Data[[#This Row],[Remote Ratio]]=100,"Remote",IF(Data[[#This Row],[Remote Ratio]]=50,"Hybrid","On-site"))</f>
        <v>Remote</v>
      </c>
    </row>
    <row r="2596" spans="1:18">
      <c r="A2596" s="25">
        <v>2022</v>
      </c>
      <c r="B2596" t="s">
        <v>11</v>
      </c>
      <c r="C2596" t="s">
        <v>12</v>
      </c>
      <c r="D2596" t="s">
        <v>23</v>
      </c>
      <c r="E2596">
        <v>168000</v>
      </c>
      <c r="F2596" t="s">
        <v>20</v>
      </c>
      <c r="G2596">
        <v>168000</v>
      </c>
      <c r="H2596" t="s">
        <v>21</v>
      </c>
      <c r="I2596">
        <v>100</v>
      </c>
      <c r="J2596" t="s">
        <v>21</v>
      </c>
      <c r="K2596" t="s">
        <v>25</v>
      </c>
      <c r="L2596" t="str">
        <f>VLOOKUP(Data[[#This Row],[Employee Residence]],Codes[], 3,0)</f>
        <v xml:space="preserve">United States of America </v>
      </c>
      <c r="M2596" t="str">
        <f>VLOOKUP(Data[[#This Row],[Company Location]],Codes[], 3,0)</f>
        <v xml:space="preserve">United States of America </v>
      </c>
      <c r="N2596" t="str">
        <f>IF(Data[[#This Row],[Employee Residence]]=Data[[#This Row],[Company Location]],"No","Yes")</f>
        <v>No</v>
      </c>
      <c r="O2596">
        <f>Data[Salary]/Data[Salary in USD]</f>
        <v>1</v>
      </c>
      <c r="P2596" t="str">
        <f>VLOOKUP(Data[[#This Row],[Experience Level]], Experience[],3,0)</f>
        <v>Expert</v>
      </c>
      <c r="Q2596" t="str">
        <f>VLOOKUP(Data[[#This Row],[Employment Type]],Employment[],2,0)</f>
        <v>Full-time</v>
      </c>
      <c r="R2596" t="str">
        <f>IF(Data[[#This Row],[Remote Ratio]]=100,"Remote",IF(Data[[#This Row],[Remote Ratio]]=50,"Hybrid","On-site"))</f>
        <v>Remote</v>
      </c>
    </row>
    <row r="2597" spans="1:18">
      <c r="A2597" s="25">
        <v>2022</v>
      </c>
      <c r="B2597" t="s">
        <v>11</v>
      </c>
      <c r="C2597" t="s">
        <v>12</v>
      </c>
      <c r="D2597" t="s">
        <v>23</v>
      </c>
      <c r="E2597">
        <v>130000</v>
      </c>
      <c r="F2597" t="s">
        <v>20</v>
      </c>
      <c r="G2597">
        <v>130000</v>
      </c>
      <c r="H2597" t="s">
        <v>21</v>
      </c>
      <c r="I2597">
        <v>100</v>
      </c>
      <c r="J2597" t="s">
        <v>21</v>
      </c>
      <c r="K2597" t="s">
        <v>25</v>
      </c>
      <c r="L2597" t="str">
        <f>VLOOKUP(Data[[#This Row],[Employee Residence]],Codes[], 3,0)</f>
        <v xml:space="preserve">United States of America </v>
      </c>
      <c r="M2597" t="str">
        <f>VLOOKUP(Data[[#This Row],[Company Location]],Codes[], 3,0)</f>
        <v xml:space="preserve">United States of America </v>
      </c>
      <c r="N2597" t="str">
        <f>IF(Data[[#This Row],[Employee Residence]]=Data[[#This Row],[Company Location]],"No","Yes")</f>
        <v>No</v>
      </c>
      <c r="O2597">
        <f>Data[Salary]/Data[Salary in USD]</f>
        <v>1</v>
      </c>
      <c r="P2597" t="str">
        <f>VLOOKUP(Data[[#This Row],[Experience Level]], Experience[],3,0)</f>
        <v>Expert</v>
      </c>
      <c r="Q2597" t="str">
        <f>VLOOKUP(Data[[#This Row],[Employment Type]],Employment[],2,0)</f>
        <v>Full-time</v>
      </c>
      <c r="R2597" t="str">
        <f>IF(Data[[#This Row],[Remote Ratio]]=100,"Remote",IF(Data[[#This Row],[Remote Ratio]]=50,"Hybrid","On-site"))</f>
        <v>Remote</v>
      </c>
    </row>
    <row r="2598" spans="1:18">
      <c r="A2598" s="25">
        <v>2022</v>
      </c>
      <c r="B2598" t="s">
        <v>11</v>
      </c>
      <c r="C2598" t="s">
        <v>12</v>
      </c>
      <c r="D2598" t="s">
        <v>23</v>
      </c>
      <c r="E2598">
        <v>123400</v>
      </c>
      <c r="F2598" t="s">
        <v>20</v>
      </c>
      <c r="G2598">
        <v>123400</v>
      </c>
      <c r="H2598" t="s">
        <v>21</v>
      </c>
      <c r="I2598">
        <v>0</v>
      </c>
      <c r="J2598" t="s">
        <v>21</v>
      </c>
      <c r="K2598" t="s">
        <v>25</v>
      </c>
      <c r="L2598" t="str">
        <f>VLOOKUP(Data[[#This Row],[Employee Residence]],Codes[], 3,0)</f>
        <v xml:space="preserve">United States of America </v>
      </c>
      <c r="M2598" t="str">
        <f>VLOOKUP(Data[[#This Row],[Company Location]],Codes[], 3,0)</f>
        <v xml:space="preserve">United States of America </v>
      </c>
      <c r="N2598" t="str">
        <f>IF(Data[[#This Row],[Employee Residence]]=Data[[#This Row],[Company Location]],"No","Yes")</f>
        <v>No</v>
      </c>
      <c r="O2598">
        <f>Data[Salary]/Data[Salary in USD]</f>
        <v>1</v>
      </c>
      <c r="P2598" t="str">
        <f>VLOOKUP(Data[[#This Row],[Experience Level]], Experience[],3,0)</f>
        <v>Expert</v>
      </c>
      <c r="Q2598" t="str">
        <f>VLOOKUP(Data[[#This Row],[Employment Type]],Employment[],2,0)</f>
        <v>Full-time</v>
      </c>
      <c r="R2598" t="str">
        <f>IF(Data[[#This Row],[Remote Ratio]]=100,"Remote",IF(Data[[#This Row],[Remote Ratio]]=50,"Hybrid","On-site"))</f>
        <v>On-site</v>
      </c>
    </row>
    <row r="2599" spans="1:18">
      <c r="A2599" s="25">
        <v>2022</v>
      </c>
      <c r="B2599" t="s">
        <v>11</v>
      </c>
      <c r="C2599" t="s">
        <v>12</v>
      </c>
      <c r="D2599" t="s">
        <v>23</v>
      </c>
      <c r="E2599">
        <v>88100</v>
      </c>
      <c r="F2599" t="s">
        <v>20</v>
      </c>
      <c r="G2599">
        <v>88100</v>
      </c>
      <c r="H2599" t="s">
        <v>21</v>
      </c>
      <c r="I2599">
        <v>0</v>
      </c>
      <c r="J2599" t="s">
        <v>21</v>
      </c>
      <c r="K2599" t="s">
        <v>25</v>
      </c>
      <c r="L2599" t="str">
        <f>VLOOKUP(Data[[#This Row],[Employee Residence]],Codes[], 3,0)</f>
        <v xml:space="preserve">United States of America </v>
      </c>
      <c r="M2599" t="str">
        <f>VLOOKUP(Data[[#This Row],[Company Location]],Codes[], 3,0)</f>
        <v xml:space="preserve">United States of America </v>
      </c>
      <c r="N2599" t="str">
        <f>IF(Data[[#This Row],[Employee Residence]]=Data[[#This Row],[Company Location]],"No","Yes")</f>
        <v>No</v>
      </c>
      <c r="O2599">
        <f>Data[Salary]/Data[Salary in USD]</f>
        <v>1</v>
      </c>
      <c r="P2599" t="str">
        <f>VLOOKUP(Data[[#This Row],[Experience Level]], Experience[],3,0)</f>
        <v>Expert</v>
      </c>
      <c r="Q2599" t="str">
        <f>VLOOKUP(Data[[#This Row],[Employment Type]],Employment[],2,0)</f>
        <v>Full-time</v>
      </c>
      <c r="R2599" t="str">
        <f>IF(Data[[#This Row],[Remote Ratio]]=100,"Remote",IF(Data[[#This Row],[Remote Ratio]]=50,"Hybrid","On-site"))</f>
        <v>On-site</v>
      </c>
    </row>
    <row r="2600" spans="1:18">
      <c r="A2600" s="25">
        <v>2022</v>
      </c>
      <c r="B2600" t="s">
        <v>11</v>
      </c>
      <c r="C2600" t="s">
        <v>12</v>
      </c>
      <c r="D2600" t="s">
        <v>23</v>
      </c>
      <c r="E2600">
        <v>120000</v>
      </c>
      <c r="F2600" t="s">
        <v>20</v>
      </c>
      <c r="G2600">
        <v>120000</v>
      </c>
      <c r="H2600" t="s">
        <v>21</v>
      </c>
      <c r="I2600">
        <v>100</v>
      </c>
      <c r="J2600" t="s">
        <v>21</v>
      </c>
      <c r="K2600" t="s">
        <v>22</v>
      </c>
      <c r="L2600" t="str">
        <f>VLOOKUP(Data[[#This Row],[Employee Residence]],Codes[], 3,0)</f>
        <v xml:space="preserve">United States of America </v>
      </c>
      <c r="M2600" t="str">
        <f>VLOOKUP(Data[[#This Row],[Company Location]],Codes[], 3,0)</f>
        <v xml:space="preserve">United States of America </v>
      </c>
      <c r="N2600" t="str">
        <f>IF(Data[[#This Row],[Employee Residence]]=Data[[#This Row],[Company Location]],"No","Yes")</f>
        <v>No</v>
      </c>
      <c r="O2600">
        <f>Data[Salary]/Data[Salary in USD]</f>
        <v>1</v>
      </c>
      <c r="P2600" t="str">
        <f>VLOOKUP(Data[[#This Row],[Experience Level]], Experience[],3,0)</f>
        <v>Expert</v>
      </c>
      <c r="Q2600" t="str">
        <f>VLOOKUP(Data[[#This Row],[Employment Type]],Employment[],2,0)</f>
        <v>Full-time</v>
      </c>
      <c r="R2600" t="str">
        <f>IF(Data[[#This Row],[Remote Ratio]]=100,"Remote",IF(Data[[#This Row],[Remote Ratio]]=50,"Hybrid","On-site"))</f>
        <v>Remote</v>
      </c>
    </row>
    <row r="2601" spans="1:18">
      <c r="A2601" s="25">
        <v>2022</v>
      </c>
      <c r="B2601" t="s">
        <v>11</v>
      </c>
      <c r="C2601" t="s">
        <v>12</v>
      </c>
      <c r="D2601" t="s">
        <v>23</v>
      </c>
      <c r="E2601">
        <v>55000</v>
      </c>
      <c r="F2601" t="s">
        <v>20</v>
      </c>
      <c r="G2601">
        <v>55000</v>
      </c>
      <c r="H2601" t="s">
        <v>21</v>
      </c>
      <c r="I2601">
        <v>100</v>
      </c>
      <c r="J2601" t="s">
        <v>21</v>
      </c>
      <c r="K2601" t="s">
        <v>22</v>
      </c>
      <c r="L2601" t="str">
        <f>VLOOKUP(Data[[#This Row],[Employee Residence]],Codes[], 3,0)</f>
        <v xml:space="preserve">United States of America </v>
      </c>
      <c r="M2601" t="str">
        <f>VLOOKUP(Data[[#This Row],[Company Location]],Codes[], 3,0)</f>
        <v xml:space="preserve">United States of America </v>
      </c>
      <c r="N2601" t="str">
        <f>IF(Data[[#This Row],[Employee Residence]]=Data[[#This Row],[Company Location]],"No","Yes")</f>
        <v>No</v>
      </c>
      <c r="O2601">
        <f>Data[Salary]/Data[Salary in USD]</f>
        <v>1</v>
      </c>
      <c r="P2601" t="str">
        <f>VLOOKUP(Data[[#This Row],[Experience Level]], Experience[],3,0)</f>
        <v>Expert</v>
      </c>
      <c r="Q2601" t="str">
        <f>VLOOKUP(Data[[#This Row],[Employment Type]],Employment[],2,0)</f>
        <v>Full-time</v>
      </c>
      <c r="R2601" t="str">
        <f>IF(Data[[#This Row],[Remote Ratio]]=100,"Remote",IF(Data[[#This Row],[Remote Ratio]]=50,"Hybrid","On-site"))</f>
        <v>Remote</v>
      </c>
    </row>
    <row r="2602" spans="1:18">
      <c r="A2602" s="25">
        <v>2022</v>
      </c>
      <c r="B2602" t="s">
        <v>11</v>
      </c>
      <c r="C2602" t="s">
        <v>12</v>
      </c>
      <c r="D2602" t="s">
        <v>23</v>
      </c>
      <c r="E2602">
        <v>185900</v>
      </c>
      <c r="F2602" t="s">
        <v>20</v>
      </c>
      <c r="G2602">
        <v>185900</v>
      </c>
      <c r="H2602" t="s">
        <v>21</v>
      </c>
      <c r="I2602">
        <v>0</v>
      </c>
      <c r="J2602" t="s">
        <v>21</v>
      </c>
      <c r="K2602" t="s">
        <v>25</v>
      </c>
      <c r="L2602" t="str">
        <f>VLOOKUP(Data[[#This Row],[Employee Residence]],Codes[], 3,0)</f>
        <v xml:space="preserve">United States of America </v>
      </c>
      <c r="M2602" t="str">
        <f>VLOOKUP(Data[[#This Row],[Company Location]],Codes[], 3,0)</f>
        <v xml:space="preserve">United States of America </v>
      </c>
      <c r="N2602" t="str">
        <f>IF(Data[[#This Row],[Employee Residence]]=Data[[#This Row],[Company Location]],"No","Yes")</f>
        <v>No</v>
      </c>
      <c r="O2602">
        <f>Data[Salary]/Data[Salary in USD]</f>
        <v>1</v>
      </c>
      <c r="P2602" t="str">
        <f>VLOOKUP(Data[[#This Row],[Experience Level]], Experience[],3,0)</f>
        <v>Expert</v>
      </c>
      <c r="Q2602" t="str">
        <f>VLOOKUP(Data[[#This Row],[Employment Type]],Employment[],2,0)</f>
        <v>Full-time</v>
      </c>
      <c r="R2602" t="str">
        <f>IF(Data[[#This Row],[Remote Ratio]]=100,"Remote",IF(Data[[#This Row],[Remote Ratio]]=50,"Hybrid","On-site"))</f>
        <v>On-site</v>
      </c>
    </row>
    <row r="2603" spans="1:18">
      <c r="A2603" s="25">
        <v>2022</v>
      </c>
      <c r="B2603" t="s">
        <v>11</v>
      </c>
      <c r="C2603" t="s">
        <v>12</v>
      </c>
      <c r="D2603" t="s">
        <v>23</v>
      </c>
      <c r="E2603">
        <v>129300</v>
      </c>
      <c r="F2603" t="s">
        <v>20</v>
      </c>
      <c r="G2603">
        <v>129300</v>
      </c>
      <c r="H2603" t="s">
        <v>21</v>
      </c>
      <c r="I2603">
        <v>0</v>
      </c>
      <c r="J2603" t="s">
        <v>21</v>
      </c>
      <c r="K2603" t="s">
        <v>25</v>
      </c>
      <c r="L2603" t="str">
        <f>VLOOKUP(Data[[#This Row],[Employee Residence]],Codes[], 3,0)</f>
        <v xml:space="preserve">United States of America </v>
      </c>
      <c r="M2603" t="str">
        <f>VLOOKUP(Data[[#This Row],[Company Location]],Codes[], 3,0)</f>
        <v xml:space="preserve">United States of America </v>
      </c>
      <c r="N2603" t="str">
        <f>IF(Data[[#This Row],[Employee Residence]]=Data[[#This Row],[Company Location]],"No","Yes")</f>
        <v>No</v>
      </c>
      <c r="O2603">
        <f>Data[Salary]/Data[Salary in USD]</f>
        <v>1</v>
      </c>
      <c r="P2603" t="str">
        <f>VLOOKUP(Data[[#This Row],[Experience Level]], Experience[],3,0)</f>
        <v>Expert</v>
      </c>
      <c r="Q2603" t="str">
        <f>VLOOKUP(Data[[#This Row],[Employment Type]],Employment[],2,0)</f>
        <v>Full-time</v>
      </c>
      <c r="R2603" t="str">
        <f>IF(Data[[#This Row],[Remote Ratio]]=100,"Remote",IF(Data[[#This Row],[Remote Ratio]]=50,"Hybrid","On-site"))</f>
        <v>On-site</v>
      </c>
    </row>
    <row r="2604" spans="1:18">
      <c r="A2604" s="25">
        <v>2022</v>
      </c>
      <c r="B2604" t="s">
        <v>11</v>
      </c>
      <c r="C2604" t="s">
        <v>12</v>
      </c>
      <c r="D2604" t="s">
        <v>37</v>
      </c>
      <c r="E2604">
        <v>191200</v>
      </c>
      <c r="F2604" t="s">
        <v>20</v>
      </c>
      <c r="G2604">
        <v>191200</v>
      </c>
      <c r="H2604" t="s">
        <v>21</v>
      </c>
      <c r="I2604">
        <v>0</v>
      </c>
      <c r="J2604" t="s">
        <v>21</v>
      </c>
      <c r="K2604" t="s">
        <v>25</v>
      </c>
      <c r="L2604" t="str">
        <f>VLOOKUP(Data[[#This Row],[Employee Residence]],Codes[], 3,0)</f>
        <v xml:space="preserve">United States of America </v>
      </c>
      <c r="M2604" t="str">
        <f>VLOOKUP(Data[[#This Row],[Company Location]],Codes[], 3,0)</f>
        <v xml:space="preserve">United States of America </v>
      </c>
      <c r="N2604" t="str">
        <f>IF(Data[[#This Row],[Employee Residence]]=Data[[#This Row],[Company Location]],"No","Yes")</f>
        <v>No</v>
      </c>
      <c r="O2604">
        <f>Data[Salary]/Data[Salary in USD]</f>
        <v>1</v>
      </c>
      <c r="P2604" t="str">
        <f>VLOOKUP(Data[[#This Row],[Experience Level]], Experience[],3,0)</f>
        <v>Expert</v>
      </c>
      <c r="Q2604" t="str">
        <f>VLOOKUP(Data[[#This Row],[Employment Type]],Employment[],2,0)</f>
        <v>Full-time</v>
      </c>
      <c r="R2604" t="str">
        <f>IF(Data[[#This Row],[Remote Ratio]]=100,"Remote",IF(Data[[#This Row],[Remote Ratio]]=50,"Hybrid","On-site"))</f>
        <v>On-site</v>
      </c>
    </row>
    <row r="2605" spans="1:18">
      <c r="A2605" s="25">
        <v>2022</v>
      </c>
      <c r="B2605" t="s">
        <v>11</v>
      </c>
      <c r="C2605" t="s">
        <v>12</v>
      </c>
      <c r="D2605" t="s">
        <v>37</v>
      </c>
      <c r="E2605">
        <v>130000</v>
      </c>
      <c r="F2605" t="s">
        <v>20</v>
      </c>
      <c r="G2605">
        <v>130000</v>
      </c>
      <c r="H2605" t="s">
        <v>21</v>
      </c>
      <c r="I2605">
        <v>0</v>
      </c>
      <c r="J2605" t="s">
        <v>21</v>
      </c>
      <c r="K2605" t="s">
        <v>25</v>
      </c>
      <c r="L2605" t="str">
        <f>VLOOKUP(Data[[#This Row],[Employee Residence]],Codes[], 3,0)</f>
        <v xml:space="preserve">United States of America </v>
      </c>
      <c r="M2605" t="str">
        <f>VLOOKUP(Data[[#This Row],[Company Location]],Codes[], 3,0)</f>
        <v xml:space="preserve">United States of America </v>
      </c>
      <c r="N2605" t="str">
        <f>IF(Data[[#This Row],[Employee Residence]]=Data[[#This Row],[Company Location]],"No","Yes")</f>
        <v>No</v>
      </c>
      <c r="O2605">
        <f>Data[Salary]/Data[Salary in USD]</f>
        <v>1</v>
      </c>
      <c r="P2605" t="str">
        <f>VLOOKUP(Data[[#This Row],[Experience Level]], Experience[],3,0)</f>
        <v>Expert</v>
      </c>
      <c r="Q2605" t="str">
        <f>VLOOKUP(Data[[#This Row],[Employment Type]],Employment[],2,0)</f>
        <v>Full-time</v>
      </c>
      <c r="R2605" t="str">
        <f>IF(Data[[#This Row],[Remote Ratio]]=100,"Remote",IF(Data[[#This Row],[Remote Ratio]]=50,"Hybrid","On-site"))</f>
        <v>On-site</v>
      </c>
    </row>
    <row r="2606" spans="1:18">
      <c r="A2606" s="25">
        <v>2022</v>
      </c>
      <c r="B2606" t="s">
        <v>11</v>
      </c>
      <c r="C2606" t="s">
        <v>12</v>
      </c>
      <c r="D2606" t="s">
        <v>27</v>
      </c>
      <c r="E2606">
        <v>169000</v>
      </c>
      <c r="F2606" t="s">
        <v>20</v>
      </c>
      <c r="G2606">
        <v>169000</v>
      </c>
      <c r="H2606" t="s">
        <v>21</v>
      </c>
      <c r="I2606">
        <v>0</v>
      </c>
      <c r="J2606" t="s">
        <v>21</v>
      </c>
      <c r="K2606" t="s">
        <v>25</v>
      </c>
      <c r="L2606" t="str">
        <f>VLOOKUP(Data[[#This Row],[Employee Residence]],Codes[], 3,0)</f>
        <v xml:space="preserve">United States of America </v>
      </c>
      <c r="M2606" t="str">
        <f>VLOOKUP(Data[[#This Row],[Company Location]],Codes[], 3,0)</f>
        <v xml:space="preserve">United States of America </v>
      </c>
      <c r="N2606" t="str">
        <f>IF(Data[[#This Row],[Employee Residence]]=Data[[#This Row],[Company Location]],"No","Yes")</f>
        <v>No</v>
      </c>
      <c r="O2606">
        <f>Data[Salary]/Data[Salary in USD]</f>
        <v>1</v>
      </c>
      <c r="P2606" t="str">
        <f>VLOOKUP(Data[[#This Row],[Experience Level]], Experience[],3,0)</f>
        <v>Expert</v>
      </c>
      <c r="Q2606" t="str">
        <f>VLOOKUP(Data[[#This Row],[Employment Type]],Employment[],2,0)</f>
        <v>Full-time</v>
      </c>
      <c r="R2606" t="str">
        <f>IF(Data[[#This Row],[Remote Ratio]]=100,"Remote",IF(Data[[#This Row],[Remote Ratio]]=50,"Hybrid","On-site"))</f>
        <v>On-site</v>
      </c>
    </row>
    <row r="2607" spans="1:18">
      <c r="A2607" s="25">
        <v>2022</v>
      </c>
      <c r="B2607" t="s">
        <v>11</v>
      </c>
      <c r="C2607" t="s">
        <v>12</v>
      </c>
      <c r="D2607" t="s">
        <v>27</v>
      </c>
      <c r="E2607">
        <v>110600</v>
      </c>
      <c r="F2607" t="s">
        <v>20</v>
      </c>
      <c r="G2607">
        <v>110600</v>
      </c>
      <c r="H2607" t="s">
        <v>21</v>
      </c>
      <c r="I2607">
        <v>0</v>
      </c>
      <c r="J2607" t="s">
        <v>21</v>
      </c>
      <c r="K2607" t="s">
        <v>25</v>
      </c>
      <c r="L2607" t="str">
        <f>VLOOKUP(Data[[#This Row],[Employee Residence]],Codes[], 3,0)</f>
        <v xml:space="preserve">United States of America </v>
      </c>
      <c r="M2607" t="str">
        <f>VLOOKUP(Data[[#This Row],[Company Location]],Codes[], 3,0)</f>
        <v xml:space="preserve">United States of America </v>
      </c>
      <c r="N2607" t="str">
        <f>IF(Data[[#This Row],[Employee Residence]]=Data[[#This Row],[Company Location]],"No","Yes")</f>
        <v>No</v>
      </c>
      <c r="O2607">
        <f>Data[Salary]/Data[Salary in USD]</f>
        <v>1</v>
      </c>
      <c r="P2607" t="str">
        <f>VLOOKUP(Data[[#This Row],[Experience Level]], Experience[],3,0)</f>
        <v>Expert</v>
      </c>
      <c r="Q2607" t="str">
        <f>VLOOKUP(Data[[#This Row],[Employment Type]],Employment[],2,0)</f>
        <v>Full-time</v>
      </c>
      <c r="R2607" t="str">
        <f>IF(Data[[#This Row],[Remote Ratio]]=100,"Remote",IF(Data[[#This Row],[Remote Ratio]]=50,"Hybrid","On-site"))</f>
        <v>On-site</v>
      </c>
    </row>
    <row r="2608" spans="1:18">
      <c r="A2608" s="25">
        <v>2022</v>
      </c>
      <c r="B2608" t="s">
        <v>11</v>
      </c>
      <c r="C2608" t="s">
        <v>12</v>
      </c>
      <c r="D2608" t="s">
        <v>32</v>
      </c>
      <c r="E2608">
        <v>150000</v>
      </c>
      <c r="F2608" t="s">
        <v>20</v>
      </c>
      <c r="G2608">
        <v>150000</v>
      </c>
      <c r="H2608" t="s">
        <v>21</v>
      </c>
      <c r="I2608">
        <v>0</v>
      </c>
      <c r="J2608" t="s">
        <v>21</v>
      </c>
      <c r="K2608" t="s">
        <v>25</v>
      </c>
      <c r="L2608" t="str">
        <f>VLOOKUP(Data[[#This Row],[Employee Residence]],Codes[], 3,0)</f>
        <v xml:space="preserve">United States of America </v>
      </c>
      <c r="M2608" t="str">
        <f>VLOOKUP(Data[[#This Row],[Company Location]],Codes[], 3,0)</f>
        <v xml:space="preserve">United States of America </v>
      </c>
      <c r="N2608" t="str">
        <f>IF(Data[[#This Row],[Employee Residence]]=Data[[#This Row],[Company Location]],"No","Yes")</f>
        <v>No</v>
      </c>
      <c r="O2608">
        <f>Data[Salary]/Data[Salary in USD]</f>
        <v>1</v>
      </c>
      <c r="P2608" t="str">
        <f>VLOOKUP(Data[[#This Row],[Experience Level]], Experience[],3,0)</f>
        <v>Expert</v>
      </c>
      <c r="Q2608" t="str">
        <f>VLOOKUP(Data[[#This Row],[Employment Type]],Employment[],2,0)</f>
        <v>Full-time</v>
      </c>
      <c r="R2608" t="str">
        <f>IF(Data[[#This Row],[Remote Ratio]]=100,"Remote",IF(Data[[#This Row],[Remote Ratio]]=50,"Hybrid","On-site"))</f>
        <v>On-site</v>
      </c>
    </row>
    <row r="2609" spans="1:18">
      <c r="A2609" s="25">
        <v>2022</v>
      </c>
      <c r="B2609" t="s">
        <v>11</v>
      </c>
      <c r="C2609" t="s">
        <v>12</v>
      </c>
      <c r="D2609" t="s">
        <v>32</v>
      </c>
      <c r="E2609">
        <v>120000</v>
      </c>
      <c r="F2609" t="s">
        <v>20</v>
      </c>
      <c r="G2609">
        <v>120000</v>
      </c>
      <c r="H2609" t="s">
        <v>21</v>
      </c>
      <c r="I2609">
        <v>0</v>
      </c>
      <c r="J2609" t="s">
        <v>21</v>
      </c>
      <c r="K2609" t="s">
        <v>25</v>
      </c>
      <c r="L2609" t="str">
        <f>VLOOKUP(Data[[#This Row],[Employee Residence]],Codes[], 3,0)</f>
        <v xml:space="preserve">United States of America </v>
      </c>
      <c r="M2609" t="str">
        <f>VLOOKUP(Data[[#This Row],[Company Location]],Codes[], 3,0)</f>
        <v xml:space="preserve">United States of America </v>
      </c>
      <c r="N2609" t="str">
        <f>IF(Data[[#This Row],[Employee Residence]]=Data[[#This Row],[Company Location]],"No","Yes")</f>
        <v>No</v>
      </c>
      <c r="O2609">
        <f>Data[Salary]/Data[Salary in USD]</f>
        <v>1</v>
      </c>
      <c r="P2609" t="str">
        <f>VLOOKUP(Data[[#This Row],[Experience Level]], Experience[],3,0)</f>
        <v>Expert</v>
      </c>
      <c r="Q2609" t="str">
        <f>VLOOKUP(Data[[#This Row],[Employment Type]],Employment[],2,0)</f>
        <v>Full-time</v>
      </c>
      <c r="R2609" t="str">
        <f>IF(Data[[#This Row],[Remote Ratio]]=100,"Remote",IF(Data[[#This Row],[Remote Ratio]]=50,"Hybrid","On-site"))</f>
        <v>On-site</v>
      </c>
    </row>
    <row r="2610" spans="1:18">
      <c r="A2610" s="25">
        <v>2022</v>
      </c>
      <c r="B2610" t="s">
        <v>11</v>
      </c>
      <c r="C2610" t="s">
        <v>12</v>
      </c>
      <c r="D2610" t="s">
        <v>104</v>
      </c>
      <c r="E2610">
        <v>139000</v>
      </c>
      <c r="F2610" t="s">
        <v>20</v>
      </c>
      <c r="G2610">
        <v>139000</v>
      </c>
      <c r="H2610" t="s">
        <v>21</v>
      </c>
      <c r="I2610">
        <v>0</v>
      </c>
      <c r="J2610" t="s">
        <v>21</v>
      </c>
      <c r="K2610" t="s">
        <v>25</v>
      </c>
      <c r="L2610" t="str">
        <f>VLOOKUP(Data[[#This Row],[Employee Residence]],Codes[], 3,0)</f>
        <v xml:space="preserve">United States of America </v>
      </c>
      <c r="M2610" t="str">
        <f>VLOOKUP(Data[[#This Row],[Company Location]],Codes[], 3,0)</f>
        <v xml:space="preserve">United States of America </v>
      </c>
      <c r="N2610" t="str">
        <f>IF(Data[[#This Row],[Employee Residence]]=Data[[#This Row],[Company Location]],"No","Yes")</f>
        <v>No</v>
      </c>
      <c r="O2610">
        <f>Data[Salary]/Data[Salary in USD]</f>
        <v>1</v>
      </c>
      <c r="P2610" t="str">
        <f>VLOOKUP(Data[[#This Row],[Experience Level]], Experience[],3,0)</f>
        <v>Expert</v>
      </c>
      <c r="Q2610" t="str">
        <f>VLOOKUP(Data[[#This Row],[Employment Type]],Employment[],2,0)</f>
        <v>Full-time</v>
      </c>
      <c r="R2610" t="str">
        <f>IF(Data[[#This Row],[Remote Ratio]]=100,"Remote",IF(Data[[#This Row],[Remote Ratio]]=50,"Hybrid","On-site"))</f>
        <v>On-site</v>
      </c>
    </row>
    <row r="2611" spans="1:18">
      <c r="A2611" s="25">
        <v>2022</v>
      </c>
      <c r="B2611" t="s">
        <v>11</v>
      </c>
      <c r="C2611" t="s">
        <v>12</v>
      </c>
      <c r="D2611" t="s">
        <v>104</v>
      </c>
      <c r="E2611">
        <v>122000</v>
      </c>
      <c r="F2611" t="s">
        <v>20</v>
      </c>
      <c r="G2611">
        <v>122000</v>
      </c>
      <c r="H2611" t="s">
        <v>21</v>
      </c>
      <c r="I2611">
        <v>0</v>
      </c>
      <c r="J2611" t="s">
        <v>21</v>
      </c>
      <c r="K2611" t="s">
        <v>25</v>
      </c>
      <c r="L2611" t="str">
        <f>VLOOKUP(Data[[#This Row],[Employee Residence]],Codes[], 3,0)</f>
        <v xml:space="preserve">United States of America </v>
      </c>
      <c r="M2611" t="str">
        <f>VLOOKUP(Data[[#This Row],[Company Location]],Codes[], 3,0)</f>
        <v xml:space="preserve">United States of America </v>
      </c>
      <c r="N2611" t="str">
        <f>IF(Data[[#This Row],[Employee Residence]]=Data[[#This Row],[Company Location]],"No","Yes")</f>
        <v>No</v>
      </c>
      <c r="O2611">
        <f>Data[Salary]/Data[Salary in USD]</f>
        <v>1</v>
      </c>
      <c r="P2611" t="str">
        <f>VLOOKUP(Data[[#This Row],[Experience Level]], Experience[],3,0)</f>
        <v>Expert</v>
      </c>
      <c r="Q2611" t="str">
        <f>VLOOKUP(Data[[#This Row],[Employment Type]],Employment[],2,0)</f>
        <v>Full-time</v>
      </c>
      <c r="R2611" t="str">
        <f>IF(Data[[#This Row],[Remote Ratio]]=100,"Remote",IF(Data[[#This Row],[Remote Ratio]]=50,"Hybrid","On-site"))</f>
        <v>On-site</v>
      </c>
    </row>
    <row r="2612" spans="1:18">
      <c r="A2612" s="25">
        <v>2022</v>
      </c>
      <c r="B2612" t="s">
        <v>11</v>
      </c>
      <c r="C2612" t="s">
        <v>12</v>
      </c>
      <c r="D2612" t="s">
        <v>23</v>
      </c>
      <c r="E2612">
        <v>185900</v>
      </c>
      <c r="F2612" t="s">
        <v>20</v>
      </c>
      <c r="G2612">
        <v>185900</v>
      </c>
      <c r="H2612" t="s">
        <v>21</v>
      </c>
      <c r="I2612">
        <v>0</v>
      </c>
      <c r="J2612" t="s">
        <v>21</v>
      </c>
      <c r="K2612" t="s">
        <v>25</v>
      </c>
      <c r="L2612" t="str">
        <f>VLOOKUP(Data[[#This Row],[Employee Residence]],Codes[], 3,0)</f>
        <v xml:space="preserve">United States of America </v>
      </c>
      <c r="M2612" t="str">
        <f>VLOOKUP(Data[[#This Row],[Company Location]],Codes[], 3,0)</f>
        <v xml:space="preserve">United States of America </v>
      </c>
      <c r="N2612" t="str">
        <f>IF(Data[[#This Row],[Employee Residence]]=Data[[#This Row],[Company Location]],"No","Yes")</f>
        <v>No</v>
      </c>
      <c r="O2612">
        <f>Data[Salary]/Data[Salary in USD]</f>
        <v>1</v>
      </c>
      <c r="P2612" t="str">
        <f>VLOOKUP(Data[[#This Row],[Experience Level]], Experience[],3,0)</f>
        <v>Expert</v>
      </c>
      <c r="Q2612" t="str">
        <f>VLOOKUP(Data[[#This Row],[Employment Type]],Employment[],2,0)</f>
        <v>Full-time</v>
      </c>
      <c r="R2612" t="str">
        <f>IF(Data[[#This Row],[Remote Ratio]]=100,"Remote",IF(Data[[#This Row],[Remote Ratio]]=50,"Hybrid","On-site"))</f>
        <v>On-site</v>
      </c>
    </row>
    <row r="2613" spans="1:18">
      <c r="A2613" s="25">
        <v>2022</v>
      </c>
      <c r="B2613" t="s">
        <v>11</v>
      </c>
      <c r="C2613" t="s">
        <v>12</v>
      </c>
      <c r="D2613" t="s">
        <v>23</v>
      </c>
      <c r="E2613">
        <v>129300</v>
      </c>
      <c r="F2613" t="s">
        <v>20</v>
      </c>
      <c r="G2613">
        <v>129300</v>
      </c>
      <c r="H2613" t="s">
        <v>21</v>
      </c>
      <c r="I2613">
        <v>0</v>
      </c>
      <c r="J2613" t="s">
        <v>21</v>
      </c>
      <c r="K2613" t="s">
        <v>25</v>
      </c>
      <c r="L2613" t="str">
        <f>VLOOKUP(Data[[#This Row],[Employee Residence]],Codes[], 3,0)</f>
        <v xml:space="preserve">United States of America </v>
      </c>
      <c r="M2613" t="str">
        <f>VLOOKUP(Data[[#This Row],[Company Location]],Codes[], 3,0)</f>
        <v xml:space="preserve">United States of America </v>
      </c>
      <c r="N2613" t="str">
        <f>IF(Data[[#This Row],[Employee Residence]]=Data[[#This Row],[Company Location]],"No","Yes")</f>
        <v>No</v>
      </c>
      <c r="O2613">
        <f>Data[Salary]/Data[Salary in USD]</f>
        <v>1</v>
      </c>
      <c r="P2613" t="str">
        <f>VLOOKUP(Data[[#This Row],[Experience Level]], Experience[],3,0)</f>
        <v>Expert</v>
      </c>
      <c r="Q2613" t="str">
        <f>VLOOKUP(Data[[#This Row],[Employment Type]],Employment[],2,0)</f>
        <v>Full-time</v>
      </c>
      <c r="R2613" t="str">
        <f>IF(Data[[#This Row],[Remote Ratio]]=100,"Remote",IF(Data[[#This Row],[Remote Ratio]]=50,"Hybrid","On-site"))</f>
        <v>On-site</v>
      </c>
    </row>
    <row r="2614" spans="1:18">
      <c r="A2614" s="25">
        <v>2022</v>
      </c>
      <c r="B2614" t="s">
        <v>11</v>
      </c>
      <c r="C2614" t="s">
        <v>12</v>
      </c>
      <c r="D2614" t="s">
        <v>27</v>
      </c>
      <c r="E2614">
        <v>139600</v>
      </c>
      <c r="F2614" t="s">
        <v>20</v>
      </c>
      <c r="G2614">
        <v>139600</v>
      </c>
      <c r="H2614" t="s">
        <v>21</v>
      </c>
      <c r="I2614">
        <v>0</v>
      </c>
      <c r="J2614" t="s">
        <v>21</v>
      </c>
      <c r="K2614" t="s">
        <v>25</v>
      </c>
      <c r="L2614" t="str">
        <f>VLOOKUP(Data[[#This Row],[Employee Residence]],Codes[], 3,0)</f>
        <v xml:space="preserve">United States of America </v>
      </c>
      <c r="M2614" t="str">
        <f>VLOOKUP(Data[[#This Row],[Company Location]],Codes[], 3,0)</f>
        <v xml:space="preserve">United States of America </v>
      </c>
      <c r="N2614" t="str">
        <f>IF(Data[[#This Row],[Employee Residence]]=Data[[#This Row],[Company Location]],"No","Yes")</f>
        <v>No</v>
      </c>
      <c r="O2614">
        <f>Data[Salary]/Data[Salary in USD]</f>
        <v>1</v>
      </c>
      <c r="P2614" t="str">
        <f>VLOOKUP(Data[[#This Row],[Experience Level]], Experience[],3,0)</f>
        <v>Expert</v>
      </c>
      <c r="Q2614" t="str">
        <f>VLOOKUP(Data[[#This Row],[Employment Type]],Employment[],2,0)</f>
        <v>Full-time</v>
      </c>
      <c r="R2614" t="str">
        <f>IF(Data[[#This Row],[Remote Ratio]]=100,"Remote",IF(Data[[#This Row],[Remote Ratio]]=50,"Hybrid","On-site"))</f>
        <v>On-site</v>
      </c>
    </row>
    <row r="2615" spans="1:18">
      <c r="A2615" s="25">
        <v>2022</v>
      </c>
      <c r="B2615" t="s">
        <v>11</v>
      </c>
      <c r="C2615" t="s">
        <v>12</v>
      </c>
      <c r="D2615" t="s">
        <v>27</v>
      </c>
      <c r="E2615">
        <v>85700</v>
      </c>
      <c r="F2615" t="s">
        <v>20</v>
      </c>
      <c r="G2615">
        <v>85700</v>
      </c>
      <c r="H2615" t="s">
        <v>21</v>
      </c>
      <c r="I2615">
        <v>0</v>
      </c>
      <c r="J2615" t="s">
        <v>21</v>
      </c>
      <c r="K2615" t="s">
        <v>25</v>
      </c>
      <c r="L2615" t="str">
        <f>VLOOKUP(Data[[#This Row],[Employee Residence]],Codes[], 3,0)</f>
        <v xml:space="preserve">United States of America </v>
      </c>
      <c r="M2615" t="str">
        <f>VLOOKUP(Data[[#This Row],[Company Location]],Codes[], 3,0)</f>
        <v xml:space="preserve">United States of America </v>
      </c>
      <c r="N2615" t="str">
        <f>IF(Data[[#This Row],[Employee Residence]]=Data[[#This Row],[Company Location]],"No","Yes")</f>
        <v>No</v>
      </c>
      <c r="O2615">
        <f>Data[Salary]/Data[Salary in USD]</f>
        <v>1</v>
      </c>
      <c r="P2615" t="str">
        <f>VLOOKUP(Data[[#This Row],[Experience Level]], Experience[],3,0)</f>
        <v>Expert</v>
      </c>
      <c r="Q2615" t="str">
        <f>VLOOKUP(Data[[#This Row],[Employment Type]],Employment[],2,0)</f>
        <v>Full-time</v>
      </c>
      <c r="R2615" t="str">
        <f>IF(Data[[#This Row],[Remote Ratio]]=100,"Remote",IF(Data[[#This Row],[Remote Ratio]]=50,"Hybrid","On-site"))</f>
        <v>On-site</v>
      </c>
    </row>
    <row r="2616" spans="1:18">
      <c r="A2616" s="25">
        <v>2022</v>
      </c>
      <c r="B2616" t="s">
        <v>11</v>
      </c>
      <c r="C2616" t="s">
        <v>12</v>
      </c>
      <c r="D2616" t="s">
        <v>37</v>
      </c>
      <c r="E2616">
        <v>185000</v>
      </c>
      <c r="F2616" t="s">
        <v>20</v>
      </c>
      <c r="G2616">
        <v>185000</v>
      </c>
      <c r="H2616" t="s">
        <v>21</v>
      </c>
      <c r="I2616">
        <v>100</v>
      </c>
      <c r="J2616" t="s">
        <v>21</v>
      </c>
      <c r="K2616" t="s">
        <v>25</v>
      </c>
      <c r="L2616" t="str">
        <f>VLOOKUP(Data[[#This Row],[Employee Residence]],Codes[], 3,0)</f>
        <v xml:space="preserve">United States of America </v>
      </c>
      <c r="M2616" t="str">
        <f>VLOOKUP(Data[[#This Row],[Company Location]],Codes[], 3,0)</f>
        <v xml:space="preserve">United States of America </v>
      </c>
      <c r="N2616" t="str">
        <f>IF(Data[[#This Row],[Employee Residence]]=Data[[#This Row],[Company Location]],"No","Yes")</f>
        <v>No</v>
      </c>
      <c r="O2616">
        <f>Data[Salary]/Data[Salary in USD]</f>
        <v>1</v>
      </c>
      <c r="P2616" t="str">
        <f>VLOOKUP(Data[[#This Row],[Experience Level]], Experience[],3,0)</f>
        <v>Expert</v>
      </c>
      <c r="Q2616" t="str">
        <f>VLOOKUP(Data[[#This Row],[Employment Type]],Employment[],2,0)</f>
        <v>Full-time</v>
      </c>
      <c r="R2616" t="str">
        <f>IF(Data[[#This Row],[Remote Ratio]]=100,"Remote",IF(Data[[#This Row],[Remote Ratio]]=50,"Hybrid","On-site"))</f>
        <v>Remote</v>
      </c>
    </row>
    <row r="2617" spans="1:18">
      <c r="A2617" s="25">
        <v>2022</v>
      </c>
      <c r="B2617" t="s">
        <v>11</v>
      </c>
      <c r="C2617" t="s">
        <v>12</v>
      </c>
      <c r="D2617" t="s">
        <v>37</v>
      </c>
      <c r="E2617">
        <v>50000</v>
      </c>
      <c r="F2617" t="s">
        <v>20</v>
      </c>
      <c r="G2617">
        <v>50000</v>
      </c>
      <c r="H2617" t="s">
        <v>21</v>
      </c>
      <c r="I2617">
        <v>100</v>
      </c>
      <c r="J2617" t="s">
        <v>21</v>
      </c>
      <c r="K2617" t="s">
        <v>25</v>
      </c>
      <c r="L2617" t="str">
        <f>VLOOKUP(Data[[#This Row],[Employee Residence]],Codes[], 3,0)</f>
        <v xml:space="preserve">United States of America </v>
      </c>
      <c r="M2617" t="str">
        <f>VLOOKUP(Data[[#This Row],[Company Location]],Codes[], 3,0)</f>
        <v xml:space="preserve">United States of America </v>
      </c>
      <c r="N2617" t="str">
        <f>IF(Data[[#This Row],[Employee Residence]]=Data[[#This Row],[Company Location]],"No","Yes")</f>
        <v>No</v>
      </c>
      <c r="O2617">
        <f>Data[Salary]/Data[Salary in USD]</f>
        <v>1</v>
      </c>
      <c r="P2617" t="str">
        <f>VLOOKUP(Data[[#This Row],[Experience Level]], Experience[],3,0)</f>
        <v>Expert</v>
      </c>
      <c r="Q2617" t="str">
        <f>VLOOKUP(Data[[#This Row],[Employment Type]],Employment[],2,0)</f>
        <v>Full-time</v>
      </c>
      <c r="R2617" t="str">
        <f>IF(Data[[#This Row],[Remote Ratio]]=100,"Remote",IF(Data[[#This Row],[Remote Ratio]]=50,"Hybrid","On-site"))</f>
        <v>Remote</v>
      </c>
    </row>
    <row r="2618" spans="1:18">
      <c r="A2618" s="25">
        <v>2022</v>
      </c>
      <c r="B2618" t="s">
        <v>11</v>
      </c>
      <c r="C2618" t="s">
        <v>12</v>
      </c>
      <c r="D2618" t="s">
        <v>37</v>
      </c>
      <c r="E2618">
        <v>185900</v>
      </c>
      <c r="F2618" t="s">
        <v>20</v>
      </c>
      <c r="G2618">
        <v>185900</v>
      </c>
      <c r="H2618" t="s">
        <v>21</v>
      </c>
      <c r="I2618">
        <v>0</v>
      </c>
      <c r="J2618" t="s">
        <v>21</v>
      </c>
      <c r="K2618" t="s">
        <v>25</v>
      </c>
      <c r="L2618" t="str">
        <f>VLOOKUP(Data[[#This Row],[Employee Residence]],Codes[], 3,0)</f>
        <v xml:space="preserve">United States of America </v>
      </c>
      <c r="M2618" t="str">
        <f>VLOOKUP(Data[[#This Row],[Company Location]],Codes[], 3,0)</f>
        <v xml:space="preserve">United States of America </v>
      </c>
      <c r="N2618" t="str">
        <f>IF(Data[[#This Row],[Employee Residence]]=Data[[#This Row],[Company Location]],"No","Yes")</f>
        <v>No</v>
      </c>
      <c r="O2618">
        <f>Data[Salary]/Data[Salary in USD]</f>
        <v>1</v>
      </c>
      <c r="P2618" t="str">
        <f>VLOOKUP(Data[[#This Row],[Experience Level]], Experience[],3,0)</f>
        <v>Expert</v>
      </c>
      <c r="Q2618" t="str">
        <f>VLOOKUP(Data[[#This Row],[Employment Type]],Employment[],2,0)</f>
        <v>Full-time</v>
      </c>
      <c r="R2618" t="str">
        <f>IF(Data[[#This Row],[Remote Ratio]]=100,"Remote",IF(Data[[#This Row],[Remote Ratio]]=50,"Hybrid","On-site"))</f>
        <v>On-site</v>
      </c>
    </row>
    <row r="2619" spans="1:18">
      <c r="A2619" s="25">
        <v>2022</v>
      </c>
      <c r="B2619" t="s">
        <v>11</v>
      </c>
      <c r="C2619" t="s">
        <v>12</v>
      </c>
      <c r="D2619" t="s">
        <v>37</v>
      </c>
      <c r="E2619">
        <v>129300</v>
      </c>
      <c r="F2619" t="s">
        <v>20</v>
      </c>
      <c r="G2619">
        <v>129300</v>
      </c>
      <c r="H2619" t="s">
        <v>21</v>
      </c>
      <c r="I2619">
        <v>0</v>
      </c>
      <c r="J2619" t="s">
        <v>21</v>
      </c>
      <c r="K2619" t="s">
        <v>25</v>
      </c>
      <c r="L2619" t="str">
        <f>VLOOKUP(Data[[#This Row],[Employee Residence]],Codes[], 3,0)</f>
        <v xml:space="preserve">United States of America </v>
      </c>
      <c r="M2619" t="str">
        <f>VLOOKUP(Data[[#This Row],[Company Location]],Codes[], 3,0)</f>
        <v xml:space="preserve">United States of America </v>
      </c>
      <c r="N2619" t="str">
        <f>IF(Data[[#This Row],[Employee Residence]]=Data[[#This Row],[Company Location]],"No","Yes")</f>
        <v>No</v>
      </c>
      <c r="O2619">
        <f>Data[Salary]/Data[Salary in USD]</f>
        <v>1</v>
      </c>
      <c r="P2619" t="str">
        <f>VLOOKUP(Data[[#This Row],[Experience Level]], Experience[],3,0)</f>
        <v>Expert</v>
      </c>
      <c r="Q2619" t="str">
        <f>VLOOKUP(Data[[#This Row],[Employment Type]],Employment[],2,0)</f>
        <v>Full-time</v>
      </c>
      <c r="R2619" t="str">
        <f>IF(Data[[#This Row],[Remote Ratio]]=100,"Remote",IF(Data[[#This Row],[Remote Ratio]]=50,"Hybrid","On-site"))</f>
        <v>On-site</v>
      </c>
    </row>
    <row r="2620" spans="1:18">
      <c r="A2620" s="25">
        <v>2022</v>
      </c>
      <c r="B2620" t="s">
        <v>11</v>
      </c>
      <c r="C2620" t="s">
        <v>12</v>
      </c>
      <c r="D2620" t="s">
        <v>23</v>
      </c>
      <c r="E2620">
        <v>225000</v>
      </c>
      <c r="F2620" t="s">
        <v>20</v>
      </c>
      <c r="G2620">
        <v>225000</v>
      </c>
      <c r="H2620" t="s">
        <v>21</v>
      </c>
      <c r="I2620">
        <v>0</v>
      </c>
      <c r="J2620" t="s">
        <v>21</v>
      </c>
      <c r="K2620" t="s">
        <v>25</v>
      </c>
      <c r="L2620" t="str">
        <f>VLOOKUP(Data[[#This Row],[Employee Residence]],Codes[], 3,0)</f>
        <v xml:space="preserve">United States of America </v>
      </c>
      <c r="M2620" t="str">
        <f>VLOOKUP(Data[[#This Row],[Company Location]],Codes[], 3,0)</f>
        <v xml:space="preserve">United States of America </v>
      </c>
      <c r="N2620" t="str">
        <f>IF(Data[[#This Row],[Employee Residence]]=Data[[#This Row],[Company Location]],"No","Yes")</f>
        <v>No</v>
      </c>
      <c r="O2620">
        <f>Data[Salary]/Data[Salary in USD]</f>
        <v>1</v>
      </c>
      <c r="P2620" t="str">
        <f>VLOOKUP(Data[[#This Row],[Experience Level]], Experience[],3,0)</f>
        <v>Expert</v>
      </c>
      <c r="Q2620" t="str">
        <f>VLOOKUP(Data[[#This Row],[Employment Type]],Employment[],2,0)</f>
        <v>Full-time</v>
      </c>
      <c r="R2620" t="str">
        <f>IF(Data[[#This Row],[Remote Ratio]]=100,"Remote",IF(Data[[#This Row],[Remote Ratio]]=50,"Hybrid","On-site"))</f>
        <v>On-site</v>
      </c>
    </row>
    <row r="2621" spans="1:18">
      <c r="A2621" s="25">
        <v>2022</v>
      </c>
      <c r="B2621" t="s">
        <v>11</v>
      </c>
      <c r="C2621" t="s">
        <v>12</v>
      </c>
      <c r="D2621" t="s">
        <v>23</v>
      </c>
      <c r="E2621">
        <v>156400</v>
      </c>
      <c r="F2621" t="s">
        <v>20</v>
      </c>
      <c r="G2621">
        <v>156400</v>
      </c>
      <c r="H2621" t="s">
        <v>21</v>
      </c>
      <c r="I2621">
        <v>0</v>
      </c>
      <c r="J2621" t="s">
        <v>21</v>
      </c>
      <c r="K2621" t="s">
        <v>25</v>
      </c>
      <c r="L2621" t="str">
        <f>VLOOKUP(Data[[#This Row],[Employee Residence]],Codes[], 3,0)</f>
        <v xml:space="preserve">United States of America </v>
      </c>
      <c r="M2621" t="str">
        <f>VLOOKUP(Data[[#This Row],[Company Location]],Codes[], 3,0)</f>
        <v xml:space="preserve">United States of America </v>
      </c>
      <c r="N2621" t="str">
        <f>IF(Data[[#This Row],[Employee Residence]]=Data[[#This Row],[Company Location]],"No","Yes")</f>
        <v>No</v>
      </c>
      <c r="O2621">
        <f>Data[Salary]/Data[Salary in USD]</f>
        <v>1</v>
      </c>
      <c r="P2621" t="str">
        <f>VLOOKUP(Data[[#This Row],[Experience Level]], Experience[],3,0)</f>
        <v>Expert</v>
      </c>
      <c r="Q2621" t="str">
        <f>VLOOKUP(Data[[#This Row],[Employment Type]],Employment[],2,0)</f>
        <v>Full-time</v>
      </c>
      <c r="R2621" t="str">
        <f>IF(Data[[#This Row],[Remote Ratio]]=100,"Remote",IF(Data[[#This Row],[Remote Ratio]]=50,"Hybrid","On-site"))</f>
        <v>On-site</v>
      </c>
    </row>
    <row r="2622" spans="1:18">
      <c r="A2622" s="25">
        <v>2022</v>
      </c>
      <c r="B2622" t="s">
        <v>11</v>
      </c>
      <c r="C2622" t="s">
        <v>12</v>
      </c>
      <c r="D2622" t="s">
        <v>23</v>
      </c>
      <c r="E2622">
        <v>200000</v>
      </c>
      <c r="F2622" t="s">
        <v>20</v>
      </c>
      <c r="G2622">
        <v>200000</v>
      </c>
      <c r="H2622" t="s">
        <v>21</v>
      </c>
      <c r="I2622">
        <v>100</v>
      </c>
      <c r="J2622" t="s">
        <v>21</v>
      </c>
      <c r="K2622" t="s">
        <v>25</v>
      </c>
      <c r="L2622" t="str">
        <f>VLOOKUP(Data[[#This Row],[Employee Residence]],Codes[], 3,0)</f>
        <v xml:space="preserve">United States of America </v>
      </c>
      <c r="M2622" t="str">
        <f>VLOOKUP(Data[[#This Row],[Company Location]],Codes[], 3,0)</f>
        <v xml:space="preserve">United States of America </v>
      </c>
      <c r="N2622" t="str">
        <f>IF(Data[[#This Row],[Employee Residence]]=Data[[#This Row],[Company Location]],"No","Yes")</f>
        <v>No</v>
      </c>
      <c r="O2622">
        <f>Data[Salary]/Data[Salary in USD]</f>
        <v>1</v>
      </c>
      <c r="P2622" t="str">
        <f>VLOOKUP(Data[[#This Row],[Experience Level]], Experience[],3,0)</f>
        <v>Expert</v>
      </c>
      <c r="Q2622" t="str">
        <f>VLOOKUP(Data[[#This Row],[Employment Type]],Employment[],2,0)</f>
        <v>Full-time</v>
      </c>
      <c r="R2622" t="str">
        <f>IF(Data[[#This Row],[Remote Ratio]]=100,"Remote",IF(Data[[#This Row],[Remote Ratio]]=50,"Hybrid","On-site"))</f>
        <v>Remote</v>
      </c>
    </row>
    <row r="2623" spans="1:18">
      <c r="A2623" s="25">
        <v>2022</v>
      </c>
      <c r="B2623" t="s">
        <v>11</v>
      </c>
      <c r="C2623" t="s">
        <v>12</v>
      </c>
      <c r="D2623" t="s">
        <v>23</v>
      </c>
      <c r="E2623">
        <v>175000</v>
      </c>
      <c r="F2623" t="s">
        <v>20</v>
      </c>
      <c r="G2623">
        <v>175000</v>
      </c>
      <c r="H2623" t="s">
        <v>21</v>
      </c>
      <c r="I2623">
        <v>100</v>
      </c>
      <c r="J2623" t="s">
        <v>21</v>
      </c>
      <c r="K2623" t="s">
        <v>25</v>
      </c>
      <c r="L2623" t="str">
        <f>VLOOKUP(Data[[#This Row],[Employee Residence]],Codes[], 3,0)</f>
        <v xml:space="preserve">United States of America </v>
      </c>
      <c r="M2623" t="str">
        <f>VLOOKUP(Data[[#This Row],[Company Location]],Codes[], 3,0)</f>
        <v xml:space="preserve">United States of America </v>
      </c>
      <c r="N2623" t="str">
        <f>IF(Data[[#This Row],[Employee Residence]]=Data[[#This Row],[Company Location]],"No","Yes")</f>
        <v>No</v>
      </c>
      <c r="O2623">
        <f>Data[Salary]/Data[Salary in USD]</f>
        <v>1</v>
      </c>
      <c r="P2623" t="str">
        <f>VLOOKUP(Data[[#This Row],[Experience Level]], Experience[],3,0)</f>
        <v>Expert</v>
      </c>
      <c r="Q2623" t="str">
        <f>VLOOKUP(Data[[#This Row],[Employment Type]],Employment[],2,0)</f>
        <v>Full-time</v>
      </c>
      <c r="R2623" t="str">
        <f>IF(Data[[#This Row],[Remote Ratio]]=100,"Remote",IF(Data[[#This Row],[Remote Ratio]]=50,"Hybrid","On-site"))</f>
        <v>Remote</v>
      </c>
    </row>
    <row r="2624" spans="1:18">
      <c r="A2624" s="25">
        <v>2022</v>
      </c>
      <c r="B2624" t="s">
        <v>11</v>
      </c>
      <c r="C2624" t="s">
        <v>12</v>
      </c>
      <c r="D2624" t="s">
        <v>37</v>
      </c>
      <c r="E2624">
        <v>185900</v>
      </c>
      <c r="F2624" t="s">
        <v>20</v>
      </c>
      <c r="G2624">
        <v>185900</v>
      </c>
      <c r="H2624" t="s">
        <v>21</v>
      </c>
      <c r="I2624">
        <v>0</v>
      </c>
      <c r="J2624" t="s">
        <v>21</v>
      </c>
      <c r="K2624" t="s">
        <v>25</v>
      </c>
      <c r="L2624" t="str">
        <f>VLOOKUP(Data[[#This Row],[Employee Residence]],Codes[], 3,0)</f>
        <v xml:space="preserve">United States of America </v>
      </c>
      <c r="M2624" t="str">
        <f>VLOOKUP(Data[[#This Row],[Company Location]],Codes[], 3,0)</f>
        <v xml:space="preserve">United States of America </v>
      </c>
      <c r="N2624" t="str">
        <f>IF(Data[[#This Row],[Employee Residence]]=Data[[#This Row],[Company Location]],"No","Yes")</f>
        <v>No</v>
      </c>
      <c r="O2624">
        <f>Data[Salary]/Data[Salary in USD]</f>
        <v>1</v>
      </c>
      <c r="P2624" t="str">
        <f>VLOOKUP(Data[[#This Row],[Experience Level]], Experience[],3,0)</f>
        <v>Expert</v>
      </c>
      <c r="Q2624" t="str">
        <f>VLOOKUP(Data[[#This Row],[Employment Type]],Employment[],2,0)</f>
        <v>Full-time</v>
      </c>
      <c r="R2624" t="str">
        <f>IF(Data[[#This Row],[Remote Ratio]]=100,"Remote",IF(Data[[#This Row],[Remote Ratio]]=50,"Hybrid","On-site"))</f>
        <v>On-site</v>
      </c>
    </row>
    <row r="2625" spans="1:18">
      <c r="A2625" s="25">
        <v>2022</v>
      </c>
      <c r="B2625" t="s">
        <v>11</v>
      </c>
      <c r="C2625" t="s">
        <v>12</v>
      </c>
      <c r="D2625" t="s">
        <v>37</v>
      </c>
      <c r="E2625">
        <v>129300</v>
      </c>
      <c r="F2625" t="s">
        <v>20</v>
      </c>
      <c r="G2625">
        <v>129300</v>
      </c>
      <c r="H2625" t="s">
        <v>21</v>
      </c>
      <c r="I2625">
        <v>0</v>
      </c>
      <c r="J2625" t="s">
        <v>21</v>
      </c>
      <c r="K2625" t="s">
        <v>25</v>
      </c>
      <c r="L2625" t="str">
        <f>VLOOKUP(Data[[#This Row],[Employee Residence]],Codes[], 3,0)</f>
        <v xml:space="preserve">United States of America </v>
      </c>
      <c r="M2625" t="str">
        <f>VLOOKUP(Data[[#This Row],[Company Location]],Codes[], 3,0)</f>
        <v xml:space="preserve">United States of America </v>
      </c>
      <c r="N2625" t="str">
        <f>IF(Data[[#This Row],[Employee Residence]]=Data[[#This Row],[Company Location]],"No","Yes")</f>
        <v>No</v>
      </c>
      <c r="O2625">
        <f>Data[Salary]/Data[Salary in USD]</f>
        <v>1</v>
      </c>
      <c r="P2625" t="str">
        <f>VLOOKUP(Data[[#This Row],[Experience Level]], Experience[],3,0)</f>
        <v>Expert</v>
      </c>
      <c r="Q2625" t="str">
        <f>VLOOKUP(Data[[#This Row],[Employment Type]],Employment[],2,0)</f>
        <v>Full-time</v>
      </c>
      <c r="R2625" t="str">
        <f>IF(Data[[#This Row],[Remote Ratio]]=100,"Remote",IF(Data[[#This Row],[Remote Ratio]]=50,"Hybrid","On-site"))</f>
        <v>On-site</v>
      </c>
    </row>
    <row r="2626" spans="1:18">
      <c r="A2626" s="25">
        <v>2022</v>
      </c>
      <c r="B2626" t="s">
        <v>17</v>
      </c>
      <c r="C2626" t="s">
        <v>12</v>
      </c>
      <c r="D2626" t="s">
        <v>19</v>
      </c>
      <c r="E2626">
        <v>148500</v>
      </c>
      <c r="F2626" t="s">
        <v>20</v>
      </c>
      <c r="G2626">
        <v>148500</v>
      </c>
      <c r="H2626" t="s">
        <v>21</v>
      </c>
      <c r="I2626">
        <v>100</v>
      </c>
      <c r="J2626" t="s">
        <v>21</v>
      </c>
      <c r="K2626" t="s">
        <v>16</v>
      </c>
      <c r="L2626" t="str">
        <f>VLOOKUP(Data[[#This Row],[Employee Residence]],Codes[], 3,0)</f>
        <v xml:space="preserve">United States of America </v>
      </c>
      <c r="M2626" t="str">
        <f>VLOOKUP(Data[[#This Row],[Company Location]],Codes[], 3,0)</f>
        <v xml:space="preserve">United States of America </v>
      </c>
      <c r="N2626" t="str">
        <f>IF(Data[[#This Row],[Employee Residence]]=Data[[#This Row],[Company Location]],"No","Yes")</f>
        <v>No</v>
      </c>
      <c r="O2626">
        <f>Data[Salary]/Data[Salary in USD]</f>
        <v>1</v>
      </c>
      <c r="P2626" t="str">
        <f>VLOOKUP(Data[[#This Row],[Experience Level]], Experience[],3,0)</f>
        <v>Intermediate</v>
      </c>
      <c r="Q2626" t="str">
        <f>VLOOKUP(Data[[#This Row],[Employment Type]],Employment[],2,0)</f>
        <v>Full-time</v>
      </c>
      <c r="R2626" t="str">
        <f>IF(Data[[#This Row],[Remote Ratio]]=100,"Remote",IF(Data[[#This Row],[Remote Ratio]]=50,"Hybrid","On-site"))</f>
        <v>Remote</v>
      </c>
    </row>
    <row r="2627" spans="1:18">
      <c r="A2627" s="25">
        <v>2022</v>
      </c>
      <c r="B2627" t="s">
        <v>17</v>
      </c>
      <c r="C2627" t="s">
        <v>12</v>
      </c>
      <c r="D2627" t="s">
        <v>19</v>
      </c>
      <c r="E2627">
        <v>98200</v>
      </c>
      <c r="F2627" t="s">
        <v>20</v>
      </c>
      <c r="G2627">
        <v>98200</v>
      </c>
      <c r="H2627" t="s">
        <v>21</v>
      </c>
      <c r="I2627">
        <v>100</v>
      </c>
      <c r="J2627" t="s">
        <v>21</v>
      </c>
      <c r="K2627" t="s">
        <v>16</v>
      </c>
      <c r="L2627" t="str">
        <f>VLOOKUP(Data[[#This Row],[Employee Residence]],Codes[], 3,0)</f>
        <v xml:space="preserve">United States of America </v>
      </c>
      <c r="M2627" t="str">
        <f>VLOOKUP(Data[[#This Row],[Company Location]],Codes[], 3,0)</f>
        <v xml:space="preserve">United States of America </v>
      </c>
      <c r="N2627" t="str">
        <f>IF(Data[[#This Row],[Employee Residence]]=Data[[#This Row],[Company Location]],"No","Yes")</f>
        <v>No</v>
      </c>
      <c r="O2627">
        <f>Data[Salary]/Data[Salary in USD]</f>
        <v>1</v>
      </c>
      <c r="P2627" t="str">
        <f>VLOOKUP(Data[[#This Row],[Experience Level]], Experience[],3,0)</f>
        <v>Intermediate</v>
      </c>
      <c r="Q2627" t="str">
        <f>VLOOKUP(Data[[#This Row],[Employment Type]],Employment[],2,0)</f>
        <v>Full-time</v>
      </c>
      <c r="R2627" t="str">
        <f>IF(Data[[#This Row],[Remote Ratio]]=100,"Remote",IF(Data[[#This Row],[Remote Ratio]]=50,"Hybrid","On-site"))</f>
        <v>Remote</v>
      </c>
    </row>
    <row r="2628" spans="1:18">
      <c r="A2628" s="25">
        <v>2022</v>
      </c>
      <c r="B2628" t="s">
        <v>11</v>
      </c>
      <c r="C2628" t="s">
        <v>12</v>
      </c>
      <c r="D2628" t="s">
        <v>27</v>
      </c>
      <c r="E2628">
        <v>115000</v>
      </c>
      <c r="F2628" t="s">
        <v>20</v>
      </c>
      <c r="G2628">
        <v>115000</v>
      </c>
      <c r="H2628" t="s">
        <v>21</v>
      </c>
      <c r="I2628">
        <v>100</v>
      </c>
      <c r="J2628" t="s">
        <v>21</v>
      </c>
      <c r="K2628" t="s">
        <v>25</v>
      </c>
      <c r="L2628" t="str">
        <f>VLOOKUP(Data[[#This Row],[Employee Residence]],Codes[], 3,0)</f>
        <v xml:space="preserve">United States of America </v>
      </c>
      <c r="M2628" t="str">
        <f>VLOOKUP(Data[[#This Row],[Company Location]],Codes[], 3,0)</f>
        <v xml:space="preserve">United States of America </v>
      </c>
      <c r="N2628" t="str">
        <f>IF(Data[[#This Row],[Employee Residence]]=Data[[#This Row],[Company Location]],"No","Yes")</f>
        <v>No</v>
      </c>
      <c r="O2628">
        <f>Data[Salary]/Data[Salary in USD]</f>
        <v>1</v>
      </c>
      <c r="P2628" t="str">
        <f>VLOOKUP(Data[[#This Row],[Experience Level]], Experience[],3,0)</f>
        <v>Expert</v>
      </c>
      <c r="Q2628" t="str">
        <f>VLOOKUP(Data[[#This Row],[Employment Type]],Employment[],2,0)</f>
        <v>Full-time</v>
      </c>
      <c r="R2628" t="str">
        <f>IF(Data[[#This Row],[Remote Ratio]]=100,"Remote",IF(Data[[#This Row],[Remote Ratio]]=50,"Hybrid","On-site"))</f>
        <v>Remote</v>
      </c>
    </row>
    <row r="2629" spans="1:18">
      <c r="A2629" s="25">
        <v>2022</v>
      </c>
      <c r="B2629" t="s">
        <v>11</v>
      </c>
      <c r="C2629" t="s">
        <v>12</v>
      </c>
      <c r="D2629" t="s">
        <v>27</v>
      </c>
      <c r="E2629">
        <v>95000</v>
      </c>
      <c r="F2629" t="s">
        <v>20</v>
      </c>
      <c r="G2629">
        <v>95000</v>
      </c>
      <c r="H2629" t="s">
        <v>21</v>
      </c>
      <c r="I2629">
        <v>100</v>
      </c>
      <c r="J2629" t="s">
        <v>21</v>
      </c>
      <c r="K2629" t="s">
        <v>25</v>
      </c>
      <c r="L2629" t="str">
        <f>VLOOKUP(Data[[#This Row],[Employee Residence]],Codes[], 3,0)</f>
        <v xml:space="preserve">United States of America </v>
      </c>
      <c r="M2629" t="str">
        <f>VLOOKUP(Data[[#This Row],[Company Location]],Codes[], 3,0)</f>
        <v xml:space="preserve">United States of America </v>
      </c>
      <c r="N2629" t="str">
        <f>IF(Data[[#This Row],[Employee Residence]]=Data[[#This Row],[Company Location]],"No","Yes")</f>
        <v>No</v>
      </c>
      <c r="O2629">
        <f>Data[Salary]/Data[Salary in USD]</f>
        <v>1</v>
      </c>
      <c r="P2629" t="str">
        <f>VLOOKUP(Data[[#This Row],[Experience Level]], Experience[],3,0)</f>
        <v>Expert</v>
      </c>
      <c r="Q2629" t="str">
        <f>VLOOKUP(Data[[#This Row],[Employment Type]],Employment[],2,0)</f>
        <v>Full-time</v>
      </c>
      <c r="R2629" t="str">
        <f>IF(Data[[#This Row],[Remote Ratio]]=100,"Remote",IF(Data[[#This Row],[Remote Ratio]]=50,"Hybrid","On-site"))</f>
        <v>Remote</v>
      </c>
    </row>
    <row r="2630" spans="1:18">
      <c r="A2630" s="25">
        <v>2022</v>
      </c>
      <c r="B2630" t="s">
        <v>11</v>
      </c>
      <c r="C2630" t="s">
        <v>12</v>
      </c>
      <c r="D2630" t="s">
        <v>45</v>
      </c>
      <c r="E2630">
        <v>225000</v>
      </c>
      <c r="F2630" t="s">
        <v>20</v>
      </c>
      <c r="G2630">
        <v>225000</v>
      </c>
      <c r="H2630" t="s">
        <v>21</v>
      </c>
      <c r="I2630">
        <v>100</v>
      </c>
      <c r="J2630" t="s">
        <v>21</v>
      </c>
      <c r="K2630" t="s">
        <v>25</v>
      </c>
      <c r="L2630" t="str">
        <f>VLOOKUP(Data[[#This Row],[Employee Residence]],Codes[], 3,0)</f>
        <v xml:space="preserve">United States of America </v>
      </c>
      <c r="M2630" t="str">
        <f>VLOOKUP(Data[[#This Row],[Company Location]],Codes[], 3,0)</f>
        <v xml:space="preserve">United States of America </v>
      </c>
      <c r="N2630" t="str">
        <f>IF(Data[[#This Row],[Employee Residence]]=Data[[#This Row],[Company Location]],"No","Yes")</f>
        <v>No</v>
      </c>
      <c r="O2630">
        <f>Data[Salary]/Data[Salary in USD]</f>
        <v>1</v>
      </c>
      <c r="P2630" t="str">
        <f>VLOOKUP(Data[[#This Row],[Experience Level]], Experience[],3,0)</f>
        <v>Expert</v>
      </c>
      <c r="Q2630" t="str">
        <f>VLOOKUP(Data[[#This Row],[Employment Type]],Employment[],2,0)</f>
        <v>Full-time</v>
      </c>
      <c r="R2630" t="str">
        <f>IF(Data[[#This Row],[Remote Ratio]]=100,"Remote",IF(Data[[#This Row],[Remote Ratio]]=50,"Hybrid","On-site"))</f>
        <v>Remote</v>
      </c>
    </row>
    <row r="2631" spans="1:18">
      <c r="A2631" s="25">
        <v>2022</v>
      </c>
      <c r="B2631" t="s">
        <v>11</v>
      </c>
      <c r="C2631" t="s">
        <v>12</v>
      </c>
      <c r="D2631" t="s">
        <v>45</v>
      </c>
      <c r="E2631">
        <v>66000</v>
      </c>
      <c r="F2631" t="s">
        <v>20</v>
      </c>
      <c r="G2631">
        <v>66000</v>
      </c>
      <c r="H2631" t="s">
        <v>21</v>
      </c>
      <c r="I2631">
        <v>100</v>
      </c>
      <c r="J2631" t="s">
        <v>21</v>
      </c>
      <c r="K2631" t="s">
        <v>25</v>
      </c>
      <c r="L2631" t="str">
        <f>VLOOKUP(Data[[#This Row],[Employee Residence]],Codes[], 3,0)</f>
        <v xml:space="preserve">United States of America </v>
      </c>
      <c r="M2631" t="str">
        <f>VLOOKUP(Data[[#This Row],[Company Location]],Codes[], 3,0)</f>
        <v xml:space="preserve">United States of America </v>
      </c>
      <c r="N2631" t="str">
        <f>IF(Data[[#This Row],[Employee Residence]]=Data[[#This Row],[Company Location]],"No","Yes")</f>
        <v>No</v>
      </c>
      <c r="O2631">
        <f>Data[Salary]/Data[Salary in USD]</f>
        <v>1</v>
      </c>
      <c r="P2631" t="str">
        <f>VLOOKUP(Data[[#This Row],[Experience Level]], Experience[],3,0)</f>
        <v>Expert</v>
      </c>
      <c r="Q2631" t="str">
        <f>VLOOKUP(Data[[#This Row],[Employment Type]],Employment[],2,0)</f>
        <v>Full-time</v>
      </c>
      <c r="R2631" t="str">
        <f>IF(Data[[#This Row],[Remote Ratio]]=100,"Remote",IF(Data[[#This Row],[Remote Ratio]]=50,"Hybrid","On-site"))</f>
        <v>Remote</v>
      </c>
    </row>
    <row r="2632" spans="1:18">
      <c r="A2632" s="25">
        <v>2022</v>
      </c>
      <c r="B2632" t="s">
        <v>11</v>
      </c>
      <c r="C2632" t="s">
        <v>12</v>
      </c>
      <c r="D2632" t="s">
        <v>23</v>
      </c>
      <c r="E2632">
        <v>185000</v>
      </c>
      <c r="F2632" t="s">
        <v>20</v>
      </c>
      <c r="G2632">
        <v>185000</v>
      </c>
      <c r="H2632" t="s">
        <v>21</v>
      </c>
      <c r="I2632">
        <v>100</v>
      </c>
      <c r="J2632" t="s">
        <v>21</v>
      </c>
      <c r="K2632" t="s">
        <v>25</v>
      </c>
      <c r="L2632" t="str">
        <f>VLOOKUP(Data[[#This Row],[Employee Residence]],Codes[], 3,0)</f>
        <v xml:space="preserve">United States of America </v>
      </c>
      <c r="M2632" t="str">
        <f>VLOOKUP(Data[[#This Row],[Company Location]],Codes[], 3,0)</f>
        <v xml:space="preserve">United States of America </v>
      </c>
      <c r="N2632" t="str">
        <f>IF(Data[[#This Row],[Employee Residence]]=Data[[#This Row],[Company Location]],"No","Yes")</f>
        <v>No</v>
      </c>
      <c r="O2632">
        <f>Data[Salary]/Data[Salary in USD]</f>
        <v>1</v>
      </c>
      <c r="P2632" t="str">
        <f>VLOOKUP(Data[[#This Row],[Experience Level]], Experience[],3,0)</f>
        <v>Expert</v>
      </c>
      <c r="Q2632" t="str">
        <f>VLOOKUP(Data[[#This Row],[Employment Type]],Employment[],2,0)</f>
        <v>Full-time</v>
      </c>
      <c r="R2632" t="str">
        <f>IF(Data[[#This Row],[Remote Ratio]]=100,"Remote",IF(Data[[#This Row],[Remote Ratio]]=50,"Hybrid","On-site"))</f>
        <v>Remote</v>
      </c>
    </row>
    <row r="2633" spans="1:18">
      <c r="A2633" s="25">
        <v>2022</v>
      </c>
      <c r="B2633" t="s">
        <v>11</v>
      </c>
      <c r="C2633" t="s">
        <v>12</v>
      </c>
      <c r="D2633" t="s">
        <v>23</v>
      </c>
      <c r="E2633">
        <v>50000</v>
      </c>
      <c r="F2633" t="s">
        <v>20</v>
      </c>
      <c r="G2633">
        <v>50000</v>
      </c>
      <c r="H2633" t="s">
        <v>21</v>
      </c>
      <c r="I2633">
        <v>100</v>
      </c>
      <c r="J2633" t="s">
        <v>21</v>
      </c>
      <c r="K2633" t="s">
        <v>25</v>
      </c>
      <c r="L2633" t="str">
        <f>VLOOKUP(Data[[#This Row],[Employee Residence]],Codes[], 3,0)</f>
        <v xml:space="preserve">United States of America </v>
      </c>
      <c r="M2633" t="str">
        <f>VLOOKUP(Data[[#This Row],[Company Location]],Codes[], 3,0)</f>
        <v xml:space="preserve">United States of America </v>
      </c>
      <c r="N2633" t="str">
        <f>IF(Data[[#This Row],[Employee Residence]]=Data[[#This Row],[Company Location]],"No","Yes")</f>
        <v>No</v>
      </c>
      <c r="O2633">
        <f>Data[Salary]/Data[Salary in USD]</f>
        <v>1</v>
      </c>
      <c r="P2633" t="str">
        <f>VLOOKUP(Data[[#This Row],[Experience Level]], Experience[],3,0)</f>
        <v>Expert</v>
      </c>
      <c r="Q2633" t="str">
        <f>VLOOKUP(Data[[#This Row],[Employment Type]],Employment[],2,0)</f>
        <v>Full-time</v>
      </c>
      <c r="R2633" t="str">
        <f>IF(Data[[#This Row],[Remote Ratio]]=100,"Remote",IF(Data[[#This Row],[Remote Ratio]]=50,"Hybrid","On-site"))</f>
        <v>Remote</v>
      </c>
    </row>
    <row r="2634" spans="1:18">
      <c r="A2634" s="25">
        <v>2022</v>
      </c>
      <c r="B2634" t="s">
        <v>11</v>
      </c>
      <c r="C2634" t="s">
        <v>12</v>
      </c>
      <c r="D2634" t="s">
        <v>23</v>
      </c>
      <c r="E2634">
        <v>45000</v>
      </c>
      <c r="F2634" t="s">
        <v>14</v>
      </c>
      <c r="G2634">
        <v>47280</v>
      </c>
      <c r="H2634" t="s">
        <v>15</v>
      </c>
      <c r="I2634">
        <v>0</v>
      </c>
      <c r="J2634" t="s">
        <v>15</v>
      </c>
      <c r="K2634" t="s">
        <v>25</v>
      </c>
      <c r="L2634" t="str">
        <f>VLOOKUP(Data[[#This Row],[Employee Residence]],Codes[], 3,0)</f>
        <v>Spain</v>
      </c>
      <c r="M2634" t="str">
        <f>VLOOKUP(Data[[#This Row],[Company Location]],Codes[], 3,0)</f>
        <v>Spain</v>
      </c>
      <c r="N2634" t="str">
        <f>IF(Data[[#This Row],[Employee Residence]]=Data[[#This Row],[Company Location]],"No","Yes")</f>
        <v>No</v>
      </c>
      <c r="O2634">
        <f>Data[Salary]/Data[Salary in USD]</f>
        <v>0.95177664974619292</v>
      </c>
      <c r="P2634" t="str">
        <f>VLOOKUP(Data[[#This Row],[Experience Level]], Experience[],3,0)</f>
        <v>Expert</v>
      </c>
      <c r="Q2634" t="str">
        <f>VLOOKUP(Data[[#This Row],[Employment Type]],Employment[],2,0)</f>
        <v>Full-time</v>
      </c>
      <c r="R2634" t="str">
        <f>IF(Data[[#This Row],[Remote Ratio]]=100,"Remote",IF(Data[[#This Row],[Remote Ratio]]=50,"Hybrid","On-site"))</f>
        <v>On-site</v>
      </c>
    </row>
    <row r="2635" spans="1:18">
      <c r="A2635" s="25">
        <v>2022</v>
      </c>
      <c r="B2635" t="s">
        <v>11</v>
      </c>
      <c r="C2635" t="s">
        <v>12</v>
      </c>
      <c r="D2635" t="s">
        <v>23</v>
      </c>
      <c r="E2635">
        <v>36000</v>
      </c>
      <c r="F2635" t="s">
        <v>14</v>
      </c>
      <c r="G2635">
        <v>37824</v>
      </c>
      <c r="H2635" t="s">
        <v>15</v>
      </c>
      <c r="I2635">
        <v>0</v>
      </c>
      <c r="J2635" t="s">
        <v>15</v>
      </c>
      <c r="K2635" t="s">
        <v>25</v>
      </c>
      <c r="L2635" t="str">
        <f>VLOOKUP(Data[[#This Row],[Employee Residence]],Codes[], 3,0)</f>
        <v>Spain</v>
      </c>
      <c r="M2635" t="str">
        <f>VLOOKUP(Data[[#This Row],[Company Location]],Codes[], 3,0)</f>
        <v>Spain</v>
      </c>
      <c r="N2635" t="str">
        <f>IF(Data[[#This Row],[Employee Residence]]=Data[[#This Row],[Company Location]],"No","Yes")</f>
        <v>No</v>
      </c>
      <c r="O2635">
        <f>Data[Salary]/Data[Salary in USD]</f>
        <v>0.95177664974619292</v>
      </c>
      <c r="P2635" t="str">
        <f>VLOOKUP(Data[[#This Row],[Experience Level]], Experience[],3,0)</f>
        <v>Expert</v>
      </c>
      <c r="Q2635" t="str">
        <f>VLOOKUP(Data[[#This Row],[Employment Type]],Employment[],2,0)</f>
        <v>Full-time</v>
      </c>
      <c r="R2635" t="str">
        <f>IF(Data[[#This Row],[Remote Ratio]]=100,"Remote",IF(Data[[#This Row],[Remote Ratio]]=50,"Hybrid","On-site"))</f>
        <v>On-site</v>
      </c>
    </row>
    <row r="2636" spans="1:18">
      <c r="A2636" s="25">
        <v>2022</v>
      </c>
      <c r="B2636" t="s">
        <v>17</v>
      </c>
      <c r="C2636" t="s">
        <v>12</v>
      </c>
      <c r="D2636" t="s">
        <v>70</v>
      </c>
      <c r="E2636">
        <v>134000</v>
      </c>
      <c r="F2636" t="s">
        <v>20</v>
      </c>
      <c r="G2636">
        <v>134000</v>
      </c>
      <c r="H2636" t="s">
        <v>21</v>
      </c>
      <c r="I2636">
        <v>0</v>
      </c>
      <c r="J2636" t="s">
        <v>21</v>
      </c>
      <c r="K2636" t="s">
        <v>25</v>
      </c>
      <c r="L2636" t="str">
        <f>VLOOKUP(Data[[#This Row],[Employee Residence]],Codes[], 3,0)</f>
        <v xml:space="preserve">United States of America </v>
      </c>
      <c r="M2636" t="str">
        <f>VLOOKUP(Data[[#This Row],[Company Location]],Codes[], 3,0)</f>
        <v xml:space="preserve">United States of America </v>
      </c>
      <c r="N2636" t="str">
        <f>IF(Data[[#This Row],[Employee Residence]]=Data[[#This Row],[Company Location]],"No","Yes")</f>
        <v>No</v>
      </c>
      <c r="O2636">
        <f>Data[Salary]/Data[Salary in USD]</f>
        <v>1</v>
      </c>
      <c r="P2636" t="str">
        <f>VLOOKUP(Data[[#This Row],[Experience Level]], Experience[],3,0)</f>
        <v>Intermediate</v>
      </c>
      <c r="Q2636" t="str">
        <f>VLOOKUP(Data[[#This Row],[Employment Type]],Employment[],2,0)</f>
        <v>Full-time</v>
      </c>
      <c r="R2636" t="str">
        <f>IF(Data[[#This Row],[Remote Ratio]]=100,"Remote",IF(Data[[#This Row],[Remote Ratio]]=50,"Hybrid","On-site"))</f>
        <v>On-site</v>
      </c>
    </row>
    <row r="2637" spans="1:18">
      <c r="A2637" s="25">
        <v>2022</v>
      </c>
      <c r="B2637" t="s">
        <v>17</v>
      </c>
      <c r="C2637" t="s">
        <v>12</v>
      </c>
      <c r="D2637" t="s">
        <v>70</v>
      </c>
      <c r="E2637">
        <v>98000</v>
      </c>
      <c r="F2637" t="s">
        <v>20</v>
      </c>
      <c r="G2637">
        <v>98000</v>
      </c>
      <c r="H2637" t="s">
        <v>21</v>
      </c>
      <c r="I2637">
        <v>0</v>
      </c>
      <c r="J2637" t="s">
        <v>21</v>
      </c>
      <c r="K2637" t="s">
        <v>25</v>
      </c>
      <c r="L2637" t="str">
        <f>VLOOKUP(Data[[#This Row],[Employee Residence]],Codes[], 3,0)</f>
        <v xml:space="preserve">United States of America </v>
      </c>
      <c r="M2637" t="str">
        <f>VLOOKUP(Data[[#This Row],[Company Location]],Codes[], 3,0)</f>
        <v xml:space="preserve">United States of America </v>
      </c>
      <c r="N2637" t="str">
        <f>IF(Data[[#This Row],[Employee Residence]]=Data[[#This Row],[Company Location]],"No","Yes")</f>
        <v>No</v>
      </c>
      <c r="O2637">
        <f>Data[Salary]/Data[Salary in USD]</f>
        <v>1</v>
      </c>
      <c r="P2637" t="str">
        <f>VLOOKUP(Data[[#This Row],[Experience Level]], Experience[],3,0)</f>
        <v>Intermediate</v>
      </c>
      <c r="Q2637" t="str">
        <f>VLOOKUP(Data[[#This Row],[Employment Type]],Employment[],2,0)</f>
        <v>Full-time</v>
      </c>
      <c r="R2637" t="str">
        <f>IF(Data[[#This Row],[Remote Ratio]]=100,"Remote",IF(Data[[#This Row],[Remote Ratio]]=50,"Hybrid","On-site"))</f>
        <v>On-site</v>
      </c>
    </row>
    <row r="2638" spans="1:18">
      <c r="A2638" s="25">
        <v>2022</v>
      </c>
      <c r="B2638" t="s">
        <v>17</v>
      </c>
      <c r="C2638" t="s">
        <v>12</v>
      </c>
      <c r="D2638" t="s">
        <v>27</v>
      </c>
      <c r="E2638">
        <v>105000</v>
      </c>
      <c r="F2638" t="s">
        <v>20</v>
      </c>
      <c r="G2638">
        <v>105000</v>
      </c>
      <c r="H2638" t="s">
        <v>21</v>
      </c>
      <c r="I2638">
        <v>0</v>
      </c>
      <c r="J2638" t="s">
        <v>21</v>
      </c>
      <c r="K2638" t="s">
        <v>25</v>
      </c>
      <c r="L2638" t="str">
        <f>VLOOKUP(Data[[#This Row],[Employee Residence]],Codes[], 3,0)</f>
        <v xml:space="preserve">United States of America </v>
      </c>
      <c r="M2638" t="str">
        <f>VLOOKUP(Data[[#This Row],[Company Location]],Codes[], 3,0)</f>
        <v xml:space="preserve">United States of America </v>
      </c>
      <c r="N2638" t="str">
        <f>IF(Data[[#This Row],[Employee Residence]]=Data[[#This Row],[Company Location]],"No","Yes")</f>
        <v>No</v>
      </c>
      <c r="O2638">
        <f>Data[Salary]/Data[Salary in USD]</f>
        <v>1</v>
      </c>
      <c r="P2638" t="str">
        <f>VLOOKUP(Data[[#This Row],[Experience Level]], Experience[],3,0)</f>
        <v>Intermediate</v>
      </c>
      <c r="Q2638" t="str">
        <f>VLOOKUP(Data[[#This Row],[Employment Type]],Employment[],2,0)</f>
        <v>Full-time</v>
      </c>
      <c r="R2638" t="str">
        <f>IF(Data[[#This Row],[Remote Ratio]]=100,"Remote",IF(Data[[#This Row],[Remote Ratio]]=50,"Hybrid","On-site"))</f>
        <v>On-site</v>
      </c>
    </row>
    <row r="2639" spans="1:18">
      <c r="A2639" s="25">
        <v>2022</v>
      </c>
      <c r="B2639" t="s">
        <v>17</v>
      </c>
      <c r="C2639" t="s">
        <v>12</v>
      </c>
      <c r="D2639" t="s">
        <v>27</v>
      </c>
      <c r="E2639">
        <v>62000</v>
      </c>
      <c r="F2639" t="s">
        <v>20</v>
      </c>
      <c r="G2639">
        <v>62000</v>
      </c>
      <c r="H2639" t="s">
        <v>21</v>
      </c>
      <c r="I2639">
        <v>0</v>
      </c>
      <c r="J2639" t="s">
        <v>21</v>
      </c>
      <c r="K2639" t="s">
        <v>25</v>
      </c>
      <c r="L2639" t="str">
        <f>VLOOKUP(Data[[#This Row],[Employee Residence]],Codes[], 3,0)</f>
        <v xml:space="preserve">United States of America </v>
      </c>
      <c r="M2639" t="str">
        <f>VLOOKUP(Data[[#This Row],[Company Location]],Codes[], 3,0)</f>
        <v xml:space="preserve">United States of America </v>
      </c>
      <c r="N2639" t="str">
        <f>IF(Data[[#This Row],[Employee Residence]]=Data[[#This Row],[Company Location]],"No","Yes")</f>
        <v>No</v>
      </c>
      <c r="O2639">
        <f>Data[Salary]/Data[Salary in USD]</f>
        <v>1</v>
      </c>
      <c r="P2639" t="str">
        <f>VLOOKUP(Data[[#This Row],[Experience Level]], Experience[],3,0)</f>
        <v>Intermediate</v>
      </c>
      <c r="Q2639" t="str">
        <f>VLOOKUP(Data[[#This Row],[Employment Type]],Employment[],2,0)</f>
        <v>Full-time</v>
      </c>
      <c r="R2639" t="str">
        <f>IF(Data[[#This Row],[Remote Ratio]]=100,"Remote",IF(Data[[#This Row],[Remote Ratio]]=50,"Hybrid","On-site"))</f>
        <v>On-site</v>
      </c>
    </row>
    <row r="2640" spans="1:18">
      <c r="A2640" s="25">
        <v>2022</v>
      </c>
      <c r="B2640" t="s">
        <v>28</v>
      </c>
      <c r="C2640" t="s">
        <v>12</v>
      </c>
      <c r="D2640" t="s">
        <v>112</v>
      </c>
      <c r="E2640">
        <v>57000</v>
      </c>
      <c r="F2640" t="s">
        <v>20</v>
      </c>
      <c r="G2640">
        <v>57000</v>
      </c>
      <c r="H2640" t="s">
        <v>21</v>
      </c>
      <c r="I2640">
        <v>100</v>
      </c>
      <c r="J2640" t="s">
        <v>21</v>
      </c>
      <c r="K2640" t="s">
        <v>16</v>
      </c>
      <c r="L2640" t="str">
        <f>VLOOKUP(Data[[#This Row],[Employee Residence]],Codes[], 3,0)</f>
        <v xml:space="preserve">United States of America </v>
      </c>
      <c r="M2640" t="str">
        <f>VLOOKUP(Data[[#This Row],[Company Location]],Codes[], 3,0)</f>
        <v xml:space="preserve">United States of America </v>
      </c>
      <c r="N2640" t="str">
        <f>IF(Data[[#This Row],[Employee Residence]]=Data[[#This Row],[Company Location]],"No","Yes")</f>
        <v>No</v>
      </c>
      <c r="O2640">
        <f>Data[Salary]/Data[Salary in USD]</f>
        <v>1</v>
      </c>
      <c r="P2640" t="str">
        <f>VLOOKUP(Data[[#This Row],[Experience Level]], Experience[],3,0)</f>
        <v>Junior</v>
      </c>
      <c r="Q2640" t="str">
        <f>VLOOKUP(Data[[#This Row],[Employment Type]],Employment[],2,0)</f>
        <v>Full-time</v>
      </c>
      <c r="R2640" t="str">
        <f>IF(Data[[#This Row],[Remote Ratio]]=100,"Remote",IF(Data[[#This Row],[Remote Ratio]]=50,"Hybrid","On-site"))</f>
        <v>Remote</v>
      </c>
    </row>
    <row r="2641" spans="1:18">
      <c r="A2641" s="25">
        <v>2022</v>
      </c>
      <c r="B2641" t="s">
        <v>11</v>
      </c>
      <c r="C2641" t="s">
        <v>12</v>
      </c>
      <c r="D2641" t="s">
        <v>75</v>
      </c>
      <c r="E2641">
        <v>210000</v>
      </c>
      <c r="F2641" t="s">
        <v>71</v>
      </c>
      <c r="G2641">
        <v>161311</v>
      </c>
      <c r="H2641" t="s">
        <v>24</v>
      </c>
      <c r="I2641">
        <v>50</v>
      </c>
      <c r="J2641" t="s">
        <v>24</v>
      </c>
      <c r="K2641" t="s">
        <v>25</v>
      </c>
      <c r="L2641" t="str">
        <f>VLOOKUP(Data[[#This Row],[Employee Residence]],Codes[], 3,0)</f>
        <v>Canada</v>
      </c>
      <c r="M2641" t="str">
        <f>VLOOKUP(Data[[#This Row],[Company Location]],Codes[], 3,0)</f>
        <v>Canada</v>
      </c>
      <c r="N2641" t="str">
        <f>IF(Data[[#This Row],[Employee Residence]]=Data[[#This Row],[Company Location]],"No","Yes")</f>
        <v>No</v>
      </c>
      <c r="O2641">
        <f>Data[Salary]/Data[Salary in USD]</f>
        <v>1.3018331049959395</v>
      </c>
      <c r="P2641" t="str">
        <f>VLOOKUP(Data[[#This Row],[Experience Level]], Experience[],3,0)</f>
        <v>Expert</v>
      </c>
      <c r="Q2641" t="str">
        <f>VLOOKUP(Data[[#This Row],[Employment Type]],Employment[],2,0)</f>
        <v>Full-time</v>
      </c>
      <c r="R2641" t="str">
        <f>IF(Data[[#This Row],[Remote Ratio]]=100,"Remote",IF(Data[[#This Row],[Remote Ratio]]=50,"Hybrid","On-site"))</f>
        <v>Hybrid</v>
      </c>
    </row>
    <row r="2642" spans="1:18">
      <c r="A2642" s="25">
        <v>2022</v>
      </c>
      <c r="B2642" t="s">
        <v>17</v>
      </c>
      <c r="C2642" t="s">
        <v>12</v>
      </c>
      <c r="D2642" t="s">
        <v>23</v>
      </c>
      <c r="E2642">
        <v>144200</v>
      </c>
      <c r="F2642" t="s">
        <v>20</v>
      </c>
      <c r="G2642">
        <v>144200</v>
      </c>
      <c r="H2642" t="s">
        <v>21</v>
      </c>
      <c r="I2642">
        <v>100</v>
      </c>
      <c r="J2642" t="s">
        <v>21</v>
      </c>
      <c r="K2642" t="s">
        <v>25</v>
      </c>
      <c r="L2642" t="str">
        <f>VLOOKUP(Data[[#This Row],[Employee Residence]],Codes[], 3,0)</f>
        <v xml:space="preserve">United States of America </v>
      </c>
      <c r="M2642" t="str">
        <f>VLOOKUP(Data[[#This Row],[Company Location]],Codes[], 3,0)</f>
        <v xml:space="preserve">United States of America </v>
      </c>
      <c r="N2642" t="str">
        <f>IF(Data[[#This Row],[Employee Residence]]=Data[[#This Row],[Company Location]],"No","Yes")</f>
        <v>No</v>
      </c>
      <c r="O2642">
        <f>Data[Salary]/Data[Salary in USD]</f>
        <v>1</v>
      </c>
      <c r="P2642" t="str">
        <f>VLOOKUP(Data[[#This Row],[Experience Level]], Experience[],3,0)</f>
        <v>Intermediate</v>
      </c>
      <c r="Q2642" t="str">
        <f>VLOOKUP(Data[[#This Row],[Employment Type]],Employment[],2,0)</f>
        <v>Full-time</v>
      </c>
      <c r="R2642" t="str">
        <f>IF(Data[[#This Row],[Remote Ratio]]=100,"Remote",IF(Data[[#This Row],[Remote Ratio]]=50,"Hybrid","On-site"))</f>
        <v>Remote</v>
      </c>
    </row>
    <row r="2643" spans="1:18">
      <c r="A2643" s="25">
        <v>2022</v>
      </c>
      <c r="B2643" t="s">
        <v>17</v>
      </c>
      <c r="C2643" t="s">
        <v>12</v>
      </c>
      <c r="D2643" t="s">
        <v>23</v>
      </c>
      <c r="E2643">
        <v>115360</v>
      </c>
      <c r="F2643" t="s">
        <v>20</v>
      </c>
      <c r="G2643">
        <v>115360</v>
      </c>
      <c r="H2643" t="s">
        <v>21</v>
      </c>
      <c r="I2643">
        <v>100</v>
      </c>
      <c r="J2643" t="s">
        <v>21</v>
      </c>
      <c r="K2643" t="s">
        <v>25</v>
      </c>
      <c r="L2643" t="str">
        <f>VLOOKUP(Data[[#This Row],[Employee Residence]],Codes[], 3,0)</f>
        <v xml:space="preserve">United States of America </v>
      </c>
      <c r="M2643" t="str">
        <f>VLOOKUP(Data[[#This Row],[Company Location]],Codes[], 3,0)</f>
        <v xml:space="preserve">United States of America </v>
      </c>
      <c r="N2643" t="str">
        <f>IF(Data[[#This Row],[Employee Residence]]=Data[[#This Row],[Company Location]],"No","Yes")</f>
        <v>No</v>
      </c>
      <c r="O2643">
        <f>Data[Salary]/Data[Salary in USD]</f>
        <v>1</v>
      </c>
      <c r="P2643" t="str">
        <f>VLOOKUP(Data[[#This Row],[Experience Level]], Experience[],3,0)</f>
        <v>Intermediate</v>
      </c>
      <c r="Q2643" t="str">
        <f>VLOOKUP(Data[[#This Row],[Employment Type]],Employment[],2,0)</f>
        <v>Full-time</v>
      </c>
      <c r="R2643" t="str">
        <f>IF(Data[[#This Row],[Remote Ratio]]=100,"Remote",IF(Data[[#This Row],[Remote Ratio]]=50,"Hybrid","On-site"))</f>
        <v>Remote</v>
      </c>
    </row>
    <row r="2644" spans="1:18">
      <c r="A2644" s="25">
        <v>2022</v>
      </c>
      <c r="B2644" t="s">
        <v>17</v>
      </c>
      <c r="C2644" t="s">
        <v>12</v>
      </c>
      <c r="D2644" t="s">
        <v>23</v>
      </c>
      <c r="E2644">
        <v>120000</v>
      </c>
      <c r="F2644" t="s">
        <v>64</v>
      </c>
      <c r="G2644">
        <v>83171</v>
      </c>
      <c r="H2644" t="s">
        <v>65</v>
      </c>
      <c r="I2644">
        <v>0</v>
      </c>
      <c r="J2644" t="s">
        <v>65</v>
      </c>
      <c r="K2644" t="s">
        <v>16</v>
      </c>
      <c r="L2644" t="str">
        <f>VLOOKUP(Data[[#This Row],[Employee Residence]],Codes[], 3,0)</f>
        <v>Australia</v>
      </c>
      <c r="M2644" t="str">
        <f>VLOOKUP(Data[[#This Row],[Company Location]],Codes[], 3,0)</f>
        <v>Australia</v>
      </c>
      <c r="N2644" t="str">
        <f>IF(Data[[#This Row],[Employee Residence]]=Data[[#This Row],[Company Location]],"No","Yes")</f>
        <v>No</v>
      </c>
      <c r="O2644">
        <f>Data[Salary]/Data[Salary in USD]</f>
        <v>1.4428105950391363</v>
      </c>
      <c r="P2644" t="str">
        <f>VLOOKUP(Data[[#This Row],[Experience Level]], Experience[],3,0)</f>
        <v>Intermediate</v>
      </c>
      <c r="Q2644" t="str">
        <f>VLOOKUP(Data[[#This Row],[Employment Type]],Employment[],2,0)</f>
        <v>Full-time</v>
      </c>
      <c r="R2644" t="str">
        <f>IF(Data[[#This Row],[Remote Ratio]]=100,"Remote",IF(Data[[#This Row],[Remote Ratio]]=50,"Hybrid","On-site"))</f>
        <v>On-site</v>
      </c>
    </row>
    <row r="2645" spans="1:18">
      <c r="A2645" s="25">
        <v>2022</v>
      </c>
      <c r="B2645" t="s">
        <v>11</v>
      </c>
      <c r="C2645" t="s">
        <v>12</v>
      </c>
      <c r="D2645" t="s">
        <v>172</v>
      </c>
      <c r="E2645">
        <v>3000000</v>
      </c>
      <c r="F2645" t="s">
        <v>42</v>
      </c>
      <c r="G2645">
        <v>38154</v>
      </c>
      <c r="H2645" t="s">
        <v>43</v>
      </c>
      <c r="I2645">
        <v>100</v>
      </c>
      <c r="J2645" t="s">
        <v>43</v>
      </c>
      <c r="K2645" t="s">
        <v>16</v>
      </c>
      <c r="L2645" t="str">
        <f>VLOOKUP(Data[[#This Row],[Employee Residence]],Codes[], 3,0)</f>
        <v>India</v>
      </c>
      <c r="M2645" t="str">
        <f>VLOOKUP(Data[[#This Row],[Company Location]],Codes[], 3,0)</f>
        <v>India</v>
      </c>
      <c r="N2645" t="str">
        <f>IF(Data[[#This Row],[Employee Residence]]=Data[[#This Row],[Company Location]],"No","Yes")</f>
        <v>No</v>
      </c>
      <c r="O2645">
        <f>Data[Salary]/Data[Salary in USD]</f>
        <v>78.628715206793515</v>
      </c>
      <c r="P2645" t="str">
        <f>VLOOKUP(Data[[#This Row],[Experience Level]], Experience[],3,0)</f>
        <v>Expert</v>
      </c>
      <c r="Q2645" t="str">
        <f>VLOOKUP(Data[[#This Row],[Employment Type]],Employment[],2,0)</f>
        <v>Full-time</v>
      </c>
      <c r="R2645" t="str">
        <f>IF(Data[[#This Row],[Remote Ratio]]=100,"Remote",IF(Data[[#This Row],[Remote Ratio]]=50,"Hybrid","On-site"))</f>
        <v>Remote</v>
      </c>
    </row>
    <row r="2646" spans="1:18">
      <c r="A2646" s="25">
        <v>2022</v>
      </c>
      <c r="B2646" t="s">
        <v>11</v>
      </c>
      <c r="C2646" t="s">
        <v>12</v>
      </c>
      <c r="D2646" t="s">
        <v>37</v>
      </c>
      <c r="E2646">
        <v>70000</v>
      </c>
      <c r="F2646" t="s">
        <v>14</v>
      </c>
      <c r="G2646">
        <v>73546</v>
      </c>
      <c r="H2646" t="s">
        <v>48</v>
      </c>
      <c r="I2646">
        <v>0</v>
      </c>
      <c r="J2646" t="s">
        <v>48</v>
      </c>
      <c r="K2646" t="s">
        <v>25</v>
      </c>
      <c r="L2646" t="str">
        <f>VLOOKUP(Data[[#This Row],[Employee Residence]],Codes[], 3,0)</f>
        <v>Portugal</v>
      </c>
      <c r="M2646" t="str">
        <f>VLOOKUP(Data[[#This Row],[Company Location]],Codes[], 3,0)</f>
        <v>Portugal</v>
      </c>
      <c r="N2646" t="str">
        <f>IF(Data[[#This Row],[Employee Residence]]=Data[[#This Row],[Company Location]],"No","Yes")</f>
        <v>No</v>
      </c>
      <c r="O2646">
        <f>Data[Salary]/Data[Salary in USD]</f>
        <v>0.95178527724145434</v>
      </c>
      <c r="P2646" t="str">
        <f>VLOOKUP(Data[[#This Row],[Experience Level]], Experience[],3,0)</f>
        <v>Expert</v>
      </c>
      <c r="Q2646" t="str">
        <f>VLOOKUP(Data[[#This Row],[Employment Type]],Employment[],2,0)</f>
        <v>Full-time</v>
      </c>
      <c r="R2646" t="str">
        <f>IF(Data[[#This Row],[Remote Ratio]]=100,"Remote",IF(Data[[#This Row],[Remote Ratio]]=50,"Hybrid","On-site"))</f>
        <v>On-site</v>
      </c>
    </row>
    <row r="2647" spans="1:18">
      <c r="A2647" s="25">
        <v>2022</v>
      </c>
      <c r="B2647" t="s">
        <v>11</v>
      </c>
      <c r="C2647" t="s">
        <v>12</v>
      </c>
      <c r="D2647" t="s">
        <v>37</v>
      </c>
      <c r="E2647">
        <v>40000</v>
      </c>
      <c r="F2647" t="s">
        <v>14</v>
      </c>
      <c r="G2647">
        <v>42026</v>
      </c>
      <c r="H2647" t="s">
        <v>48</v>
      </c>
      <c r="I2647">
        <v>0</v>
      </c>
      <c r="J2647" t="s">
        <v>48</v>
      </c>
      <c r="K2647" t="s">
        <v>25</v>
      </c>
      <c r="L2647" t="str">
        <f>VLOOKUP(Data[[#This Row],[Employee Residence]],Codes[], 3,0)</f>
        <v>Portugal</v>
      </c>
      <c r="M2647" t="str">
        <f>VLOOKUP(Data[[#This Row],[Company Location]],Codes[], 3,0)</f>
        <v>Portugal</v>
      </c>
      <c r="N2647" t="str">
        <f>IF(Data[[#This Row],[Employee Residence]]=Data[[#This Row],[Company Location]],"No","Yes")</f>
        <v>No</v>
      </c>
      <c r="O2647">
        <f>Data[Salary]/Data[Salary in USD]</f>
        <v>0.95179174796554511</v>
      </c>
      <c r="P2647" t="str">
        <f>VLOOKUP(Data[[#This Row],[Experience Level]], Experience[],3,0)</f>
        <v>Expert</v>
      </c>
      <c r="Q2647" t="str">
        <f>VLOOKUP(Data[[#This Row],[Employment Type]],Employment[],2,0)</f>
        <v>Full-time</v>
      </c>
      <c r="R2647" t="str">
        <f>IF(Data[[#This Row],[Remote Ratio]]=100,"Remote",IF(Data[[#This Row],[Remote Ratio]]=50,"Hybrid","On-site"))</f>
        <v>On-site</v>
      </c>
    </row>
    <row r="2648" spans="1:18">
      <c r="A2648" s="25">
        <v>2022</v>
      </c>
      <c r="B2648" t="s">
        <v>11</v>
      </c>
      <c r="C2648" t="s">
        <v>12</v>
      </c>
      <c r="D2648" t="s">
        <v>37</v>
      </c>
      <c r="E2648">
        <v>170000</v>
      </c>
      <c r="F2648" t="s">
        <v>20</v>
      </c>
      <c r="G2648">
        <v>170000</v>
      </c>
      <c r="H2648" t="s">
        <v>21</v>
      </c>
      <c r="I2648">
        <v>100</v>
      </c>
      <c r="J2648" t="s">
        <v>21</v>
      </c>
      <c r="K2648" t="s">
        <v>25</v>
      </c>
      <c r="L2648" t="str">
        <f>VLOOKUP(Data[[#This Row],[Employee Residence]],Codes[], 3,0)</f>
        <v xml:space="preserve">United States of America </v>
      </c>
      <c r="M2648" t="str">
        <f>VLOOKUP(Data[[#This Row],[Company Location]],Codes[], 3,0)</f>
        <v xml:space="preserve">United States of America </v>
      </c>
      <c r="N2648" t="str">
        <f>IF(Data[[#This Row],[Employee Residence]]=Data[[#This Row],[Company Location]],"No","Yes")</f>
        <v>No</v>
      </c>
      <c r="O2648">
        <f>Data[Salary]/Data[Salary in USD]</f>
        <v>1</v>
      </c>
      <c r="P2648" t="str">
        <f>VLOOKUP(Data[[#This Row],[Experience Level]], Experience[],3,0)</f>
        <v>Expert</v>
      </c>
      <c r="Q2648" t="str">
        <f>VLOOKUP(Data[[#This Row],[Employment Type]],Employment[],2,0)</f>
        <v>Full-time</v>
      </c>
      <c r="R2648" t="str">
        <f>IF(Data[[#This Row],[Remote Ratio]]=100,"Remote",IF(Data[[#This Row],[Remote Ratio]]=50,"Hybrid","On-site"))</f>
        <v>Remote</v>
      </c>
    </row>
    <row r="2649" spans="1:18">
      <c r="A2649" s="25">
        <v>2022</v>
      </c>
      <c r="B2649" t="s">
        <v>11</v>
      </c>
      <c r="C2649" t="s">
        <v>12</v>
      </c>
      <c r="D2649" t="s">
        <v>37</v>
      </c>
      <c r="E2649">
        <v>150000</v>
      </c>
      <c r="F2649" t="s">
        <v>20</v>
      </c>
      <c r="G2649">
        <v>150000</v>
      </c>
      <c r="H2649" t="s">
        <v>21</v>
      </c>
      <c r="I2649">
        <v>100</v>
      </c>
      <c r="J2649" t="s">
        <v>21</v>
      </c>
      <c r="K2649" t="s">
        <v>25</v>
      </c>
      <c r="L2649" t="str">
        <f>VLOOKUP(Data[[#This Row],[Employee Residence]],Codes[], 3,0)</f>
        <v xml:space="preserve">United States of America </v>
      </c>
      <c r="M2649" t="str">
        <f>VLOOKUP(Data[[#This Row],[Company Location]],Codes[], 3,0)</f>
        <v xml:space="preserve">United States of America </v>
      </c>
      <c r="N2649" t="str">
        <f>IF(Data[[#This Row],[Employee Residence]]=Data[[#This Row],[Company Location]],"No","Yes")</f>
        <v>No</v>
      </c>
      <c r="O2649">
        <f>Data[Salary]/Data[Salary in USD]</f>
        <v>1</v>
      </c>
      <c r="P2649" t="str">
        <f>VLOOKUP(Data[[#This Row],[Experience Level]], Experience[],3,0)</f>
        <v>Expert</v>
      </c>
      <c r="Q2649" t="str">
        <f>VLOOKUP(Data[[#This Row],[Employment Type]],Employment[],2,0)</f>
        <v>Full-time</v>
      </c>
      <c r="R2649" t="str">
        <f>IF(Data[[#This Row],[Remote Ratio]]=100,"Remote",IF(Data[[#This Row],[Remote Ratio]]=50,"Hybrid","On-site"))</f>
        <v>Remote</v>
      </c>
    </row>
    <row r="2650" spans="1:18">
      <c r="A2650" s="25">
        <v>2022</v>
      </c>
      <c r="B2650" t="s">
        <v>11</v>
      </c>
      <c r="C2650" t="s">
        <v>12</v>
      </c>
      <c r="D2650" t="s">
        <v>45</v>
      </c>
      <c r="E2650">
        <v>180000</v>
      </c>
      <c r="F2650" t="s">
        <v>20</v>
      </c>
      <c r="G2650">
        <v>180000</v>
      </c>
      <c r="H2650" t="s">
        <v>21</v>
      </c>
      <c r="I2650">
        <v>100</v>
      </c>
      <c r="J2650" t="s">
        <v>21</v>
      </c>
      <c r="K2650" t="s">
        <v>25</v>
      </c>
      <c r="L2650" t="str">
        <f>VLOOKUP(Data[[#This Row],[Employee Residence]],Codes[], 3,0)</f>
        <v xml:space="preserve">United States of America </v>
      </c>
      <c r="M2650" t="str">
        <f>VLOOKUP(Data[[#This Row],[Company Location]],Codes[], 3,0)</f>
        <v xml:space="preserve">United States of America </v>
      </c>
      <c r="N2650" t="str">
        <f>IF(Data[[#This Row],[Employee Residence]]=Data[[#This Row],[Company Location]],"No","Yes")</f>
        <v>No</v>
      </c>
      <c r="O2650">
        <f>Data[Salary]/Data[Salary in USD]</f>
        <v>1</v>
      </c>
      <c r="P2650" t="str">
        <f>VLOOKUP(Data[[#This Row],[Experience Level]], Experience[],3,0)</f>
        <v>Expert</v>
      </c>
      <c r="Q2650" t="str">
        <f>VLOOKUP(Data[[#This Row],[Employment Type]],Employment[],2,0)</f>
        <v>Full-time</v>
      </c>
      <c r="R2650" t="str">
        <f>IF(Data[[#This Row],[Remote Ratio]]=100,"Remote",IF(Data[[#This Row],[Remote Ratio]]=50,"Hybrid","On-site"))</f>
        <v>Remote</v>
      </c>
    </row>
    <row r="2651" spans="1:18">
      <c r="A2651" s="25">
        <v>2022</v>
      </c>
      <c r="B2651" t="s">
        <v>11</v>
      </c>
      <c r="C2651" t="s">
        <v>12</v>
      </c>
      <c r="D2651" t="s">
        <v>45</v>
      </c>
      <c r="E2651">
        <v>160000</v>
      </c>
      <c r="F2651" t="s">
        <v>20</v>
      </c>
      <c r="G2651">
        <v>160000</v>
      </c>
      <c r="H2651" t="s">
        <v>21</v>
      </c>
      <c r="I2651">
        <v>100</v>
      </c>
      <c r="J2651" t="s">
        <v>21</v>
      </c>
      <c r="K2651" t="s">
        <v>25</v>
      </c>
      <c r="L2651" t="str">
        <f>VLOOKUP(Data[[#This Row],[Employee Residence]],Codes[], 3,0)</f>
        <v xml:space="preserve">United States of America </v>
      </c>
      <c r="M2651" t="str">
        <f>VLOOKUP(Data[[#This Row],[Company Location]],Codes[], 3,0)</f>
        <v xml:space="preserve">United States of America </v>
      </c>
      <c r="N2651" t="str">
        <f>IF(Data[[#This Row],[Employee Residence]]=Data[[#This Row],[Company Location]],"No","Yes")</f>
        <v>No</v>
      </c>
      <c r="O2651">
        <f>Data[Salary]/Data[Salary in USD]</f>
        <v>1</v>
      </c>
      <c r="P2651" t="str">
        <f>VLOOKUP(Data[[#This Row],[Experience Level]], Experience[],3,0)</f>
        <v>Expert</v>
      </c>
      <c r="Q2651" t="str">
        <f>VLOOKUP(Data[[#This Row],[Employment Type]],Employment[],2,0)</f>
        <v>Full-time</v>
      </c>
      <c r="R2651" t="str">
        <f>IF(Data[[#This Row],[Remote Ratio]]=100,"Remote",IF(Data[[#This Row],[Remote Ratio]]=50,"Hybrid","On-site"))</f>
        <v>Remote</v>
      </c>
    </row>
    <row r="2652" spans="1:18">
      <c r="A2652" s="25">
        <v>2022</v>
      </c>
      <c r="B2652" t="s">
        <v>17</v>
      </c>
      <c r="C2652" t="s">
        <v>12</v>
      </c>
      <c r="D2652" t="s">
        <v>23</v>
      </c>
      <c r="E2652">
        <v>108000</v>
      </c>
      <c r="F2652" t="s">
        <v>20</v>
      </c>
      <c r="G2652">
        <v>108000</v>
      </c>
      <c r="H2652" t="s">
        <v>21</v>
      </c>
      <c r="I2652">
        <v>50</v>
      </c>
      <c r="J2652" t="s">
        <v>21</v>
      </c>
      <c r="K2652" t="s">
        <v>16</v>
      </c>
      <c r="L2652" t="str">
        <f>VLOOKUP(Data[[#This Row],[Employee Residence]],Codes[], 3,0)</f>
        <v xml:space="preserve">United States of America </v>
      </c>
      <c r="M2652" t="str">
        <f>VLOOKUP(Data[[#This Row],[Company Location]],Codes[], 3,0)</f>
        <v xml:space="preserve">United States of America </v>
      </c>
      <c r="N2652" t="str">
        <f>IF(Data[[#This Row],[Employee Residence]]=Data[[#This Row],[Company Location]],"No","Yes")</f>
        <v>No</v>
      </c>
      <c r="O2652">
        <f>Data[Salary]/Data[Salary in USD]</f>
        <v>1</v>
      </c>
      <c r="P2652" t="str">
        <f>VLOOKUP(Data[[#This Row],[Experience Level]], Experience[],3,0)</f>
        <v>Intermediate</v>
      </c>
      <c r="Q2652" t="str">
        <f>VLOOKUP(Data[[#This Row],[Employment Type]],Employment[],2,0)</f>
        <v>Full-time</v>
      </c>
      <c r="R2652" t="str">
        <f>IF(Data[[#This Row],[Remote Ratio]]=100,"Remote",IF(Data[[#This Row],[Remote Ratio]]=50,"Hybrid","On-site"))</f>
        <v>Hybrid</v>
      </c>
    </row>
    <row r="2653" spans="1:18">
      <c r="A2653" s="25">
        <v>2022</v>
      </c>
      <c r="B2653" t="s">
        <v>11</v>
      </c>
      <c r="C2653" t="s">
        <v>12</v>
      </c>
      <c r="D2653" t="s">
        <v>173</v>
      </c>
      <c r="E2653">
        <v>200000</v>
      </c>
      <c r="F2653" t="s">
        <v>20</v>
      </c>
      <c r="G2653">
        <v>200000</v>
      </c>
      <c r="H2653" t="s">
        <v>21</v>
      </c>
      <c r="I2653">
        <v>100</v>
      </c>
      <c r="J2653" t="s">
        <v>21</v>
      </c>
      <c r="K2653" t="s">
        <v>25</v>
      </c>
      <c r="L2653" t="str">
        <f>VLOOKUP(Data[[#This Row],[Employee Residence]],Codes[], 3,0)</f>
        <v xml:space="preserve">United States of America </v>
      </c>
      <c r="M2653" t="str">
        <f>VLOOKUP(Data[[#This Row],[Company Location]],Codes[], 3,0)</f>
        <v xml:space="preserve">United States of America </v>
      </c>
      <c r="N2653" t="str">
        <f>IF(Data[[#This Row],[Employee Residence]]=Data[[#This Row],[Company Location]],"No","Yes")</f>
        <v>No</v>
      </c>
      <c r="O2653">
        <f>Data[Salary]/Data[Salary in USD]</f>
        <v>1</v>
      </c>
      <c r="P2653" t="str">
        <f>VLOOKUP(Data[[#This Row],[Experience Level]], Experience[],3,0)</f>
        <v>Expert</v>
      </c>
      <c r="Q2653" t="str">
        <f>VLOOKUP(Data[[#This Row],[Employment Type]],Employment[],2,0)</f>
        <v>Full-time</v>
      </c>
      <c r="R2653" t="str">
        <f>IF(Data[[#This Row],[Remote Ratio]]=100,"Remote",IF(Data[[#This Row],[Remote Ratio]]=50,"Hybrid","On-site"))</f>
        <v>Remote</v>
      </c>
    </row>
    <row r="2654" spans="1:18">
      <c r="A2654" s="25">
        <v>2022</v>
      </c>
      <c r="B2654" t="s">
        <v>11</v>
      </c>
      <c r="C2654" t="s">
        <v>12</v>
      </c>
      <c r="D2654" t="s">
        <v>173</v>
      </c>
      <c r="E2654">
        <v>150000</v>
      </c>
      <c r="F2654" t="s">
        <v>20</v>
      </c>
      <c r="G2654">
        <v>150000</v>
      </c>
      <c r="H2654" t="s">
        <v>21</v>
      </c>
      <c r="I2654">
        <v>100</v>
      </c>
      <c r="J2654" t="s">
        <v>21</v>
      </c>
      <c r="K2654" t="s">
        <v>25</v>
      </c>
      <c r="L2654" t="str">
        <f>VLOOKUP(Data[[#This Row],[Employee Residence]],Codes[], 3,0)</f>
        <v xml:space="preserve">United States of America </v>
      </c>
      <c r="M2654" t="str">
        <f>VLOOKUP(Data[[#This Row],[Company Location]],Codes[], 3,0)</f>
        <v xml:space="preserve">United States of America </v>
      </c>
      <c r="N2654" t="str">
        <f>IF(Data[[#This Row],[Employee Residence]]=Data[[#This Row],[Company Location]],"No","Yes")</f>
        <v>No</v>
      </c>
      <c r="O2654">
        <f>Data[Salary]/Data[Salary in USD]</f>
        <v>1</v>
      </c>
      <c r="P2654" t="str">
        <f>VLOOKUP(Data[[#This Row],[Experience Level]], Experience[],3,0)</f>
        <v>Expert</v>
      </c>
      <c r="Q2654" t="str">
        <f>VLOOKUP(Data[[#This Row],[Employment Type]],Employment[],2,0)</f>
        <v>Full-time</v>
      </c>
      <c r="R2654" t="str">
        <f>IF(Data[[#This Row],[Remote Ratio]]=100,"Remote",IF(Data[[#This Row],[Remote Ratio]]=50,"Hybrid","On-site"))</f>
        <v>Remote</v>
      </c>
    </row>
    <row r="2655" spans="1:18">
      <c r="A2655" s="25">
        <v>2022</v>
      </c>
      <c r="B2655" t="s">
        <v>44</v>
      </c>
      <c r="C2655" t="s">
        <v>12</v>
      </c>
      <c r="D2655" t="s">
        <v>70</v>
      </c>
      <c r="E2655">
        <v>164000</v>
      </c>
      <c r="F2655" t="s">
        <v>71</v>
      </c>
      <c r="G2655">
        <v>125976</v>
      </c>
      <c r="H2655" t="s">
        <v>24</v>
      </c>
      <c r="I2655">
        <v>50</v>
      </c>
      <c r="J2655" t="s">
        <v>24</v>
      </c>
      <c r="K2655" t="s">
        <v>16</v>
      </c>
      <c r="L2655" t="str">
        <f>VLOOKUP(Data[[#This Row],[Employee Residence]],Codes[], 3,0)</f>
        <v>Canada</v>
      </c>
      <c r="M2655" t="str">
        <f>VLOOKUP(Data[[#This Row],[Company Location]],Codes[], 3,0)</f>
        <v>Canada</v>
      </c>
      <c r="N2655" t="str">
        <f>IF(Data[[#This Row],[Employee Residence]]=Data[[#This Row],[Company Location]],"No","Yes")</f>
        <v>No</v>
      </c>
      <c r="O2655">
        <f>Data[Salary]/Data[Salary in USD]</f>
        <v>1.3018352702101987</v>
      </c>
      <c r="P2655" t="str">
        <f>VLOOKUP(Data[[#This Row],[Experience Level]], Experience[],3,0)</f>
        <v>Director</v>
      </c>
      <c r="Q2655" t="str">
        <f>VLOOKUP(Data[[#This Row],[Employment Type]],Employment[],2,0)</f>
        <v>Full-time</v>
      </c>
      <c r="R2655" t="str">
        <f>IF(Data[[#This Row],[Remote Ratio]]=100,"Remote",IF(Data[[#This Row],[Remote Ratio]]=50,"Hybrid","On-site"))</f>
        <v>Hybrid</v>
      </c>
    </row>
    <row r="2656" spans="1:18">
      <c r="A2656" s="25">
        <v>2022</v>
      </c>
      <c r="B2656" t="s">
        <v>11</v>
      </c>
      <c r="C2656" t="s">
        <v>12</v>
      </c>
      <c r="D2656" t="s">
        <v>37</v>
      </c>
      <c r="E2656">
        <v>188700</v>
      </c>
      <c r="F2656" t="s">
        <v>20</v>
      </c>
      <c r="G2656">
        <v>188700</v>
      </c>
      <c r="H2656" t="s">
        <v>21</v>
      </c>
      <c r="I2656">
        <v>100</v>
      </c>
      <c r="J2656" t="s">
        <v>21</v>
      </c>
      <c r="K2656" t="s">
        <v>25</v>
      </c>
      <c r="L2656" t="str">
        <f>VLOOKUP(Data[[#This Row],[Employee Residence]],Codes[], 3,0)</f>
        <v xml:space="preserve">United States of America </v>
      </c>
      <c r="M2656" t="str">
        <f>VLOOKUP(Data[[#This Row],[Company Location]],Codes[], 3,0)</f>
        <v xml:space="preserve">United States of America </v>
      </c>
      <c r="N2656" t="str">
        <f>IF(Data[[#This Row],[Employee Residence]]=Data[[#This Row],[Company Location]],"No","Yes")</f>
        <v>No</v>
      </c>
      <c r="O2656">
        <f>Data[Salary]/Data[Salary in USD]</f>
        <v>1</v>
      </c>
      <c r="P2656" t="str">
        <f>VLOOKUP(Data[[#This Row],[Experience Level]], Experience[],3,0)</f>
        <v>Expert</v>
      </c>
      <c r="Q2656" t="str">
        <f>VLOOKUP(Data[[#This Row],[Employment Type]],Employment[],2,0)</f>
        <v>Full-time</v>
      </c>
      <c r="R2656" t="str">
        <f>IF(Data[[#This Row],[Remote Ratio]]=100,"Remote",IF(Data[[#This Row],[Remote Ratio]]=50,"Hybrid","On-site"))</f>
        <v>Remote</v>
      </c>
    </row>
    <row r="2657" spans="1:18">
      <c r="A2657" s="25">
        <v>2022</v>
      </c>
      <c r="B2657" t="s">
        <v>11</v>
      </c>
      <c r="C2657" t="s">
        <v>12</v>
      </c>
      <c r="D2657" t="s">
        <v>37</v>
      </c>
      <c r="E2657">
        <v>160395</v>
      </c>
      <c r="F2657" t="s">
        <v>20</v>
      </c>
      <c r="G2657">
        <v>160395</v>
      </c>
      <c r="H2657" t="s">
        <v>21</v>
      </c>
      <c r="I2657">
        <v>100</v>
      </c>
      <c r="J2657" t="s">
        <v>21</v>
      </c>
      <c r="K2657" t="s">
        <v>25</v>
      </c>
      <c r="L2657" t="str">
        <f>VLOOKUP(Data[[#This Row],[Employee Residence]],Codes[], 3,0)</f>
        <v xml:space="preserve">United States of America </v>
      </c>
      <c r="M2657" t="str">
        <f>VLOOKUP(Data[[#This Row],[Company Location]],Codes[], 3,0)</f>
        <v xml:space="preserve">United States of America </v>
      </c>
      <c r="N2657" t="str">
        <f>IF(Data[[#This Row],[Employee Residence]]=Data[[#This Row],[Company Location]],"No","Yes")</f>
        <v>No</v>
      </c>
      <c r="O2657">
        <f>Data[Salary]/Data[Salary in USD]</f>
        <v>1</v>
      </c>
      <c r="P2657" t="str">
        <f>VLOOKUP(Data[[#This Row],[Experience Level]], Experience[],3,0)</f>
        <v>Expert</v>
      </c>
      <c r="Q2657" t="str">
        <f>VLOOKUP(Data[[#This Row],[Employment Type]],Employment[],2,0)</f>
        <v>Full-time</v>
      </c>
      <c r="R2657" t="str">
        <f>IF(Data[[#This Row],[Remote Ratio]]=100,"Remote",IF(Data[[#This Row],[Remote Ratio]]=50,"Hybrid","On-site"))</f>
        <v>Remote</v>
      </c>
    </row>
    <row r="2658" spans="1:18">
      <c r="A2658" s="25">
        <v>2022</v>
      </c>
      <c r="B2658" t="s">
        <v>11</v>
      </c>
      <c r="C2658" t="s">
        <v>12</v>
      </c>
      <c r="D2658" t="s">
        <v>27</v>
      </c>
      <c r="E2658">
        <v>115934</v>
      </c>
      <c r="F2658" t="s">
        <v>20</v>
      </c>
      <c r="G2658">
        <v>115934</v>
      </c>
      <c r="H2658" t="s">
        <v>21</v>
      </c>
      <c r="I2658">
        <v>100</v>
      </c>
      <c r="J2658" t="s">
        <v>21</v>
      </c>
      <c r="K2658" t="s">
        <v>25</v>
      </c>
      <c r="L2658" t="str">
        <f>VLOOKUP(Data[[#This Row],[Employee Residence]],Codes[], 3,0)</f>
        <v xml:space="preserve">United States of America </v>
      </c>
      <c r="M2658" t="str">
        <f>VLOOKUP(Data[[#This Row],[Company Location]],Codes[], 3,0)</f>
        <v xml:space="preserve">United States of America </v>
      </c>
      <c r="N2658" t="str">
        <f>IF(Data[[#This Row],[Employee Residence]]=Data[[#This Row],[Company Location]],"No","Yes")</f>
        <v>No</v>
      </c>
      <c r="O2658">
        <f>Data[Salary]/Data[Salary in USD]</f>
        <v>1</v>
      </c>
      <c r="P2658" t="str">
        <f>VLOOKUP(Data[[#This Row],[Experience Level]], Experience[],3,0)</f>
        <v>Expert</v>
      </c>
      <c r="Q2658" t="str">
        <f>VLOOKUP(Data[[#This Row],[Employment Type]],Employment[],2,0)</f>
        <v>Full-time</v>
      </c>
      <c r="R2658" t="str">
        <f>IF(Data[[#This Row],[Remote Ratio]]=100,"Remote",IF(Data[[#This Row],[Remote Ratio]]=50,"Hybrid","On-site"))</f>
        <v>Remote</v>
      </c>
    </row>
    <row r="2659" spans="1:18">
      <c r="A2659" s="25">
        <v>2022</v>
      </c>
      <c r="B2659" t="s">
        <v>11</v>
      </c>
      <c r="C2659" t="s">
        <v>12</v>
      </c>
      <c r="D2659" t="s">
        <v>27</v>
      </c>
      <c r="E2659">
        <v>81666</v>
      </c>
      <c r="F2659" t="s">
        <v>20</v>
      </c>
      <c r="G2659">
        <v>81666</v>
      </c>
      <c r="H2659" t="s">
        <v>21</v>
      </c>
      <c r="I2659">
        <v>100</v>
      </c>
      <c r="J2659" t="s">
        <v>21</v>
      </c>
      <c r="K2659" t="s">
        <v>25</v>
      </c>
      <c r="L2659" t="str">
        <f>VLOOKUP(Data[[#This Row],[Employee Residence]],Codes[], 3,0)</f>
        <v xml:space="preserve">United States of America </v>
      </c>
      <c r="M2659" t="str">
        <f>VLOOKUP(Data[[#This Row],[Company Location]],Codes[], 3,0)</f>
        <v xml:space="preserve">United States of America </v>
      </c>
      <c r="N2659" t="str">
        <f>IF(Data[[#This Row],[Employee Residence]]=Data[[#This Row],[Company Location]],"No","Yes")</f>
        <v>No</v>
      </c>
      <c r="O2659">
        <f>Data[Salary]/Data[Salary in USD]</f>
        <v>1</v>
      </c>
      <c r="P2659" t="str">
        <f>VLOOKUP(Data[[#This Row],[Experience Level]], Experience[],3,0)</f>
        <v>Expert</v>
      </c>
      <c r="Q2659" t="str">
        <f>VLOOKUP(Data[[#This Row],[Employment Type]],Employment[],2,0)</f>
        <v>Full-time</v>
      </c>
      <c r="R2659" t="str">
        <f>IF(Data[[#This Row],[Remote Ratio]]=100,"Remote",IF(Data[[#This Row],[Remote Ratio]]=50,"Hybrid","On-site"))</f>
        <v>Remote</v>
      </c>
    </row>
    <row r="2660" spans="1:18">
      <c r="A2660" s="25">
        <v>2022</v>
      </c>
      <c r="B2660" t="s">
        <v>11</v>
      </c>
      <c r="C2660" t="s">
        <v>12</v>
      </c>
      <c r="D2660" t="s">
        <v>37</v>
      </c>
      <c r="E2660">
        <v>300000</v>
      </c>
      <c r="F2660" t="s">
        <v>20</v>
      </c>
      <c r="G2660">
        <v>300000</v>
      </c>
      <c r="H2660" t="s">
        <v>21</v>
      </c>
      <c r="I2660">
        <v>0</v>
      </c>
      <c r="J2660" t="s">
        <v>21</v>
      </c>
      <c r="K2660" t="s">
        <v>25</v>
      </c>
      <c r="L2660" t="str">
        <f>VLOOKUP(Data[[#This Row],[Employee Residence]],Codes[], 3,0)</f>
        <v xml:space="preserve">United States of America </v>
      </c>
      <c r="M2660" t="str">
        <f>VLOOKUP(Data[[#This Row],[Company Location]],Codes[], 3,0)</f>
        <v xml:space="preserve">United States of America </v>
      </c>
      <c r="N2660" t="str">
        <f>IF(Data[[#This Row],[Employee Residence]]=Data[[#This Row],[Company Location]],"No","Yes")</f>
        <v>No</v>
      </c>
      <c r="O2660">
        <f>Data[Salary]/Data[Salary in USD]</f>
        <v>1</v>
      </c>
      <c r="P2660" t="str">
        <f>VLOOKUP(Data[[#This Row],[Experience Level]], Experience[],3,0)</f>
        <v>Expert</v>
      </c>
      <c r="Q2660" t="str">
        <f>VLOOKUP(Data[[#This Row],[Employment Type]],Employment[],2,0)</f>
        <v>Full-time</v>
      </c>
      <c r="R2660" t="str">
        <f>IF(Data[[#This Row],[Remote Ratio]]=100,"Remote",IF(Data[[#This Row],[Remote Ratio]]=50,"Hybrid","On-site"))</f>
        <v>On-site</v>
      </c>
    </row>
    <row r="2661" spans="1:18">
      <c r="A2661" s="25">
        <v>2022</v>
      </c>
      <c r="B2661" t="s">
        <v>11</v>
      </c>
      <c r="C2661" t="s">
        <v>12</v>
      </c>
      <c r="D2661" t="s">
        <v>37</v>
      </c>
      <c r="E2661">
        <v>225000</v>
      </c>
      <c r="F2661" t="s">
        <v>20</v>
      </c>
      <c r="G2661">
        <v>225000</v>
      </c>
      <c r="H2661" t="s">
        <v>21</v>
      </c>
      <c r="I2661">
        <v>0</v>
      </c>
      <c r="J2661" t="s">
        <v>21</v>
      </c>
      <c r="K2661" t="s">
        <v>25</v>
      </c>
      <c r="L2661" t="str">
        <f>VLOOKUP(Data[[#This Row],[Employee Residence]],Codes[], 3,0)</f>
        <v xml:space="preserve">United States of America </v>
      </c>
      <c r="M2661" t="str">
        <f>VLOOKUP(Data[[#This Row],[Company Location]],Codes[], 3,0)</f>
        <v xml:space="preserve">United States of America </v>
      </c>
      <c r="N2661" t="str">
        <f>IF(Data[[#This Row],[Employee Residence]]=Data[[#This Row],[Company Location]],"No","Yes")</f>
        <v>No</v>
      </c>
      <c r="O2661">
        <f>Data[Salary]/Data[Salary in USD]</f>
        <v>1</v>
      </c>
      <c r="P2661" t="str">
        <f>VLOOKUP(Data[[#This Row],[Experience Level]], Experience[],3,0)</f>
        <v>Expert</v>
      </c>
      <c r="Q2661" t="str">
        <f>VLOOKUP(Data[[#This Row],[Employment Type]],Employment[],2,0)</f>
        <v>Full-time</v>
      </c>
      <c r="R2661" t="str">
        <f>IF(Data[[#This Row],[Remote Ratio]]=100,"Remote",IF(Data[[#This Row],[Remote Ratio]]=50,"Hybrid","On-site"))</f>
        <v>On-site</v>
      </c>
    </row>
    <row r="2662" spans="1:18">
      <c r="A2662" s="25">
        <v>2022</v>
      </c>
      <c r="B2662" t="s">
        <v>11</v>
      </c>
      <c r="C2662" t="s">
        <v>12</v>
      </c>
      <c r="D2662" t="s">
        <v>23</v>
      </c>
      <c r="E2662">
        <v>198440</v>
      </c>
      <c r="F2662" t="s">
        <v>20</v>
      </c>
      <c r="G2662">
        <v>198440</v>
      </c>
      <c r="H2662" t="s">
        <v>21</v>
      </c>
      <c r="I2662">
        <v>100</v>
      </c>
      <c r="J2662" t="s">
        <v>21</v>
      </c>
      <c r="K2662" t="s">
        <v>25</v>
      </c>
      <c r="L2662" t="str">
        <f>VLOOKUP(Data[[#This Row],[Employee Residence]],Codes[], 3,0)</f>
        <v xml:space="preserve">United States of America </v>
      </c>
      <c r="M2662" t="str">
        <f>VLOOKUP(Data[[#This Row],[Company Location]],Codes[], 3,0)</f>
        <v xml:space="preserve">United States of America </v>
      </c>
      <c r="N2662" t="str">
        <f>IF(Data[[#This Row],[Employee Residence]]=Data[[#This Row],[Company Location]],"No","Yes")</f>
        <v>No</v>
      </c>
      <c r="O2662">
        <f>Data[Salary]/Data[Salary in USD]</f>
        <v>1</v>
      </c>
      <c r="P2662" t="str">
        <f>VLOOKUP(Data[[#This Row],[Experience Level]], Experience[],3,0)</f>
        <v>Expert</v>
      </c>
      <c r="Q2662" t="str">
        <f>VLOOKUP(Data[[#This Row],[Employment Type]],Employment[],2,0)</f>
        <v>Full-time</v>
      </c>
      <c r="R2662" t="str">
        <f>IF(Data[[#This Row],[Remote Ratio]]=100,"Remote",IF(Data[[#This Row],[Remote Ratio]]=50,"Hybrid","On-site"))</f>
        <v>Remote</v>
      </c>
    </row>
    <row r="2663" spans="1:18">
      <c r="A2663" s="25">
        <v>2022</v>
      </c>
      <c r="B2663" t="s">
        <v>11</v>
      </c>
      <c r="C2663" t="s">
        <v>12</v>
      </c>
      <c r="D2663" t="s">
        <v>23</v>
      </c>
      <c r="E2663">
        <v>144000</v>
      </c>
      <c r="F2663" t="s">
        <v>20</v>
      </c>
      <c r="G2663">
        <v>144000</v>
      </c>
      <c r="H2663" t="s">
        <v>21</v>
      </c>
      <c r="I2663">
        <v>100</v>
      </c>
      <c r="J2663" t="s">
        <v>21</v>
      </c>
      <c r="K2663" t="s">
        <v>25</v>
      </c>
      <c r="L2663" t="str">
        <f>VLOOKUP(Data[[#This Row],[Employee Residence]],Codes[], 3,0)</f>
        <v xml:space="preserve">United States of America </v>
      </c>
      <c r="M2663" t="str">
        <f>VLOOKUP(Data[[#This Row],[Company Location]],Codes[], 3,0)</f>
        <v xml:space="preserve">United States of America </v>
      </c>
      <c r="N2663" t="str">
        <f>IF(Data[[#This Row],[Employee Residence]]=Data[[#This Row],[Company Location]],"No","Yes")</f>
        <v>No</v>
      </c>
      <c r="O2663">
        <f>Data[Salary]/Data[Salary in USD]</f>
        <v>1</v>
      </c>
      <c r="P2663" t="str">
        <f>VLOOKUP(Data[[#This Row],[Experience Level]], Experience[],3,0)</f>
        <v>Expert</v>
      </c>
      <c r="Q2663" t="str">
        <f>VLOOKUP(Data[[#This Row],[Employment Type]],Employment[],2,0)</f>
        <v>Full-time</v>
      </c>
      <c r="R2663" t="str">
        <f>IF(Data[[#This Row],[Remote Ratio]]=100,"Remote",IF(Data[[#This Row],[Remote Ratio]]=50,"Hybrid","On-site"))</f>
        <v>Remote</v>
      </c>
    </row>
    <row r="2664" spans="1:18">
      <c r="A2664" s="25">
        <v>2022</v>
      </c>
      <c r="B2664" t="s">
        <v>11</v>
      </c>
      <c r="C2664" t="s">
        <v>12</v>
      </c>
      <c r="D2664" t="s">
        <v>26</v>
      </c>
      <c r="E2664">
        <v>191475</v>
      </c>
      <c r="F2664" t="s">
        <v>20</v>
      </c>
      <c r="G2664">
        <v>191475</v>
      </c>
      <c r="H2664" t="s">
        <v>21</v>
      </c>
      <c r="I2664">
        <v>100</v>
      </c>
      <c r="J2664" t="s">
        <v>21</v>
      </c>
      <c r="K2664" t="s">
        <v>25</v>
      </c>
      <c r="L2664" t="str">
        <f>VLOOKUP(Data[[#This Row],[Employee Residence]],Codes[], 3,0)</f>
        <v xml:space="preserve">United States of America </v>
      </c>
      <c r="M2664" t="str">
        <f>VLOOKUP(Data[[#This Row],[Company Location]],Codes[], 3,0)</f>
        <v xml:space="preserve">United States of America </v>
      </c>
      <c r="N2664" t="str">
        <f>IF(Data[[#This Row],[Employee Residence]]=Data[[#This Row],[Company Location]],"No","Yes")</f>
        <v>No</v>
      </c>
      <c r="O2664">
        <f>Data[Salary]/Data[Salary in USD]</f>
        <v>1</v>
      </c>
      <c r="P2664" t="str">
        <f>VLOOKUP(Data[[#This Row],[Experience Level]], Experience[],3,0)</f>
        <v>Expert</v>
      </c>
      <c r="Q2664" t="str">
        <f>VLOOKUP(Data[[#This Row],[Employment Type]],Employment[],2,0)</f>
        <v>Full-time</v>
      </c>
      <c r="R2664" t="str">
        <f>IF(Data[[#This Row],[Remote Ratio]]=100,"Remote",IF(Data[[#This Row],[Remote Ratio]]=50,"Hybrid","On-site"))</f>
        <v>Remote</v>
      </c>
    </row>
    <row r="2665" spans="1:18">
      <c r="A2665" s="25">
        <v>2022</v>
      </c>
      <c r="B2665" t="s">
        <v>11</v>
      </c>
      <c r="C2665" t="s">
        <v>12</v>
      </c>
      <c r="D2665" t="s">
        <v>26</v>
      </c>
      <c r="E2665">
        <v>141525</v>
      </c>
      <c r="F2665" t="s">
        <v>20</v>
      </c>
      <c r="G2665">
        <v>141525</v>
      </c>
      <c r="H2665" t="s">
        <v>21</v>
      </c>
      <c r="I2665">
        <v>100</v>
      </c>
      <c r="J2665" t="s">
        <v>21</v>
      </c>
      <c r="K2665" t="s">
        <v>25</v>
      </c>
      <c r="L2665" t="str">
        <f>VLOOKUP(Data[[#This Row],[Employee Residence]],Codes[], 3,0)</f>
        <v xml:space="preserve">United States of America </v>
      </c>
      <c r="M2665" t="str">
        <f>VLOOKUP(Data[[#This Row],[Company Location]],Codes[], 3,0)</f>
        <v xml:space="preserve">United States of America </v>
      </c>
      <c r="N2665" t="str">
        <f>IF(Data[[#This Row],[Employee Residence]]=Data[[#This Row],[Company Location]],"No","Yes")</f>
        <v>No</v>
      </c>
      <c r="O2665">
        <f>Data[Salary]/Data[Salary in USD]</f>
        <v>1</v>
      </c>
      <c r="P2665" t="str">
        <f>VLOOKUP(Data[[#This Row],[Experience Level]], Experience[],3,0)</f>
        <v>Expert</v>
      </c>
      <c r="Q2665" t="str">
        <f>VLOOKUP(Data[[#This Row],[Employment Type]],Employment[],2,0)</f>
        <v>Full-time</v>
      </c>
      <c r="R2665" t="str">
        <f>IF(Data[[#This Row],[Remote Ratio]]=100,"Remote",IF(Data[[#This Row],[Remote Ratio]]=50,"Hybrid","On-site"))</f>
        <v>Remote</v>
      </c>
    </row>
    <row r="2666" spans="1:18">
      <c r="A2666" s="25">
        <v>2022</v>
      </c>
      <c r="B2666" t="s">
        <v>11</v>
      </c>
      <c r="C2666" t="s">
        <v>12</v>
      </c>
      <c r="D2666" t="s">
        <v>27</v>
      </c>
      <c r="E2666">
        <v>48000</v>
      </c>
      <c r="F2666" t="s">
        <v>14</v>
      </c>
      <c r="G2666">
        <v>50432</v>
      </c>
      <c r="H2666" t="s">
        <v>15</v>
      </c>
      <c r="I2666">
        <v>0</v>
      </c>
      <c r="J2666" t="s">
        <v>15</v>
      </c>
      <c r="K2666" t="s">
        <v>25</v>
      </c>
      <c r="L2666" t="str">
        <f>VLOOKUP(Data[[#This Row],[Employee Residence]],Codes[], 3,0)</f>
        <v>Spain</v>
      </c>
      <c r="M2666" t="str">
        <f>VLOOKUP(Data[[#This Row],[Company Location]],Codes[], 3,0)</f>
        <v>Spain</v>
      </c>
      <c r="N2666" t="str">
        <f>IF(Data[[#This Row],[Employee Residence]]=Data[[#This Row],[Company Location]],"No","Yes")</f>
        <v>No</v>
      </c>
      <c r="O2666">
        <f>Data[Salary]/Data[Salary in USD]</f>
        <v>0.95177664974619292</v>
      </c>
      <c r="P2666" t="str">
        <f>VLOOKUP(Data[[#This Row],[Experience Level]], Experience[],3,0)</f>
        <v>Expert</v>
      </c>
      <c r="Q2666" t="str">
        <f>VLOOKUP(Data[[#This Row],[Employment Type]],Employment[],2,0)</f>
        <v>Full-time</v>
      </c>
      <c r="R2666" t="str">
        <f>IF(Data[[#This Row],[Remote Ratio]]=100,"Remote",IF(Data[[#This Row],[Remote Ratio]]=50,"Hybrid","On-site"))</f>
        <v>On-site</v>
      </c>
    </row>
    <row r="2667" spans="1:18">
      <c r="A2667" s="25">
        <v>2022</v>
      </c>
      <c r="B2667" t="s">
        <v>11</v>
      </c>
      <c r="C2667" t="s">
        <v>12</v>
      </c>
      <c r="D2667" t="s">
        <v>27</v>
      </c>
      <c r="E2667">
        <v>35000</v>
      </c>
      <c r="F2667" t="s">
        <v>14</v>
      </c>
      <c r="G2667">
        <v>36773</v>
      </c>
      <c r="H2667" t="s">
        <v>15</v>
      </c>
      <c r="I2667">
        <v>0</v>
      </c>
      <c r="J2667" t="s">
        <v>15</v>
      </c>
      <c r="K2667" t="s">
        <v>25</v>
      </c>
      <c r="L2667" t="str">
        <f>VLOOKUP(Data[[#This Row],[Employee Residence]],Codes[], 3,0)</f>
        <v>Spain</v>
      </c>
      <c r="M2667" t="str">
        <f>VLOOKUP(Data[[#This Row],[Company Location]],Codes[], 3,0)</f>
        <v>Spain</v>
      </c>
      <c r="N2667" t="str">
        <f>IF(Data[[#This Row],[Employee Residence]]=Data[[#This Row],[Company Location]],"No","Yes")</f>
        <v>No</v>
      </c>
      <c r="O2667">
        <f>Data[Salary]/Data[Salary in USD]</f>
        <v>0.95178527724145434</v>
      </c>
      <c r="P2667" t="str">
        <f>VLOOKUP(Data[[#This Row],[Experience Level]], Experience[],3,0)</f>
        <v>Expert</v>
      </c>
      <c r="Q2667" t="str">
        <f>VLOOKUP(Data[[#This Row],[Employment Type]],Employment[],2,0)</f>
        <v>Full-time</v>
      </c>
      <c r="R2667" t="str">
        <f>IF(Data[[#This Row],[Remote Ratio]]=100,"Remote",IF(Data[[#This Row],[Remote Ratio]]=50,"Hybrid","On-site"))</f>
        <v>On-site</v>
      </c>
    </row>
    <row r="2668" spans="1:18">
      <c r="A2668" s="25">
        <v>2022</v>
      </c>
      <c r="B2668" t="s">
        <v>17</v>
      </c>
      <c r="C2668" t="s">
        <v>12</v>
      </c>
      <c r="D2668" t="s">
        <v>23</v>
      </c>
      <c r="E2668">
        <v>72000</v>
      </c>
      <c r="F2668" t="s">
        <v>14</v>
      </c>
      <c r="G2668">
        <v>75648</v>
      </c>
      <c r="H2668" t="s">
        <v>31</v>
      </c>
      <c r="I2668">
        <v>100</v>
      </c>
      <c r="J2668" t="s">
        <v>31</v>
      </c>
      <c r="K2668" t="s">
        <v>22</v>
      </c>
      <c r="L2668" t="str">
        <f>VLOOKUP(Data[[#This Row],[Employee Residence]],Codes[], 3,0)</f>
        <v>Germany</v>
      </c>
      <c r="M2668" t="str">
        <f>VLOOKUP(Data[[#This Row],[Company Location]],Codes[], 3,0)</f>
        <v>Germany</v>
      </c>
      <c r="N2668" t="str">
        <f>IF(Data[[#This Row],[Employee Residence]]=Data[[#This Row],[Company Location]],"No","Yes")</f>
        <v>No</v>
      </c>
      <c r="O2668">
        <f>Data[Salary]/Data[Salary in USD]</f>
        <v>0.95177664974619292</v>
      </c>
      <c r="P2668" t="str">
        <f>VLOOKUP(Data[[#This Row],[Experience Level]], Experience[],3,0)</f>
        <v>Intermediate</v>
      </c>
      <c r="Q2668" t="str">
        <f>VLOOKUP(Data[[#This Row],[Employment Type]],Employment[],2,0)</f>
        <v>Full-time</v>
      </c>
      <c r="R2668" t="str">
        <f>IF(Data[[#This Row],[Remote Ratio]]=100,"Remote",IF(Data[[#This Row],[Remote Ratio]]=50,"Hybrid","On-site"))</f>
        <v>Remote</v>
      </c>
    </row>
    <row r="2669" spans="1:18">
      <c r="A2669" s="25">
        <v>2022</v>
      </c>
      <c r="B2669" t="s">
        <v>11</v>
      </c>
      <c r="C2669" t="s">
        <v>12</v>
      </c>
      <c r="D2669" t="s">
        <v>89</v>
      </c>
      <c r="E2669">
        <v>156868</v>
      </c>
      <c r="F2669" t="s">
        <v>20</v>
      </c>
      <c r="G2669">
        <v>156868</v>
      </c>
      <c r="H2669" t="s">
        <v>21</v>
      </c>
      <c r="I2669">
        <v>100</v>
      </c>
      <c r="J2669" t="s">
        <v>21</v>
      </c>
      <c r="K2669" t="s">
        <v>16</v>
      </c>
      <c r="L2669" t="str">
        <f>VLOOKUP(Data[[#This Row],[Employee Residence]],Codes[], 3,0)</f>
        <v xml:space="preserve">United States of America </v>
      </c>
      <c r="M2669" t="str">
        <f>VLOOKUP(Data[[#This Row],[Company Location]],Codes[], 3,0)</f>
        <v xml:space="preserve">United States of America </v>
      </c>
      <c r="N2669" t="str">
        <f>IF(Data[[#This Row],[Employee Residence]]=Data[[#This Row],[Company Location]],"No","Yes")</f>
        <v>No</v>
      </c>
      <c r="O2669">
        <f>Data[Salary]/Data[Salary in USD]</f>
        <v>1</v>
      </c>
      <c r="P2669" t="str">
        <f>VLOOKUP(Data[[#This Row],[Experience Level]], Experience[],3,0)</f>
        <v>Expert</v>
      </c>
      <c r="Q2669" t="str">
        <f>VLOOKUP(Data[[#This Row],[Employment Type]],Employment[],2,0)</f>
        <v>Full-time</v>
      </c>
      <c r="R2669" t="str">
        <f>IF(Data[[#This Row],[Remote Ratio]]=100,"Remote",IF(Data[[#This Row],[Remote Ratio]]=50,"Hybrid","On-site"))</f>
        <v>Remote</v>
      </c>
    </row>
    <row r="2670" spans="1:18">
      <c r="A2670" s="25">
        <v>2022</v>
      </c>
      <c r="B2670" t="s">
        <v>11</v>
      </c>
      <c r="C2670" t="s">
        <v>12</v>
      </c>
      <c r="D2670" t="s">
        <v>103</v>
      </c>
      <c r="E2670">
        <v>200000</v>
      </c>
      <c r="F2670" t="s">
        <v>20</v>
      </c>
      <c r="G2670">
        <v>200000</v>
      </c>
      <c r="H2670" t="s">
        <v>40</v>
      </c>
      <c r="I2670">
        <v>100</v>
      </c>
      <c r="J2670" t="s">
        <v>40</v>
      </c>
      <c r="K2670" t="s">
        <v>22</v>
      </c>
      <c r="L2670" t="str">
        <f>VLOOKUP(Data[[#This Row],[Employee Residence]],Codes[], 3,0)</f>
        <v>Nigeria</v>
      </c>
      <c r="M2670" t="str">
        <f>VLOOKUP(Data[[#This Row],[Company Location]],Codes[], 3,0)</f>
        <v>Nigeria</v>
      </c>
      <c r="N2670" t="str">
        <f>IF(Data[[#This Row],[Employee Residence]]=Data[[#This Row],[Company Location]],"No","Yes")</f>
        <v>No</v>
      </c>
      <c r="O2670">
        <f>Data[Salary]/Data[Salary in USD]</f>
        <v>1</v>
      </c>
      <c r="P2670" t="str">
        <f>VLOOKUP(Data[[#This Row],[Experience Level]], Experience[],3,0)</f>
        <v>Expert</v>
      </c>
      <c r="Q2670" t="str">
        <f>VLOOKUP(Data[[#This Row],[Employment Type]],Employment[],2,0)</f>
        <v>Full-time</v>
      </c>
      <c r="R2670" t="str">
        <f>IF(Data[[#This Row],[Remote Ratio]]=100,"Remote",IF(Data[[#This Row],[Remote Ratio]]=50,"Hybrid","On-site"))</f>
        <v>Remote</v>
      </c>
    </row>
    <row r="2671" spans="1:18">
      <c r="A2671" s="25">
        <v>2022</v>
      </c>
      <c r="B2671" t="s">
        <v>11</v>
      </c>
      <c r="C2671" t="s">
        <v>12</v>
      </c>
      <c r="D2671" t="s">
        <v>23</v>
      </c>
      <c r="E2671">
        <v>198440</v>
      </c>
      <c r="F2671" t="s">
        <v>20</v>
      </c>
      <c r="G2671">
        <v>198440</v>
      </c>
      <c r="H2671" t="s">
        <v>21</v>
      </c>
      <c r="I2671">
        <v>0</v>
      </c>
      <c r="J2671" t="s">
        <v>21</v>
      </c>
      <c r="K2671" t="s">
        <v>16</v>
      </c>
      <c r="L2671" t="str">
        <f>VLOOKUP(Data[[#This Row],[Employee Residence]],Codes[], 3,0)</f>
        <v xml:space="preserve">United States of America </v>
      </c>
      <c r="M2671" t="str">
        <f>VLOOKUP(Data[[#This Row],[Company Location]],Codes[], 3,0)</f>
        <v xml:space="preserve">United States of America </v>
      </c>
      <c r="N2671" t="str">
        <f>IF(Data[[#This Row],[Employee Residence]]=Data[[#This Row],[Company Location]],"No","Yes")</f>
        <v>No</v>
      </c>
      <c r="O2671">
        <f>Data[Salary]/Data[Salary in USD]</f>
        <v>1</v>
      </c>
      <c r="P2671" t="str">
        <f>VLOOKUP(Data[[#This Row],[Experience Level]], Experience[],3,0)</f>
        <v>Expert</v>
      </c>
      <c r="Q2671" t="str">
        <f>VLOOKUP(Data[[#This Row],[Employment Type]],Employment[],2,0)</f>
        <v>Full-time</v>
      </c>
      <c r="R2671" t="str">
        <f>IF(Data[[#This Row],[Remote Ratio]]=100,"Remote",IF(Data[[#This Row],[Remote Ratio]]=50,"Hybrid","On-site"))</f>
        <v>On-site</v>
      </c>
    </row>
    <row r="2672" spans="1:18">
      <c r="A2672" s="25">
        <v>2022</v>
      </c>
      <c r="B2672" t="s">
        <v>11</v>
      </c>
      <c r="C2672" t="s">
        <v>12</v>
      </c>
      <c r="D2672" t="s">
        <v>23</v>
      </c>
      <c r="E2672">
        <v>144000</v>
      </c>
      <c r="F2672" t="s">
        <v>20</v>
      </c>
      <c r="G2672">
        <v>144000</v>
      </c>
      <c r="H2672" t="s">
        <v>21</v>
      </c>
      <c r="I2672">
        <v>0</v>
      </c>
      <c r="J2672" t="s">
        <v>21</v>
      </c>
      <c r="K2672" t="s">
        <v>16</v>
      </c>
      <c r="L2672" t="str">
        <f>VLOOKUP(Data[[#This Row],[Employee Residence]],Codes[], 3,0)</f>
        <v xml:space="preserve">United States of America </v>
      </c>
      <c r="M2672" t="str">
        <f>VLOOKUP(Data[[#This Row],[Company Location]],Codes[], 3,0)</f>
        <v xml:space="preserve">United States of America </v>
      </c>
      <c r="N2672" t="str">
        <f>IF(Data[[#This Row],[Employee Residence]]=Data[[#This Row],[Company Location]],"No","Yes")</f>
        <v>No</v>
      </c>
      <c r="O2672">
        <f>Data[Salary]/Data[Salary in USD]</f>
        <v>1</v>
      </c>
      <c r="P2672" t="str">
        <f>VLOOKUP(Data[[#This Row],[Experience Level]], Experience[],3,0)</f>
        <v>Expert</v>
      </c>
      <c r="Q2672" t="str">
        <f>VLOOKUP(Data[[#This Row],[Employment Type]],Employment[],2,0)</f>
        <v>Full-time</v>
      </c>
      <c r="R2672" t="str">
        <f>IF(Data[[#This Row],[Remote Ratio]]=100,"Remote",IF(Data[[#This Row],[Remote Ratio]]=50,"Hybrid","On-site"))</f>
        <v>On-site</v>
      </c>
    </row>
    <row r="2673" spans="1:18">
      <c r="A2673" s="25">
        <v>2022</v>
      </c>
      <c r="B2673" t="s">
        <v>11</v>
      </c>
      <c r="C2673" t="s">
        <v>12</v>
      </c>
      <c r="D2673" t="s">
        <v>174</v>
      </c>
      <c r="E2673">
        <v>66000</v>
      </c>
      <c r="F2673" t="s">
        <v>14</v>
      </c>
      <c r="G2673">
        <v>69344</v>
      </c>
      <c r="H2673" t="s">
        <v>48</v>
      </c>
      <c r="I2673">
        <v>100</v>
      </c>
      <c r="J2673" t="s">
        <v>48</v>
      </c>
      <c r="K2673" t="s">
        <v>16</v>
      </c>
      <c r="L2673" t="str">
        <f>VLOOKUP(Data[[#This Row],[Employee Residence]],Codes[], 3,0)</f>
        <v>Portugal</v>
      </c>
      <c r="M2673" t="str">
        <f>VLOOKUP(Data[[#This Row],[Company Location]],Codes[], 3,0)</f>
        <v>Portugal</v>
      </c>
      <c r="N2673" t="str">
        <f>IF(Data[[#This Row],[Employee Residence]]=Data[[#This Row],[Company Location]],"No","Yes")</f>
        <v>No</v>
      </c>
      <c r="O2673">
        <f>Data[Salary]/Data[Salary in USD]</f>
        <v>0.95177664974619292</v>
      </c>
      <c r="P2673" t="str">
        <f>VLOOKUP(Data[[#This Row],[Experience Level]], Experience[],3,0)</f>
        <v>Expert</v>
      </c>
      <c r="Q2673" t="str">
        <f>VLOOKUP(Data[[#This Row],[Employment Type]],Employment[],2,0)</f>
        <v>Full-time</v>
      </c>
      <c r="R2673" t="str">
        <f>IF(Data[[#This Row],[Remote Ratio]]=100,"Remote",IF(Data[[#This Row],[Remote Ratio]]=50,"Hybrid","On-site"))</f>
        <v>Remote</v>
      </c>
    </row>
    <row r="2674" spans="1:18">
      <c r="A2674" s="25">
        <v>2022</v>
      </c>
      <c r="B2674" t="s">
        <v>17</v>
      </c>
      <c r="C2674" t="s">
        <v>12</v>
      </c>
      <c r="D2674" t="s">
        <v>143</v>
      </c>
      <c r="E2674">
        <v>120000</v>
      </c>
      <c r="F2674" t="s">
        <v>175</v>
      </c>
      <c r="G2674">
        <v>5132</v>
      </c>
      <c r="H2674" t="s">
        <v>176</v>
      </c>
      <c r="I2674">
        <v>100</v>
      </c>
      <c r="J2674" t="s">
        <v>176</v>
      </c>
      <c r="K2674" t="s">
        <v>25</v>
      </c>
      <c r="L2674" t="str">
        <f>VLOOKUP(Data[[#This Row],[Employee Residence]],Codes[], 3,0)</f>
        <v>Czechia</v>
      </c>
      <c r="M2674" t="str">
        <f>VLOOKUP(Data[[#This Row],[Company Location]],Codes[], 3,0)</f>
        <v>Czechia</v>
      </c>
      <c r="N2674" t="str">
        <f>IF(Data[[#This Row],[Employee Residence]]=Data[[#This Row],[Company Location]],"No","Yes")</f>
        <v>No</v>
      </c>
      <c r="O2674">
        <f>Data[Salary]/Data[Salary in USD]</f>
        <v>23.38269680436477</v>
      </c>
      <c r="P2674" t="str">
        <f>VLOOKUP(Data[[#This Row],[Experience Level]], Experience[],3,0)</f>
        <v>Intermediate</v>
      </c>
      <c r="Q2674" t="str">
        <f>VLOOKUP(Data[[#This Row],[Employment Type]],Employment[],2,0)</f>
        <v>Full-time</v>
      </c>
      <c r="R2674" t="str">
        <f>IF(Data[[#This Row],[Remote Ratio]]=100,"Remote",IF(Data[[#This Row],[Remote Ratio]]=50,"Hybrid","On-site"))</f>
        <v>Remote</v>
      </c>
    </row>
    <row r="2675" spans="1:18">
      <c r="A2675" s="25">
        <v>2022</v>
      </c>
      <c r="B2675" t="s">
        <v>11</v>
      </c>
      <c r="C2675" t="s">
        <v>18</v>
      </c>
      <c r="D2675" t="s">
        <v>27</v>
      </c>
      <c r="E2675">
        <v>90000</v>
      </c>
      <c r="F2675" t="s">
        <v>20</v>
      </c>
      <c r="G2675">
        <v>90000</v>
      </c>
      <c r="H2675" t="s">
        <v>21</v>
      </c>
      <c r="I2675">
        <v>100</v>
      </c>
      <c r="J2675" t="s">
        <v>21</v>
      </c>
      <c r="K2675" t="s">
        <v>25</v>
      </c>
      <c r="L2675" t="str">
        <f>VLOOKUP(Data[[#This Row],[Employee Residence]],Codes[], 3,0)</f>
        <v xml:space="preserve">United States of America </v>
      </c>
      <c r="M2675" t="str">
        <f>VLOOKUP(Data[[#This Row],[Company Location]],Codes[], 3,0)</f>
        <v xml:space="preserve">United States of America </v>
      </c>
      <c r="N2675" t="str">
        <f>IF(Data[[#This Row],[Employee Residence]]=Data[[#This Row],[Company Location]],"No","Yes")</f>
        <v>No</v>
      </c>
      <c r="O2675">
        <f>Data[Salary]/Data[Salary in USD]</f>
        <v>1</v>
      </c>
      <c r="P2675" t="str">
        <f>VLOOKUP(Data[[#This Row],[Experience Level]], Experience[],3,0)</f>
        <v>Expert</v>
      </c>
      <c r="Q2675" t="str">
        <f>VLOOKUP(Data[[#This Row],[Employment Type]],Employment[],2,0)</f>
        <v>Contract</v>
      </c>
      <c r="R2675" t="str">
        <f>IF(Data[[#This Row],[Remote Ratio]]=100,"Remote",IF(Data[[#This Row],[Remote Ratio]]=50,"Hybrid","On-site"))</f>
        <v>Remote</v>
      </c>
    </row>
    <row r="2676" spans="1:18">
      <c r="A2676" s="25">
        <v>2022</v>
      </c>
      <c r="B2676" t="s">
        <v>17</v>
      </c>
      <c r="C2676" t="s">
        <v>12</v>
      </c>
      <c r="D2676" t="s">
        <v>52</v>
      </c>
      <c r="E2676">
        <v>120000</v>
      </c>
      <c r="F2676" t="s">
        <v>14</v>
      </c>
      <c r="G2676">
        <v>126080</v>
      </c>
      <c r="H2676" t="s">
        <v>31</v>
      </c>
      <c r="I2676">
        <v>0</v>
      </c>
      <c r="J2676" t="s">
        <v>31</v>
      </c>
      <c r="K2676" t="s">
        <v>22</v>
      </c>
      <c r="L2676" t="str">
        <f>VLOOKUP(Data[[#This Row],[Employee Residence]],Codes[], 3,0)</f>
        <v>Germany</v>
      </c>
      <c r="M2676" t="str">
        <f>VLOOKUP(Data[[#This Row],[Company Location]],Codes[], 3,0)</f>
        <v>Germany</v>
      </c>
      <c r="N2676" t="str">
        <f>IF(Data[[#This Row],[Employee Residence]]=Data[[#This Row],[Company Location]],"No","Yes")</f>
        <v>No</v>
      </c>
      <c r="O2676">
        <f>Data[Salary]/Data[Salary in USD]</f>
        <v>0.95177664974619292</v>
      </c>
      <c r="P2676" t="str">
        <f>VLOOKUP(Data[[#This Row],[Experience Level]], Experience[],3,0)</f>
        <v>Intermediate</v>
      </c>
      <c r="Q2676" t="str">
        <f>VLOOKUP(Data[[#This Row],[Employment Type]],Employment[],2,0)</f>
        <v>Full-time</v>
      </c>
      <c r="R2676" t="str">
        <f>IF(Data[[#This Row],[Remote Ratio]]=100,"Remote",IF(Data[[#This Row],[Remote Ratio]]=50,"Hybrid","On-site"))</f>
        <v>On-site</v>
      </c>
    </row>
    <row r="2677" spans="1:18">
      <c r="A2677" s="25">
        <v>2022</v>
      </c>
      <c r="B2677" t="s">
        <v>17</v>
      </c>
      <c r="C2677" t="s">
        <v>12</v>
      </c>
      <c r="D2677" t="s">
        <v>52</v>
      </c>
      <c r="E2677">
        <v>80000</v>
      </c>
      <c r="F2677" t="s">
        <v>14</v>
      </c>
      <c r="G2677">
        <v>84053</v>
      </c>
      <c r="H2677" t="s">
        <v>31</v>
      </c>
      <c r="I2677">
        <v>0</v>
      </c>
      <c r="J2677" t="s">
        <v>31</v>
      </c>
      <c r="K2677" t="s">
        <v>22</v>
      </c>
      <c r="L2677" t="str">
        <f>VLOOKUP(Data[[#This Row],[Employee Residence]],Codes[], 3,0)</f>
        <v>Germany</v>
      </c>
      <c r="M2677" t="str">
        <f>VLOOKUP(Data[[#This Row],[Company Location]],Codes[], 3,0)</f>
        <v>Germany</v>
      </c>
      <c r="N2677" t="str">
        <f>IF(Data[[#This Row],[Employee Residence]]=Data[[#This Row],[Company Location]],"No","Yes")</f>
        <v>No</v>
      </c>
      <c r="O2677">
        <f>Data[Salary]/Data[Salary in USD]</f>
        <v>0.95178042425612408</v>
      </c>
      <c r="P2677" t="str">
        <f>VLOOKUP(Data[[#This Row],[Experience Level]], Experience[],3,0)</f>
        <v>Intermediate</v>
      </c>
      <c r="Q2677" t="str">
        <f>VLOOKUP(Data[[#This Row],[Employment Type]],Employment[],2,0)</f>
        <v>Full-time</v>
      </c>
      <c r="R2677" t="str">
        <f>IF(Data[[#This Row],[Remote Ratio]]=100,"Remote",IF(Data[[#This Row],[Remote Ratio]]=50,"Hybrid","On-site"))</f>
        <v>On-site</v>
      </c>
    </row>
    <row r="2678" spans="1:18">
      <c r="A2678" s="25">
        <v>2022</v>
      </c>
      <c r="B2678" t="s">
        <v>11</v>
      </c>
      <c r="C2678" t="s">
        <v>12</v>
      </c>
      <c r="D2678" t="s">
        <v>37</v>
      </c>
      <c r="E2678">
        <v>200000</v>
      </c>
      <c r="F2678" t="s">
        <v>20</v>
      </c>
      <c r="G2678">
        <v>200000</v>
      </c>
      <c r="H2678" t="s">
        <v>21</v>
      </c>
      <c r="I2678">
        <v>100</v>
      </c>
      <c r="J2678" t="s">
        <v>21</v>
      </c>
      <c r="K2678" t="s">
        <v>25</v>
      </c>
      <c r="L2678" t="str">
        <f>VLOOKUP(Data[[#This Row],[Employee Residence]],Codes[], 3,0)</f>
        <v xml:space="preserve">United States of America </v>
      </c>
      <c r="M2678" t="str">
        <f>VLOOKUP(Data[[#This Row],[Company Location]],Codes[], 3,0)</f>
        <v xml:space="preserve">United States of America </v>
      </c>
      <c r="N2678" t="str">
        <f>IF(Data[[#This Row],[Employee Residence]]=Data[[#This Row],[Company Location]],"No","Yes")</f>
        <v>No</v>
      </c>
      <c r="O2678">
        <f>Data[Salary]/Data[Salary in USD]</f>
        <v>1</v>
      </c>
      <c r="P2678" t="str">
        <f>VLOOKUP(Data[[#This Row],[Experience Level]], Experience[],3,0)</f>
        <v>Expert</v>
      </c>
      <c r="Q2678" t="str">
        <f>VLOOKUP(Data[[#This Row],[Employment Type]],Employment[],2,0)</f>
        <v>Full-time</v>
      </c>
      <c r="R2678" t="str">
        <f>IF(Data[[#This Row],[Remote Ratio]]=100,"Remote",IF(Data[[#This Row],[Remote Ratio]]=50,"Hybrid","On-site"))</f>
        <v>Remote</v>
      </c>
    </row>
    <row r="2679" spans="1:18">
      <c r="A2679" s="25">
        <v>2022</v>
      </c>
      <c r="B2679" t="s">
        <v>11</v>
      </c>
      <c r="C2679" t="s">
        <v>12</v>
      </c>
      <c r="D2679" t="s">
        <v>37</v>
      </c>
      <c r="E2679">
        <v>180000</v>
      </c>
      <c r="F2679" t="s">
        <v>20</v>
      </c>
      <c r="G2679">
        <v>180000</v>
      </c>
      <c r="H2679" t="s">
        <v>21</v>
      </c>
      <c r="I2679">
        <v>100</v>
      </c>
      <c r="J2679" t="s">
        <v>21</v>
      </c>
      <c r="K2679" t="s">
        <v>25</v>
      </c>
      <c r="L2679" t="str">
        <f>VLOOKUP(Data[[#This Row],[Employee Residence]],Codes[], 3,0)</f>
        <v xml:space="preserve">United States of America </v>
      </c>
      <c r="M2679" t="str">
        <f>VLOOKUP(Data[[#This Row],[Company Location]],Codes[], 3,0)</f>
        <v xml:space="preserve">United States of America </v>
      </c>
      <c r="N2679" t="str">
        <f>IF(Data[[#This Row],[Employee Residence]]=Data[[#This Row],[Company Location]],"No","Yes")</f>
        <v>No</v>
      </c>
      <c r="O2679">
        <f>Data[Salary]/Data[Salary in USD]</f>
        <v>1</v>
      </c>
      <c r="P2679" t="str">
        <f>VLOOKUP(Data[[#This Row],[Experience Level]], Experience[],3,0)</f>
        <v>Expert</v>
      </c>
      <c r="Q2679" t="str">
        <f>VLOOKUP(Data[[#This Row],[Employment Type]],Employment[],2,0)</f>
        <v>Full-time</v>
      </c>
      <c r="R2679" t="str">
        <f>IF(Data[[#This Row],[Remote Ratio]]=100,"Remote",IF(Data[[#This Row],[Remote Ratio]]=50,"Hybrid","On-site"))</f>
        <v>Remote</v>
      </c>
    </row>
    <row r="2680" spans="1:18">
      <c r="A2680" s="25">
        <v>2022</v>
      </c>
      <c r="B2680" t="s">
        <v>17</v>
      </c>
      <c r="C2680" t="s">
        <v>12</v>
      </c>
      <c r="D2680" t="s">
        <v>32</v>
      </c>
      <c r="E2680">
        <v>108000</v>
      </c>
      <c r="F2680" t="s">
        <v>20</v>
      </c>
      <c r="G2680">
        <v>108000</v>
      </c>
      <c r="H2680" t="s">
        <v>21</v>
      </c>
      <c r="I2680">
        <v>100</v>
      </c>
      <c r="J2680" t="s">
        <v>21</v>
      </c>
      <c r="K2680" t="s">
        <v>25</v>
      </c>
      <c r="L2680" t="str">
        <f>VLOOKUP(Data[[#This Row],[Employee Residence]],Codes[], 3,0)</f>
        <v xml:space="preserve">United States of America </v>
      </c>
      <c r="M2680" t="str">
        <f>VLOOKUP(Data[[#This Row],[Company Location]],Codes[], 3,0)</f>
        <v xml:space="preserve">United States of America </v>
      </c>
      <c r="N2680" t="str">
        <f>IF(Data[[#This Row],[Employee Residence]]=Data[[#This Row],[Company Location]],"No","Yes")</f>
        <v>No</v>
      </c>
      <c r="O2680">
        <f>Data[Salary]/Data[Salary in USD]</f>
        <v>1</v>
      </c>
      <c r="P2680" t="str">
        <f>VLOOKUP(Data[[#This Row],[Experience Level]], Experience[],3,0)</f>
        <v>Intermediate</v>
      </c>
      <c r="Q2680" t="str">
        <f>VLOOKUP(Data[[#This Row],[Employment Type]],Employment[],2,0)</f>
        <v>Full-time</v>
      </c>
      <c r="R2680" t="str">
        <f>IF(Data[[#This Row],[Remote Ratio]]=100,"Remote",IF(Data[[#This Row],[Remote Ratio]]=50,"Hybrid","On-site"))</f>
        <v>Remote</v>
      </c>
    </row>
    <row r="2681" spans="1:18">
      <c r="A2681" s="25">
        <v>2022</v>
      </c>
      <c r="B2681" t="s">
        <v>17</v>
      </c>
      <c r="C2681" t="s">
        <v>12</v>
      </c>
      <c r="D2681" t="s">
        <v>32</v>
      </c>
      <c r="E2681">
        <v>85000</v>
      </c>
      <c r="F2681" t="s">
        <v>20</v>
      </c>
      <c r="G2681">
        <v>85000</v>
      </c>
      <c r="H2681" t="s">
        <v>21</v>
      </c>
      <c r="I2681">
        <v>100</v>
      </c>
      <c r="J2681" t="s">
        <v>21</v>
      </c>
      <c r="K2681" t="s">
        <v>25</v>
      </c>
      <c r="L2681" t="str">
        <f>VLOOKUP(Data[[#This Row],[Employee Residence]],Codes[], 3,0)</f>
        <v xml:space="preserve">United States of America </v>
      </c>
      <c r="M2681" t="str">
        <f>VLOOKUP(Data[[#This Row],[Company Location]],Codes[], 3,0)</f>
        <v xml:space="preserve">United States of America </v>
      </c>
      <c r="N2681" t="str">
        <f>IF(Data[[#This Row],[Employee Residence]]=Data[[#This Row],[Company Location]],"No","Yes")</f>
        <v>No</v>
      </c>
      <c r="O2681">
        <f>Data[Salary]/Data[Salary in USD]</f>
        <v>1</v>
      </c>
      <c r="P2681" t="str">
        <f>VLOOKUP(Data[[#This Row],[Experience Level]], Experience[],3,0)</f>
        <v>Intermediate</v>
      </c>
      <c r="Q2681" t="str">
        <f>VLOOKUP(Data[[#This Row],[Employment Type]],Employment[],2,0)</f>
        <v>Full-time</v>
      </c>
      <c r="R2681" t="str">
        <f>IF(Data[[#This Row],[Remote Ratio]]=100,"Remote",IF(Data[[#This Row],[Remote Ratio]]=50,"Hybrid","On-site"))</f>
        <v>Remote</v>
      </c>
    </row>
    <row r="2682" spans="1:18">
      <c r="A2682" s="25">
        <v>2022</v>
      </c>
      <c r="B2682" t="s">
        <v>11</v>
      </c>
      <c r="C2682" t="s">
        <v>12</v>
      </c>
      <c r="D2682" t="s">
        <v>35</v>
      </c>
      <c r="E2682">
        <v>210000</v>
      </c>
      <c r="F2682" t="s">
        <v>20</v>
      </c>
      <c r="G2682">
        <v>210000</v>
      </c>
      <c r="H2682" t="s">
        <v>21</v>
      </c>
      <c r="I2682">
        <v>100</v>
      </c>
      <c r="J2682" t="s">
        <v>21</v>
      </c>
      <c r="K2682" t="s">
        <v>25</v>
      </c>
      <c r="L2682" t="str">
        <f>VLOOKUP(Data[[#This Row],[Employee Residence]],Codes[], 3,0)</f>
        <v xml:space="preserve">United States of America </v>
      </c>
      <c r="M2682" t="str">
        <f>VLOOKUP(Data[[#This Row],[Company Location]],Codes[], 3,0)</f>
        <v xml:space="preserve">United States of America </v>
      </c>
      <c r="N2682" t="str">
        <f>IF(Data[[#This Row],[Employee Residence]]=Data[[#This Row],[Company Location]],"No","Yes")</f>
        <v>No</v>
      </c>
      <c r="O2682">
        <f>Data[Salary]/Data[Salary in USD]</f>
        <v>1</v>
      </c>
      <c r="P2682" t="str">
        <f>VLOOKUP(Data[[#This Row],[Experience Level]], Experience[],3,0)</f>
        <v>Expert</v>
      </c>
      <c r="Q2682" t="str">
        <f>VLOOKUP(Data[[#This Row],[Employment Type]],Employment[],2,0)</f>
        <v>Full-time</v>
      </c>
      <c r="R2682" t="str">
        <f>IF(Data[[#This Row],[Remote Ratio]]=100,"Remote",IF(Data[[#This Row],[Remote Ratio]]=50,"Hybrid","On-site"))</f>
        <v>Remote</v>
      </c>
    </row>
    <row r="2683" spans="1:18">
      <c r="A2683" s="25">
        <v>2022</v>
      </c>
      <c r="B2683" t="s">
        <v>11</v>
      </c>
      <c r="C2683" t="s">
        <v>12</v>
      </c>
      <c r="D2683" t="s">
        <v>35</v>
      </c>
      <c r="E2683">
        <v>180000</v>
      </c>
      <c r="F2683" t="s">
        <v>20</v>
      </c>
      <c r="G2683">
        <v>180000</v>
      </c>
      <c r="H2683" t="s">
        <v>21</v>
      </c>
      <c r="I2683">
        <v>100</v>
      </c>
      <c r="J2683" t="s">
        <v>21</v>
      </c>
      <c r="K2683" t="s">
        <v>25</v>
      </c>
      <c r="L2683" t="str">
        <f>VLOOKUP(Data[[#This Row],[Employee Residence]],Codes[], 3,0)</f>
        <v xml:space="preserve">United States of America </v>
      </c>
      <c r="M2683" t="str">
        <f>VLOOKUP(Data[[#This Row],[Company Location]],Codes[], 3,0)</f>
        <v xml:space="preserve">United States of America </v>
      </c>
      <c r="N2683" t="str">
        <f>IF(Data[[#This Row],[Employee Residence]]=Data[[#This Row],[Company Location]],"No","Yes")</f>
        <v>No</v>
      </c>
      <c r="O2683">
        <f>Data[Salary]/Data[Salary in USD]</f>
        <v>1</v>
      </c>
      <c r="P2683" t="str">
        <f>VLOOKUP(Data[[#This Row],[Experience Level]], Experience[],3,0)</f>
        <v>Expert</v>
      </c>
      <c r="Q2683" t="str">
        <f>VLOOKUP(Data[[#This Row],[Employment Type]],Employment[],2,0)</f>
        <v>Full-time</v>
      </c>
      <c r="R2683" t="str">
        <f>IF(Data[[#This Row],[Remote Ratio]]=100,"Remote",IF(Data[[#This Row],[Remote Ratio]]=50,"Hybrid","On-site"))</f>
        <v>Remote</v>
      </c>
    </row>
    <row r="2684" spans="1:18">
      <c r="A2684" s="25">
        <v>2022</v>
      </c>
      <c r="B2684" t="s">
        <v>11</v>
      </c>
      <c r="C2684" t="s">
        <v>12</v>
      </c>
      <c r="D2684" t="s">
        <v>37</v>
      </c>
      <c r="E2684">
        <v>165000</v>
      </c>
      <c r="F2684" t="s">
        <v>20</v>
      </c>
      <c r="G2684">
        <v>165000</v>
      </c>
      <c r="H2684" t="s">
        <v>21</v>
      </c>
      <c r="I2684">
        <v>100</v>
      </c>
      <c r="J2684" t="s">
        <v>21</v>
      </c>
      <c r="K2684" t="s">
        <v>25</v>
      </c>
      <c r="L2684" t="str">
        <f>VLOOKUP(Data[[#This Row],[Employee Residence]],Codes[], 3,0)</f>
        <v xml:space="preserve">United States of America </v>
      </c>
      <c r="M2684" t="str">
        <f>VLOOKUP(Data[[#This Row],[Company Location]],Codes[], 3,0)</f>
        <v xml:space="preserve">United States of America </v>
      </c>
      <c r="N2684" t="str">
        <f>IF(Data[[#This Row],[Employee Residence]]=Data[[#This Row],[Company Location]],"No","Yes")</f>
        <v>No</v>
      </c>
      <c r="O2684">
        <f>Data[Salary]/Data[Salary in USD]</f>
        <v>1</v>
      </c>
      <c r="P2684" t="str">
        <f>VLOOKUP(Data[[#This Row],[Experience Level]], Experience[],3,0)</f>
        <v>Expert</v>
      </c>
      <c r="Q2684" t="str">
        <f>VLOOKUP(Data[[#This Row],[Employment Type]],Employment[],2,0)</f>
        <v>Full-time</v>
      </c>
      <c r="R2684" t="str">
        <f>IF(Data[[#This Row],[Remote Ratio]]=100,"Remote",IF(Data[[#This Row],[Remote Ratio]]=50,"Hybrid","On-site"))</f>
        <v>Remote</v>
      </c>
    </row>
    <row r="2685" spans="1:18">
      <c r="A2685" s="25">
        <v>2022</v>
      </c>
      <c r="B2685" t="s">
        <v>11</v>
      </c>
      <c r="C2685" t="s">
        <v>12</v>
      </c>
      <c r="D2685" t="s">
        <v>37</v>
      </c>
      <c r="E2685">
        <v>132000</v>
      </c>
      <c r="F2685" t="s">
        <v>20</v>
      </c>
      <c r="G2685">
        <v>132000</v>
      </c>
      <c r="H2685" t="s">
        <v>21</v>
      </c>
      <c r="I2685">
        <v>100</v>
      </c>
      <c r="J2685" t="s">
        <v>21</v>
      </c>
      <c r="K2685" t="s">
        <v>25</v>
      </c>
      <c r="L2685" t="str">
        <f>VLOOKUP(Data[[#This Row],[Employee Residence]],Codes[], 3,0)</f>
        <v xml:space="preserve">United States of America </v>
      </c>
      <c r="M2685" t="str">
        <f>VLOOKUP(Data[[#This Row],[Company Location]],Codes[], 3,0)</f>
        <v xml:space="preserve">United States of America </v>
      </c>
      <c r="N2685" t="str">
        <f>IF(Data[[#This Row],[Employee Residence]]=Data[[#This Row],[Company Location]],"No","Yes")</f>
        <v>No</v>
      </c>
      <c r="O2685">
        <f>Data[Salary]/Data[Salary in USD]</f>
        <v>1</v>
      </c>
      <c r="P2685" t="str">
        <f>VLOOKUP(Data[[#This Row],[Experience Level]], Experience[],3,0)</f>
        <v>Expert</v>
      </c>
      <c r="Q2685" t="str">
        <f>VLOOKUP(Data[[#This Row],[Employment Type]],Employment[],2,0)</f>
        <v>Full-time</v>
      </c>
      <c r="R2685" t="str">
        <f>IF(Data[[#This Row],[Remote Ratio]]=100,"Remote",IF(Data[[#This Row],[Remote Ratio]]=50,"Hybrid","On-site"))</f>
        <v>Remote</v>
      </c>
    </row>
    <row r="2686" spans="1:18">
      <c r="A2686" s="25">
        <v>2022</v>
      </c>
      <c r="B2686" t="s">
        <v>11</v>
      </c>
      <c r="C2686" t="s">
        <v>12</v>
      </c>
      <c r="D2686" t="s">
        <v>32</v>
      </c>
      <c r="E2686">
        <v>130000</v>
      </c>
      <c r="F2686" t="s">
        <v>20</v>
      </c>
      <c r="G2686">
        <v>130000</v>
      </c>
      <c r="H2686" t="s">
        <v>21</v>
      </c>
      <c r="I2686">
        <v>100</v>
      </c>
      <c r="J2686" t="s">
        <v>21</v>
      </c>
      <c r="K2686" t="s">
        <v>25</v>
      </c>
      <c r="L2686" t="str">
        <f>VLOOKUP(Data[[#This Row],[Employee Residence]],Codes[], 3,0)</f>
        <v xml:space="preserve">United States of America </v>
      </c>
      <c r="M2686" t="str">
        <f>VLOOKUP(Data[[#This Row],[Company Location]],Codes[], 3,0)</f>
        <v xml:space="preserve">United States of America </v>
      </c>
      <c r="N2686" t="str">
        <f>IF(Data[[#This Row],[Employee Residence]]=Data[[#This Row],[Company Location]],"No","Yes")</f>
        <v>No</v>
      </c>
      <c r="O2686">
        <f>Data[Salary]/Data[Salary in USD]</f>
        <v>1</v>
      </c>
      <c r="P2686" t="str">
        <f>VLOOKUP(Data[[#This Row],[Experience Level]], Experience[],3,0)</f>
        <v>Expert</v>
      </c>
      <c r="Q2686" t="str">
        <f>VLOOKUP(Data[[#This Row],[Employment Type]],Employment[],2,0)</f>
        <v>Full-time</v>
      </c>
      <c r="R2686" t="str">
        <f>IF(Data[[#This Row],[Remote Ratio]]=100,"Remote",IF(Data[[#This Row],[Remote Ratio]]=50,"Hybrid","On-site"))</f>
        <v>Remote</v>
      </c>
    </row>
    <row r="2687" spans="1:18">
      <c r="A2687" s="25">
        <v>2022</v>
      </c>
      <c r="B2687" t="s">
        <v>11</v>
      </c>
      <c r="C2687" t="s">
        <v>12</v>
      </c>
      <c r="D2687" t="s">
        <v>32</v>
      </c>
      <c r="E2687">
        <v>110000</v>
      </c>
      <c r="F2687" t="s">
        <v>20</v>
      </c>
      <c r="G2687">
        <v>110000</v>
      </c>
      <c r="H2687" t="s">
        <v>21</v>
      </c>
      <c r="I2687">
        <v>100</v>
      </c>
      <c r="J2687" t="s">
        <v>21</v>
      </c>
      <c r="K2687" t="s">
        <v>25</v>
      </c>
      <c r="L2687" t="str">
        <f>VLOOKUP(Data[[#This Row],[Employee Residence]],Codes[], 3,0)</f>
        <v xml:space="preserve">United States of America </v>
      </c>
      <c r="M2687" t="str">
        <f>VLOOKUP(Data[[#This Row],[Company Location]],Codes[], 3,0)</f>
        <v xml:space="preserve">United States of America </v>
      </c>
      <c r="N2687" t="str">
        <f>IF(Data[[#This Row],[Employee Residence]]=Data[[#This Row],[Company Location]],"No","Yes")</f>
        <v>No</v>
      </c>
      <c r="O2687">
        <f>Data[Salary]/Data[Salary in USD]</f>
        <v>1</v>
      </c>
      <c r="P2687" t="str">
        <f>VLOOKUP(Data[[#This Row],[Experience Level]], Experience[],3,0)</f>
        <v>Expert</v>
      </c>
      <c r="Q2687" t="str">
        <f>VLOOKUP(Data[[#This Row],[Employment Type]],Employment[],2,0)</f>
        <v>Full-time</v>
      </c>
      <c r="R2687" t="str">
        <f>IF(Data[[#This Row],[Remote Ratio]]=100,"Remote",IF(Data[[#This Row],[Remote Ratio]]=50,"Hybrid","On-site"))</f>
        <v>Remote</v>
      </c>
    </row>
    <row r="2688" spans="1:18">
      <c r="A2688" s="25">
        <v>2022</v>
      </c>
      <c r="B2688" t="s">
        <v>17</v>
      </c>
      <c r="C2688" t="s">
        <v>12</v>
      </c>
      <c r="D2688" t="s">
        <v>112</v>
      </c>
      <c r="E2688">
        <v>65000</v>
      </c>
      <c r="F2688" t="s">
        <v>64</v>
      </c>
      <c r="G2688">
        <v>45050</v>
      </c>
      <c r="H2688" t="s">
        <v>65</v>
      </c>
      <c r="I2688">
        <v>50</v>
      </c>
      <c r="J2688" t="s">
        <v>65</v>
      </c>
      <c r="K2688" t="s">
        <v>16</v>
      </c>
      <c r="L2688" t="str">
        <f>VLOOKUP(Data[[#This Row],[Employee Residence]],Codes[], 3,0)</f>
        <v>Australia</v>
      </c>
      <c r="M2688" t="str">
        <f>VLOOKUP(Data[[#This Row],[Company Location]],Codes[], 3,0)</f>
        <v>Australia</v>
      </c>
      <c r="N2688" t="str">
        <f>IF(Data[[#This Row],[Employee Residence]]=Data[[#This Row],[Company Location]],"No","Yes")</f>
        <v>No</v>
      </c>
      <c r="O2688">
        <f>Data[Salary]/Data[Salary in USD]</f>
        <v>1.4428412874583796</v>
      </c>
      <c r="P2688" t="str">
        <f>VLOOKUP(Data[[#This Row],[Experience Level]], Experience[],3,0)</f>
        <v>Intermediate</v>
      </c>
      <c r="Q2688" t="str">
        <f>VLOOKUP(Data[[#This Row],[Employment Type]],Employment[],2,0)</f>
        <v>Full-time</v>
      </c>
      <c r="R2688" t="str">
        <f>IF(Data[[#This Row],[Remote Ratio]]=100,"Remote",IF(Data[[#This Row],[Remote Ratio]]=50,"Hybrid","On-site"))</f>
        <v>Hybrid</v>
      </c>
    </row>
    <row r="2689" spans="1:18">
      <c r="A2689" s="25">
        <v>2022</v>
      </c>
      <c r="B2689" t="s">
        <v>17</v>
      </c>
      <c r="C2689" t="s">
        <v>12</v>
      </c>
      <c r="D2689" t="s">
        <v>153</v>
      </c>
      <c r="E2689">
        <v>135000</v>
      </c>
      <c r="F2689" t="s">
        <v>20</v>
      </c>
      <c r="G2689">
        <v>135000</v>
      </c>
      <c r="H2689" t="s">
        <v>21</v>
      </c>
      <c r="I2689">
        <v>100</v>
      </c>
      <c r="J2689" t="s">
        <v>21</v>
      </c>
      <c r="K2689" t="s">
        <v>16</v>
      </c>
      <c r="L2689" t="str">
        <f>VLOOKUP(Data[[#This Row],[Employee Residence]],Codes[], 3,0)</f>
        <v xml:space="preserve">United States of America </v>
      </c>
      <c r="M2689" t="str">
        <f>VLOOKUP(Data[[#This Row],[Company Location]],Codes[], 3,0)</f>
        <v xml:space="preserve">United States of America </v>
      </c>
      <c r="N2689" t="str">
        <f>IF(Data[[#This Row],[Employee Residence]]=Data[[#This Row],[Company Location]],"No","Yes")</f>
        <v>No</v>
      </c>
      <c r="O2689">
        <f>Data[Salary]/Data[Salary in USD]</f>
        <v>1</v>
      </c>
      <c r="P2689" t="str">
        <f>VLOOKUP(Data[[#This Row],[Experience Level]], Experience[],3,0)</f>
        <v>Intermediate</v>
      </c>
      <c r="Q2689" t="str">
        <f>VLOOKUP(Data[[#This Row],[Employment Type]],Employment[],2,0)</f>
        <v>Full-time</v>
      </c>
      <c r="R2689" t="str">
        <f>IF(Data[[#This Row],[Remote Ratio]]=100,"Remote",IF(Data[[#This Row],[Remote Ratio]]=50,"Hybrid","On-site"))</f>
        <v>Remote</v>
      </c>
    </row>
    <row r="2690" spans="1:18">
      <c r="A2690" s="25">
        <v>2022</v>
      </c>
      <c r="B2690" t="s">
        <v>11</v>
      </c>
      <c r="C2690" t="s">
        <v>12</v>
      </c>
      <c r="D2690" t="s">
        <v>37</v>
      </c>
      <c r="E2690">
        <v>178800</v>
      </c>
      <c r="F2690" t="s">
        <v>20</v>
      </c>
      <c r="G2690">
        <v>178800</v>
      </c>
      <c r="H2690" t="s">
        <v>21</v>
      </c>
      <c r="I2690">
        <v>100</v>
      </c>
      <c r="J2690" t="s">
        <v>21</v>
      </c>
      <c r="K2690" t="s">
        <v>16</v>
      </c>
      <c r="L2690" t="str">
        <f>VLOOKUP(Data[[#This Row],[Employee Residence]],Codes[], 3,0)</f>
        <v xml:space="preserve">United States of America </v>
      </c>
      <c r="M2690" t="str">
        <f>VLOOKUP(Data[[#This Row],[Company Location]],Codes[], 3,0)</f>
        <v xml:space="preserve">United States of America </v>
      </c>
      <c r="N2690" t="str">
        <f>IF(Data[[#This Row],[Employee Residence]]=Data[[#This Row],[Company Location]],"No","Yes")</f>
        <v>No</v>
      </c>
      <c r="O2690">
        <f>Data[Salary]/Data[Salary in USD]</f>
        <v>1</v>
      </c>
      <c r="P2690" t="str">
        <f>VLOOKUP(Data[[#This Row],[Experience Level]], Experience[],3,0)</f>
        <v>Expert</v>
      </c>
      <c r="Q2690" t="str">
        <f>VLOOKUP(Data[[#This Row],[Employment Type]],Employment[],2,0)</f>
        <v>Full-time</v>
      </c>
      <c r="R2690" t="str">
        <f>IF(Data[[#This Row],[Remote Ratio]]=100,"Remote",IF(Data[[#This Row],[Remote Ratio]]=50,"Hybrid","On-site"))</f>
        <v>Remote</v>
      </c>
    </row>
    <row r="2691" spans="1:18">
      <c r="A2691" s="25">
        <v>2022</v>
      </c>
      <c r="B2691" t="s">
        <v>11</v>
      </c>
      <c r="C2691" t="s">
        <v>12</v>
      </c>
      <c r="D2691" t="s">
        <v>37</v>
      </c>
      <c r="E2691">
        <v>132100</v>
      </c>
      <c r="F2691" t="s">
        <v>20</v>
      </c>
      <c r="G2691">
        <v>132100</v>
      </c>
      <c r="H2691" t="s">
        <v>21</v>
      </c>
      <c r="I2691">
        <v>100</v>
      </c>
      <c r="J2691" t="s">
        <v>21</v>
      </c>
      <c r="K2691" t="s">
        <v>16</v>
      </c>
      <c r="L2691" t="str">
        <f>VLOOKUP(Data[[#This Row],[Employee Residence]],Codes[], 3,0)</f>
        <v xml:space="preserve">United States of America </v>
      </c>
      <c r="M2691" t="str">
        <f>VLOOKUP(Data[[#This Row],[Company Location]],Codes[], 3,0)</f>
        <v xml:space="preserve">United States of America </v>
      </c>
      <c r="N2691" t="str">
        <f>IF(Data[[#This Row],[Employee Residence]]=Data[[#This Row],[Company Location]],"No","Yes")</f>
        <v>No</v>
      </c>
      <c r="O2691">
        <f>Data[Salary]/Data[Salary in USD]</f>
        <v>1</v>
      </c>
      <c r="P2691" t="str">
        <f>VLOOKUP(Data[[#This Row],[Experience Level]], Experience[],3,0)</f>
        <v>Expert</v>
      </c>
      <c r="Q2691" t="str">
        <f>VLOOKUP(Data[[#This Row],[Employment Type]],Employment[],2,0)</f>
        <v>Full-time</v>
      </c>
      <c r="R2691" t="str">
        <f>IF(Data[[#This Row],[Remote Ratio]]=100,"Remote",IF(Data[[#This Row],[Remote Ratio]]=50,"Hybrid","On-site"))</f>
        <v>Remote</v>
      </c>
    </row>
    <row r="2692" spans="1:18">
      <c r="A2692" s="25">
        <v>2022</v>
      </c>
      <c r="B2692" t="s">
        <v>28</v>
      </c>
      <c r="C2692" t="s">
        <v>12</v>
      </c>
      <c r="D2692" t="s">
        <v>27</v>
      </c>
      <c r="E2692">
        <v>20000</v>
      </c>
      <c r="F2692" t="s">
        <v>20</v>
      </c>
      <c r="G2692">
        <v>20000</v>
      </c>
      <c r="H2692" t="s">
        <v>157</v>
      </c>
      <c r="I2692">
        <v>50</v>
      </c>
      <c r="J2692" t="s">
        <v>21</v>
      </c>
      <c r="K2692" t="s">
        <v>25</v>
      </c>
      <c r="L2692" t="str">
        <f>VLOOKUP(Data[[#This Row],[Employee Residence]],Codes[], 3,0)</f>
        <v>Costa Rica</v>
      </c>
      <c r="M2692" t="str">
        <f>VLOOKUP(Data[[#This Row],[Company Location]],Codes[], 3,0)</f>
        <v xml:space="preserve">United States of America </v>
      </c>
      <c r="N2692" t="str">
        <f>IF(Data[[#This Row],[Employee Residence]]=Data[[#This Row],[Company Location]],"No","Yes")</f>
        <v>Yes</v>
      </c>
      <c r="O2692">
        <f>Data[Salary]/Data[Salary in USD]</f>
        <v>1</v>
      </c>
      <c r="P2692" t="str">
        <f>VLOOKUP(Data[[#This Row],[Experience Level]], Experience[],3,0)</f>
        <v>Junior</v>
      </c>
      <c r="Q2692" t="str">
        <f>VLOOKUP(Data[[#This Row],[Employment Type]],Employment[],2,0)</f>
        <v>Full-time</v>
      </c>
      <c r="R2692" t="str">
        <f>IF(Data[[#This Row],[Remote Ratio]]=100,"Remote",IF(Data[[#This Row],[Remote Ratio]]=50,"Hybrid","On-site"))</f>
        <v>Hybrid</v>
      </c>
    </row>
    <row r="2693" spans="1:18">
      <c r="A2693" s="25">
        <v>2022</v>
      </c>
      <c r="B2693" t="s">
        <v>11</v>
      </c>
      <c r="C2693" t="s">
        <v>12</v>
      </c>
      <c r="D2693" t="s">
        <v>35</v>
      </c>
      <c r="E2693">
        <v>140000</v>
      </c>
      <c r="F2693" t="s">
        <v>20</v>
      </c>
      <c r="G2693">
        <v>140000</v>
      </c>
      <c r="H2693" t="s">
        <v>24</v>
      </c>
      <c r="I2693">
        <v>0</v>
      </c>
      <c r="J2693" t="s">
        <v>24</v>
      </c>
      <c r="K2693" t="s">
        <v>25</v>
      </c>
      <c r="L2693" t="str">
        <f>VLOOKUP(Data[[#This Row],[Employee Residence]],Codes[], 3,0)</f>
        <v>Canada</v>
      </c>
      <c r="M2693" t="str">
        <f>VLOOKUP(Data[[#This Row],[Company Location]],Codes[], 3,0)</f>
        <v>Canada</v>
      </c>
      <c r="N2693" t="str">
        <f>IF(Data[[#This Row],[Employee Residence]]=Data[[#This Row],[Company Location]],"No","Yes")</f>
        <v>No</v>
      </c>
      <c r="O2693">
        <f>Data[Salary]/Data[Salary in USD]</f>
        <v>1</v>
      </c>
      <c r="P2693" t="str">
        <f>VLOOKUP(Data[[#This Row],[Experience Level]], Experience[],3,0)</f>
        <v>Expert</v>
      </c>
      <c r="Q2693" t="str">
        <f>VLOOKUP(Data[[#This Row],[Employment Type]],Employment[],2,0)</f>
        <v>Full-time</v>
      </c>
      <c r="R2693" t="str">
        <f>IF(Data[[#This Row],[Remote Ratio]]=100,"Remote",IF(Data[[#This Row],[Remote Ratio]]=50,"Hybrid","On-site"))</f>
        <v>On-site</v>
      </c>
    </row>
    <row r="2694" spans="1:18">
      <c r="A2694" s="25">
        <v>2022</v>
      </c>
      <c r="B2694" t="s">
        <v>11</v>
      </c>
      <c r="C2694" t="s">
        <v>12</v>
      </c>
      <c r="D2694" t="s">
        <v>35</v>
      </c>
      <c r="E2694">
        <v>110000</v>
      </c>
      <c r="F2694" t="s">
        <v>20</v>
      </c>
      <c r="G2694">
        <v>110000</v>
      </c>
      <c r="H2694" t="s">
        <v>24</v>
      </c>
      <c r="I2694">
        <v>0</v>
      </c>
      <c r="J2694" t="s">
        <v>24</v>
      </c>
      <c r="K2694" t="s">
        <v>25</v>
      </c>
      <c r="L2694" t="str">
        <f>VLOOKUP(Data[[#This Row],[Employee Residence]],Codes[], 3,0)</f>
        <v>Canada</v>
      </c>
      <c r="M2694" t="str">
        <f>VLOOKUP(Data[[#This Row],[Company Location]],Codes[], 3,0)</f>
        <v>Canada</v>
      </c>
      <c r="N2694" t="str">
        <f>IF(Data[[#This Row],[Employee Residence]]=Data[[#This Row],[Company Location]],"No","Yes")</f>
        <v>No</v>
      </c>
      <c r="O2694">
        <f>Data[Salary]/Data[Salary in USD]</f>
        <v>1</v>
      </c>
      <c r="P2694" t="str">
        <f>VLOOKUP(Data[[#This Row],[Experience Level]], Experience[],3,0)</f>
        <v>Expert</v>
      </c>
      <c r="Q2694" t="str">
        <f>VLOOKUP(Data[[#This Row],[Employment Type]],Employment[],2,0)</f>
        <v>Full-time</v>
      </c>
      <c r="R2694" t="str">
        <f>IF(Data[[#This Row],[Remote Ratio]]=100,"Remote",IF(Data[[#This Row],[Remote Ratio]]=50,"Hybrid","On-site"))</f>
        <v>On-site</v>
      </c>
    </row>
    <row r="2695" spans="1:18">
      <c r="A2695" s="25">
        <v>2022</v>
      </c>
      <c r="B2695" t="s">
        <v>11</v>
      </c>
      <c r="C2695" t="s">
        <v>12</v>
      </c>
      <c r="D2695" t="s">
        <v>37</v>
      </c>
      <c r="E2695">
        <v>160000</v>
      </c>
      <c r="F2695" t="s">
        <v>20</v>
      </c>
      <c r="G2695">
        <v>160000</v>
      </c>
      <c r="H2695" t="s">
        <v>21</v>
      </c>
      <c r="I2695">
        <v>100</v>
      </c>
      <c r="J2695" t="s">
        <v>21</v>
      </c>
      <c r="K2695" t="s">
        <v>25</v>
      </c>
      <c r="L2695" t="str">
        <f>VLOOKUP(Data[[#This Row],[Employee Residence]],Codes[], 3,0)</f>
        <v xml:space="preserve">United States of America </v>
      </c>
      <c r="M2695" t="str">
        <f>VLOOKUP(Data[[#This Row],[Company Location]],Codes[], 3,0)</f>
        <v xml:space="preserve">United States of America </v>
      </c>
      <c r="N2695" t="str">
        <f>IF(Data[[#This Row],[Employee Residence]]=Data[[#This Row],[Company Location]],"No","Yes")</f>
        <v>No</v>
      </c>
      <c r="O2695">
        <f>Data[Salary]/Data[Salary in USD]</f>
        <v>1</v>
      </c>
      <c r="P2695" t="str">
        <f>VLOOKUP(Data[[#This Row],[Experience Level]], Experience[],3,0)</f>
        <v>Expert</v>
      </c>
      <c r="Q2695" t="str">
        <f>VLOOKUP(Data[[#This Row],[Employment Type]],Employment[],2,0)</f>
        <v>Full-time</v>
      </c>
      <c r="R2695" t="str">
        <f>IF(Data[[#This Row],[Remote Ratio]]=100,"Remote",IF(Data[[#This Row],[Remote Ratio]]=50,"Hybrid","On-site"))</f>
        <v>Remote</v>
      </c>
    </row>
    <row r="2696" spans="1:18">
      <c r="A2696" s="25">
        <v>2022</v>
      </c>
      <c r="B2696" t="s">
        <v>11</v>
      </c>
      <c r="C2696" t="s">
        <v>12</v>
      </c>
      <c r="D2696" t="s">
        <v>37</v>
      </c>
      <c r="E2696">
        <v>85000</v>
      </c>
      <c r="F2696" t="s">
        <v>20</v>
      </c>
      <c r="G2696">
        <v>85000</v>
      </c>
      <c r="H2696" t="s">
        <v>21</v>
      </c>
      <c r="I2696">
        <v>100</v>
      </c>
      <c r="J2696" t="s">
        <v>21</v>
      </c>
      <c r="K2696" t="s">
        <v>25</v>
      </c>
      <c r="L2696" t="str">
        <f>VLOOKUP(Data[[#This Row],[Employee Residence]],Codes[], 3,0)</f>
        <v xml:space="preserve">United States of America </v>
      </c>
      <c r="M2696" t="str">
        <f>VLOOKUP(Data[[#This Row],[Company Location]],Codes[], 3,0)</f>
        <v xml:space="preserve">United States of America </v>
      </c>
      <c r="N2696" t="str">
        <f>IF(Data[[#This Row],[Employee Residence]]=Data[[#This Row],[Company Location]],"No","Yes")</f>
        <v>No</v>
      </c>
      <c r="O2696">
        <f>Data[Salary]/Data[Salary in USD]</f>
        <v>1</v>
      </c>
      <c r="P2696" t="str">
        <f>VLOOKUP(Data[[#This Row],[Experience Level]], Experience[],3,0)</f>
        <v>Expert</v>
      </c>
      <c r="Q2696" t="str">
        <f>VLOOKUP(Data[[#This Row],[Employment Type]],Employment[],2,0)</f>
        <v>Full-time</v>
      </c>
      <c r="R2696" t="str">
        <f>IF(Data[[#This Row],[Remote Ratio]]=100,"Remote",IF(Data[[#This Row],[Remote Ratio]]=50,"Hybrid","On-site"))</f>
        <v>Remote</v>
      </c>
    </row>
    <row r="2697" spans="1:18">
      <c r="A2697" s="25">
        <v>2022</v>
      </c>
      <c r="B2697" t="s">
        <v>11</v>
      </c>
      <c r="C2697" t="s">
        <v>12</v>
      </c>
      <c r="D2697" t="s">
        <v>177</v>
      </c>
      <c r="E2697">
        <v>250000</v>
      </c>
      <c r="F2697" t="s">
        <v>20</v>
      </c>
      <c r="G2697">
        <v>250000</v>
      </c>
      <c r="H2697" t="s">
        <v>21</v>
      </c>
      <c r="I2697">
        <v>100</v>
      </c>
      <c r="J2697" t="s">
        <v>21</v>
      </c>
      <c r="K2697" t="s">
        <v>25</v>
      </c>
      <c r="L2697" t="str">
        <f>VLOOKUP(Data[[#This Row],[Employee Residence]],Codes[], 3,0)</f>
        <v xml:space="preserve">United States of America </v>
      </c>
      <c r="M2697" t="str">
        <f>VLOOKUP(Data[[#This Row],[Company Location]],Codes[], 3,0)</f>
        <v xml:space="preserve">United States of America </v>
      </c>
      <c r="N2697" t="str">
        <f>IF(Data[[#This Row],[Employee Residence]]=Data[[#This Row],[Company Location]],"No","Yes")</f>
        <v>No</v>
      </c>
      <c r="O2697">
        <f>Data[Salary]/Data[Salary in USD]</f>
        <v>1</v>
      </c>
      <c r="P2697" t="str">
        <f>VLOOKUP(Data[[#This Row],[Experience Level]], Experience[],3,0)</f>
        <v>Expert</v>
      </c>
      <c r="Q2697" t="str">
        <f>VLOOKUP(Data[[#This Row],[Employment Type]],Employment[],2,0)</f>
        <v>Full-time</v>
      </c>
      <c r="R2697" t="str">
        <f>IF(Data[[#This Row],[Remote Ratio]]=100,"Remote",IF(Data[[#This Row],[Remote Ratio]]=50,"Hybrid","On-site"))</f>
        <v>Remote</v>
      </c>
    </row>
    <row r="2698" spans="1:18">
      <c r="A2698" s="25">
        <v>2022</v>
      </c>
      <c r="B2698" t="s">
        <v>11</v>
      </c>
      <c r="C2698" t="s">
        <v>12</v>
      </c>
      <c r="D2698" t="s">
        <v>177</v>
      </c>
      <c r="E2698">
        <v>63000</v>
      </c>
      <c r="F2698" t="s">
        <v>20</v>
      </c>
      <c r="G2698">
        <v>63000</v>
      </c>
      <c r="H2698" t="s">
        <v>21</v>
      </c>
      <c r="I2698">
        <v>100</v>
      </c>
      <c r="J2698" t="s">
        <v>21</v>
      </c>
      <c r="K2698" t="s">
        <v>25</v>
      </c>
      <c r="L2698" t="str">
        <f>VLOOKUP(Data[[#This Row],[Employee Residence]],Codes[], 3,0)</f>
        <v xml:space="preserve">United States of America </v>
      </c>
      <c r="M2698" t="str">
        <f>VLOOKUP(Data[[#This Row],[Company Location]],Codes[], 3,0)</f>
        <v xml:space="preserve">United States of America </v>
      </c>
      <c r="N2698" t="str">
        <f>IF(Data[[#This Row],[Employee Residence]]=Data[[#This Row],[Company Location]],"No","Yes")</f>
        <v>No</v>
      </c>
      <c r="O2698">
        <f>Data[Salary]/Data[Salary in USD]</f>
        <v>1</v>
      </c>
      <c r="P2698" t="str">
        <f>VLOOKUP(Data[[#This Row],[Experience Level]], Experience[],3,0)</f>
        <v>Expert</v>
      </c>
      <c r="Q2698" t="str">
        <f>VLOOKUP(Data[[#This Row],[Employment Type]],Employment[],2,0)</f>
        <v>Full-time</v>
      </c>
      <c r="R2698" t="str">
        <f>IF(Data[[#This Row],[Remote Ratio]]=100,"Remote",IF(Data[[#This Row],[Remote Ratio]]=50,"Hybrid","On-site"))</f>
        <v>Remote</v>
      </c>
    </row>
    <row r="2699" spans="1:18">
      <c r="A2699" s="25">
        <v>2022</v>
      </c>
      <c r="B2699" t="s">
        <v>44</v>
      </c>
      <c r="C2699" t="s">
        <v>12</v>
      </c>
      <c r="D2699" t="s">
        <v>37</v>
      </c>
      <c r="E2699">
        <v>187200</v>
      </c>
      <c r="F2699" t="s">
        <v>20</v>
      </c>
      <c r="G2699">
        <v>187200</v>
      </c>
      <c r="H2699" t="s">
        <v>21</v>
      </c>
      <c r="I2699">
        <v>100</v>
      </c>
      <c r="J2699" t="s">
        <v>21</v>
      </c>
      <c r="K2699" t="s">
        <v>25</v>
      </c>
      <c r="L2699" t="str">
        <f>VLOOKUP(Data[[#This Row],[Employee Residence]],Codes[], 3,0)</f>
        <v xml:space="preserve">United States of America </v>
      </c>
      <c r="M2699" t="str">
        <f>VLOOKUP(Data[[#This Row],[Company Location]],Codes[], 3,0)</f>
        <v xml:space="preserve">United States of America </v>
      </c>
      <c r="N2699" t="str">
        <f>IF(Data[[#This Row],[Employee Residence]]=Data[[#This Row],[Company Location]],"No","Yes")</f>
        <v>No</v>
      </c>
      <c r="O2699">
        <f>Data[Salary]/Data[Salary in USD]</f>
        <v>1</v>
      </c>
      <c r="P2699" t="str">
        <f>VLOOKUP(Data[[#This Row],[Experience Level]], Experience[],3,0)</f>
        <v>Director</v>
      </c>
      <c r="Q2699" t="str">
        <f>VLOOKUP(Data[[#This Row],[Employment Type]],Employment[],2,0)</f>
        <v>Full-time</v>
      </c>
      <c r="R2699" t="str">
        <f>IF(Data[[#This Row],[Remote Ratio]]=100,"Remote",IF(Data[[#This Row],[Remote Ratio]]=50,"Hybrid","On-site"))</f>
        <v>Remote</v>
      </c>
    </row>
    <row r="2700" spans="1:18">
      <c r="A2700" s="25">
        <v>2022</v>
      </c>
      <c r="B2700" t="s">
        <v>44</v>
      </c>
      <c r="C2700" t="s">
        <v>12</v>
      </c>
      <c r="D2700" t="s">
        <v>37</v>
      </c>
      <c r="E2700">
        <v>116100</v>
      </c>
      <c r="F2700" t="s">
        <v>20</v>
      </c>
      <c r="G2700">
        <v>116100</v>
      </c>
      <c r="H2700" t="s">
        <v>21</v>
      </c>
      <c r="I2700">
        <v>100</v>
      </c>
      <c r="J2700" t="s">
        <v>21</v>
      </c>
      <c r="K2700" t="s">
        <v>25</v>
      </c>
      <c r="L2700" t="str">
        <f>VLOOKUP(Data[[#This Row],[Employee Residence]],Codes[], 3,0)</f>
        <v xml:space="preserve">United States of America </v>
      </c>
      <c r="M2700" t="str">
        <f>VLOOKUP(Data[[#This Row],[Company Location]],Codes[], 3,0)</f>
        <v xml:space="preserve">United States of America </v>
      </c>
      <c r="N2700" t="str">
        <f>IF(Data[[#This Row],[Employee Residence]]=Data[[#This Row],[Company Location]],"No","Yes")</f>
        <v>No</v>
      </c>
      <c r="O2700">
        <f>Data[Salary]/Data[Salary in USD]</f>
        <v>1</v>
      </c>
      <c r="P2700" t="str">
        <f>VLOOKUP(Data[[#This Row],[Experience Level]], Experience[],3,0)</f>
        <v>Director</v>
      </c>
      <c r="Q2700" t="str">
        <f>VLOOKUP(Data[[#This Row],[Employment Type]],Employment[],2,0)</f>
        <v>Full-time</v>
      </c>
      <c r="R2700" t="str">
        <f>IF(Data[[#This Row],[Remote Ratio]]=100,"Remote",IF(Data[[#This Row],[Remote Ratio]]=50,"Hybrid","On-site"))</f>
        <v>Remote</v>
      </c>
    </row>
    <row r="2701" spans="1:18">
      <c r="A2701" s="25">
        <v>2022</v>
      </c>
      <c r="B2701" t="s">
        <v>17</v>
      </c>
      <c r="C2701" t="s">
        <v>12</v>
      </c>
      <c r="D2701" t="s">
        <v>23</v>
      </c>
      <c r="E2701">
        <v>10000</v>
      </c>
      <c r="F2701" t="s">
        <v>20</v>
      </c>
      <c r="G2701">
        <v>10000</v>
      </c>
      <c r="H2701" t="s">
        <v>178</v>
      </c>
      <c r="I2701">
        <v>0</v>
      </c>
      <c r="J2701" t="s">
        <v>178</v>
      </c>
      <c r="K2701" t="s">
        <v>25</v>
      </c>
      <c r="L2701" t="str">
        <f>VLOOKUP(Data[[#This Row],[Employee Residence]],Codes[], 3,0)</f>
        <v>Türkiye</v>
      </c>
      <c r="M2701" t="str">
        <f>VLOOKUP(Data[[#This Row],[Company Location]],Codes[], 3,0)</f>
        <v>Türkiye</v>
      </c>
      <c r="N2701" t="str">
        <f>IF(Data[[#This Row],[Employee Residence]]=Data[[#This Row],[Company Location]],"No","Yes")</f>
        <v>No</v>
      </c>
      <c r="O2701">
        <f>Data[Salary]/Data[Salary in USD]</f>
        <v>1</v>
      </c>
      <c r="P2701" t="str">
        <f>VLOOKUP(Data[[#This Row],[Experience Level]], Experience[],3,0)</f>
        <v>Intermediate</v>
      </c>
      <c r="Q2701" t="str">
        <f>VLOOKUP(Data[[#This Row],[Employment Type]],Employment[],2,0)</f>
        <v>Full-time</v>
      </c>
      <c r="R2701" t="str">
        <f>IF(Data[[#This Row],[Remote Ratio]]=100,"Remote",IF(Data[[#This Row],[Remote Ratio]]=50,"Hybrid","On-site"))</f>
        <v>On-site</v>
      </c>
    </row>
    <row r="2702" spans="1:18">
      <c r="A2702" s="25">
        <v>2022</v>
      </c>
      <c r="B2702" t="s">
        <v>11</v>
      </c>
      <c r="C2702" t="s">
        <v>12</v>
      </c>
      <c r="D2702" t="s">
        <v>37</v>
      </c>
      <c r="E2702">
        <v>200000</v>
      </c>
      <c r="F2702" t="s">
        <v>20</v>
      </c>
      <c r="G2702">
        <v>200000</v>
      </c>
      <c r="H2702" t="s">
        <v>21</v>
      </c>
      <c r="I2702">
        <v>100</v>
      </c>
      <c r="J2702" t="s">
        <v>21</v>
      </c>
      <c r="K2702" t="s">
        <v>25</v>
      </c>
      <c r="L2702" t="str">
        <f>VLOOKUP(Data[[#This Row],[Employee Residence]],Codes[], 3,0)</f>
        <v xml:space="preserve">United States of America </v>
      </c>
      <c r="M2702" t="str">
        <f>VLOOKUP(Data[[#This Row],[Company Location]],Codes[], 3,0)</f>
        <v xml:space="preserve">United States of America </v>
      </c>
      <c r="N2702" t="str">
        <f>IF(Data[[#This Row],[Employee Residence]]=Data[[#This Row],[Company Location]],"No","Yes")</f>
        <v>No</v>
      </c>
      <c r="O2702">
        <f>Data[Salary]/Data[Salary in USD]</f>
        <v>1</v>
      </c>
      <c r="P2702" t="str">
        <f>VLOOKUP(Data[[#This Row],[Experience Level]], Experience[],3,0)</f>
        <v>Expert</v>
      </c>
      <c r="Q2702" t="str">
        <f>VLOOKUP(Data[[#This Row],[Employment Type]],Employment[],2,0)</f>
        <v>Full-time</v>
      </c>
      <c r="R2702" t="str">
        <f>IF(Data[[#This Row],[Remote Ratio]]=100,"Remote",IF(Data[[#This Row],[Remote Ratio]]=50,"Hybrid","On-site"))</f>
        <v>Remote</v>
      </c>
    </row>
    <row r="2703" spans="1:18">
      <c r="A2703" s="25">
        <v>2022</v>
      </c>
      <c r="B2703" t="s">
        <v>11</v>
      </c>
      <c r="C2703" t="s">
        <v>12</v>
      </c>
      <c r="D2703" t="s">
        <v>37</v>
      </c>
      <c r="E2703">
        <v>145000</v>
      </c>
      <c r="F2703" t="s">
        <v>20</v>
      </c>
      <c r="G2703">
        <v>145000</v>
      </c>
      <c r="H2703" t="s">
        <v>21</v>
      </c>
      <c r="I2703">
        <v>100</v>
      </c>
      <c r="J2703" t="s">
        <v>21</v>
      </c>
      <c r="K2703" t="s">
        <v>25</v>
      </c>
      <c r="L2703" t="str">
        <f>VLOOKUP(Data[[#This Row],[Employee Residence]],Codes[], 3,0)</f>
        <v xml:space="preserve">United States of America </v>
      </c>
      <c r="M2703" t="str">
        <f>VLOOKUP(Data[[#This Row],[Company Location]],Codes[], 3,0)</f>
        <v xml:space="preserve">United States of America </v>
      </c>
      <c r="N2703" t="str">
        <f>IF(Data[[#This Row],[Employee Residence]]=Data[[#This Row],[Company Location]],"No","Yes")</f>
        <v>No</v>
      </c>
      <c r="O2703">
        <f>Data[Salary]/Data[Salary in USD]</f>
        <v>1</v>
      </c>
      <c r="P2703" t="str">
        <f>VLOOKUP(Data[[#This Row],[Experience Level]], Experience[],3,0)</f>
        <v>Expert</v>
      </c>
      <c r="Q2703" t="str">
        <f>VLOOKUP(Data[[#This Row],[Employment Type]],Employment[],2,0)</f>
        <v>Full-time</v>
      </c>
      <c r="R2703" t="str">
        <f>IF(Data[[#This Row],[Remote Ratio]]=100,"Remote",IF(Data[[#This Row],[Remote Ratio]]=50,"Hybrid","On-site"))</f>
        <v>Remote</v>
      </c>
    </row>
    <row r="2704" spans="1:18">
      <c r="A2704" s="25">
        <v>2022</v>
      </c>
      <c r="B2704" t="s">
        <v>11</v>
      </c>
      <c r="C2704" t="s">
        <v>12</v>
      </c>
      <c r="D2704" t="s">
        <v>37</v>
      </c>
      <c r="E2704">
        <v>229998</v>
      </c>
      <c r="F2704" t="s">
        <v>20</v>
      </c>
      <c r="G2704">
        <v>229998</v>
      </c>
      <c r="H2704" t="s">
        <v>21</v>
      </c>
      <c r="I2704">
        <v>0</v>
      </c>
      <c r="J2704" t="s">
        <v>21</v>
      </c>
      <c r="K2704" t="s">
        <v>16</v>
      </c>
      <c r="L2704" t="str">
        <f>VLOOKUP(Data[[#This Row],[Employee Residence]],Codes[], 3,0)</f>
        <v xml:space="preserve">United States of America </v>
      </c>
      <c r="M2704" t="str">
        <f>VLOOKUP(Data[[#This Row],[Company Location]],Codes[], 3,0)</f>
        <v xml:space="preserve">United States of America </v>
      </c>
      <c r="N2704" t="str">
        <f>IF(Data[[#This Row],[Employee Residence]]=Data[[#This Row],[Company Location]],"No","Yes")</f>
        <v>No</v>
      </c>
      <c r="O2704">
        <f>Data[Salary]/Data[Salary in USD]</f>
        <v>1</v>
      </c>
      <c r="P2704" t="str">
        <f>VLOOKUP(Data[[#This Row],[Experience Level]], Experience[],3,0)</f>
        <v>Expert</v>
      </c>
      <c r="Q2704" t="str">
        <f>VLOOKUP(Data[[#This Row],[Employment Type]],Employment[],2,0)</f>
        <v>Full-time</v>
      </c>
      <c r="R2704" t="str">
        <f>IF(Data[[#This Row],[Remote Ratio]]=100,"Remote",IF(Data[[#This Row],[Remote Ratio]]=50,"Hybrid","On-site"))</f>
        <v>On-site</v>
      </c>
    </row>
    <row r="2705" spans="1:18">
      <c r="A2705" s="25">
        <v>2022</v>
      </c>
      <c r="B2705" t="s">
        <v>11</v>
      </c>
      <c r="C2705" t="s">
        <v>12</v>
      </c>
      <c r="D2705" t="s">
        <v>37</v>
      </c>
      <c r="E2705">
        <v>154545</v>
      </c>
      <c r="F2705" t="s">
        <v>20</v>
      </c>
      <c r="G2705">
        <v>154545</v>
      </c>
      <c r="H2705" t="s">
        <v>21</v>
      </c>
      <c r="I2705">
        <v>0</v>
      </c>
      <c r="J2705" t="s">
        <v>21</v>
      </c>
      <c r="K2705" t="s">
        <v>16</v>
      </c>
      <c r="L2705" t="str">
        <f>VLOOKUP(Data[[#This Row],[Employee Residence]],Codes[], 3,0)</f>
        <v xml:space="preserve">United States of America </v>
      </c>
      <c r="M2705" t="str">
        <f>VLOOKUP(Data[[#This Row],[Company Location]],Codes[], 3,0)</f>
        <v xml:space="preserve">United States of America </v>
      </c>
      <c r="N2705" t="str">
        <f>IF(Data[[#This Row],[Employee Residence]]=Data[[#This Row],[Company Location]],"No","Yes")</f>
        <v>No</v>
      </c>
      <c r="O2705">
        <f>Data[Salary]/Data[Salary in USD]</f>
        <v>1</v>
      </c>
      <c r="P2705" t="str">
        <f>VLOOKUP(Data[[#This Row],[Experience Level]], Experience[],3,0)</f>
        <v>Expert</v>
      </c>
      <c r="Q2705" t="str">
        <f>VLOOKUP(Data[[#This Row],[Employment Type]],Employment[],2,0)</f>
        <v>Full-time</v>
      </c>
      <c r="R2705" t="str">
        <f>IF(Data[[#This Row],[Remote Ratio]]=100,"Remote",IF(Data[[#This Row],[Remote Ratio]]=50,"Hybrid","On-site"))</f>
        <v>On-site</v>
      </c>
    </row>
    <row r="2706" spans="1:18">
      <c r="A2706" s="25">
        <v>2022</v>
      </c>
      <c r="B2706" t="s">
        <v>11</v>
      </c>
      <c r="C2706" t="s">
        <v>12</v>
      </c>
      <c r="D2706" t="s">
        <v>23</v>
      </c>
      <c r="E2706">
        <v>215000</v>
      </c>
      <c r="F2706" t="s">
        <v>20</v>
      </c>
      <c r="G2706">
        <v>215000</v>
      </c>
      <c r="H2706" t="s">
        <v>21</v>
      </c>
      <c r="I2706">
        <v>0</v>
      </c>
      <c r="J2706" t="s">
        <v>21</v>
      </c>
      <c r="K2706" t="s">
        <v>16</v>
      </c>
      <c r="L2706" t="str">
        <f>VLOOKUP(Data[[#This Row],[Employee Residence]],Codes[], 3,0)</f>
        <v xml:space="preserve">United States of America </v>
      </c>
      <c r="M2706" t="str">
        <f>VLOOKUP(Data[[#This Row],[Company Location]],Codes[], 3,0)</f>
        <v xml:space="preserve">United States of America </v>
      </c>
      <c r="N2706" t="str">
        <f>IF(Data[[#This Row],[Employee Residence]]=Data[[#This Row],[Company Location]],"No","Yes")</f>
        <v>No</v>
      </c>
      <c r="O2706">
        <f>Data[Salary]/Data[Salary in USD]</f>
        <v>1</v>
      </c>
      <c r="P2706" t="str">
        <f>VLOOKUP(Data[[#This Row],[Experience Level]], Experience[],3,0)</f>
        <v>Expert</v>
      </c>
      <c r="Q2706" t="str">
        <f>VLOOKUP(Data[[#This Row],[Employment Type]],Employment[],2,0)</f>
        <v>Full-time</v>
      </c>
      <c r="R2706" t="str">
        <f>IF(Data[[#This Row],[Remote Ratio]]=100,"Remote",IF(Data[[#This Row],[Remote Ratio]]=50,"Hybrid","On-site"))</f>
        <v>On-site</v>
      </c>
    </row>
    <row r="2707" spans="1:18">
      <c r="A2707" s="25">
        <v>2022</v>
      </c>
      <c r="B2707" t="s">
        <v>11</v>
      </c>
      <c r="C2707" t="s">
        <v>12</v>
      </c>
      <c r="D2707" t="s">
        <v>23</v>
      </c>
      <c r="E2707">
        <v>159000</v>
      </c>
      <c r="F2707" t="s">
        <v>20</v>
      </c>
      <c r="G2707">
        <v>159000</v>
      </c>
      <c r="H2707" t="s">
        <v>21</v>
      </c>
      <c r="I2707">
        <v>0</v>
      </c>
      <c r="J2707" t="s">
        <v>21</v>
      </c>
      <c r="K2707" t="s">
        <v>16</v>
      </c>
      <c r="L2707" t="str">
        <f>VLOOKUP(Data[[#This Row],[Employee Residence]],Codes[], 3,0)</f>
        <v xml:space="preserve">United States of America </v>
      </c>
      <c r="M2707" t="str">
        <f>VLOOKUP(Data[[#This Row],[Company Location]],Codes[], 3,0)</f>
        <v xml:space="preserve">United States of America </v>
      </c>
      <c r="N2707" t="str">
        <f>IF(Data[[#This Row],[Employee Residence]]=Data[[#This Row],[Company Location]],"No","Yes")</f>
        <v>No</v>
      </c>
      <c r="O2707">
        <f>Data[Salary]/Data[Salary in USD]</f>
        <v>1</v>
      </c>
      <c r="P2707" t="str">
        <f>VLOOKUP(Data[[#This Row],[Experience Level]], Experience[],3,0)</f>
        <v>Expert</v>
      </c>
      <c r="Q2707" t="str">
        <f>VLOOKUP(Data[[#This Row],[Employment Type]],Employment[],2,0)</f>
        <v>Full-time</v>
      </c>
      <c r="R2707" t="str">
        <f>IF(Data[[#This Row],[Remote Ratio]]=100,"Remote",IF(Data[[#This Row],[Remote Ratio]]=50,"Hybrid","On-site"))</f>
        <v>On-site</v>
      </c>
    </row>
    <row r="2708" spans="1:18">
      <c r="A2708" s="25">
        <v>2022</v>
      </c>
      <c r="B2708" t="s">
        <v>11</v>
      </c>
      <c r="C2708" t="s">
        <v>12</v>
      </c>
      <c r="D2708" t="s">
        <v>37</v>
      </c>
      <c r="E2708">
        <v>229998</v>
      </c>
      <c r="F2708" t="s">
        <v>20</v>
      </c>
      <c r="G2708">
        <v>229998</v>
      </c>
      <c r="H2708" t="s">
        <v>21</v>
      </c>
      <c r="I2708">
        <v>0</v>
      </c>
      <c r="J2708" t="s">
        <v>21</v>
      </c>
      <c r="K2708" t="s">
        <v>16</v>
      </c>
      <c r="L2708" t="str">
        <f>VLOOKUP(Data[[#This Row],[Employee Residence]],Codes[], 3,0)</f>
        <v xml:space="preserve">United States of America </v>
      </c>
      <c r="M2708" t="str">
        <f>VLOOKUP(Data[[#This Row],[Company Location]],Codes[], 3,0)</f>
        <v xml:space="preserve">United States of America </v>
      </c>
      <c r="N2708" t="str">
        <f>IF(Data[[#This Row],[Employee Residence]]=Data[[#This Row],[Company Location]],"No","Yes")</f>
        <v>No</v>
      </c>
      <c r="O2708">
        <f>Data[Salary]/Data[Salary in USD]</f>
        <v>1</v>
      </c>
      <c r="P2708" t="str">
        <f>VLOOKUP(Data[[#This Row],[Experience Level]], Experience[],3,0)</f>
        <v>Expert</v>
      </c>
      <c r="Q2708" t="str">
        <f>VLOOKUP(Data[[#This Row],[Employment Type]],Employment[],2,0)</f>
        <v>Full-time</v>
      </c>
      <c r="R2708" t="str">
        <f>IF(Data[[#This Row],[Remote Ratio]]=100,"Remote",IF(Data[[#This Row],[Remote Ratio]]=50,"Hybrid","On-site"))</f>
        <v>On-site</v>
      </c>
    </row>
    <row r="2709" spans="1:18">
      <c r="A2709" s="25">
        <v>2022</v>
      </c>
      <c r="B2709" t="s">
        <v>11</v>
      </c>
      <c r="C2709" t="s">
        <v>12</v>
      </c>
      <c r="D2709" t="s">
        <v>37</v>
      </c>
      <c r="E2709">
        <v>154545</v>
      </c>
      <c r="F2709" t="s">
        <v>20</v>
      </c>
      <c r="G2709">
        <v>154545</v>
      </c>
      <c r="H2709" t="s">
        <v>21</v>
      </c>
      <c r="I2709">
        <v>0</v>
      </c>
      <c r="J2709" t="s">
        <v>21</v>
      </c>
      <c r="K2709" t="s">
        <v>16</v>
      </c>
      <c r="L2709" t="str">
        <f>VLOOKUP(Data[[#This Row],[Employee Residence]],Codes[], 3,0)</f>
        <v xml:space="preserve">United States of America </v>
      </c>
      <c r="M2709" t="str">
        <f>VLOOKUP(Data[[#This Row],[Company Location]],Codes[], 3,0)</f>
        <v xml:space="preserve">United States of America </v>
      </c>
      <c r="N2709" t="str">
        <f>IF(Data[[#This Row],[Employee Residence]]=Data[[#This Row],[Company Location]],"No","Yes")</f>
        <v>No</v>
      </c>
      <c r="O2709">
        <f>Data[Salary]/Data[Salary in USD]</f>
        <v>1</v>
      </c>
      <c r="P2709" t="str">
        <f>VLOOKUP(Data[[#This Row],[Experience Level]], Experience[],3,0)</f>
        <v>Expert</v>
      </c>
      <c r="Q2709" t="str">
        <f>VLOOKUP(Data[[#This Row],[Employment Type]],Employment[],2,0)</f>
        <v>Full-time</v>
      </c>
      <c r="R2709" t="str">
        <f>IF(Data[[#This Row],[Remote Ratio]]=100,"Remote",IF(Data[[#This Row],[Remote Ratio]]=50,"Hybrid","On-site"))</f>
        <v>On-site</v>
      </c>
    </row>
    <row r="2710" spans="1:18">
      <c r="A2710" s="25">
        <v>2022</v>
      </c>
      <c r="B2710" t="s">
        <v>28</v>
      </c>
      <c r="C2710" t="s">
        <v>12</v>
      </c>
      <c r="D2710" t="s">
        <v>83</v>
      </c>
      <c r="E2710">
        <v>50000</v>
      </c>
      <c r="F2710" t="s">
        <v>20</v>
      </c>
      <c r="G2710">
        <v>50000</v>
      </c>
      <c r="H2710" t="s">
        <v>21</v>
      </c>
      <c r="I2710">
        <v>100</v>
      </c>
      <c r="J2710" t="s">
        <v>21</v>
      </c>
      <c r="K2710" t="s">
        <v>25</v>
      </c>
      <c r="L2710" t="str">
        <f>VLOOKUP(Data[[#This Row],[Employee Residence]],Codes[], 3,0)</f>
        <v xml:space="preserve">United States of America </v>
      </c>
      <c r="M2710" t="str">
        <f>VLOOKUP(Data[[#This Row],[Company Location]],Codes[], 3,0)</f>
        <v xml:space="preserve">United States of America </v>
      </c>
      <c r="N2710" t="str">
        <f>IF(Data[[#This Row],[Employee Residence]]=Data[[#This Row],[Company Location]],"No","Yes")</f>
        <v>No</v>
      </c>
      <c r="O2710">
        <f>Data[Salary]/Data[Salary in USD]</f>
        <v>1</v>
      </c>
      <c r="P2710" t="str">
        <f>VLOOKUP(Data[[#This Row],[Experience Level]], Experience[],3,0)</f>
        <v>Junior</v>
      </c>
      <c r="Q2710" t="str">
        <f>VLOOKUP(Data[[#This Row],[Employment Type]],Employment[],2,0)</f>
        <v>Full-time</v>
      </c>
      <c r="R2710" t="str">
        <f>IF(Data[[#This Row],[Remote Ratio]]=100,"Remote",IF(Data[[#This Row],[Remote Ratio]]=50,"Hybrid","On-site"))</f>
        <v>Remote</v>
      </c>
    </row>
    <row r="2711" spans="1:18">
      <c r="A2711" s="25">
        <v>2022</v>
      </c>
      <c r="B2711" t="s">
        <v>11</v>
      </c>
      <c r="C2711" t="s">
        <v>12</v>
      </c>
      <c r="D2711" t="s">
        <v>164</v>
      </c>
      <c r="E2711">
        <v>183000</v>
      </c>
      <c r="F2711" t="s">
        <v>20</v>
      </c>
      <c r="G2711">
        <v>183000</v>
      </c>
      <c r="H2711" t="s">
        <v>21</v>
      </c>
      <c r="I2711">
        <v>100</v>
      </c>
      <c r="J2711" t="s">
        <v>21</v>
      </c>
      <c r="K2711" t="s">
        <v>16</v>
      </c>
      <c r="L2711" t="str">
        <f>VLOOKUP(Data[[#This Row],[Employee Residence]],Codes[], 3,0)</f>
        <v xml:space="preserve">United States of America </v>
      </c>
      <c r="M2711" t="str">
        <f>VLOOKUP(Data[[#This Row],[Company Location]],Codes[], 3,0)</f>
        <v xml:space="preserve">United States of America </v>
      </c>
      <c r="N2711" t="str">
        <f>IF(Data[[#This Row],[Employee Residence]]=Data[[#This Row],[Company Location]],"No","Yes")</f>
        <v>No</v>
      </c>
      <c r="O2711">
        <f>Data[Salary]/Data[Salary in USD]</f>
        <v>1</v>
      </c>
      <c r="P2711" t="str">
        <f>VLOOKUP(Data[[#This Row],[Experience Level]], Experience[],3,0)</f>
        <v>Expert</v>
      </c>
      <c r="Q2711" t="str">
        <f>VLOOKUP(Data[[#This Row],[Employment Type]],Employment[],2,0)</f>
        <v>Full-time</v>
      </c>
      <c r="R2711" t="str">
        <f>IF(Data[[#This Row],[Remote Ratio]]=100,"Remote",IF(Data[[#This Row],[Remote Ratio]]=50,"Hybrid","On-site"))</f>
        <v>Remote</v>
      </c>
    </row>
    <row r="2712" spans="1:18">
      <c r="A2712" s="25">
        <v>2022</v>
      </c>
      <c r="B2712" t="s">
        <v>11</v>
      </c>
      <c r="C2712" t="s">
        <v>12</v>
      </c>
      <c r="D2712" t="s">
        <v>27</v>
      </c>
      <c r="E2712">
        <v>99750</v>
      </c>
      <c r="F2712" t="s">
        <v>20</v>
      </c>
      <c r="G2712">
        <v>99750</v>
      </c>
      <c r="H2712" t="s">
        <v>21</v>
      </c>
      <c r="I2712">
        <v>100</v>
      </c>
      <c r="J2712" t="s">
        <v>21</v>
      </c>
      <c r="K2712" t="s">
        <v>25</v>
      </c>
      <c r="L2712" t="str">
        <f>VLOOKUP(Data[[#This Row],[Employee Residence]],Codes[], 3,0)</f>
        <v xml:space="preserve">United States of America </v>
      </c>
      <c r="M2712" t="str">
        <f>VLOOKUP(Data[[#This Row],[Company Location]],Codes[], 3,0)</f>
        <v xml:space="preserve">United States of America </v>
      </c>
      <c r="N2712" t="str">
        <f>IF(Data[[#This Row],[Employee Residence]]=Data[[#This Row],[Company Location]],"No","Yes")</f>
        <v>No</v>
      </c>
      <c r="O2712">
        <f>Data[Salary]/Data[Salary in USD]</f>
        <v>1</v>
      </c>
      <c r="P2712" t="str">
        <f>VLOOKUP(Data[[#This Row],[Experience Level]], Experience[],3,0)</f>
        <v>Expert</v>
      </c>
      <c r="Q2712" t="str">
        <f>VLOOKUP(Data[[#This Row],[Employment Type]],Employment[],2,0)</f>
        <v>Full-time</v>
      </c>
      <c r="R2712" t="str">
        <f>IF(Data[[#This Row],[Remote Ratio]]=100,"Remote",IF(Data[[#This Row],[Remote Ratio]]=50,"Hybrid","On-site"))</f>
        <v>Remote</v>
      </c>
    </row>
    <row r="2713" spans="1:18">
      <c r="A2713" s="25">
        <v>2022</v>
      </c>
      <c r="B2713" t="s">
        <v>11</v>
      </c>
      <c r="C2713" t="s">
        <v>12</v>
      </c>
      <c r="D2713" t="s">
        <v>27</v>
      </c>
      <c r="E2713">
        <v>68400</v>
      </c>
      <c r="F2713" t="s">
        <v>20</v>
      </c>
      <c r="G2713">
        <v>68400</v>
      </c>
      <c r="H2713" t="s">
        <v>21</v>
      </c>
      <c r="I2713">
        <v>100</v>
      </c>
      <c r="J2713" t="s">
        <v>21</v>
      </c>
      <c r="K2713" t="s">
        <v>25</v>
      </c>
      <c r="L2713" t="str">
        <f>VLOOKUP(Data[[#This Row],[Employee Residence]],Codes[], 3,0)</f>
        <v xml:space="preserve">United States of America </v>
      </c>
      <c r="M2713" t="str">
        <f>VLOOKUP(Data[[#This Row],[Company Location]],Codes[], 3,0)</f>
        <v xml:space="preserve">United States of America </v>
      </c>
      <c r="N2713" t="str">
        <f>IF(Data[[#This Row],[Employee Residence]]=Data[[#This Row],[Company Location]],"No","Yes")</f>
        <v>No</v>
      </c>
      <c r="O2713">
        <f>Data[Salary]/Data[Salary in USD]</f>
        <v>1</v>
      </c>
      <c r="P2713" t="str">
        <f>VLOOKUP(Data[[#This Row],[Experience Level]], Experience[],3,0)</f>
        <v>Expert</v>
      </c>
      <c r="Q2713" t="str">
        <f>VLOOKUP(Data[[#This Row],[Employment Type]],Employment[],2,0)</f>
        <v>Full-time</v>
      </c>
      <c r="R2713" t="str">
        <f>IF(Data[[#This Row],[Remote Ratio]]=100,"Remote",IF(Data[[#This Row],[Remote Ratio]]=50,"Hybrid","On-site"))</f>
        <v>Remote</v>
      </c>
    </row>
    <row r="2714" spans="1:18">
      <c r="A2714" s="25">
        <v>2022</v>
      </c>
      <c r="B2714" t="s">
        <v>11</v>
      </c>
      <c r="C2714" t="s">
        <v>12</v>
      </c>
      <c r="D2714" t="s">
        <v>23</v>
      </c>
      <c r="E2714">
        <v>236900</v>
      </c>
      <c r="F2714" t="s">
        <v>20</v>
      </c>
      <c r="G2714">
        <v>236900</v>
      </c>
      <c r="H2714" t="s">
        <v>21</v>
      </c>
      <c r="I2714">
        <v>100</v>
      </c>
      <c r="J2714" t="s">
        <v>21</v>
      </c>
      <c r="K2714" t="s">
        <v>16</v>
      </c>
      <c r="L2714" t="str">
        <f>VLOOKUP(Data[[#This Row],[Employee Residence]],Codes[], 3,0)</f>
        <v xml:space="preserve">United States of America </v>
      </c>
      <c r="M2714" t="str">
        <f>VLOOKUP(Data[[#This Row],[Company Location]],Codes[], 3,0)</f>
        <v xml:space="preserve">United States of America </v>
      </c>
      <c r="N2714" t="str">
        <f>IF(Data[[#This Row],[Employee Residence]]=Data[[#This Row],[Company Location]],"No","Yes")</f>
        <v>No</v>
      </c>
      <c r="O2714">
        <f>Data[Salary]/Data[Salary in USD]</f>
        <v>1</v>
      </c>
      <c r="P2714" t="str">
        <f>VLOOKUP(Data[[#This Row],[Experience Level]], Experience[],3,0)</f>
        <v>Expert</v>
      </c>
      <c r="Q2714" t="str">
        <f>VLOOKUP(Data[[#This Row],[Employment Type]],Employment[],2,0)</f>
        <v>Full-time</v>
      </c>
      <c r="R2714" t="str">
        <f>IF(Data[[#This Row],[Remote Ratio]]=100,"Remote",IF(Data[[#This Row],[Remote Ratio]]=50,"Hybrid","On-site"))</f>
        <v>Remote</v>
      </c>
    </row>
    <row r="2715" spans="1:18">
      <c r="A2715" s="25">
        <v>2022</v>
      </c>
      <c r="B2715" t="s">
        <v>11</v>
      </c>
      <c r="C2715" t="s">
        <v>12</v>
      </c>
      <c r="D2715" t="s">
        <v>23</v>
      </c>
      <c r="E2715">
        <v>159200</v>
      </c>
      <c r="F2715" t="s">
        <v>20</v>
      </c>
      <c r="G2715">
        <v>159200</v>
      </c>
      <c r="H2715" t="s">
        <v>21</v>
      </c>
      <c r="I2715">
        <v>100</v>
      </c>
      <c r="J2715" t="s">
        <v>21</v>
      </c>
      <c r="K2715" t="s">
        <v>16</v>
      </c>
      <c r="L2715" t="str">
        <f>VLOOKUP(Data[[#This Row],[Employee Residence]],Codes[], 3,0)</f>
        <v xml:space="preserve">United States of America </v>
      </c>
      <c r="M2715" t="str">
        <f>VLOOKUP(Data[[#This Row],[Company Location]],Codes[], 3,0)</f>
        <v xml:space="preserve">United States of America </v>
      </c>
      <c r="N2715" t="str">
        <f>IF(Data[[#This Row],[Employee Residence]]=Data[[#This Row],[Company Location]],"No","Yes")</f>
        <v>No</v>
      </c>
      <c r="O2715">
        <f>Data[Salary]/Data[Salary in USD]</f>
        <v>1</v>
      </c>
      <c r="P2715" t="str">
        <f>VLOOKUP(Data[[#This Row],[Experience Level]], Experience[],3,0)</f>
        <v>Expert</v>
      </c>
      <c r="Q2715" t="str">
        <f>VLOOKUP(Data[[#This Row],[Employment Type]],Employment[],2,0)</f>
        <v>Full-time</v>
      </c>
      <c r="R2715" t="str">
        <f>IF(Data[[#This Row],[Remote Ratio]]=100,"Remote",IF(Data[[#This Row],[Remote Ratio]]=50,"Hybrid","On-site"))</f>
        <v>Remote</v>
      </c>
    </row>
    <row r="2716" spans="1:18">
      <c r="A2716" s="25">
        <v>2022</v>
      </c>
      <c r="B2716" t="s">
        <v>11</v>
      </c>
      <c r="C2716" t="s">
        <v>12</v>
      </c>
      <c r="D2716" t="s">
        <v>69</v>
      </c>
      <c r="E2716">
        <v>243225</v>
      </c>
      <c r="F2716" t="s">
        <v>20</v>
      </c>
      <c r="G2716">
        <v>243225</v>
      </c>
      <c r="H2716" t="s">
        <v>21</v>
      </c>
      <c r="I2716">
        <v>100</v>
      </c>
      <c r="J2716" t="s">
        <v>21</v>
      </c>
      <c r="K2716" t="s">
        <v>25</v>
      </c>
      <c r="L2716" t="str">
        <f>VLOOKUP(Data[[#This Row],[Employee Residence]],Codes[], 3,0)</f>
        <v xml:space="preserve">United States of America </v>
      </c>
      <c r="M2716" t="str">
        <f>VLOOKUP(Data[[#This Row],[Company Location]],Codes[], 3,0)</f>
        <v xml:space="preserve">United States of America </v>
      </c>
      <c r="N2716" t="str">
        <f>IF(Data[[#This Row],[Employee Residence]]=Data[[#This Row],[Company Location]],"No","Yes")</f>
        <v>No</v>
      </c>
      <c r="O2716">
        <f>Data[Salary]/Data[Salary in USD]</f>
        <v>1</v>
      </c>
      <c r="P2716" t="str">
        <f>VLOOKUP(Data[[#This Row],[Experience Level]], Experience[],3,0)</f>
        <v>Expert</v>
      </c>
      <c r="Q2716" t="str">
        <f>VLOOKUP(Data[[#This Row],[Employment Type]],Employment[],2,0)</f>
        <v>Full-time</v>
      </c>
      <c r="R2716" t="str">
        <f>IF(Data[[#This Row],[Remote Ratio]]=100,"Remote",IF(Data[[#This Row],[Remote Ratio]]=50,"Hybrid","On-site"))</f>
        <v>Remote</v>
      </c>
    </row>
    <row r="2717" spans="1:18">
      <c r="A2717" s="25">
        <v>2022</v>
      </c>
      <c r="B2717" t="s">
        <v>11</v>
      </c>
      <c r="C2717" t="s">
        <v>12</v>
      </c>
      <c r="D2717" t="s">
        <v>69</v>
      </c>
      <c r="E2717">
        <v>179775</v>
      </c>
      <c r="F2717" t="s">
        <v>20</v>
      </c>
      <c r="G2717">
        <v>179775</v>
      </c>
      <c r="H2717" t="s">
        <v>21</v>
      </c>
      <c r="I2717">
        <v>100</v>
      </c>
      <c r="J2717" t="s">
        <v>21</v>
      </c>
      <c r="K2717" t="s">
        <v>25</v>
      </c>
      <c r="L2717" t="str">
        <f>VLOOKUP(Data[[#This Row],[Employee Residence]],Codes[], 3,0)</f>
        <v xml:space="preserve">United States of America </v>
      </c>
      <c r="M2717" t="str">
        <f>VLOOKUP(Data[[#This Row],[Company Location]],Codes[], 3,0)</f>
        <v xml:space="preserve">United States of America </v>
      </c>
      <c r="N2717" t="str">
        <f>IF(Data[[#This Row],[Employee Residence]]=Data[[#This Row],[Company Location]],"No","Yes")</f>
        <v>No</v>
      </c>
      <c r="O2717">
        <f>Data[Salary]/Data[Salary in USD]</f>
        <v>1</v>
      </c>
      <c r="P2717" t="str">
        <f>VLOOKUP(Data[[#This Row],[Experience Level]], Experience[],3,0)</f>
        <v>Expert</v>
      </c>
      <c r="Q2717" t="str">
        <f>VLOOKUP(Data[[#This Row],[Employment Type]],Employment[],2,0)</f>
        <v>Full-time</v>
      </c>
      <c r="R2717" t="str">
        <f>IF(Data[[#This Row],[Remote Ratio]]=100,"Remote",IF(Data[[#This Row],[Remote Ratio]]=50,"Hybrid","On-site"))</f>
        <v>Remote</v>
      </c>
    </row>
    <row r="2718" spans="1:18">
      <c r="A2718" s="25">
        <v>2022</v>
      </c>
      <c r="B2718" t="s">
        <v>11</v>
      </c>
      <c r="C2718" t="s">
        <v>12</v>
      </c>
      <c r="D2718" t="s">
        <v>37</v>
      </c>
      <c r="E2718">
        <v>175000</v>
      </c>
      <c r="F2718" t="s">
        <v>20</v>
      </c>
      <c r="G2718">
        <v>175000</v>
      </c>
      <c r="H2718" t="s">
        <v>21</v>
      </c>
      <c r="I2718">
        <v>100</v>
      </c>
      <c r="J2718" t="s">
        <v>21</v>
      </c>
      <c r="K2718" t="s">
        <v>25</v>
      </c>
      <c r="L2718" t="str">
        <f>VLOOKUP(Data[[#This Row],[Employee Residence]],Codes[], 3,0)</f>
        <v xml:space="preserve">United States of America </v>
      </c>
      <c r="M2718" t="str">
        <f>VLOOKUP(Data[[#This Row],[Company Location]],Codes[], 3,0)</f>
        <v xml:space="preserve">United States of America </v>
      </c>
      <c r="N2718" t="str">
        <f>IF(Data[[#This Row],[Employee Residence]]=Data[[#This Row],[Company Location]],"No","Yes")</f>
        <v>No</v>
      </c>
      <c r="O2718">
        <f>Data[Salary]/Data[Salary in USD]</f>
        <v>1</v>
      </c>
      <c r="P2718" t="str">
        <f>VLOOKUP(Data[[#This Row],[Experience Level]], Experience[],3,0)</f>
        <v>Expert</v>
      </c>
      <c r="Q2718" t="str">
        <f>VLOOKUP(Data[[#This Row],[Employment Type]],Employment[],2,0)</f>
        <v>Full-time</v>
      </c>
      <c r="R2718" t="str">
        <f>IF(Data[[#This Row],[Remote Ratio]]=100,"Remote",IF(Data[[#This Row],[Remote Ratio]]=50,"Hybrid","On-site"))</f>
        <v>Remote</v>
      </c>
    </row>
    <row r="2719" spans="1:18">
      <c r="A2719" s="25">
        <v>2022</v>
      </c>
      <c r="B2719" t="s">
        <v>11</v>
      </c>
      <c r="C2719" t="s">
        <v>12</v>
      </c>
      <c r="D2719" t="s">
        <v>37</v>
      </c>
      <c r="E2719">
        <v>150000</v>
      </c>
      <c r="F2719" t="s">
        <v>20</v>
      </c>
      <c r="G2719">
        <v>150000</v>
      </c>
      <c r="H2719" t="s">
        <v>21</v>
      </c>
      <c r="I2719">
        <v>100</v>
      </c>
      <c r="J2719" t="s">
        <v>21</v>
      </c>
      <c r="K2719" t="s">
        <v>25</v>
      </c>
      <c r="L2719" t="str">
        <f>VLOOKUP(Data[[#This Row],[Employee Residence]],Codes[], 3,0)</f>
        <v xml:space="preserve">United States of America </v>
      </c>
      <c r="M2719" t="str">
        <f>VLOOKUP(Data[[#This Row],[Company Location]],Codes[], 3,0)</f>
        <v xml:space="preserve">United States of America </v>
      </c>
      <c r="N2719" t="str">
        <f>IF(Data[[#This Row],[Employee Residence]]=Data[[#This Row],[Company Location]],"No","Yes")</f>
        <v>No</v>
      </c>
      <c r="O2719">
        <f>Data[Salary]/Data[Salary in USD]</f>
        <v>1</v>
      </c>
      <c r="P2719" t="str">
        <f>VLOOKUP(Data[[#This Row],[Experience Level]], Experience[],3,0)</f>
        <v>Expert</v>
      </c>
      <c r="Q2719" t="str">
        <f>VLOOKUP(Data[[#This Row],[Employment Type]],Employment[],2,0)</f>
        <v>Full-time</v>
      </c>
      <c r="R2719" t="str">
        <f>IF(Data[[#This Row],[Remote Ratio]]=100,"Remote",IF(Data[[#This Row],[Remote Ratio]]=50,"Hybrid","On-site"))</f>
        <v>Remote</v>
      </c>
    </row>
    <row r="2720" spans="1:18">
      <c r="A2720" s="25">
        <v>2022</v>
      </c>
      <c r="B2720" t="s">
        <v>11</v>
      </c>
      <c r="C2720" t="s">
        <v>12</v>
      </c>
      <c r="D2720" t="s">
        <v>35</v>
      </c>
      <c r="E2720">
        <v>210000</v>
      </c>
      <c r="F2720" t="s">
        <v>20</v>
      </c>
      <c r="G2720">
        <v>210000</v>
      </c>
      <c r="H2720" t="s">
        <v>21</v>
      </c>
      <c r="I2720">
        <v>100</v>
      </c>
      <c r="J2720" t="s">
        <v>21</v>
      </c>
      <c r="K2720" t="s">
        <v>25</v>
      </c>
      <c r="L2720" t="str">
        <f>VLOOKUP(Data[[#This Row],[Employee Residence]],Codes[], 3,0)</f>
        <v xml:space="preserve">United States of America </v>
      </c>
      <c r="M2720" t="str">
        <f>VLOOKUP(Data[[#This Row],[Company Location]],Codes[], 3,0)</f>
        <v xml:space="preserve">United States of America </v>
      </c>
      <c r="N2720" t="str">
        <f>IF(Data[[#This Row],[Employee Residence]]=Data[[#This Row],[Company Location]],"No","Yes")</f>
        <v>No</v>
      </c>
      <c r="O2720">
        <f>Data[Salary]/Data[Salary in USD]</f>
        <v>1</v>
      </c>
      <c r="P2720" t="str">
        <f>VLOOKUP(Data[[#This Row],[Experience Level]], Experience[],3,0)</f>
        <v>Expert</v>
      </c>
      <c r="Q2720" t="str">
        <f>VLOOKUP(Data[[#This Row],[Employment Type]],Employment[],2,0)</f>
        <v>Full-time</v>
      </c>
      <c r="R2720" t="str">
        <f>IF(Data[[#This Row],[Remote Ratio]]=100,"Remote",IF(Data[[#This Row],[Remote Ratio]]=50,"Hybrid","On-site"))</f>
        <v>Remote</v>
      </c>
    </row>
    <row r="2721" spans="1:18">
      <c r="A2721" s="25">
        <v>2022</v>
      </c>
      <c r="B2721" t="s">
        <v>11</v>
      </c>
      <c r="C2721" t="s">
        <v>12</v>
      </c>
      <c r="D2721" t="s">
        <v>35</v>
      </c>
      <c r="E2721">
        <v>180000</v>
      </c>
      <c r="F2721" t="s">
        <v>20</v>
      </c>
      <c r="G2721">
        <v>180000</v>
      </c>
      <c r="H2721" t="s">
        <v>21</v>
      </c>
      <c r="I2721">
        <v>100</v>
      </c>
      <c r="J2721" t="s">
        <v>21</v>
      </c>
      <c r="K2721" t="s">
        <v>25</v>
      </c>
      <c r="L2721" t="str">
        <f>VLOOKUP(Data[[#This Row],[Employee Residence]],Codes[], 3,0)</f>
        <v xml:space="preserve">United States of America </v>
      </c>
      <c r="M2721" t="str">
        <f>VLOOKUP(Data[[#This Row],[Company Location]],Codes[], 3,0)</f>
        <v xml:space="preserve">United States of America </v>
      </c>
      <c r="N2721" t="str">
        <f>IF(Data[[#This Row],[Employee Residence]]=Data[[#This Row],[Company Location]],"No","Yes")</f>
        <v>No</v>
      </c>
      <c r="O2721">
        <f>Data[Salary]/Data[Salary in USD]</f>
        <v>1</v>
      </c>
      <c r="P2721" t="str">
        <f>VLOOKUP(Data[[#This Row],[Experience Level]], Experience[],3,0)</f>
        <v>Expert</v>
      </c>
      <c r="Q2721" t="str">
        <f>VLOOKUP(Data[[#This Row],[Employment Type]],Employment[],2,0)</f>
        <v>Full-time</v>
      </c>
      <c r="R2721" t="str">
        <f>IF(Data[[#This Row],[Remote Ratio]]=100,"Remote",IF(Data[[#This Row],[Remote Ratio]]=50,"Hybrid","On-site"))</f>
        <v>Remote</v>
      </c>
    </row>
    <row r="2722" spans="1:18">
      <c r="A2722" s="25">
        <v>2022</v>
      </c>
      <c r="B2722" t="s">
        <v>11</v>
      </c>
      <c r="C2722" t="s">
        <v>12</v>
      </c>
      <c r="D2722" t="s">
        <v>23</v>
      </c>
      <c r="E2722">
        <v>148000</v>
      </c>
      <c r="F2722" t="s">
        <v>20</v>
      </c>
      <c r="G2722">
        <v>148000</v>
      </c>
      <c r="H2722" t="s">
        <v>21</v>
      </c>
      <c r="I2722">
        <v>100</v>
      </c>
      <c r="J2722" t="s">
        <v>21</v>
      </c>
      <c r="K2722" t="s">
        <v>25</v>
      </c>
      <c r="L2722" t="str">
        <f>VLOOKUP(Data[[#This Row],[Employee Residence]],Codes[], 3,0)</f>
        <v xml:space="preserve">United States of America </v>
      </c>
      <c r="M2722" t="str">
        <f>VLOOKUP(Data[[#This Row],[Company Location]],Codes[], 3,0)</f>
        <v xml:space="preserve">United States of America </v>
      </c>
      <c r="N2722" t="str">
        <f>IF(Data[[#This Row],[Employee Residence]]=Data[[#This Row],[Company Location]],"No","Yes")</f>
        <v>No</v>
      </c>
      <c r="O2722">
        <f>Data[Salary]/Data[Salary in USD]</f>
        <v>1</v>
      </c>
      <c r="P2722" t="str">
        <f>VLOOKUP(Data[[#This Row],[Experience Level]], Experience[],3,0)</f>
        <v>Expert</v>
      </c>
      <c r="Q2722" t="str">
        <f>VLOOKUP(Data[[#This Row],[Employment Type]],Employment[],2,0)</f>
        <v>Full-time</v>
      </c>
      <c r="R2722" t="str">
        <f>IF(Data[[#This Row],[Remote Ratio]]=100,"Remote",IF(Data[[#This Row],[Remote Ratio]]=50,"Hybrid","On-site"))</f>
        <v>Remote</v>
      </c>
    </row>
    <row r="2723" spans="1:18">
      <c r="A2723" s="25">
        <v>2022</v>
      </c>
      <c r="B2723" t="s">
        <v>11</v>
      </c>
      <c r="C2723" t="s">
        <v>12</v>
      </c>
      <c r="D2723" t="s">
        <v>23</v>
      </c>
      <c r="E2723">
        <v>128000</v>
      </c>
      <c r="F2723" t="s">
        <v>20</v>
      </c>
      <c r="G2723">
        <v>128000</v>
      </c>
      <c r="H2723" t="s">
        <v>21</v>
      </c>
      <c r="I2723">
        <v>100</v>
      </c>
      <c r="J2723" t="s">
        <v>21</v>
      </c>
      <c r="K2723" t="s">
        <v>25</v>
      </c>
      <c r="L2723" t="str">
        <f>VLOOKUP(Data[[#This Row],[Employee Residence]],Codes[], 3,0)</f>
        <v xml:space="preserve">United States of America </v>
      </c>
      <c r="M2723" t="str">
        <f>VLOOKUP(Data[[#This Row],[Company Location]],Codes[], 3,0)</f>
        <v xml:space="preserve">United States of America </v>
      </c>
      <c r="N2723" t="str">
        <f>IF(Data[[#This Row],[Employee Residence]]=Data[[#This Row],[Company Location]],"No","Yes")</f>
        <v>No</v>
      </c>
      <c r="O2723">
        <f>Data[Salary]/Data[Salary in USD]</f>
        <v>1</v>
      </c>
      <c r="P2723" t="str">
        <f>VLOOKUP(Data[[#This Row],[Experience Level]], Experience[],3,0)</f>
        <v>Expert</v>
      </c>
      <c r="Q2723" t="str">
        <f>VLOOKUP(Data[[#This Row],[Employment Type]],Employment[],2,0)</f>
        <v>Full-time</v>
      </c>
      <c r="R2723" t="str">
        <f>IF(Data[[#This Row],[Remote Ratio]]=100,"Remote",IF(Data[[#This Row],[Remote Ratio]]=50,"Hybrid","On-site"))</f>
        <v>Remote</v>
      </c>
    </row>
    <row r="2724" spans="1:18">
      <c r="A2724" s="25">
        <v>2022</v>
      </c>
      <c r="B2724" t="s">
        <v>11</v>
      </c>
      <c r="C2724" t="s">
        <v>12</v>
      </c>
      <c r="D2724" t="s">
        <v>45</v>
      </c>
      <c r="E2724">
        <v>190000</v>
      </c>
      <c r="F2724" t="s">
        <v>20</v>
      </c>
      <c r="G2724">
        <v>190000</v>
      </c>
      <c r="H2724" t="s">
        <v>21</v>
      </c>
      <c r="I2724">
        <v>100</v>
      </c>
      <c r="J2724" t="s">
        <v>21</v>
      </c>
      <c r="K2724" t="s">
        <v>25</v>
      </c>
      <c r="L2724" t="str">
        <f>VLOOKUP(Data[[#This Row],[Employee Residence]],Codes[], 3,0)</f>
        <v xml:space="preserve">United States of America </v>
      </c>
      <c r="M2724" t="str">
        <f>VLOOKUP(Data[[#This Row],[Company Location]],Codes[], 3,0)</f>
        <v xml:space="preserve">United States of America </v>
      </c>
      <c r="N2724" t="str">
        <f>IF(Data[[#This Row],[Employee Residence]]=Data[[#This Row],[Company Location]],"No","Yes")</f>
        <v>No</v>
      </c>
      <c r="O2724">
        <f>Data[Salary]/Data[Salary in USD]</f>
        <v>1</v>
      </c>
      <c r="P2724" t="str">
        <f>VLOOKUP(Data[[#This Row],[Experience Level]], Experience[],3,0)</f>
        <v>Expert</v>
      </c>
      <c r="Q2724" t="str">
        <f>VLOOKUP(Data[[#This Row],[Employment Type]],Employment[],2,0)</f>
        <v>Full-time</v>
      </c>
      <c r="R2724" t="str">
        <f>IF(Data[[#This Row],[Remote Ratio]]=100,"Remote",IF(Data[[#This Row],[Remote Ratio]]=50,"Hybrid","On-site"))</f>
        <v>Remote</v>
      </c>
    </row>
    <row r="2725" spans="1:18">
      <c r="A2725" s="25">
        <v>2022</v>
      </c>
      <c r="B2725" t="s">
        <v>11</v>
      </c>
      <c r="C2725" t="s">
        <v>12</v>
      </c>
      <c r="D2725" t="s">
        <v>45</v>
      </c>
      <c r="E2725">
        <v>135000</v>
      </c>
      <c r="F2725" t="s">
        <v>20</v>
      </c>
      <c r="G2725">
        <v>135000</v>
      </c>
      <c r="H2725" t="s">
        <v>21</v>
      </c>
      <c r="I2725">
        <v>100</v>
      </c>
      <c r="J2725" t="s">
        <v>21</v>
      </c>
      <c r="K2725" t="s">
        <v>25</v>
      </c>
      <c r="L2725" t="str">
        <f>VLOOKUP(Data[[#This Row],[Employee Residence]],Codes[], 3,0)</f>
        <v xml:space="preserve">United States of America </v>
      </c>
      <c r="M2725" t="str">
        <f>VLOOKUP(Data[[#This Row],[Company Location]],Codes[], 3,0)</f>
        <v xml:space="preserve">United States of America </v>
      </c>
      <c r="N2725" t="str">
        <f>IF(Data[[#This Row],[Employee Residence]]=Data[[#This Row],[Company Location]],"No","Yes")</f>
        <v>No</v>
      </c>
      <c r="O2725">
        <f>Data[Salary]/Data[Salary in USD]</f>
        <v>1</v>
      </c>
      <c r="P2725" t="str">
        <f>VLOOKUP(Data[[#This Row],[Experience Level]], Experience[],3,0)</f>
        <v>Expert</v>
      </c>
      <c r="Q2725" t="str">
        <f>VLOOKUP(Data[[#This Row],[Employment Type]],Employment[],2,0)</f>
        <v>Full-time</v>
      </c>
      <c r="R2725" t="str">
        <f>IF(Data[[#This Row],[Remote Ratio]]=100,"Remote",IF(Data[[#This Row],[Remote Ratio]]=50,"Hybrid","On-site"))</f>
        <v>Remote</v>
      </c>
    </row>
    <row r="2726" spans="1:18">
      <c r="A2726" s="25">
        <v>2022</v>
      </c>
      <c r="B2726" t="s">
        <v>11</v>
      </c>
      <c r="C2726" t="s">
        <v>12</v>
      </c>
      <c r="D2726" t="s">
        <v>32</v>
      </c>
      <c r="E2726">
        <v>130000</v>
      </c>
      <c r="F2726" t="s">
        <v>20</v>
      </c>
      <c r="G2726">
        <v>130000</v>
      </c>
      <c r="H2726" t="s">
        <v>21</v>
      </c>
      <c r="I2726">
        <v>100</v>
      </c>
      <c r="J2726" t="s">
        <v>21</v>
      </c>
      <c r="K2726" t="s">
        <v>25</v>
      </c>
      <c r="L2726" t="str">
        <f>VLOOKUP(Data[[#This Row],[Employee Residence]],Codes[], 3,0)</f>
        <v xml:space="preserve">United States of America </v>
      </c>
      <c r="M2726" t="str">
        <f>VLOOKUP(Data[[#This Row],[Company Location]],Codes[], 3,0)</f>
        <v xml:space="preserve">United States of America </v>
      </c>
      <c r="N2726" t="str">
        <f>IF(Data[[#This Row],[Employee Residence]]=Data[[#This Row],[Company Location]],"No","Yes")</f>
        <v>No</v>
      </c>
      <c r="O2726">
        <f>Data[Salary]/Data[Salary in USD]</f>
        <v>1</v>
      </c>
      <c r="P2726" t="str">
        <f>VLOOKUP(Data[[#This Row],[Experience Level]], Experience[],3,0)</f>
        <v>Expert</v>
      </c>
      <c r="Q2726" t="str">
        <f>VLOOKUP(Data[[#This Row],[Employment Type]],Employment[],2,0)</f>
        <v>Full-time</v>
      </c>
      <c r="R2726" t="str">
        <f>IF(Data[[#This Row],[Remote Ratio]]=100,"Remote",IF(Data[[#This Row],[Remote Ratio]]=50,"Hybrid","On-site"))</f>
        <v>Remote</v>
      </c>
    </row>
    <row r="2727" spans="1:18">
      <c r="A2727" s="25">
        <v>2022</v>
      </c>
      <c r="B2727" t="s">
        <v>11</v>
      </c>
      <c r="C2727" t="s">
        <v>12</v>
      </c>
      <c r="D2727" t="s">
        <v>32</v>
      </c>
      <c r="E2727">
        <v>110000</v>
      </c>
      <c r="F2727" t="s">
        <v>20</v>
      </c>
      <c r="G2727">
        <v>110000</v>
      </c>
      <c r="H2727" t="s">
        <v>21</v>
      </c>
      <c r="I2727">
        <v>100</v>
      </c>
      <c r="J2727" t="s">
        <v>21</v>
      </c>
      <c r="K2727" t="s">
        <v>25</v>
      </c>
      <c r="L2727" t="str">
        <f>VLOOKUP(Data[[#This Row],[Employee Residence]],Codes[], 3,0)</f>
        <v xml:space="preserve">United States of America </v>
      </c>
      <c r="M2727" t="str">
        <f>VLOOKUP(Data[[#This Row],[Company Location]],Codes[], 3,0)</f>
        <v xml:space="preserve">United States of America </v>
      </c>
      <c r="N2727" t="str">
        <f>IF(Data[[#This Row],[Employee Residence]]=Data[[#This Row],[Company Location]],"No","Yes")</f>
        <v>No</v>
      </c>
      <c r="O2727">
        <f>Data[Salary]/Data[Salary in USD]</f>
        <v>1</v>
      </c>
      <c r="P2727" t="str">
        <f>VLOOKUP(Data[[#This Row],[Experience Level]], Experience[],3,0)</f>
        <v>Expert</v>
      </c>
      <c r="Q2727" t="str">
        <f>VLOOKUP(Data[[#This Row],[Employment Type]],Employment[],2,0)</f>
        <v>Full-time</v>
      </c>
      <c r="R2727" t="str">
        <f>IF(Data[[#This Row],[Remote Ratio]]=100,"Remote",IF(Data[[#This Row],[Remote Ratio]]=50,"Hybrid","On-site"))</f>
        <v>Remote</v>
      </c>
    </row>
    <row r="2728" spans="1:18">
      <c r="A2728" s="25">
        <v>2022</v>
      </c>
      <c r="B2728" t="s">
        <v>11</v>
      </c>
      <c r="C2728" t="s">
        <v>12</v>
      </c>
      <c r="D2728" t="s">
        <v>23</v>
      </c>
      <c r="E2728">
        <v>191475</v>
      </c>
      <c r="F2728" t="s">
        <v>20</v>
      </c>
      <c r="G2728">
        <v>191475</v>
      </c>
      <c r="H2728" t="s">
        <v>21</v>
      </c>
      <c r="I2728">
        <v>100</v>
      </c>
      <c r="J2728" t="s">
        <v>21</v>
      </c>
      <c r="K2728" t="s">
        <v>25</v>
      </c>
      <c r="L2728" t="str">
        <f>VLOOKUP(Data[[#This Row],[Employee Residence]],Codes[], 3,0)</f>
        <v xml:space="preserve">United States of America </v>
      </c>
      <c r="M2728" t="str">
        <f>VLOOKUP(Data[[#This Row],[Company Location]],Codes[], 3,0)</f>
        <v xml:space="preserve">United States of America </v>
      </c>
      <c r="N2728" t="str">
        <f>IF(Data[[#This Row],[Employee Residence]]=Data[[#This Row],[Company Location]],"No","Yes")</f>
        <v>No</v>
      </c>
      <c r="O2728">
        <f>Data[Salary]/Data[Salary in USD]</f>
        <v>1</v>
      </c>
      <c r="P2728" t="str">
        <f>VLOOKUP(Data[[#This Row],[Experience Level]], Experience[],3,0)</f>
        <v>Expert</v>
      </c>
      <c r="Q2728" t="str">
        <f>VLOOKUP(Data[[#This Row],[Employment Type]],Employment[],2,0)</f>
        <v>Full-time</v>
      </c>
      <c r="R2728" t="str">
        <f>IF(Data[[#This Row],[Remote Ratio]]=100,"Remote",IF(Data[[#This Row],[Remote Ratio]]=50,"Hybrid","On-site"))</f>
        <v>Remote</v>
      </c>
    </row>
    <row r="2729" spans="1:18">
      <c r="A2729" s="25">
        <v>2022</v>
      </c>
      <c r="B2729" t="s">
        <v>11</v>
      </c>
      <c r="C2729" t="s">
        <v>12</v>
      </c>
      <c r="D2729" t="s">
        <v>23</v>
      </c>
      <c r="E2729">
        <v>141525</v>
      </c>
      <c r="F2729" t="s">
        <v>20</v>
      </c>
      <c r="G2729">
        <v>141525</v>
      </c>
      <c r="H2729" t="s">
        <v>21</v>
      </c>
      <c r="I2729">
        <v>100</v>
      </c>
      <c r="J2729" t="s">
        <v>21</v>
      </c>
      <c r="K2729" t="s">
        <v>25</v>
      </c>
      <c r="L2729" t="str">
        <f>VLOOKUP(Data[[#This Row],[Employee Residence]],Codes[], 3,0)</f>
        <v xml:space="preserve">United States of America </v>
      </c>
      <c r="M2729" t="str">
        <f>VLOOKUP(Data[[#This Row],[Company Location]],Codes[], 3,0)</f>
        <v xml:space="preserve">United States of America </v>
      </c>
      <c r="N2729" t="str">
        <f>IF(Data[[#This Row],[Employee Residence]]=Data[[#This Row],[Company Location]],"No","Yes")</f>
        <v>No</v>
      </c>
      <c r="O2729">
        <f>Data[Salary]/Data[Salary in USD]</f>
        <v>1</v>
      </c>
      <c r="P2729" t="str">
        <f>VLOOKUP(Data[[#This Row],[Experience Level]], Experience[],3,0)</f>
        <v>Expert</v>
      </c>
      <c r="Q2729" t="str">
        <f>VLOOKUP(Data[[#This Row],[Employment Type]],Employment[],2,0)</f>
        <v>Full-time</v>
      </c>
      <c r="R2729" t="str">
        <f>IF(Data[[#This Row],[Remote Ratio]]=100,"Remote",IF(Data[[#This Row],[Remote Ratio]]=50,"Hybrid","On-site"))</f>
        <v>Remote</v>
      </c>
    </row>
    <row r="2730" spans="1:18">
      <c r="A2730" s="25">
        <v>2022</v>
      </c>
      <c r="B2730" t="s">
        <v>11</v>
      </c>
      <c r="C2730" t="s">
        <v>12</v>
      </c>
      <c r="D2730" t="s">
        <v>37</v>
      </c>
      <c r="E2730">
        <v>160000</v>
      </c>
      <c r="F2730" t="s">
        <v>20</v>
      </c>
      <c r="G2730">
        <v>160000</v>
      </c>
      <c r="H2730" t="s">
        <v>21</v>
      </c>
      <c r="I2730">
        <v>100</v>
      </c>
      <c r="J2730" t="s">
        <v>21</v>
      </c>
      <c r="K2730" t="s">
        <v>25</v>
      </c>
      <c r="L2730" t="str">
        <f>VLOOKUP(Data[[#This Row],[Employee Residence]],Codes[], 3,0)</f>
        <v xml:space="preserve">United States of America </v>
      </c>
      <c r="M2730" t="str">
        <f>VLOOKUP(Data[[#This Row],[Company Location]],Codes[], 3,0)</f>
        <v xml:space="preserve">United States of America </v>
      </c>
      <c r="N2730" t="str">
        <f>IF(Data[[#This Row],[Employee Residence]]=Data[[#This Row],[Company Location]],"No","Yes")</f>
        <v>No</v>
      </c>
      <c r="O2730">
        <f>Data[Salary]/Data[Salary in USD]</f>
        <v>1</v>
      </c>
      <c r="P2730" t="str">
        <f>VLOOKUP(Data[[#This Row],[Experience Level]], Experience[],3,0)</f>
        <v>Expert</v>
      </c>
      <c r="Q2730" t="str">
        <f>VLOOKUP(Data[[#This Row],[Employment Type]],Employment[],2,0)</f>
        <v>Full-time</v>
      </c>
      <c r="R2730" t="str">
        <f>IF(Data[[#This Row],[Remote Ratio]]=100,"Remote",IF(Data[[#This Row],[Remote Ratio]]=50,"Hybrid","On-site"))</f>
        <v>Remote</v>
      </c>
    </row>
    <row r="2731" spans="1:18">
      <c r="A2731" s="25">
        <v>2022</v>
      </c>
      <c r="B2731" t="s">
        <v>11</v>
      </c>
      <c r="C2731" t="s">
        <v>12</v>
      </c>
      <c r="D2731" t="s">
        <v>37</v>
      </c>
      <c r="E2731">
        <v>85000</v>
      </c>
      <c r="F2731" t="s">
        <v>20</v>
      </c>
      <c r="G2731">
        <v>85000</v>
      </c>
      <c r="H2731" t="s">
        <v>21</v>
      </c>
      <c r="I2731">
        <v>100</v>
      </c>
      <c r="J2731" t="s">
        <v>21</v>
      </c>
      <c r="K2731" t="s">
        <v>25</v>
      </c>
      <c r="L2731" t="str">
        <f>VLOOKUP(Data[[#This Row],[Employee Residence]],Codes[], 3,0)</f>
        <v xml:space="preserve">United States of America </v>
      </c>
      <c r="M2731" t="str">
        <f>VLOOKUP(Data[[#This Row],[Company Location]],Codes[], 3,0)</f>
        <v xml:space="preserve">United States of America </v>
      </c>
      <c r="N2731" t="str">
        <f>IF(Data[[#This Row],[Employee Residence]]=Data[[#This Row],[Company Location]],"No","Yes")</f>
        <v>No</v>
      </c>
      <c r="O2731">
        <f>Data[Salary]/Data[Salary in USD]</f>
        <v>1</v>
      </c>
      <c r="P2731" t="str">
        <f>VLOOKUP(Data[[#This Row],[Experience Level]], Experience[],3,0)</f>
        <v>Expert</v>
      </c>
      <c r="Q2731" t="str">
        <f>VLOOKUP(Data[[#This Row],[Employment Type]],Employment[],2,0)</f>
        <v>Full-time</v>
      </c>
      <c r="R2731" t="str">
        <f>IF(Data[[#This Row],[Remote Ratio]]=100,"Remote",IF(Data[[#This Row],[Remote Ratio]]=50,"Hybrid","On-site"))</f>
        <v>Remote</v>
      </c>
    </row>
    <row r="2732" spans="1:18">
      <c r="A2732" s="25">
        <v>2022</v>
      </c>
      <c r="B2732" t="s">
        <v>11</v>
      </c>
      <c r="C2732" t="s">
        <v>12</v>
      </c>
      <c r="D2732" t="s">
        <v>23</v>
      </c>
      <c r="E2732">
        <v>218000</v>
      </c>
      <c r="F2732" t="s">
        <v>20</v>
      </c>
      <c r="G2732">
        <v>218000</v>
      </c>
      <c r="H2732" t="s">
        <v>21</v>
      </c>
      <c r="I2732">
        <v>0</v>
      </c>
      <c r="J2732" t="s">
        <v>21</v>
      </c>
      <c r="K2732" t="s">
        <v>25</v>
      </c>
      <c r="L2732" t="str">
        <f>VLOOKUP(Data[[#This Row],[Employee Residence]],Codes[], 3,0)</f>
        <v xml:space="preserve">United States of America </v>
      </c>
      <c r="M2732" t="str">
        <f>VLOOKUP(Data[[#This Row],[Company Location]],Codes[], 3,0)</f>
        <v xml:space="preserve">United States of America </v>
      </c>
      <c r="N2732" t="str">
        <f>IF(Data[[#This Row],[Employee Residence]]=Data[[#This Row],[Company Location]],"No","Yes")</f>
        <v>No</v>
      </c>
      <c r="O2732">
        <f>Data[Salary]/Data[Salary in USD]</f>
        <v>1</v>
      </c>
      <c r="P2732" t="str">
        <f>VLOOKUP(Data[[#This Row],[Experience Level]], Experience[],3,0)</f>
        <v>Expert</v>
      </c>
      <c r="Q2732" t="str">
        <f>VLOOKUP(Data[[#This Row],[Employment Type]],Employment[],2,0)</f>
        <v>Full-time</v>
      </c>
      <c r="R2732" t="str">
        <f>IF(Data[[#This Row],[Remote Ratio]]=100,"Remote",IF(Data[[#This Row],[Remote Ratio]]=50,"Hybrid","On-site"))</f>
        <v>On-site</v>
      </c>
    </row>
    <row r="2733" spans="1:18">
      <c r="A2733" s="25">
        <v>2022</v>
      </c>
      <c r="B2733" t="s">
        <v>11</v>
      </c>
      <c r="C2733" t="s">
        <v>12</v>
      </c>
      <c r="D2733" t="s">
        <v>23</v>
      </c>
      <c r="E2733">
        <v>145300</v>
      </c>
      <c r="F2733" t="s">
        <v>20</v>
      </c>
      <c r="G2733">
        <v>145300</v>
      </c>
      <c r="H2733" t="s">
        <v>21</v>
      </c>
      <c r="I2733">
        <v>0</v>
      </c>
      <c r="J2733" t="s">
        <v>21</v>
      </c>
      <c r="K2733" t="s">
        <v>25</v>
      </c>
      <c r="L2733" t="str">
        <f>VLOOKUP(Data[[#This Row],[Employee Residence]],Codes[], 3,0)</f>
        <v xml:space="preserve">United States of America </v>
      </c>
      <c r="M2733" t="str">
        <f>VLOOKUP(Data[[#This Row],[Company Location]],Codes[], 3,0)</f>
        <v xml:space="preserve">United States of America </v>
      </c>
      <c r="N2733" t="str">
        <f>IF(Data[[#This Row],[Employee Residence]]=Data[[#This Row],[Company Location]],"No","Yes")</f>
        <v>No</v>
      </c>
      <c r="O2733">
        <f>Data[Salary]/Data[Salary in USD]</f>
        <v>1</v>
      </c>
      <c r="P2733" t="str">
        <f>VLOOKUP(Data[[#This Row],[Experience Level]], Experience[],3,0)</f>
        <v>Expert</v>
      </c>
      <c r="Q2733" t="str">
        <f>VLOOKUP(Data[[#This Row],[Employment Type]],Employment[],2,0)</f>
        <v>Full-time</v>
      </c>
      <c r="R2733" t="str">
        <f>IF(Data[[#This Row],[Remote Ratio]]=100,"Remote",IF(Data[[#This Row],[Remote Ratio]]=50,"Hybrid","On-site"))</f>
        <v>On-site</v>
      </c>
    </row>
    <row r="2734" spans="1:18">
      <c r="A2734" s="25">
        <v>2022</v>
      </c>
      <c r="B2734" t="s">
        <v>11</v>
      </c>
      <c r="C2734" t="s">
        <v>12</v>
      </c>
      <c r="D2734" t="s">
        <v>19</v>
      </c>
      <c r="E2734">
        <v>195400</v>
      </c>
      <c r="F2734" t="s">
        <v>20</v>
      </c>
      <c r="G2734">
        <v>195400</v>
      </c>
      <c r="H2734" t="s">
        <v>21</v>
      </c>
      <c r="I2734">
        <v>100</v>
      </c>
      <c r="J2734" t="s">
        <v>21</v>
      </c>
      <c r="K2734" t="s">
        <v>16</v>
      </c>
      <c r="L2734" t="str">
        <f>VLOOKUP(Data[[#This Row],[Employee Residence]],Codes[], 3,0)</f>
        <v xml:space="preserve">United States of America </v>
      </c>
      <c r="M2734" t="str">
        <f>VLOOKUP(Data[[#This Row],[Company Location]],Codes[], 3,0)</f>
        <v xml:space="preserve">United States of America </v>
      </c>
      <c r="N2734" t="str">
        <f>IF(Data[[#This Row],[Employee Residence]]=Data[[#This Row],[Company Location]],"No","Yes")</f>
        <v>No</v>
      </c>
      <c r="O2734">
        <f>Data[Salary]/Data[Salary in USD]</f>
        <v>1</v>
      </c>
      <c r="P2734" t="str">
        <f>VLOOKUP(Data[[#This Row],[Experience Level]], Experience[],3,0)</f>
        <v>Expert</v>
      </c>
      <c r="Q2734" t="str">
        <f>VLOOKUP(Data[[#This Row],[Employment Type]],Employment[],2,0)</f>
        <v>Full-time</v>
      </c>
      <c r="R2734" t="str">
        <f>IF(Data[[#This Row],[Remote Ratio]]=100,"Remote",IF(Data[[#This Row],[Remote Ratio]]=50,"Hybrid","On-site"))</f>
        <v>Remote</v>
      </c>
    </row>
    <row r="2735" spans="1:18">
      <c r="A2735" s="25">
        <v>2022</v>
      </c>
      <c r="B2735" t="s">
        <v>11</v>
      </c>
      <c r="C2735" t="s">
        <v>12</v>
      </c>
      <c r="D2735" t="s">
        <v>19</v>
      </c>
      <c r="E2735">
        <v>131300</v>
      </c>
      <c r="F2735" t="s">
        <v>20</v>
      </c>
      <c r="G2735">
        <v>131300</v>
      </c>
      <c r="H2735" t="s">
        <v>21</v>
      </c>
      <c r="I2735">
        <v>100</v>
      </c>
      <c r="J2735" t="s">
        <v>21</v>
      </c>
      <c r="K2735" t="s">
        <v>16</v>
      </c>
      <c r="L2735" t="str">
        <f>VLOOKUP(Data[[#This Row],[Employee Residence]],Codes[], 3,0)</f>
        <v xml:space="preserve">United States of America </v>
      </c>
      <c r="M2735" t="str">
        <f>VLOOKUP(Data[[#This Row],[Company Location]],Codes[], 3,0)</f>
        <v xml:space="preserve">United States of America </v>
      </c>
      <c r="N2735" t="str">
        <f>IF(Data[[#This Row],[Employee Residence]]=Data[[#This Row],[Company Location]],"No","Yes")</f>
        <v>No</v>
      </c>
      <c r="O2735">
        <f>Data[Salary]/Data[Salary in USD]</f>
        <v>1</v>
      </c>
      <c r="P2735" t="str">
        <f>VLOOKUP(Data[[#This Row],[Experience Level]], Experience[],3,0)</f>
        <v>Expert</v>
      </c>
      <c r="Q2735" t="str">
        <f>VLOOKUP(Data[[#This Row],[Employment Type]],Employment[],2,0)</f>
        <v>Full-time</v>
      </c>
      <c r="R2735" t="str">
        <f>IF(Data[[#This Row],[Remote Ratio]]=100,"Remote",IF(Data[[#This Row],[Remote Ratio]]=50,"Hybrid","On-site"))</f>
        <v>Remote</v>
      </c>
    </row>
    <row r="2736" spans="1:18">
      <c r="A2736" s="25">
        <v>2022</v>
      </c>
      <c r="B2736" t="s">
        <v>28</v>
      </c>
      <c r="C2736" t="s">
        <v>12</v>
      </c>
      <c r="D2736" t="s">
        <v>76</v>
      </c>
      <c r="E2736">
        <v>105000</v>
      </c>
      <c r="F2736" t="s">
        <v>20</v>
      </c>
      <c r="G2736">
        <v>105000</v>
      </c>
      <c r="H2736" t="s">
        <v>179</v>
      </c>
      <c r="I2736">
        <v>100</v>
      </c>
      <c r="J2736" t="s">
        <v>21</v>
      </c>
      <c r="K2736" t="s">
        <v>16</v>
      </c>
      <c r="L2736" t="str">
        <f>VLOOKUP(Data[[#This Row],[Employee Residence]],Codes[], 3,0)</f>
        <v>Chile</v>
      </c>
      <c r="M2736" t="str">
        <f>VLOOKUP(Data[[#This Row],[Company Location]],Codes[], 3,0)</f>
        <v xml:space="preserve">United States of America </v>
      </c>
      <c r="N2736" t="str">
        <f>IF(Data[[#This Row],[Employee Residence]]=Data[[#This Row],[Company Location]],"No","Yes")</f>
        <v>Yes</v>
      </c>
      <c r="O2736">
        <f>Data[Salary]/Data[Salary in USD]</f>
        <v>1</v>
      </c>
      <c r="P2736" t="str">
        <f>VLOOKUP(Data[[#This Row],[Experience Level]], Experience[],3,0)</f>
        <v>Junior</v>
      </c>
      <c r="Q2736" t="str">
        <f>VLOOKUP(Data[[#This Row],[Employment Type]],Employment[],2,0)</f>
        <v>Full-time</v>
      </c>
      <c r="R2736" t="str">
        <f>IF(Data[[#This Row],[Remote Ratio]]=100,"Remote",IF(Data[[#This Row],[Remote Ratio]]=50,"Hybrid","On-site"))</f>
        <v>Remote</v>
      </c>
    </row>
    <row r="2737" spans="1:18">
      <c r="A2737" s="25">
        <v>2022</v>
      </c>
      <c r="B2737" t="s">
        <v>11</v>
      </c>
      <c r="C2737" t="s">
        <v>12</v>
      </c>
      <c r="D2737" t="s">
        <v>23</v>
      </c>
      <c r="E2737">
        <v>191475</v>
      </c>
      <c r="F2737" t="s">
        <v>20</v>
      </c>
      <c r="G2737">
        <v>191475</v>
      </c>
      <c r="H2737" t="s">
        <v>21</v>
      </c>
      <c r="I2737">
        <v>100</v>
      </c>
      <c r="J2737" t="s">
        <v>21</v>
      </c>
      <c r="K2737" t="s">
        <v>25</v>
      </c>
      <c r="L2737" t="str">
        <f>VLOOKUP(Data[[#This Row],[Employee Residence]],Codes[], 3,0)</f>
        <v xml:space="preserve">United States of America </v>
      </c>
      <c r="M2737" t="str">
        <f>VLOOKUP(Data[[#This Row],[Company Location]],Codes[], 3,0)</f>
        <v xml:space="preserve">United States of America </v>
      </c>
      <c r="N2737" t="str">
        <f>IF(Data[[#This Row],[Employee Residence]]=Data[[#This Row],[Company Location]],"No","Yes")</f>
        <v>No</v>
      </c>
      <c r="O2737">
        <f>Data[Salary]/Data[Salary in USD]</f>
        <v>1</v>
      </c>
      <c r="P2737" t="str">
        <f>VLOOKUP(Data[[#This Row],[Experience Level]], Experience[],3,0)</f>
        <v>Expert</v>
      </c>
      <c r="Q2737" t="str">
        <f>VLOOKUP(Data[[#This Row],[Employment Type]],Employment[],2,0)</f>
        <v>Full-time</v>
      </c>
      <c r="R2737" t="str">
        <f>IF(Data[[#This Row],[Remote Ratio]]=100,"Remote",IF(Data[[#This Row],[Remote Ratio]]=50,"Hybrid","On-site"))</f>
        <v>Remote</v>
      </c>
    </row>
    <row r="2738" spans="1:18">
      <c r="A2738" s="25">
        <v>2022</v>
      </c>
      <c r="B2738" t="s">
        <v>11</v>
      </c>
      <c r="C2738" t="s">
        <v>12</v>
      </c>
      <c r="D2738" t="s">
        <v>23</v>
      </c>
      <c r="E2738">
        <v>141525</v>
      </c>
      <c r="F2738" t="s">
        <v>20</v>
      </c>
      <c r="G2738">
        <v>141525</v>
      </c>
      <c r="H2738" t="s">
        <v>21</v>
      </c>
      <c r="I2738">
        <v>100</v>
      </c>
      <c r="J2738" t="s">
        <v>21</v>
      </c>
      <c r="K2738" t="s">
        <v>25</v>
      </c>
      <c r="L2738" t="str">
        <f>VLOOKUP(Data[[#This Row],[Employee Residence]],Codes[], 3,0)</f>
        <v xml:space="preserve">United States of America </v>
      </c>
      <c r="M2738" t="str">
        <f>VLOOKUP(Data[[#This Row],[Company Location]],Codes[], 3,0)</f>
        <v xml:space="preserve">United States of America </v>
      </c>
      <c r="N2738" t="str">
        <f>IF(Data[[#This Row],[Employee Residence]]=Data[[#This Row],[Company Location]],"No","Yes")</f>
        <v>No</v>
      </c>
      <c r="O2738">
        <f>Data[Salary]/Data[Salary in USD]</f>
        <v>1</v>
      </c>
      <c r="P2738" t="str">
        <f>VLOOKUP(Data[[#This Row],[Experience Level]], Experience[],3,0)</f>
        <v>Expert</v>
      </c>
      <c r="Q2738" t="str">
        <f>VLOOKUP(Data[[#This Row],[Employment Type]],Employment[],2,0)</f>
        <v>Full-time</v>
      </c>
      <c r="R2738" t="str">
        <f>IF(Data[[#This Row],[Remote Ratio]]=100,"Remote",IF(Data[[#This Row],[Remote Ratio]]=50,"Hybrid","On-site"))</f>
        <v>Remote</v>
      </c>
    </row>
    <row r="2739" spans="1:18">
      <c r="A2739" s="25">
        <v>2022</v>
      </c>
      <c r="B2739" t="s">
        <v>11</v>
      </c>
      <c r="C2739" t="s">
        <v>12</v>
      </c>
      <c r="D2739" t="s">
        <v>23</v>
      </c>
      <c r="E2739">
        <v>207000</v>
      </c>
      <c r="F2739" t="s">
        <v>20</v>
      </c>
      <c r="G2739">
        <v>207000</v>
      </c>
      <c r="H2739" t="s">
        <v>21</v>
      </c>
      <c r="I2739">
        <v>100</v>
      </c>
      <c r="J2739" t="s">
        <v>21</v>
      </c>
      <c r="K2739" t="s">
        <v>25</v>
      </c>
      <c r="L2739" t="str">
        <f>VLOOKUP(Data[[#This Row],[Employee Residence]],Codes[], 3,0)</f>
        <v xml:space="preserve">United States of America </v>
      </c>
      <c r="M2739" t="str">
        <f>VLOOKUP(Data[[#This Row],[Company Location]],Codes[], 3,0)</f>
        <v xml:space="preserve">United States of America </v>
      </c>
      <c r="N2739" t="str">
        <f>IF(Data[[#This Row],[Employee Residence]]=Data[[#This Row],[Company Location]],"No","Yes")</f>
        <v>No</v>
      </c>
      <c r="O2739">
        <f>Data[Salary]/Data[Salary in USD]</f>
        <v>1</v>
      </c>
      <c r="P2739" t="str">
        <f>VLOOKUP(Data[[#This Row],[Experience Level]], Experience[],3,0)</f>
        <v>Expert</v>
      </c>
      <c r="Q2739" t="str">
        <f>VLOOKUP(Data[[#This Row],[Employment Type]],Employment[],2,0)</f>
        <v>Full-time</v>
      </c>
      <c r="R2739" t="str">
        <f>IF(Data[[#This Row],[Remote Ratio]]=100,"Remote",IF(Data[[#This Row],[Remote Ratio]]=50,"Hybrid","On-site"))</f>
        <v>Remote</v>
      </c>
    </row>
    <row r="2740" spans="1:18">
      <c r="A2740" s="25">
        <v>2022</v>
      </c>
      <c r="B2740" t="s">
        <v>11</v>
      </c>
      <c r="C2740" t="s">
        <v>12</v>
      </c>
      <c r="D2740" t="s">
        <v>23</v>
      </c>
      <c r="E2740">
        <v>153000</v>
      </c>
      <c r="F2740" t="s">
        <v>20</v>
      </c>
      <c r="G2740">
        <v>153000</v>
      </c>
      <c r="H2740" t="s">
        <v>21</v>
      </c>
      <c r="I2740">
        <v>100</v>
      </c>
      <c r="J2740" t="s">
        <v>21</v>
      </c>
      <c r="K2740" t="s">
        <v>25</v>
      </c>
      <c r="L2740" t="str">
        <f>VLOOKUP(Data[[#This Row],[Employee Residence]],Codes[], 3,0)</f>
        <v xml:space="preserve">United States of America </v>
      </c>
      <c r="M2740" t="str">
        <f>VLOOKUP(Data[[#This Row],[Company Location]],Codes[], 3,0)</f>
        <v xml:space="preserve">United States of America </v>
      </c>
      <c r="N2740" t="str">
        <f>IF(Data[[#This Row],[Employee Residence]]=Data[[#This Row],[Company Location]],"No","Yes")</f>
        <v>No</v>
      </c>
      <c r="O2740">
        <f>Data[Salary]/Data[Salary in USD]</f>
        <v>1</v>
      </c>
      <c r="P2740" t="str">
        <f>VLOOKUP(Data[[#This Row],[Experience Level]], Experience[],3,0)</f>
        <v>Expert</v>
      </c>
      <c r="Q2740" t="str">
        <f>VLOOKUP(Data[[#This Row],[Employment Type]],Employment[],2,0)</f>
        <v>Full-time</v>
      </c>
      <c r="R2740" t="str">
        <f>IF(Data[[#This Row],[Remote Ratio]]=100,"Remote",IF(Data[[#This Row],[Remote Ratio]]=50,"Hybrid","On-site"))</f>
        <v>Remote</v>
      </c>
    </row>
    <row r="2741" spans="1:18">
      <c r="A2741" s="25">
        <v>2022</v>
      </c>
      <c r="B2741" t="s">
        <v>11</v>
      </c>
      <c r="C2741" t="s">
        <v>12</v>
      </c>
      <c r="D2741" t="s">
        <v>23</v>
      </c>
      <c r="E2741">
        <v>191475</v>
      </c>
      <c r="F2741" t="s">
        <v>20</v>
      </c>
      <c r="G2741">
        <v>191475</v>
      </c>
      <c r="H2741" t="s">
        <v>21</v>
      </c>
      <c r="I2741">
        <v>100</v>
      </c>
      <c r="J2741" t="s">
        <v>21</v>
      </c>
      <c r="K2741" t="s">
        <v>25</v>
      </c>
      <c r="L2741" t="str">
        <f>VLOOKUP(Data[[#This Row],[Employee Residence]],Codes[], 3,0)</f>
        <v xml:space="preserve">United States of America </v>
      </c>
      <c r="M2741" t="str">
        <f>VLOOKUP(Data[[#This Row],[Company Location]],Codes[], 3,0)</f>
        <v xml:space="preserve">United States of America </v>
      </c>
      <c r="N2741" t="str">
        <f>IF(Data[[#This Row],[Employee Residence]]=Data[[#This Row],[Company Location]],"No","Yes")</f>
        <v>No</v>
      </c>
      <c r="O2741">
        <f>Data[Salary]/Data[Salary in USD]</f>
        <v>1</v>
      </c>
      <c r="P2741" t="str">
        <f>VLOOKUP(Data[[#This Row],[Experience Level]], Experience[],3,0)</f>
        <v>Expert</v>
      </c>
      <c r="Q2741" t="str">
        <f>VLOOKUP(Data[[#This Row],[Employment Type]],Employment[],2,0)</f>
        <v>Full-time</v>
      </c>
      <c r="R2741" t="str">
        <f>IF(Data[[#This Row],[Remote Ratio]]=100,"Remote",IF(Data[[#This Row],[Remote Ratio]]=50,"Hybrid","On-site"))</f>
        <v>Remote</v>
      </c>
    </row>
    <row r="2742" spans="1:18">
      <c r="A2742" s="25">
        <v>2022</v>
      </c>
      <c r="B2742" t="s">
        <v>11</v>
      </c>
      <c r="C2742" t="s">
        <v>12</v>
      </c>
      <c r="D2742" t="s">
        <v>23</v>
      </c>
      <c r="E2742">
        <v>141525</v>
      </c>
      <c r="F2742" t="s">
        <v>20</v>
      </c>
      <c r="G2742">
        <v>141525</v>
      </c>
      <c r="H2742" t="s">
        <v>21</v>
      </c>
      <c r="I2742">
        <v>100</v>
      </c>
      <c r="J2742" t="s">
        <v>21</v>
      </c>
      <c r="K2742" t="s">
        <v>25</v>
      </c>
      <c r="L2742" t="str">
        <f>VLOOKUP(Data[[#This Row],[Employee Residence]],Codes[], 3,0)</f>
        <v xml:space="preserve">United States of America </v>
      </c>
      <c r="M2742" t="str">
        <f>VLOOKUP(Data[[#This Row],[Company Location]],Codes[], 3,0)</f>
        <v xml:space="preserve">United States of America </v>
      </c>
      <c r="N2742" t="str">
        <f>IF(Data[[#This Row],[Employee Residence]]=Data[[#This Row],[Company Location]],"No","Yes")</f>
        <v>No</v>
      </c>
      <c r="O2742">
        <f>Data[Salary]/Data[Salary in USD]</f>
        <v>1</v>
      </c>
      <c r="P2742" t="str">
        <f>VLOOKUP(Data[[#This Row],[Experience Level]], Experience[],3,0)</f>
        <v>Expert</v>
      </c>
      <c r="Q2742" t="str">
        <f>VLOOKUP(Data[[#This Row],[Employment Type]],Employment[],2,0)</f>
        <v>Full-time</v>
      </c>
      <c r="R2742" t="str">
        <f>IF(Data[[#This Row],[Remote Ratio]]=100,"Remote",IF(Data[[#This Row],[Remote Ratio]]=50,"Hybrid","On-site"))</f>
        <v>Remote</v>
      </c>
    </row>
    <row r="2743" spans="1:18">
      <c r="A2743" s="25">
        <v>2022</v>
      </c>
      <c r="B2743" t="s">
        <v>11</v>
      </c>
      <c r="C2743" t="s">
        <v>12</v>
      </c>
      <c r="D2743" t="s">
        <v>27</v>
      </c>
      <c r="E2743">
        <v>110000</v>
      </c>
      <c r="F2743" t="s">
        <v>20</v>
      </c>
      <c r="G2743">
        <v>110000</v>
      </c>
      <c r="H2743" t="s">
        <v>21</v>
      </c>
      <c r="I2743">
        <v>0</v>
      </c>
      <c r="J2743" t="s">
        <v>21</v>
      </c>
      <c r="K2743" t="s">
        <v>25</v>
      </c>
      <c r="L2743" t="str">
        <f>VLOOKUP(Data[[#This Row],[Employee Residence]],Codes[], 3,0)</f>
        <v xml:space="preserve">United States of America </v>
      </c>
      <c r="M2743" t="str">
        <f>VLOOKUP(Data[[#This Row],[Company Location]],Codes[], 3,0)</f>
        <v xml:space="preserve">United States of America </v>
      </c>
      <c r="N2743" t="str">
        <f>IF(Data[[#This Row],[Employee Residence]]=Data[[#This Row],[Company Location]],"No","Yes")</f>
        <v>No</v>
      </c>
      <c r="O2743">
        <f>Data[Salary]/Data[Salary in USD]</f>
        <v>1</v>
      </c>
      <c r="P2743" t="str">
        <f>VLOOKUP(Data[[#This Row],[Experience Level]], Experience[],3,0)</f>
        <v>Expert</v>
      </c>
      <c r="Q2743" t="str">
        <f>VLOOKUP(Data[[#This Row],[Employment Type]],Employment[],2,0)</f>
        <v>Full-time</v>
      </c>
      <c r="R2743" t="str">
        <f>IF(Data[[#This Row],[Remote Ratio]]=100,"Remote",IF(Data[[#This Row],[Remote Ratio]]=50,"Hybrid","On-site"))</f>
        <v>On-site</v>
      </c>
    </row>
    <row r="2744" spans="1:18">
      <c r="A2744" s="25">
        <v>2022</v>
      </c>
      <c r="B2744" t="s">
        <v>11</v>
      </c>
      <c r="C2744" t="s">
        <v>12</v>
      </c>
      <c r="D2744" t="s">
        <v>27</v>
      </c>
      <c r="E2744">
        <v>99000</v>
      </c>
      <c r="F2744" t="s">
        <v>20</v>
      </c>
      <c r="G2744">
        <v>99000</v>
      </c>
      <c r="H2744" t="s">
        <v>21</v>
      </c>
      <c r="I2744">
        <v>0</v>
      </c>
      <c r="J2744" t="s">
        <v>21</v>
      </c>
      <c r="K2744" t="s">
        <v>25</v>
      </c>
      <c r="L2744" t="str">
        <f>VLOOKUP(Data[[#This Row],[Employee Residence]],Codes[], 3,0)</f>
        <v xml:space="preserve">United States of America </v>
      </c>
      <c r="M2744" t="str">
        <f>VLOOKUP(Data[[#This Row],[Company Location]],Codes[], 3,0)</f>
        <v xml:space="preserve">United States of America </v>
      </c>
      <c r="N2744" t="str">
        <f>IF(Data[[#This Row],[Employee Residence]]=Data[[#This Row],[Company Location]],"No","Yes")</f>
        <v>No</v>
      </c>
      <c r="O2744">
        <f>Data[Salary]/Data[Salary in USD]</f>
        <v>1</v>
      </c>
      <c r="P2744" t="str">
        <f>VLOOKUP(Data[[#This Row],[Experience Level]], Experience[],3,0)</f>
        <v>Expert</v>
      </c>
      <c r="Q2744" t="str">
        <f>VLOOKUP(Data[[#This Row],[Employment Type]],Employment[],2,0)</f>
        <v>Full-time</v>
      </c>
      <c r="R2744" t="str">
        <f>IF(Data[[#This Row],[Remote Ratio]]=100,"Remote",IF(Data[[#This Row],[Remote Ratio]]=50,"Hybrid","On-site"))</f>
        <v>On-site</v>
      </c>
    </row>
    <row r="2745" spans="1:18">
      <c r="A2745" s="25">
        <v>2022</v>
      </c>
      <c r="B2745" t="s">
        <v>11</v>
      </c>
      <c r="C2745" t="s">
        <v>12</v>
      </c>
      <c r="D2745" t="s">
        <v>23</v>
      </c>
      <c r="E2745">
        <v>191475</v>
      </c>
      <c r="F2745" t="s">
        <v>20</v>
      </c>
      <c r="G2745">
        <v>191475</v>
      </c>
      <c r="H2745" t="s">
        <v>21</v>
      </c>
      <c r="I2745">
        <v>100</v>
      </c>
      <c r="J2745" t="s">
        <v>21</v>
      </c>
      <c r="K2745" t="s">
        <v>25</v>
      </c>
      <c r="L2745" t="str">
        <f>VLOOKUP(Data[[#This Row],[Employee Residence]],Codes[], 3,0)</f>
        <v xml:space="preserve">United States of America </v>
      </c>
      <c r="M2745" t="str">
        <f>VLOOKUP(Data[[#This Row],[Company Location]],Codes[], 3,0)</f>
        <v xml:space="preserve">United States of America </v>
      </c>
      <c r="N2745" t="str">
        <f>IF(Data[[#This Row],[Employee Residence]]=Data[[#This Row],[Company Location]],"No","Yes")</f>
        <v>No</v>
      </c>
      <c r="O2745">
        <f>Data[Salary]/Data[Salary in USD]</f>
        <v>1</v>
      </c>
      <c r="P2745" t="str">
        <f>VLOOKUP(Data[[#This Row],[Experience Level]], Experience[],3,0)</f>
        <v>Expert</v>
      </c>
      <c r="Q2745" t="str">
        <f>VLOOKUP(Data[[#This Row],[Employment Type]],Employment[],2,0)</f>
        <v>Full-time</v>
      </c>
      <c r="R2745" t="str">
        <f>IF(Data[[#This Row],[Remote Ratio]]=100,"Remote",IF(Data[[#This Row],[Remote Ratio]]=50,"Hybrid","On-site"))</f>
        <v>Remote</v>
      </c>
    </row>
    <row r="2746" spans="1:18">
      <c r="A2746" s="25">
        <v>2022</v>
      </c>
      <c r="B2746" t="s">
        <v>11</v>
      </c>
      <c r="C2746" t="s">
        <v>12</v>
      </c>
      <c r="D2746" t="s">
        <v>23</v>
      </c>
      <c r="E2746">
        <v>141525</v>
      </c>
      <c r="F2746" t="s">
        <v>20</v>
      </c>
      <c r="G2746">
        <v>141525</v>
      </c>
      <c r="H2746" t="s">
        <v>21</v>
      </c>
      <c r="I2746">
        <v>100</v>
      </c>
      <c r="J2746" t="s">
        <v>21</v>
      </c>
      <c r="K2746" t="s">
        <v>25</v>
      </c>
      <c r="L2746" t="str">
        <f>VLOOKUP(Data[[#This Row],[Employee Residence]],Codes[], 3,0)</f>
        <v xml:space="preserve">United States of America </v>
      </c>
      <c r="M2746" t="str">
        <f>VLOOKUP(Data[[#This Row],[Company Location]],Codes[], 3,0)</f>
        <v xml:space="preserve">United States of America </v>
      </c>
      <c r="N2746" t="str">
        <f>IF(Data[[#This Row],[Employee Residence]]=Data[[#This Row],[Company Location]],"No","Yes")</f>
        <v>No</v>
      </c>
      <c r="O2746">
        <f>Data[Salary]/Data[Salary in USD]</f>
        <v>1</v>
      </c>
      <c r="P2746" t="str">
        <f>VLOOKUP(Data[[#This Row],[Experience Level]], Experience[],3,0)</f>
        <v>Expert</v>
      </c>
      <c r="Q2746" t="str">
        <f>VLOOKUP(Data[[#This Row],[Employment Type]],Employment[],2,0)</f>
        <v>Full-time</v>
      </c>
      <c r="R2746" t="str">
        <f>IF(Data[[#This Row],[Remote Ratio]]=100,"Remote",IF(Data[[#This Row],[Remote Ratio]]=50,"Hybrid","On-site"))</f>
        <v>Remote</v>
      </c>
    </row>
    <row r="2747" spans="1:18">
      <c r="A2747" s="25">
        <v>2022</v>
      </c>
      <c r="B2747" t="s">
        <v>11</v>
      </c>
      <c r="C2747" t="s">
        <v>12</v>
      </c>
      <c r="D2747" t="s">
        <v>23</v>
      </c>
      <c r="E2747">
        <v>191475</v>
      </c>
      <c r="F2747" t="s">
        <v>20</v>
      </c>
      <c r="G2747">
        <v>191475</v>
      </c>
      <c r="H2747" t="s">
        <v>21</v>
      </c>
      <c r="I2747">
        <v>100</v>
      </c>
      <c r="J2747" t="s">
        <v>21</v>
      </c>
      <c r="K2747" t="s">
        <v>25</v>
      </c>
      <c r="L2747" t="str">
        <f>VLOOKUP(Data[[#This Row],[Employee Residence]],Codes[], 3,0)</f>
        <v xml:space="preserve">United States of America </v>
      </c>
      <c r="M2747" t="str">
        <f>VLOOKUP(Data[[#This Row],[Company Location]],Codes[], 3,0)</f>
        <v xml:space="preserve">United States of America </v>
      </c>
      <c r="N2747" t="str">
        <f>IF(Data[[#This Row],[Employee Residence]]=Data[[#This Row],[Company Location]],"No","Yes")</f>
        <v>No</v>
      </c>
      <c r="O2747">
        <f>Data[Salary]/Data[Salary in USD]</f>
        <v>1</v>
      </c>
      <c r="P2747" t="str">
        <f>VLOOKUP(Data[[#This Row],[Experience Level]], Experience[],3,0)</f>
        <v>Expert</v>
      </c>
      <c r="Q2747" t="str">
        <f>VLOOKUP(Data[[#This Row],[Employment Type]],Employment[],2,0)</f>
        <v>Full-time</v>
      </c>
      <c r="R2747" t="str">
        <f>IF(Data[[#This Row],[Remote Ratio]]=100,"Remote",IF(Data[[#This Row],[Remote Ratio]]=50,"Hybrid","On-site"))</f>
        <v>Remote</v>
      </c>
    </row>
    <row r="2748" spans="1:18">
      <c r="A2748" s="25">
        <v>2022</v>
      </c>
      <c r="B2748" t="s">
        <v>11</v>
      </c>
      <c r="C2748" t="s">
        <v>12</v>
      </c>
      <c r="D2748" t="s">
        <v>23</v>
      </c>
      <c r="E2748">
        <v>141525</v>
      </c>
      <c r="F2748" t="s">
        <v>20</v>
      </c>
      <c r="G2748">
        <v>141525</v>
      </c>
      <c r="H2748" t="s">
        <v>21</v>
      </c>
      <c r="I2748">
        <v>100</v>
      </c>
      <c r="J2748" t="s">
        <v>21</v>
      </c>
      <c r="K2748" t="s">
        <v>25</v>
      </c>
      <c r="L2748" t="str">
        <f>VLOOKUP(Data[[#This Row],[Employee Residence]],Codes[], 3,0)</f>
        <v xml:space="preserve">United States of America </v>
      </c>
      <c r="M2748" t="str">
        <f>VLOOKUP(Data[[#This Row],[Company Location]],Codes[], 3,0)</f>
        <v xml:space="preserve">United States of America </v>
      </c>
      <c r="N2748" t="str">
        <f>IF(Data[[#This Row],[Employee Residence]]=Data[[#This Row],[Company Location]],"No","Yes")</f>
        <v>No</v>
      </c>
      <c r="O2748">
        <f>Data[Salary]/Data[Salary in USD]</f>
        <v>1</v>
      </c>
      <c r="P2748" t="str">
        <f>VLOOKUP(Data[[#This Row],[Experience Level]], Experience[],3,0)</f>
        <v>Expert</v>
      </c>
      <c r="Q2748" t="str">
        <f>VLOOKUP(Data[[#This Row],[Employment Type]],Employment[],2,0)</f>
        <v>Full-time</v>
      </c>
      <c r="R2748" t="str">
        <f>IF(Data[[#This Row],[Remote Ratio]]=100,"Remote",IF(Data[[#This Row],[Remote Ratio]]=50,"Hybrid","On-site"))</f>
        <v>Remote</v>
      </c>
    </row>
    <row r="2749" spans="1:18">
      <c r="A2749" s="25">
        <v>2022</v>
      </c>
      <c r="B2749" t="s">
        <v>11</v>
      </c>
      <c r="C2749" t="s">
        <v>12</v>
      </c>
      <c r="D2749" t="s">
        <v>23</v>
      </c>
      <c r="E2749">
        <v>191475</v>
      </c>
      <c r="F2749" t="s">
        <v>20</v>
      </c>
      <c r="G2749">
        <v>191475</v>
      </c>
      <c r="H2749" t="s">
        <v>21</v>
      </c>
      <c r="I2749">
        <v>100</v>
      </c>
      <c r="J2749" t="s">
        <v>21</v>
      </c>
      <c r="K2749" t="s">
        <v>25</v>
      </c>
      <c r="L2749" t="str">
        <f>VLOOKUP(Data[[#This Row],[Employee Residence]],Codes[], 3,0)</f>
        <v xml:space="preserve">United States of America </v>
      </c>
      <c r="M2749" t="str">
        <f>VLOOKUP(Data[[#This Row],[Company Location]],Codes[], 3,0)</f>
        <v xml:space="preserve">United States of America </v>
      </c>
      <c r="N2749" t="str">
        <f>IF(Data[[#This Row],[Employee Residence]]=Data[[#This Row],[Company Location]],"No","Yes")</f>
        <v>No</v>
      </c>
      <c r="O2749">
        <f>Data[Salary]/Data[Salary in USD]</f>
        <v>1</v>
      </c>
      <c r="P2749" t="str">
        <f>VLOOKUP(Data[[#This Row],[Experience Level]], Experience[],3,0)</f>
        <v>Expert</v>
      </c>
      <c r="Q2749" t="str">
        <f>VLOOKUP(Data[[#This Row],[Employment Type]],Employment[],2,0)</f>
        <v>Full-time</v>
      </c>
      <c r="R2749" t="str">
        <f>IF(Data[[#This Row],[Remote Ratio]]=100,"Remote",IF(Data[[#This Row],[Remote Ratio]]=50,"Hybrid","On-site"))</f>
        <v>Remote</v>
      </c>
    </row>
    <row r="2750" spans="1:18">
      <c r="A2750" s="25">
        <v>2022</v>
      </c>
      <c r="B2750" t="s">
        <v>11</v>
      </c>
      <c r="C2750" t="s">
        <v>12</v>
      </c>
      <c r="D2750" t="s">
        <v>23</v>
      </c>
      <c r="E2750">
        <v>141525</v>
      </c>
      <c r="F2750" t="s">
        <v>20</v>
      </c>
      <c r="G2750">
        <v>141525</v>
      </c>
      <c r="H2750" t="s">
        <v>21</v>
      </c>
      <c r="I2750">
        <v>100</v>
      </c>
      <c r="J2750" t="s">
        <v>21</v>
      </c>
      <c r="K2750" t="s">
        <v>25</v>
      </c>
      <c r="L2750" t="str">
        <f>VLOOKUP(Data[[#This Row],[Employee Residence]],Codes[], 3,0)</f>
        <v xml:space="preserve">United States of America </v>
      </c>
      <c r="M2750" t="str">
        <f>VLOOKUP(Data[[#This Row],[Company Location]],Codes[], 3,0)</f>
        <v xml:space="preserve">United States of America </v>
      </c>
      <c r="N2750" t="str">
        <f>IF(Data[[#This Row],[Employee Residence]]=Data[[#This Row],[Company Location]],"No","Yes")</f>
        <v>No</v>
      </c>
      <c r="O2750">
        <f>Data[Salary]/Data[Salary in USD]</f>
        <v>1</v>
      </c>
      <c r="P2750" t="str">
        <f>VLOOKUP(Data[[#This Row],[Experience Level]], Experience[],3,0)</f>
        <v>Expert</v>
      </c>
      <c r="Q2750" t="str">
        <f>VLOOKUP(Data[[#This Row],[Employment Type]],Employment[],2,0)</f>
        <v>Full-time</v>
      </c>
      <c r="R2750" t="str">
        <f>IF(Data[[#This Row],[Remote Ratio]]=100,"Remote",IF(Data[[#This Row],[Remote Ratio]]=50,"Hybrid","On-site"))</f>
        <v>Remote</v>
      </c>
    </row>
    <row r="2751" spans="1:18">
      <c r="A2751" s="25">
        <v>2022</v>
      </c>
      <c r="B2751" t="s">
        <v>11</v>
      </c>
      <c r="C2751" t="s">
        <v>12</v>
      </c>
      <c r="D2751" t="s">
        <v>35</v>
      </c>
      <c r="E2751">
        <v>200000</v>
      </c>
      <c r="F2751" t="s">
        <v>20</v>
      </c>
      <c r="G2751">
        <v>200000</v>
      </c>
      <c r="H2751" t="s">
        <v>180</v>
      </c>
      <c r="I2751">
        <v>100</v>
      </c>
      <c r="J2751" t="s">
        <v>180</v>
      </c>
      <c r="K2751" t="s">
        <v>25</v>
      </c>
      <c r="L2751" t="str">
        <f>VLOOKUP(Data[[#This Row],[Employee Residence]],Codes[], 3,0)</f>
        <v>Puerto Rico</v>
      </c>
      <c r="M2751" t="str">
        <f>VLOOKUP(Data[[#This Row],[Company Location]],Codes[], 3,0)</f>
        <v>Puerto Rico</v>
      </c>
      <c r="N2751" t="str">
        <f>IF(Data[[#This Row],[Employee Residence]]=Data[[#This Row],[Company Location]],"No","Yes")</f>
        <v>No</v>
      </c>
      <c r="O2751">
        <f>Data[Salary]/Data[Salary in USD]</f>
        <v>1</v>
      </c>
      <c r="P2751" t="str">
        <f>VLOOKUP(Data[[#This Row],[Experience Level]], Experience[],3,0)</f>
        <v>Expert</v>
      </c>
      <c r="Q2751" t="str">
        <f>VLOOKUP(Data[[#This Row],[Employment Type]],Employment[],2,0)</f>
        <v>Full-time</v>
      </c>
      <c r="R2751" t="str">
        <f>IF(Data[[#This Row],[Remote Ratio]]=100,"Remote",IF(Data[[#This Row],[Remote Ratio]]=50,"Hybrid","On-site"))</f>
        <v>Remote</v>
      </c>
    </row>
    <row r="2752" spans="1:18">
      <c r="A2752" s="25">
        <v>2022</v>
      </c>
      <c r="B2752" t="s">
        <v>11</v>
      </c>
      <c r="C2752" t="s">
        <v>12</v>
      </c>
      <c r="D2752" t="s">
        <v>35</v>
      </c>
      <c r="E2752">
        <v>135000</v>
      </c>
      <c r="F2752" t="s">
        <v>20</v>
      </c>
      <c r="G2752">
        <v>135000</v>
      </c>
      <c r="H2752" t="s">
        <v>180</v>
      </c>
      <c r="I2752">
        <v>100</v>
      </c>
      <c r="J2752" t="s">
        <v>180</v>
      </c>
      <c r="K2752" t="s">
        <v>25</v>
      </c>
      <c r="L2752" t="str">
        <f>VLOOKUP(Data[[#This Row],[Employee Residence]],Codes[], 3,0)</f>
        <v>Puerto Rico</v>
      </c>
      <c r="M2752" t="str">
        <f>VLOOKUP(Data[[#This Row],[Company Location]],Codes[], 3,0)</f>
        <v>Puerto Rico</v>
      </c>
      <c r="N2752" t="str">
        <f>IF(Data[[#This Row],[Employee Residence]]=Data[[#This Row],[Company Location]],"No","Yes")</f>
        <v>No</v>
      </c>
      <c r="O2752">
        <f>Data[Salary]/Data[Salary in USD]</f>
        <v>1</v>
      </c>
      <c r="P2752" t="str">
        <f>VLOOKUP(Data[[#This Row],[Experience Level]], Experience[],3,0)</f>
        <v>Expert</v>
      </c>
      <c r="Q2752" t="str">
        <f>VLOOKUP(Data[[#This Row],[Employment Type]],Employment[],2,0)</f>
        <v>Full-time</v>
      </c>
      <c r="R2752" t="str">
        <f>IF(Data[[#This Row],[Remote Ratio]]=100,"Remote",IF(Data[[#This Row],[Remote Ratio]]=50,"Hybrid","On-site"))</f>
        <v>Remote</v>
      </c>
    </row>
    <row r="2753" spans="1:18">
      <c r="A2753" s="25">
        <v>2022</v>
      </c>
      <c r="B2753" t="s">
        <v>11</v>
      </c>
      <c r="C2753" t="s">
        <v>12</v>
      </c>
      <c r="D2753" t="s">
        <v>23</v>
      </c>
      <c r="E2753">
        <v>207000</v>
      </c>
      <c r="F2753" t="s">
        <v>20</v>
      </c>
      <c r="G2753">
        <v>207000</v>
      </c>
      <c r="H2753" t="s">
        <v>21</v>
      </c>
      <c r="I2753">
        <v>100</v>
      </c>
      <c r="J2753" t="s">
        <v>21</v>
      </c>
      <c r="K2753" t="s">
        <v>25</v>
      </c>
      <c r="L2753" t="str">
        <f>VLOOKUP(Data[[#This Row],[Employee Residence]],Codes[], 3,0)</f>
        <v xml:space="preserve">United States of America </v>
      </c>
      <c r="M2753" t="str">
        <f>VLOOKUP(Data[[#This Row],[Company Location]],Codes[], 3,0)</f>
        <v xml:space="preserve">United States of America </v>
      </c>
      <c r="N2753" t="str">
        <f>IF(Data[[#This Row],[Employee Residence]]=Data[[#This Row],[Company Location]],"No","Yes")</f>
        <v>No</v>
      </c>
      <c r="O2753">
        <f>Data[Salary]/Data[Salary in USD]</f>
        <v>1</v>
      </c>
      <c r="P2753" t="str">
        <f>VLOOKUP(Data[[#This Row],[Experience Level]], Experience[],3,0)</f>
        <v>Expert</v>
      </c>
      <c r="Q2753" t="str">
        <f>VLOOKUP(Data[[#This Row],[Employment Type]],Employment[],2,0)</f>
        <v>Full-time</v>
      </c>
      <c r="R2753" t="str">
        <f>IF(Data[[#This Row],[Remote Ratio]]=100,"Remote",IF(Data[[#This Row],[Remote Ratio]]=50,"Hybrid","On-site"))</f>
        <v>Remote</v>
      </c>
    </row>
    <row r="2754" spans="1:18">
      <c r="A2754" s="25">
        <v>2022</v>
      </c>
      <c r="B2754" t="s">
        <v>11</v>
      </c>
      <c r="C2754" t="s">
        <v>12</v>
      </c>
      <c r="D2754" t="s">
        <v>23</v>
      </c>
      <c r="E2754">
        <v>153000</v>
      </c>
      <c r="F2754" t="s">
        <v>20</v>
      </c>
      <c r="G2754">
        <v>153000</v>
      </c>
      <c r="H2754" t="s">
        <v>21</v>
      </c>
      <c r="I2754">
        <v>100</v>
      </c>
      <c r="J2754" t="s">
        <v>21</v>
      </c>
      <c r="K2754" t="s">
        <v>25</v>
      </c>
      <c r="L2754" t="str">
        <f>VLOOKUP(Data[[#This Row],[Employee Residence]],Codes[], 3,0)</f>
        <v xml:space="preserve">United States of America </v>
      </c>
      <c r="M2754" t="str">
        <f>VLOOKUP(Data[[#This Row],[Company Location]],Codes[], 3,0)</f>
        <v xml:space="preserve">United States of America </v>
      </c>
      <c r="N2754" t="str">
        <f>IF(Data[[#This Row],[Employee Residence]]=Data[[#This Row],[Company Location]],"No","Yes")</f>
        <v>No</v>
      </c>
      <c r="O2754">
        <f>Data[Salary]/Data[Salary in USD]</f>
        <v>1</v>
      </c>
      <c r="P2754" t="str">
        <f>VLOOKUP(Data[[#This Row],[Experience Level]], Experience[],3,0)</f>
        <v>Expert</v>
      </c>
      <c r="Q2754" t="str">
        <f>VLOOKUP(Data[[#This Row],[Employment Type]],Employment[],2,0)</f>
        <v>Full-time</v>
      </c>
      <c r="R2754" t="str">
        <f>IF(Data[[#This Row],[Remote Ratio]]=100,"Remote",IF(Data[[#This Row],[Remote Ratio]]=50,"Hybrid","On-site"))</f>
        <v>Remote</v>
      </c>
    </row>
    <row r="2755" spans="1:18">
      <c r="A2755" s="25">
        <v>2022</v>
      </c>
      <c r="B2755" t="s">
        <v>11</v>
      </c>
      <c r="C2755" t="s">
        <v>12</v>
      </c>
      <c r="D2755" t="s">
        <v>23</v>
      </c>
      <c r="E2755">
        <v>191475</v>
      </c>
      <c r="F2755" t="s">
        <v>20</v>
      </c>
      <c r="G2755">
        <v>191475</v>
      </c>
      <c r="H2755" t="s">
        <v>21</v>
      </c>
      <c r="I2755">
        <v>100</v>
      </c>
      <c r="J2755" t="s">
        <v>21</v>
      </c>
      <c r="K2755" t="s">
        <v>25</v>
      </c>
      <c r="L2755" t="str">
        <f>VLOOKUP(Data[[#This Row],[Employee Residence]],Codes[], 3,0)</f>
        <v xml:space="preserve">United States of America </v>
      </c>
      <c r="M2755" t="str">
        <f>VLOOKUP(Data[[#This Row],[Company Location]],Codes[], 3,0)</f>
        <v xml:space="preserve">United States of America </v>
      </c>
      <c r="N2755" t="str">
        <f>IF(Data[[#This Row],[Employee Residence]]=Data[[#This Row],[Company Location]],"No","Yes")</f>
        <v>No</v>
      </c>
      <c r="O2755">
        <f>Data[Salary]/Data[Salary in USD]</f>
        <v>1</v>
      </c>
      <c r="P2755" t="str">
        <f>VLOOKUP(Data[[#This Row],[Experience Level]], Experience[],3,0)</f>
        <v>Expert</v>
      </c>
      <c r="Q2755" t="str">
        <f>VLOOKUP(Data[[#This Row],[Employment Type]],Employment[],2,0)</f>
        <v>Full-time</v>
      </c>
      <c r="R2755" t="str">
        <f>IF(Data[[#This Row],[Remote Ratio]]=100,"Remote",IF(Data[[#This Row],[Remote Ratio]]=50,"Hybrid","On-site"))</f>
        <v>Remote</v>
      </c>
    </row>
    <row r="2756" spans="1:18">
      <c r="A2756" s="25">
        <v>2022</v>
      </c>
      <c r="B2756" t="s">
        <v>11</v>
      </c>
      <c r="C2756" t="s">
        <v>12</v>
      </c>
      <c r="D2756" t="s">
        <v>23</v>
      </c>
      <c r="E2756">
        <v>141525</v>
      </c>
      <c r="F2756" t="s">
        <v>20</v>
      </c>
      <c r="G2756">
        <v>141525</v>
      </c>
      <c r="H2756" t="s">
        <v>21</v>
      </c>
      <c r="I2756">
        <v>100</v>
      </c>
      <c r="J2756" t="s">
        <v>21</v>
      </c>
      <c r="K2756" t="s">
        <v>25</v>
      </c>
      <c r="L2756" t="str">
        <f>VLOOKUP(Data[[#This Row],[Employee Residence]],Codes[], 3,0)</f>
        <v xml:space="preserve">United States of America </v>
      </c>
      <c r="M2756" t="str">
        <f>VLOOKUP(Data[[#This Row],[Company Location]],Codes[], 3,0)</f>
        <v xml:space="preserve">United States of America </v>
      </c>
      <c r="N2756" t="str">
        <f>IF(Data[[#This Row],[Employee Residence]]=Data[[#This Row],[Company Location]],"No","Yes")</f>
        <v>No</v>
      </c>
      <c r="O2756">
        <f>Data[Salary]/Data[Salary in USD]</f>
        <v>1</v>
      </c>
      <c r="P2756" t="str">
        <f>VLOOKUP(Data[[#This Row],[Experience Level]], Experience[],3,0)</f>
        <v>Expert</v>
      </c>
      <c r="Q2756" t="str">
        <f>VLOOKUP(Data[[#This Row],[Employment Type]],Employment[],2,0)</f>
        <v>Full-time</v>
      </c>
      <c r="R2756" t="str">
        <f>IF(Data[[#This Row],[Remote Ratio]]=100,"Remote",IF(Data[[#This Row],[Remote Ratio]]=50,"Hybrid","On-site"))</f>
        <v>Remote</v>
      </c>
    </row>
    <row r="2757" spans="1:18">
      <c r="A2757" s="25">
        <v>2022</v>
      </c>
      <c r="B2757" t="s">
        <v>11</v>
      </c>
      <c r="C2757" t="s">
        <v>12</v>
      </c>
      <c r="D2757" t="s">
        <v>23</v>
      </c>
      <c r="E2757">
        <v>191475</v>
      </c>
      <c r="F2757" t="s">
        <v>20</v>
      </c>
      <c r="G2757">
        <v>191475</v>
      </c>
      <c r="H2757" t="s">
        <v>21</v>
      </c>
      <c r="I2757">
        <v>100</v>
      </c>
      <c r="J2757" t="s">
        <v>21</v>
      </c>
      <c r="K2757" t="s">
        <v>25</v>
      </c>
      <c r="L2757" t="str">
        <f>VLOOKUP(Data[[#This Row],[Employee Residence]],Codes[], 3,0)</f>
        <v xml:space="preserve">United States of America </v>
      </c>
      <c r="M2757" t="str">
        <f>VLOOKUP(Data[[#This Row],[Company Location]],Codes[], 3,0)</f>
        <v xml:space="preserve">United States of America </v>
      </c>
      <c r="N2757" t="str">
        <f>IF(Data[[#This Row],[Employee Residence]]=Data[[#This Row],[Company Location]],"No","Yes")</f>
        <v>No</v>
      </c>
      <c r="O2757">
        <f>Data[Salary]/Data[Salary in USD]</f>
        <v>1</v>
      </c>
      <c r="P2757" t="str">
        <f>VLOOKUP(Data[[#This Row],[Experience Level]], Experience[],3,0)</f>
        <v>Expert</v>
      </c>
      <c r="Q2757" t="str">
        <f>VLOOKUP(Data[[#This Row],[Employment Type]],Employment[],2,0)</f>
        <v>Full-time</v>
      </c>
      <c r="R2757" t="str">
        <f>IF(Data[[#This Row],[Remote Ratio]]=100,"Remote",IF(Data[[#This Row],[Remote Ratio]]=50,"Hybrid","On-site"))</f>
        <v>Remote</v>
      </c>
    </row>
    <row r="2758" spans="1:18">
      <c r="A2758" s="25">
        <v>2022</v>
      </c>
      <c r="B2758" t="s">
        <v>11</v>
      </c>
      <c r="C2758" t="s">
        <v>12</v>
      </c>
      <c r="D2758" t="s">
        <v>23</v>
      </c>
      <c r="E2758">
        <v>141525</v>
      </c>
      <c r="F2758" t="s">
        <v>20</v>
      </c>
      <c r="G2758">
        <v>141525</v>
      </c>
      <c r="H2758" t="s">
        <v>21</v>
      </c>
      <c r="I2758">
        <v>100</v>
      </c>
      <c r="J2758" t="s">
        <v>21</v>
      </c>
      <c r="K2758" t="s">
        <v>25</v>
      </c>
      <c r="L2758" t="str">
        <f>VLOOKUP(Data[[#This Row],[Employee Residence]],Codes[], 3,0)</f>
        <v xml:space="preserve">United States of America </v>
      </c>
      <c r="M2758" t="str">
        <f>VLOOKUP(Data[[#This Row],[Company Location]],Codes[], 3,0)</f>
        <v xml:space="preserve">United States of America </v>
      </c>
      <c r="N2758" t="str">
        <f>IF(Data[[#This Row],[Employee Residence]]=Data[[#This Row],[Company Location]],"No","Yes")</f>
        <v>No</v>
      </c>
      <c r="O2758">
        <f>Data[Salary]/Data[Salary in USD]</f>
        <v>1</v>
      </c>
      <c r="P2758" t="str">
        <f>VLOOKUP(Data[[#This Row],[Experience Level]], Experience[],3,0)</f>
        <v>Expert</v>
      </c>
      <c r="Q2758" t="str">
        <f>VLOOKUP(Data[[#This Row],[Employment Type]],Employment[],2,0)</f>
        <v>Full-time</v>
      </c>
      <c r="R2758" t="str">
        <f>IF(Data[[#This Row],[Remote Ratio]]=100,"Remote",IF(Data[[#This Row],[Remote Ratio]]=50,"Hybrid","On-site"))</f>
        <v>Remote</v>
      </c>
    </row>
    <row r="2759" spans="1:18">
      <c r="A2759" s="25">
        <v>2022</v>
      </c>
      <c r="B2759" t="s">
        <v>11</v>
      </c>
      <c r="C2759" t="s">
        <v>12</v>
      </c>
      <c r="D2759" t="s">
        <v>23</v>
      </c>
      <c r="E2759">
        <v>191475</v>
      </c>
      <c r="F2759" t="s">
        <v>20</v>
      </c>
      <c r="G2759">
        <v>191475</v>
      </c>
      <c r="H2759" t="s">
        <v>21</v>
      </c>
      <c r="I2759">
        <v>100</v>
      </c>
      <c r="J2759" t="s">
        <v>21</v>
      </c>
      <c r="K2759" t="s">
        <v>25</v>
      </c>
      <c r="L2759" t="str">
        <f>VLOOKUP(Data[[#This Row],[Employee Residence]],Codes[], 3,0)</f>
        <v xml:space="preserve">United States of America </v>
      </c>
      <c r="M2759" t="str">
        <f>VLOOKUP(Data[[#This Row],[Company Location]],Codes[], 3,0)</f>
        <v xml:space="preserve">United States of America </v>
      </c>
      <c r="N2759" t="str">
        <f>IF(Data[[#This Row],[Employee Residence]]=Data[[#This Row],[Company Location]],"No","Yes")</f>
        <v>No</v>
      </c>
      <c r="O2759">
        <f>Data[Salary]/Data[Salary in USD]</f>
        <v>1</v>
      </c>
      <c r="P2759" t="str">
        <f>VLOOKUP(Data[[#This Row],[Experience Level]], Experience[],3,0)</f>
        <v>Expert</v>
      </c>
      <c r="Q2759" t="str">
        <f>VLOOKUP(Data[[#This Row],[Employment Type]],Employment[],2,0)</f>
        <v>Full-time</v>
      </c>
      <c r="R2759" t="str">
        <f>IF(Data[[#This Row],[Remote Ratio]]=100,"Remote",IF(Data[[#This Row],[Remote Ratio]]=50,"Hybrid","On-site"))</f>
        <v>Remote</v>
      </c>
    </row>
    <row r="2760" spans="1:18">
      <c r="A2760" s="25">
        <v>2022</v>
      </c>
      <c r="B2760" t="s">
        <v>11</v>
      </c>
      <c r="C2760" t="s">
        <v>12</v>
      </c>
      <c r="D2760" t="s">
        <v>23</v>
      </c>
      <c r="E2760">
        <v>141525</v>
      </c>
      <c r="F2760" t="s">
        <v>20</v>
      </c>
      <c r="G2760">
        <v>141525</v>
      </c>
      <c r="H2760" t="s">
        <v>21</v>
      </c>
      <c r="I2760">
        <v>100</v>
      </c>
      <c r="J2760" t="s">
        <v>21</v>
      </c>
      <c r="K2760" t="s">
        <v>25</v>
      </c>
      <c r="L2760" t="str">
        <f>VLOOKUP(Data[[#This Row],[Employee Residence]],Codes[], 3,0)</f>
        <v xml:space="preserve">United States of America </v>
      </c>
      <c r="M2760" t="str">
        <f>VLOOKUP(Data[[#This Row],[Company Location]],Codes[], 3,0)</f>
        <v xml:space="preserve">United States of America </v>
      </c>
      <c r="N2760" t="str">
        <f>IF(Data[[#This Row],[Employee Residence]]=Data[[#This Row],[Company Location]],"No","Yes")</f>
        <v>No</v>
      </c>
      <c r="O2760">
        <f>Data[Salary]/Data[Salary in USD]</f>
        <v>1</v>
      </c>
      <c r="P2760" t="str">
        <f>VLOOKUP(Data[[#This Row],[Experience Level]], Experience[],3,0)</f>
        <v>Expert</v>
      </c>
      <c r="Q2760" t="str">
        <f>VLOOKUP(Data[[#This Row],[Employment Type]],Employment[],2,0)</f>
        <v>Full-time</v>
      </c>
      <c r="R2760" t="str">
        <f>IF(Data[[#This Row],[Remote Ratio]]=100,"Remote",IF(Data[[#This Row],[Remote Ratio]]=50,"Hybrid","On-site"))</f>
        <v>Remote</v>
      </c>
    </row>
    <row r="2761" spans="1:18">
      <c r="A2761" s="25">
        <v>2022</v>
      </c>
      <c r="B2761" t="s">
        <v>11</v>
      </c>
      <c r="C2761" t="s">
        <v>12</v>
      </c>
      <c r="D2761" t="s">
        <v>37</v>
      </c>
      <c r="E2761">
        <v>195700</v>
      </c>
      <c r="F2761" t="s">
        <v>20</v>
      </c>
      <c r="G2761">
        <v>195700</v>
      </c>
      <c r="H2761" t="s">
        <v>21</v>
      </c>
      <c r="I2761">
        <v>0</v>
      </c>
      <c r="J2761" t="s">
        <v>21</v>
      </c>
      <c r="K2761" t="s">
        <v>25</v>
      </c>
      <c r="L2761" t="str">
        <f>VLOOKUP(Data[[#This Row],[Employee Residence]],Codes[], 3,0)</f>
        <v xml:space="preserve">United States of America </v>
      </c>
      <c r="M2761" t="str">
        <f>VLOOKUP(Data[[#This Row],[Company Location]],Codes[], 3,0)</f>
        <v xml:space="preserve">United States of America </v>
      </c>
      <c r="N2761" t="str">
        <f>IF(Data[[#This Row],[Employee Residence]]=Data[[#This Row],[Company Location]],"No","Yes")</f>
        <v>No</v>
      </c>
      <c r="O2761">
        <f>Data[Salary]/Data[Salary in USD]</f>
        <v>1</v>
      </c>
      <c r="P2761" t="str">
        <f>VLOOKUP(Data[[#This Row],[Experience Level]], Experience[],3,0)</f>
        <v>Expert</v>
      </c>
      <c r="Q2761" t="str">
        <f>VLOOKUP(Data[[#This Row],[Employment Type]],Employment[],2,0)</f>
        <v>Full-time</v>
      </c>
      <c r="R2761" t="str">
        <f>IF(Data[[#This Row],[Remote Ratio]]=100,"Remote",IF(Data[[#This Row],[Remote Ratio]]=50,"Hybrid","On-site"))</f>
        <v>On-site</v>
      </c>
    </row>
    <row r="2762" spans="1:18">
      <c r="A2762" s="25">
        <v>2022</v>
      </c>
      <c r="B2762" t="s">
        <v>11</v>
      </c>
      <c r="C2762" t="s">
        <v>12</v>
      </c>
      <c r="D2762" t="s">
        <v>37</v>
      </c>
      <c r="E2762">
        <v>130500</v>
      </c>
      <c r="F2762" t="s">
        <v>20</v>
      </c>
      <c r="G2762">
        <v>130500</v>
      </c>
      <c r="H2762" t="s">
        <v>21</v>
      </c>
      <c r="I2762">
        <v>0</v>
      </c>
      <c r="J2762" t="s">
        <v>21</v>
      </c>
      <c r="K2762" t="s">
        <v>25</v>
      </c>
      <c r="L2762" t="str">
        <f>VLOOKUP(Data[[#This Row],[Employee Residence]],Codes[], 3,0)</f>
        <v xml:space="preserve">United States of America </v>
      </c>
      <c r="M2762" t="str">
        <f>VLOOKUP(Data[[#This Row],[Company Location]],Codes[], 3,0)</f>
        <v xml:space="preserve">United States of America </v>
      </c>
      <c r="N2762" t="str">
        <f>IF(Data[[#This Row],[Employee Residence]]=Data[[#This Row],[Company Location]],"No","Yes")</f>
        <v>No</v>
      </c>
      <c r="O2762">
        <f>Data[Salary]/Data[Salary in USD]</f>
        <v>1</v>
      </c>
      <c r="P2762" t="str">
        <f>VLOOKUP(Data[[#This Row],[Experience Level]], Experience[],3,0)</f>
        <v>Expert</v>
      </c>
      <c r="Q2762" t="str">
        <f>VLOOKUP(Data[[#This Row],[Employment Type]],Employment[],2,0)</f>
        <v>Full-time</v>
      </c>
      <c r="R2762" t="str">
        <f>IF(Data[[#This Row],[Remote Ratio]]=100,"Remote",IF(Data[[#This Row],[Remote Ratio]]=50,"Hybrid","On-site"))</f>
        <v>On-site</v>
      </c>
    </row>
    <row r="2763" spans="1:18">
      <c r="A2763" s="25">
        <v>2022</v>
      </c>
      <c r="B2763" t="s">
        <v>11</v>
      </c>
      <c r="C2763" t="s">
        <v>12</v>
      </c>
      <c r="D2763" t="s">
        <v>19</v>
      </c>
      <c r="E2763">
        <v>130000</v>
      </c>
      <c r="F2763" t="s">
        <v>20</v>
      </c>
      <c r="G2763">
        <v>130000</v>
      </c>
      <c r="H2763" t="s">
        <v>21</v>
      </c>
      <c r="I2763">
        <v>100</v>
      </c>
      <c r="J2763" t="s">
        <v>21</v>
      </c>
      <c r="K2763" t="s">
        <v>25</v>
      </c>
      <c r="L2763" t="str">
        <f>VLOOKUP(Data[[#This Row],[Employee Residence]],Codes[], 3,0)</f>
        <v xml:space="preserve">United States of America </v>
      </c>
      <c r="M2763" t="str">
        <f>VLOOKUP(Data[[#This Row],[Company Location]],Codes[], 3,0)</f>
        <v xml:space="preserve">United States of America </v>
      </c>
      <c r="N2763" t="str">
        <f>IF(Data[[#This Row],[Employee Residence]]=Data[[#This Row],[Company Location]],"No","Yes")</f>
        <v>No</v>
      </c>
      <c r="O2763">
        <f>Data[Salary]/Data[Salary in USD]</f>
        <v>1</v>
      </c>
      <c r="P2763" t="str">
        <f>VLOOKUP(Data[[#This Row],[Experience Level]], Experience[],3,0)</f>
        <v>Expert</v>
      </c>
      <c r="Q2763" t="str">
        <f>VLOOKUP(Data[[#This Row],[Employment Type]],Employment[],2,0)</f>
        <v>Full-time</v>
      </c>
      <c r="R2763" t="str">
        <f>IF(Data[[#This Row],[Remote Ratio]]=100,"Remote",IF(Data[[#This Row],[Remote Ratio]]=50,"Hybrid","On-site"))</f>
        <v>Remote</v>
      </c>
    </row>
    <row r="2764" spans="1:18">
      <c r="A2764" s="25">
        <v>2022</v>
      </c>
      <c r="B2764" t="s">
        <v>11</v>
      </c>
      <c r="C2764" t="s">
        <v>12</v>
      </c>
      <c r="D2764" t="s">
        <v>19</v>
      </c>
      <c r="E2764">
        <v>84000</v>
      </c>
      <c r="F2764" t="s">
        <v>20</v>
      </c>
      <c r="G2764">
        <v>84000</v>
      </c>
      <c r="H2764" t="s">
        <v>21</v>
      </c>
      <c r="I2764">
        <v>100</v>
      </c>
      <c r="J2764" t="s">
        <v>21</v>
      </c>
      <c r="K2764" t="s">
        <v>25</v>
      </c>
      <c r="L2764" t="str">
        <f>VLOOKUP(Data[[#This Row],[Employee Residence]],Codes[], 3,0)</f>
        <v xml:space="preserve">United States of America </v>
      </c>
      <c r="M2764" t="str">
        <f>VLOOKUP(Data[[#This Row],[Company Location]],Codes[], 3,0)</f>
        <v xml:space="preserve">United States of America </v>
      </c>
      <c r="N2764" t="str">
        <f>IF(Data[[#This Row],[Employee Residence]]=Data[[#This Row],[Company Location]],"No","Yes")</f>
        <v>No</v>
      </c>
      <c r="O2764">
        <f>Data[Salary]/Data[Salary in USD]</f>
        <v>1</v>
      </c>
      <c r="P2764" t="str">
        <f>VLOOKUP(Data[[#This Row],[Experience Level]], Experience[],3,0)</f>
        <v>Expert</v>
      </c>
      <c r="Q2764" t="str">
        <f>VLOOKUP(Data[[#This Row],[Employment Type]],Employment[],2,0)</f>
        <v>Full-time</v>
      </c>
      <c r="R2764" t="str">
        <f>IF(Data[[#This Row],[Remote Ratio]]=100,"Remote",IF(Data[[#This Row],[Remote Ratio]]=50,"Hybrid","On-site"))</f>
        <v>Remote</v>
      </c>
    </row>
    <row r="2765" spans="1:18">
      <c r="A2765" s="25">
        <v>2022</v>
      </c>
      <c r="B2765" t="s">
        <v>17</v>
      </c>
      <c r="C2765" t="s">
        <v>12</v>
      </c>
      <c r="D2765" t="s">
        <v>98</v>
      </c>
      <c r="E2765">
        <v>100000</v>
      </c>
      <c r="F2765" t="s">
        <v>20</v>
      </c>
      <c r="G2765">
        <v>100000</v>
      </c>
      <c r="H2765" t="s">
        <v>21</v>
      </c>
      <c r="I2765">
        <v>100</v>
      </c>
      <c r="J2765" t="s">
        <v>21</v>
      </c>
      <c r="K2765" t="s">
        <v>25</v>
      </c>
      <c r="L2765" t="str">
        <f>VLOOKUP(Data[[#This Row],[Employee Residence]],Codes[], 3,0)</f>
        <v xml:space="preserve">United States of America </v>
      </c>
      <c r="M2765" t="str">
        <f>VLOOKUP(Data[[#This Row],[Company Location]],Codes[], 3,0)</f>
        <v xml:space="preserve">United States of America </v>
      </c>
      <c r="N2765" t="str">
        <f>IF(Data[[#This Row],[Employee Residence]]=Data[[#This Row],[Company Location]],"No","Yes")</f>
        <v>No</v>
      </c>
      <c r="O2765">
        <f>Data[Salary]/Data[Salary in USD]</f>
        <v>1</v>
      </c>
      <c r="P2765" t="str">
        <f>VLOOKUP(Data[[#This Row],[Experience Level]], Experience[],3,0)</f>
        <v>Intermediate</v>
      </c>
      <c r="Q2765" t="str">
        <f>VLOOKUP(Data[[#This Row],[Employment Type]],Employment[],2,0)</f>
        <v>Full-time</v>
      </c>
      <c r="R2765" t="str">
        <f>IF(Data[[#This Row],[Remote Ratio]]=100,"Remote",IF(Data[[#This Row],[Remote Ratio]]=50,"Hybrid","On-site"))</f>
        <v>Remote</v>
      </c>
    </row>
    <row r="2766" spans="1:18">
      <c r="A2766" s="25">
        <v>2022</v>
      </c>
      <c r="B2766" t="s">
        <v>17</v>
      </c>
      <c r="C2766" t="s">
        <v>12</v>
      </c>
      <c r="D2766" t="s">
        <v>98</v>
      </c>
      <c r="E2766">
        <v>60000</v>
      </c>
      <c r="F2766" t="s">
        <v>20</v>
      </c>
      <c r="G2766">
        <v>60000</v>
      </c>
      <c r="H2766" t="s">
        <v>21</v>
      </c>
      <c r="I2766">
        <v>100</v>
      </c>
      <c r="J2766" t="s">
        <v>21</v>
      </c>
      <c r="K2766" t="s">
        <v>25</v>
      </c>
      <c r="L2766" t="str">
        <f>VLOOKUP(Data[[#This Row],[Employee Residence]],Codes[], 3,0)</f>
        <v xml:space="preserve">United States of America </v>
      </c>
      <c r="M2766" t="str">
        <f>VLOOKUP(Data[[#This Row],[Company Location]],Codes[], 3,0)</f>
        <v xml:space="preserve">United States of America </v>
      </c>
      <c r="N2766" t="str">
        <f>IF(Data[[#This Row],[Employee Residence]]=Data[[#This Row],[Company Location]],"No","Yes")</f>
        <v>No</v>
      </c>
      <c r="O2766">
        <f>Data[Salary]/Data[Salary in USD]</f>
        <v>1</v>
      </c>
      <c r="P2766" t="str">
        <f>VLOOKUP(Data[[#This Row],[Experience Level]], Experience[],3,0)</f>
        <v>Intermediate</v>
      </c>
      <c r="Q2766" t="str">
        <f>VLOOKUP(Data[[#This Row],[Employment Type]],Employment[],2,0)</f>
        <v>Full-time</v>
      </c>
      <c r="R2766" t="str">
        <f>IF(Data[[#This Row],[Remote Ratio]]=100,"Remote",IF(Data[[#This Row],[Remote Ratio]]=50,"Hybrid","On-site"))</f>
        <v>Remote</v>
      </c>
    </row>
    <row r="2767" spans="1:18">
      <c r="A2767" s="25">
        <v>2022</v>
      </c>
      <c r="B2767" t="s">
        <v>17</v>
      </c>
      <c r="C2767" t="s">
        <v>12</v>
      </c>
      <c r="D2767" t="s">
        <v>37</v>
      </c>
      <c r="E2767">
        <v>65000</v>
      </c>
      <c r="F2767" t="s">
        <v>58</v>
      </c>
      <c r="G2767">
        <v>80036</v>
      </c>
      <c r="H2767" t="s">
        <v>33</v>
      </c>
      <c r="I2767">
        <v>100</v>
      </c>
      <c r="J2767" t="s">
        <v>33</v>
      </c>
      <c r="K2767" t="s">
        <v>25</v>
      </c>
      <c r="L2767" t="str">
        <f>VLOOKUP(Data[[#This Row],[Employee Residence]],Codes[], 3,0)</f>
        <v xml:space="preserve">United Kingdom of Great Britain </v>
      </c>
      <c r="M2767" t="str">
        <f>VLOOKUP(Data[[#This Row],[Company Location]],Codes[], 3,0)</f>
        <v xml:space="preserve">United Kingdom of Great Britain </v>
      </c>
      <c r="N2767" t="str">
        <f>IF(Data[[#This Row],[Employee Residence]]=Data[[#This Row],[Company Location]],"No","Yes")</f>
        <v>No</v>
      </c>
      <c r="O2767">
        <f>Data[Salary]/Data[Salary in USD]</f>
        <v>0.81213453945724423</v>
      </c>
      <c r="P2767" t="str">
        <f>VLOOKUP(Data[[#This Row],[Experience Level]], Experience[],3,0)</f>
        <v>Intermediate</v>
      </c>
      <c r="Q2767" t="str">
        <f>VLOOKUP(Data[[#This Row],[Employment Type]],Employment[],2,0)</f>
        <v>Full-time</v>
      </c>
      <c r="R2767" t="str">
        <f>IF(Data[[#This Row],[Remote Ratio]]=100,"Remote",IF(Data[[#This Row],[Remote Ratio]]=50,"Hybrid","On-site"))</f>
        <v>Remote</v>
      </c>
    </row>
    <row r="2768" spans="1:18">
      <c r="A2768" s="25">
        <v>2022</v>
      </c>
      <c r="B2768" t="s">
        <v>17</v>
      </c>
      <c r="C2768" t="s">
        <v>12</v>
      </c>
      <c r="D2768" t="s">
        <v>37</v>
      </c>
      <c r="E2768">
        <v>55000</v>
      </c>
      <c r="F2768" t="s">
        <v>58</v>
      </c>
      <c r="G2768">
        <v>67723</v>
      </c>
      <c r="H2768" t="s">
        <v>33</v>
      </c>
      <c r="I2768">
        <v>100</v>
      </c>
      <c r="J2768" t="s">
        <v>33</v>
      </c>
      <c r="K2768" t="s">
        <v>25</v>
      </c>
      <c r="L2768" t="str">
        <f>VLOOKUP(Data[[#This Row],[Employee Residence]],Codes[], 3,0)</f>
        <v xml:space="preserve">United Kingdom of Great Britain </v>
      </c>
      <c r="M2768" t="str">
        <f>VLOOKUP(Data[[#This Row],[Company Location]],Codes[], 3,0)</f>
        <v xml:space="preserve">United Kingdom of Great Britain </v>
      </c>
      <c r="N2768" t="str">
        <f>IF(Data[[#This Row],[Employee Residence]]=Data[[#This Row],[Company Location]],"No","Yes")</f>
        <v>No</v>
      </c>
      <c r="O2768">
        <f>Data[Salary]/Data[Salary in USD]</f>
        <v>0.81213177207152665</v>
      </c>
      <c r="P2768" t="str">
        <f>VLOOKUP(Data[[#This Row],[Experience Level]], Experience[],3,0)</f>
        <v>Intermediate</v>
      </c>
      <c r="Q2768" t="str">
        <f>VLOOKUP(Data[[#This Row],[Employment Type]],Employment[],2,0)</f>
        <v>Full-time</v>
      </c>
      <c r="R2768" t="str">
        <f>IF(Data[[#This Row],[Remote Ratio]]=100,"Remote",IF(Data[[#This Row],[Remote Ratio]]=50,"Hybrid","On-site"))</f>
        <v>Remote</v>
      </c>
    </row>
    <row r="2769" spans="1:18">
      <c r="A2769" s="25">
        <v>2022</v>
      </c>
      <c r="B2769" t="s">
        <v>11</v>
      </c>
      <c r="C2769" t="s">
        <v>12</v>
      </c>
      <c r="D2769" t="s">
        <v>37</v>
      </c>
      <c r="E2769">
        <v>141300</v>
      </c>
      <c r="F2769" t="s">
        <v>20</v>
      </c>
      <c r="G2769">
        <v>141300</v>
      </c>
      <c r="H2769" t="s">
        <v>21</v>
      </c>
      <c r="I2769">
        <v>0</v>
      </c>
      <c r="J2769" t="s">
        <v>21</v>
      </c>
      <c r="K2769" t="s">
        <v>25</v>
      </c>
      <c r="L2769" t="str">
        <f>VLOOKUP(Data[[#This Row],[Employee Residence]],Codes[], 3,0)</f>
        <v xml:space="preserve">United States of America </v>
      </c>
      <c r="M2769" t="str">
        <f>VLOOKUP(Data[[#This Row],[Company Location]],Codes[], 3,0)</f>
        <v xml:space="preserve">United States of America </v>
      </c>
      <c r="N2769" t="str">
        <f>IF(Data[[#This Row],[Employee Residence]]=Data[[#This Row],[Company Location]],"No","Yes")</f>
        <v>No</v>
      </c>
      <c r="O2769">
        <f>Data[Salary]/Data[Salary in USD]</f>
        <v>1</v>
      </c>
      <c r="P2769" t="str">
        <f>VLOOKUP(Data[[#This Row],[Experience Level]], Experience[],3,0)</f>
        <v>Expert</v>
      </c>
      <c r="Q2769" t="str">
        <f>VLOOKUP(Data[[#This Row],[Employment Type]],Employment[],2,0)</f>
        <v>Full-time</v>
      </c>
      <c r="R2769" t="str">
        <f>IF(Data[[#This Row],[Remote Ratio]]=100,"Remote",IF(Data[[#This Row],[Remote Ratio]]=50,"Hybrid","On-site"))</f>
        <v>On-site</v>
      </c>
    </row>
    <row r="2770" spans="1:18">
      <c r="A2770" s="25">
        <v>2022</v>
      </c>
      <c r="B2770" t="s">
        <v>11</v>
      </c>
      <c r="C2770" t="s">
        <v>12</v>
      </c>
      <c r="D2770" t="s">
        <v>37</v>
      </c>
      <c r="E2770">
        <v>102100</v>
      </c>
      <c r="F2770" t="s">
        <v>20</v>
      </c>
      <c r="G2770">
        <v>102100</v>
      </c>
      <c r="H2770" t="s">
        <v>21</v>
      </c>
      <c r="I2770">
        <v>0</v>
      </c>
      <c r="J2770" t="s">
        <v>21</v>
      </c>
      <c r="K2770" t="s">
        <v>25</v>
      </c>
      <c r="L2770" t="str">
        <f>VLOOKUP(Data[[#This Row],[Employee Residence]],Codes[], 3,0)</f>
        <v xml:space="preserve">United States of America </v>
      </c>
      <c r="M2770" t="str">
        <f>VLOOKUP(Data[[#This Row],[Company Location]],Codes[], 3,0)</f>
        <v xml:space="preserve">United States of America </v>
      </c>
      <c r="N2770" t="str">
        <f>IF(Data[[#This Row],[Employee Residence]]=Data[[#This Row],[Company Location]],"No","Yes")</f>
        <v>No</v>
      </c>
      <c r="O2770">
        <f>Data[Salary]/Data[Salary in USD]</f>
        <v>1</v>
      </c>
      <c r="P2770" t="str">
        <f>VLOOKUP(Data[[#This Row],[Experience Level]], Experience[],3,0)</f>
        <v>Expert</v>
      </c>
      <c r="Q2770" t="str">
        <f>VLOOKUP(Data[[#This Row],[Employment Type]],Employment[],2,0)</f>
        <v>Full-time</v>
      </c>
      <c r="R2770" t="str">
        <f>IF(Data[[#This Row],[Remote Ratio]]=100,"Remote",IF(Data[[#This Row],[Remote Ratio]]=50,"Hybrid","On-site"))</f>
        <v>On-site</v>
      </c>
    </row>
    <row r="2771" spans="1:18">
      <c r="A2771" s="25">
        <v>2022</v>
      </c>
      <c r="B2771" t="s">
        <v>11</v>
      </c>
      <c r="C2771" t="s">
        <v>12</v>
      </c>
      <c r="D2771" t="s">
        <v>27</v>
      </c>
      <c r="E2771">
        <v>48000</v>
      </c>
      <c r="F2771" t="s">
        <v>14</v>
      </c>
      <c r="G2771">
        <v>50432</v>
      </c>
      <c r="H2771" t="s">
        <v>15</v>
      </c>
      <c r="I2771">
        <v>0</v>
      </c>
      <c r="J2771" t="s">
        <v>15</v>
      </c>
      <c r="K2771" t="s">
        <v>25</v>
      </c>
      <c r="L2771" t="str">
        <f>VLOOKUP(Data[[#This Row],[Employee Residence]],Codes[], 3,0)</f>
        <v>Spain</v>
      </c>
      <c r="M2771" t="str">
        <f>VLOOKUP(Data[[#This Row],[Company Location]],Codes[], 3,0)</f>
        <v>Spain</v>
      </c>
      <c r="N2771" t="str">
        <f>IF(Data[[#This Row],[Employee Residence]]=Data[[#This Row],[Company Location]],"No","Yes")</f>
        <v>No</v>
      </c>
      <c r="O2771">
        <f>Data[Salary]/Data[Salary in USD]</f>
        <v>0.95177664974619292</v>
      </c>
      <c r="P2771" t="str">
        <f>VLOOKUP(Data[[#This Row],[Experience Level]], Experience[],3,0)</f>
        <v>Expert</v>
      </c>
      <c r="Q2771" t="str">
        <f>VLOOKUP(Data[[#This Row],[Employment Type]],Employment[],2,0)</f>
        <v>Full-time</v>
      </c>
      <c r="R2771" t="str">
        <f>IF(Data[[#This Row],[Remote Ratio]]=100,"Remote",IF(Data[[#This Row],[Remote Ratio]]=50,"Hybrid","On-site"))</f>
        <v>On-site</v>
      </c>
    </row>
    <row r="2772" spans="1:18">
      <c r="A2772" s="25">
        <v>2022</v>
      </c>
      <c r="B2772" t="s">
        <v>11</v>
      </c>
      <c r="C2772" t="s">
        <v>12</v>
      </c>
      <c r="D2772" t="s">
        <v>27</v>
      </c>
      <c r="E2772">
        <v>35000</v>
      </c>
      <c r="F2772" t="s">
        <v>14</v>
      </c>
      <c r="G2772">
        <v>36773</v>
      </c>
      <c r="H2772" t="s">
        <v>15</v>
      </c>
      <c r="I2772">
        <v>0</v>
      </c>
      <c r="J2772" t="s">
        <v>15</v>
      </c>
      <c r="K2772" t="s">
        <v>25</v>
      </c>
      <c r="L2772" t="str">
        <f>VLOOKUP(Data[[#This Row],[Employee Residence]],Codes[], 3,0)</f>
        <v>Spain</v>
      </c>
      <c r="M2772" t="str">
        <f>VLOOKUP(Data[[#This Row],[Company Location]],Codes[], 3,0)</f>
        <v>Spain</v>
      </c>
      <c r="N2772" t="str">
        <f>IF(Data[[#This Row],[Employee Residence]]=Data[[#This Row],[Company Location]],"No","Yes")</f>
        <v>No</v>
      </c>
      <c r="O2772">
        <f>Data[Salary]/Data[Salary in USD]</f>
        <v>0.95178527724145434</v>
      </c>
      <c r="P2772" t="str">
        <f>VLOOKUP(Data[[#This Row],[Experience Level]], Experience[],3,0)</f>
        <v>Expert</v>
      </c>
      <c r="Q2772" t="str">
        <f>VLOOKUP(Data[[#This Row],[Employment Type]],Employment[],2,0)</f>
        <v>Full-time</v>
      </c>
      <c r="R2772" t="str">
        <f>IF(Data[[#This Row],[Remote Ratio]]=100,"Remote",IF(Data[[#This Row],[Remote Ratio]]=50,"Hybrid","On-site"))</f>
        <v>On-site</v>
      </c>
    </row>
    <row r="2773" spans="1:18">
      <c r="A2773" s="25">
        <v>2022</v>
      </c>
      <c r="B2773" t="s">
        <v>17</v>
      </c>
      <c r="C2773" t="s">
        <v>12</v>
      </c>
      <c r="D2773" t="s">
        <v>56</v>
      </c>
      <c r="E2773">
        <v>150000</v>
      </c>
      <c r="F2773" t="s">
        <v>20</v>
      </c>
      <c r="G2773">
        <v>150000</v>
      </c>
      <c r="H2773" t="s">
        <v>21</v>
      </c>
      <c r="I2773">
        <v>100</v>
      </c>
      <c r="J2773" t="s">
        <v>21</v>
      </c>
      <c r="K2773" t="s">
        <v>16</v>
      </c>
      <c r="L2773" t="str">
        <f>VLOOKUP(Data[[#This Row],[Employee Residence]],Codes[], 3,0)</f>
        <v xml:space="preserve">United States of America </v>
      </c>
      <c r="M2773" t="str">
        <f>VLOOKUP(Data[[#This Row],[Company Location]],Codes[], 3,0)</f>
        <v xml:space="preserve">United States of America </v>
      </c>
      <c r="N2773" t="str">
        <f>IF(Data[[#This Row],[Employee Residence]]=Data[[#This Row],[Company Location]],"No","Yes")</f>
        <v>No</v>
      </c>
      <c r="O2773">
        <f>Data[Salary]/Data[Salary in USD]</f>
        <v>1</v>
      </c>
      <c r="P2773" t="str">
        <f>VLOOKUP(Data[[#This Row],[Experience Level]], Experience[],3,0)</f>
        <v>Intermediate</v>
      </c>
      <c r="Q2773" t="str">
        <f>VLOOKUP(Data[[#This Row],[Employment Type]],Employment[],2,0)</f>
        <v>Full-time</v>
      </c>
      <c r="R2773" t="str">
        <f>IF(Data[[#This Row],[Remote Ratio]]=100,"Remote",IF(Data[[#This Row],[Remote Ratio]]=50,"Hybrid","On-site"))</f>
        <v>Remote</v>
      </c>
    </row>
    <row r="2774" spans="1:18">
      <c r="A2774" s="25">
        <v>2022</v>
      </c>
      <c r="B2774" t="s">
        <v>17</v>
      </c>
      <c r="C2774" t="s">
        <v>12</v>
      </c>
      <c r="D2774" t="s">
        <v>23</v>
      </c>
      <c r="E2774">
        <v>83000</v>
      </c>
      <c r="F2774" t="s">
        <v>58</v>
      </c>
      <c r="G2774">
        <v>102200</v>
      </c>
      <c r="H2774" t="s">
        <v>33</v>
      </c>
      <c r="I2774">
        <v>100</v>
      </c>
      <c r="J2774" t="s">
        <v>33</v>
      </c>
      <c r="K2774" t="s">
        <v>25</v>
      </c>
      <c r="L2774" t="str">
        <f>VLOOKUP(Data[[#This Row],[Employee Residence]],Codes[], 3,0)</f>
        <v xml:space="preserve">United Kingdom of Great Britain </v>
      </c>
      <c r="M2774" t="str">
        <f>VLOOKUP(Data[[#This Row],[Company Location]],Codes[], 3,0)</f>
        <v xml:space="preserve">United Kingdom of Great Britain </v>
      </c>
      <c r="N2774" t="str">
        <f>IF(Data[[#This Row],[Employee Residence]]=Data[[#This Row],[Company Location]],"No","Yes")</f>
        <v>No</v>
      </c>
      <c r="O2774">
        <f>Data[Salary]/Data[Salary in USD]</f>
        <v>0.81213307240704502</v>
      </c>
      <c r="P2774" t="str">
        <f>VLOOKUP(Data[[#This Row],[Experience Level]], Experience[],3,0)</f>
        <v>Intermediate</v>
      </c>
      <c r="Q2774" t="str">
        <f>VLOOKUP(Data[[#This Row],[Employment Type]],Employment[],2,0)</f>
        <v>Full-time</v>
      </c>
      <c r="R2774" t="str">
        <f>IF(Data[[#This Row],[Remote Ratio]]=100,"Remote",IF(Data[[#This Row],[Remote Ratio]]=50,"Hybrid","On-site"))</f>
        <v>Remote</v>
      </c>
    </row>
    <row r="2775" spans="1:18">
      <c r="A2775" s="25">
        <v>2022</v>
      </c>
      <c r="B2775" t="s">
        <v>28</v>
      </c>
      <c r="C2775" t="s">
        <v>12</v>
      </c>
      <c r="D2775" t="s">
        <v>23</v>
      </c>
      <c r="E2775">
        <v>1800000</v>
      </c>
      <c r="F2775" t="s">
        <v>42</v>
      </c>
      <c r="G2775">
        <v>22892</v>
      </c>
      <c r="H2775" t="s">
        <v>43</v>
      </c>
      <c r="I2775">
        <v>50</v>
      </c>
      <c r="J2775" t="s">
        <v>43</v>
      </c>
      <c r="K2775" t="s">
        <v>25</v>
      </c>
      <c r="L2775" t="str">
        <f>VLOOKUP(Data[[#This Row],[Employee Residence]],Codes[], 3,0)</f>
        <v>India</v>
      </c>
      <c r="M2775" t="str">
        <f>VLOOKUP(Data[[#This Row],[Company Location]],Codes[], 3,0)</f>
        <v>India</v>
      </c>
      <c r="N2775" t="str">
        <f>IF(Data[[#This Row],[Employee Residence]]=Data[[#This Row],[Company Location]],"No","Yes")</f>
        <v>No</v>
      </c>
      <c r="O2775">
        <f>Data[Salary]/Data[Salary in USD]</f>
        <v>78.630089114100997</v>
      </c>
      <c r="P2775" t="str">
        <f>VLOOKUP(Data[[#This Row],[Experience Level]], Experience[],3,0)</f>
        <v>Junior</v>
      </c>
      <c r="Q2775" t="str">
        <f>VLOOKUP(Data[[#This Row],[Employment Type]],Employment[],2,0)</f>
        <v>Full-time</v>
      </c>
      <c r="R2775" t="str">
        <f>IF(Data[[#This Row],[Remote Ratio]]=100,"Remote",IF(Data[[#This Row],[Remote Ratio]]=50,"Hybrid","On-site"))</f>
        <v>Hybrid</v>
      </c>
    </row>
    <row r="2776" spans="1:18">
      <c r="A2776" s="25">
        <v>2022</v>
      </c>
      <c r="B2776" t="s">
        <v>11</v>
      </c>
      <c r="C2776" t="s">
        <v>12</v>
      </c>
      <c r="D2776" t="s">
        <v>27</v>
      </c>
      <c r="E2776">
        <v>144000</v>
      </c>
      <c r="F2776" t="s">
        <v>20</v>
      </c>
      <c r="G2776">
        <v>144000</v>
      </c>
      <c r="H2776" t="s">
        <v>21</v>
      </c>
      <c r="I2776">
        <v>100</v>
      </c>
      <c r="J2776" t="s">
        <v>21</v>
      </c>
      <c r="K2776" t="s">
        <v>25</v>
      </c>
      <c r="L2776" t="str">
        <f>VLOOKUP(Data[[#This Row],[Employee Residence]],Codes[], 3,0)</f>
        <v xml:space="preserve">United States of America </v>
      </c>
      <c r="M2776" t="str">
        <f>VLOOKUP(Data[[#This Row],[Company Location]],Codes[], 3,0)</f>
        <v xml:space="preserve">United States of America </v>
      </c>
      <c r="N2776" t="str">
        <f>IF(Data[[#This Row],[Employee Residence]]=Data[[#This Row],[Company Location]],"No","Yes")</f>
        <v>No</v>
      </c>
      <c r="O2776">
        <f>Data[Salary]/Data[Salary in USD]</f>
        <v>1</v>
      </c>
      <c r="P2776" t="str">
        <f>VLOOKUP(Data[[#This Row],[Experience Level]], Experience[],3,0)</f>
        <v>Expert</v>
      </c>
      <c r="Q2776" t="str">
        <f>VLOOKUP(Data[[#This Row],[Employment Type]],Employment[],2,0)</f>
        <v>Full-time</v>
      </c>
      <c r="R2776" t="str">
        <f>IF(Data[[#This Row],[Remote Ratio]]=100,"Remote",IF(Data[[#This Row],[Remote Ratio]]=50,"Hybrid","On-site"))</f>
        <v>Remote</v>
      </c>
    </row>
    <row r="2777" spans="1:18">
      <c r="A2777" s="25">
        <v>2022</v>
      </c>
      <c r="B2777" t="s">
        <v>11</v>
      </c>
      <c r="C2777" t="s">
        <v>12</v>
      </c>
      <c r="D2777" t="s">
        <v>27</v>
      </c>
      <c r="E2777">
        <v>113000</v>
      </c>
      <c r="F2777" t="s">
        <v>20</v>
      </c>
      <c r="G2777">
        <v>113000</v>
      </c>
      <c r="H2777" t="s">
        <v>21</v>
      </c>
      <c r="I2777">
        <v>100</v>
      </c>
      <c r="J2777" t="s">
        <v>21</v>
      </c>
      <c r="K2777" t="s">
        <v>25</v>
      </c>
      <c r="L2777" t="str">
        <f>VLOOKUP(Data[[#This Row],[Employee Residence]],Codes[], 3,0)</f>
        <v xml:space="preserve">United States of America </v>
      </c>
      <c r="M2777" t="str">
        <f>VLOOKUP(Data[[#This Row],[Company Location]],Codes[], 3,0)</f>
        <v xml:space="preserve">United States of America </v>
      </c>
      <c r="N2777" t="str">
        <f>IF(Data[[#This Row],[Employee Residence]]=Data[[#This Row],[Company Location]],"No","Yes")</f>
        <v>No</v>
      </c>
      <c r="O2777">
        <f>Data[Salary]/Data[Salary in USD]</f>
        <v>1</v>
      </c>
      <c r="P2777" t="str">
        <f>VLOOKUP(Data[[#This Row],[Experience Level]], Experience[],3,0)</f>
        <v>Expert</v>
      </c>
      <c r="Q2777" t="str">
        <f>VLOOKUP(Data[[#This Row],[Employment Type]],Employment[],2,0)</f>
        <v>Full-time</v>
      </c>
      <c r="R2777" t="str">
        <f>IF(Data[[#This Row],[Remote Ratio]]=100,"Remote",IF(Data[[#This Row],[Remote Ratio]]=50,"Hybrid","On-site"))</f>
        <v>Remote</v>
      </c>
    </row>
    <row r="2778" spans="1:18">
      <c r="A2778" s="25">
        <v>2022</v>
      </c>
      <c r="B2778" t="s">
        <v>28</v>
      </c>
      <c r="C2778" t="s">
        <v>12</v>
      </c>
      <c r="D2778" t="s">
        <v>83</v>
      </c>
      <c r="E2778">
        <v>30000</v>
      </c>
      <c r="F2778" t="s">
        <v>14</v>
      </c>
      <c r="G2778">
        <v>31520</v>
      </c>
      <c r="H2778" t="s">
        <v>48</v>
      </c>
      <c r="I2778">
        <v>100</v>
      </c>
      <c r="J2778" t="s">
        <v>15</v>
      </c>
      <c r="K2778" t="s">
        <v>25</v>
      </c>
      <c r="L2778" t="str">
        <f>VLOOKUP(Data[[#This Row],[Employee Residence]],Codes[], 3,0)</f>
        <v>Portugal</v>
      </c>
      <c r="M2778" t="str">
        <f>VLOOKUP(Data[[#This Row],[Company Location]],Codes[], 3,0)</f>
        <v>Spain</v>
      </c>
      <c r="N2778" t="str">
        <f>IF(Data[[#This Row],[Employee Residence]]=Data[[#This Row],[Company Location]],"No","Yes")</f>
        <v>Yes</v>
      </c>
      <c r="O2778">
        <f>Data[Salary]/Data[Salary in USD]</f>
        <v>0.95177664974619292</v>
      </c>
      <c r="P2778" t="str">
        <f>VLOOKUP(Data[[#This Row],[Experience Level]], Experience[],3,0)</f>
        <v>Junior</v>
      </c>
      <c r="Q2778" t="str">
        <f>VLOOKUP(Data[[#This Row],[Employment Type]],Employment[],2,0)</f>
        <v>Full-time</v>
      </c>
      <c r="R2778" t="str">
        <f>IF(Data[[#This Row],[Remote Ratio]]=100,"Remote",IF(Data[[#This Row],[Remote Ratio]]=50,"Hybrid","On-site"))</f>
        <v>Remote</v>
      </c>
    </row>
    <row r="2779" spans="1:18">
      <c r="A2779" s="25">
        <v>2022</v>
      </c>
      <c r="B2779" t="s">
        <v>11</v>
      </c>
      <c r="C2779" t="s">
        <v>12</v>
      </c>
      <c r="D2779" t="s">
        <v>45</v>
      </c>
      <c r="E2779">
        <v>195400</v>
      </c>
      <c r="F2779" t="s">
        <v>20</v>
      </c>
      <c r="G2779">
        <v>195400</v>
      </c>
      <c r="H2779" t="s">
        <v>21</v>
      </c>
      <c r="I2779">
        <v>100</v>
      </c>
      <c r="J2779" t="s">
        <v>21</v>
      </c>
      <c r="K2779" t="s">
        <v>16</v>
      </c>
      <c r="L2779" t="str">
        <f>VLOOKUP(Data[[#This Row],[Employee Residence]],Codes[], 3,0)</f>
        <v xml:space="preserve">United States of America </v>
      </c>
      <c r="M2779" t="str">
        <f>VLOOKUP(Data[[#This Row],[Company Location]],Codes[], 3,0)</f>
        <v xml:space="preserve">United States of America </v>
      </c>
      <c r="N2779" t="str">
        <f>IF(Data[[#This Row],[Employee Residence]]=Data[[#This Row],[Company Location]],"No","Yes")</f>
        <v>No</v>
      </c>
      <c r="O2779">
        <f>Data[Salary]/Data[Salary in USD]</f>
        <v>1</v>
      </c>
      <c r="P2779" t="str">
        <f>VLOOKUP(Data[[#This Row],[Experience Level]], Experience[],3,0)</f>
        <v>Expert</v>
      </c>
      <c r="Q2779" t="str">
        <f>VLOOKUP(Data[[#This Row],[Employment Type]],Employment[],2,0)</f>
        <v>Full-time</v>
      </c>
      <c r="R2779" t="str">
        <f>IF(Data[[#This Row],[Remote Ratio]]=100,"Remote",IF(Data[[#This Row],[Remote Ratio]]=50,"Hybrid","On-site"))</f>
        <v>Remote</v>
      </c>
    </row>
    <row r="2780" spans="1:18">
      <c r="A2780" s="25">
        <v>2022</v>
      </c>
      <c r="B2780" t="s">
        <v>11</v>
      </c>
      <c r="C2780" t="s">
        <v>12</v>
      </c>
      <c r="D2780" t="s">
        <v>45</v>
      </c>
      <c r="E2780">
        <v>131300</v>
      </c>
      <c r="F2780" t="s">
        <v>20</v>
      </c>
      <c r="G2780">
        <v>131300</v>
      </c>
      <c r="H2780" t="s">
        <v>21</v>
      </c>
      <c r="I2780">
        <v>100</v>
      </c>
      <c r="J2780" t="s">
        <v>21</v>
      </c>
      <c r="K2780" t="s">
        <v>16</v>
      </c>
      <c r="L2780" t="str">
        <f>VLOOKUP(Data[[#This Row],[Employee Residence]],Codes[], 3,0)</f>
        <v xml:space="preserve">United States of America </v>
      </c>
      <c r="M2780" t="str">
        <f>VLOOKUP(Data[[#This Row],[Company Location]],Codes[], 3,0)</f>
        <v xml:space="preserve">United States of America </v>
      </c>
      <c r="N2780" t="str">
        <f>IF(Data[[#This Row],[Employee Residence]]=Data[[#This Row],[Company Location]],"No","Yes")</f>
        <v>No</v>
      </c>
      <c r="O2780">
        <f>Data[Salary]/Data[Salary in USD]</f>
        <v>1</v>
      </c>
      <c r="P2780" t="str">
        <f>VLOOKUP(Data[[#This Row],[Experience Level]], Experience[],3,0)</f>
        <v>Expert</v>
      </c>
      <c r="Q2780" t="str">
        <f>VLOOKUP(Data[[#This Row],[Employment Type]],Employment[],2,0)</f>
        <v>Full-time</v>
      </c>
      <c r="R2780" t="str">
        <f>IF(Data[[#This Row],[Remote Ratio]]=100,"Remote",IF(Data[[#This Row],[Remote Ratio]]=50,"Hybrid","On-site"))</f>
        <v>Remote</v>
      </c>
    </row>
    <row r="2781" spans="1:18">
      <c r="A2781" s="25">
        <v>2022</v>
      </c>
      <c r="B2781" t="s">
        <v>11</v>
      </c>
      <c r="C2781" t="s">
        <v>12</v>
      </c>
      <c r="D2781" t="s">
        <v>35</v>
      </c>
      <c r="E2781">
        <v>195400</v>
      </c>
      <c r="F2781" t="s">
        <v>20</v>
      </c>
      <c r="G2781">
        <v>195400</v>
      </c>
      <c r="H2781" t="s">
        <v>21</v>
      </c>
      <c r="I2781">
        <v>100</v>
      </c>
      <c r="J2781" t="s">
        <v>21</v>
      </c>
      <c r="K2781" t="s">
        <v>16</v>
      </c>
      <c r="L2781" t="str">
        <f>VLOOKUP(Data[[#This Row],[Employee Residence]],Codes[], 3,0)</f>
        <v xml:space="preserve">United States of America </v>
      </c>
      <c r="M2781" t="str">
        <f>VLOOKUP(Data[[#This Row],[Company Location]],Codes[], 3,0)</f>
        <v xml:space="preserve">United States of America </v>
      </c>
      <c r="N2781" t="str">
        <f>IF(Data[[#This Row],[Employee Residence]]=Data[[#This Row],[Company Location]],"No","Yes")</f>
        <v>No</v>
      </c>
      <c r="O2781">
        <f>Data[Salary]/Data[Salary in USD]</f>
        <v>1</v>
      </c>
      <c r="P2781" t="str">
        <f>VLOOKUP(Data[[#This Row],[Experience Level]], Experience[],3,0)</f>
        <v>Expert</v>
      </c>
      <c r="Q2781" t="str">
        <f>VLOOKUP(Data[[#This Row],[Employment Type]],Employment[],2,0)</f>
        <v>Full-time</v>
      </c>
      <c r="R2781" t="str">
        <f>IF(Data[[#This Row],[Remote Ratio]]=100,"Remote",IF(Data[[#This Row],[Remote Ratio]]=50,"Hybrid","On-site"))</f>
        <v>Remote</v>
      </c>
    </row>
    <row r="2782" spans="1:18">
      <c r="A2782" s="25">
        <v>2022</v>
      </c>
      <c r="B2782" t="s">
        <v>11</v>
      </c>
      <c r="C2782" t="s">
        <v>12</v>
      </c>
      <c r="D2782" t="s">
        <v>35</v>
      </c>
      <c r="E2782">
        <v>131300</v>
      </c>
      <c r="F2782" t="s">
        <v>20</v>
      </c>
      <c r="G2782">
        <v>131300</v>
      </c>
      <c r="H2782" t="s">
        <v>21</v>
      </c>
      <c r="I2782">
        <v>100</v>
      </c>
      <c r="J2782" t="s">
        <v>21</v>
      </c>
      <c r="K2782" t="s">
        <v>16</v>
      </c>
      <c r="L2782" t="str">
        <f>VLOOKUP(Data[[#This Row],[Employee Residence]],Codes[], 3,0)</f>
        <v xml:space="preserve">United States of America </v>
      </c>
      <c r="M2782" t="str">
        <f>VLOOKUP(Data[[#This Row],[Company Location]],Codes[], 3,0)</f>
        <v xml:space="preserve">United States of America </v>
      </c>
      <c r="N2782" t="str">
        <f>IF(Data[[#This Row],[Employee Residence]]=Data[[#This Row],[Company Location]],"No","Yes")</f>
        <v>No</v>
      </c>
      <c r="O2782">
        <f>Data[Salary]/Data[Salary in USD]</f>
        <v>1</v>
      </c>
      <c r="P2782" t="str">
        <f>VLOOKUP(Data[[#This Row],[Experience Level]], Experience[],3,0)</f>
        <v>Expert</v>
      </c>
      <c r="Q2782" t="str">
        <f>VLOOKUP(Data[[#This Row],[Employment Type]],Employment[],2,0)</f>
        <v>Full-time</v>
      </c>
      <c r="R2782" t="str">
        <f>IF(Data[[#This Row],[Remote Ratio]]=100,"Remote",IF(Data[[#This Row],[Remote Ratio]]=50,"Hybrid","On-site"))</f>
        <v>Remote</v>
      </c>
    </row>
    <row r="2783" spans="1:18">
      <c r="A2783" s="25">
        <v>2022</v>
      </c>
      <c r="B2783" t="s">
        <v>11</v>
      </c>
      <c r="C2783" t="s">
        <v>12</v>
      </c>
      <c r="D2783" t="s">
        <v>45</v>
      </c>
      <c r="E2783">
        <v>195400</v>
      </c>
      <c r="F2783" t="s">
        <v>20</v>
      </c>
      <c r="G2783">
        <v>195400</v>
      </c>
      <c r="H2783" t="s">
        <v>21</v>
      </c>
      <c r="I2783">
        <v>100</v>
      </c>
      <c r="J2783" t="s">
        <v>21</v>
      </c>
      <c r="K2783" t="s">
        <v>16</v>
      </c>
      <c r="L2783" t="str">
        <f>VLOOKUP(Data[[#This Row],[Employee Residence]],Codes[], 3,0)</f>
        <v xml:space="preserve">United States of America </v>
      </c>
      <c r="M2783" t="str">
        <f>VLOOKUP(Data[[#This Row],[Company Location]],Codes[], 3,0)</f>
        <v xml:space="preserve">United States of America </v>
      </c>
      <c r="N2783" t="str">
        <f>IF(Data[[#This Row],[Employee Residence]]=Data[[#This Row],[Company Location]],"No","Yes")</f>
        <v>No</v>
      </c>
      <c r="O2783">
        <f>Data[Salary]/Data[Salary in USD]</f>
        <v>1</v>
      </c>
      <c r="P2783" t="str">
        <f>VLOOKUP(Data[[#This Row],[Experience Level]], Experience[],3,0)</f>
        <v>Expert</v>
      </c>
      <c r="Q2783" t="str">
        <f>VLOOKUP(Data[[#This Row],[Employment Type]],Employment[],2,0)</f>
        <v>Full-time</v>
      </c>
      <c r="R2783" t="str">
        <f>IF(Data[[#This Row],[Remote Ratio]]=100,"Remote",IF(Data[[#This Row],[Remote Ratio]]=50,"Hybrid","On-site"))</f>
        <v>Remote</v>
      </c>
    </row>
    <row r="2784" spans="1:18">
      <c r="A2784" s="25">
        <v>2022</v>
      </c>
      <c r="B2784" t="s">
        <v>11</v>
      </c>
      <c r="C2784" t="s">
        <v>12</v>
      </c>
      <c r="D2784" t="s">
        <v>45</v>
      </c>
      <c r="E2784">
        <v>131300</v>
      </c>
      <c r="F2784" t="s">
        <v>20</v>
      </c>
      <c r="G2784">
        <v>131300</v>
      </c>
      <c r="H2784" t="s">
        <v>21</v>
      </c>
      <c r="I2784">
        <v>100</v>
      </c>
      <c r="J2784" t="s">
        <v>21</v>
      </c>
      <c r="K2784" t="s">
        <v>16</v>
      </c>
      <c r="L2784" t="str">
        <f>VLOOKUP(Data[[#This Row],[Employee Residence]],Codes[], 3,0)</f>
        <v xml:space="preserve">United States of America </v>
      </c>
      <c r="M2784" t="str">
        <f>VLOOKUP(Data[[#This Row],[Company Location]],Codes[], 3,0)</f>
        <v xml:space="preserve">United States of America </v>
      </c>
      <c r="N2784" t="str">
        <f>IF(Data[[#This Row],[Employee Residence]]=Data[[#This Row],[Company Location]],"No","Yes")</f>
        <v>No</v>
      </c>
      <c r="O2784">
        <f>Data[Salary]/Data[Salary in USD]</f>
        <v>1</v>
      </c>
      <c r="P2784" t="str">
        <f>VLOOKUP(Data[[#This Row],[Experience Level]], Experience[],3,0)</f>
        <v>Expert</v>
      </c>
      <c r="Q2784" t="str">
        <f>VLOOKUP(Data[[#This Row],[Employment Type]],Employment[],2,0)</f>
        <v>Full-time</v>
      </c>
      <c r="R2784" t="str">
        <f>IF(Data[[#This Row],[Remote Ratio]]=100,"Remote",IF(Data[[#This Row],[Remote Ratio]]=50,"Hybrid","On-site"))</f>
        <v>Remote</v>
      </c>
    </row>
    <row r="2785" spans="1:18">
      <c r="A2785" s="25">
        <v>2022</v>
      </c>
      <c r="B2785" t="s">
        <v>11</v>
      </c>
      <c r="C2785" t="s">
        <v>12</v>
      </c>
      <c r="D2785" t="s">
        <v>45</v>
      </c>
      <c r="E2785">
        <v>190000</v>
      </c>
      <c r="F2785" t="s">
        <v>20</v>
      </c>
      <c r="G2785">
        <v>190000</v>
      </c>
      <c r="H2785" t="s">
        <v>21</v>
      </c>
      <c r="I2785">
        <v>100</v>
      </c>
      <c r="J2785" t="s">
        <v>21</v>
      </c>
      <c r="K2785" t="s">
        <v>25</v>
      </c>
      <c r="L2785" t="str">
        <f>VLOOKUP(Data[[#This Row],[Employee Residence]],Codes[], 3,0)</f>
        <v xml:space="preserve">United States of America </v>
      </c>
      <c r="M2785" t="str">
        <f>VLOOKUP(Data[[#This Row],[Company Location]],Codes[], 3,0)</f>
        <v xml:space="preserve">United States of America </v>
      </c>
      <c r="N2785" t="str">
        <f>IF(Data[[#This Row],[Employee Residence]]=Data[[#This Row],[Company Location]],"No","Yes")</f>
        <v>No</v>
      </c>
      <c r="O2785">
        <f>Data[Salary]/Data[Salary in USD]</f>
        <v>1</v>
      </c>
      <c r="P2785" t="str">
        <f>VLOOKUP(Data[[#This Row],[Experience Level]], Experience[],3,0)</f>
        <v>Expert</v>
      </c>
      <c r="Q2785" t="str">
        <f>VLOOKUP(Data[[#This Row],[Employment Type]],Employment[],2,0)</f>
        <v>Full-time</v>
      </c>
      <c r="R2785" t="str">
        <f>IF(Data[[#This Row],[Remote Ratio]]=100,"Remote",IF(Data[[#This Row],[Remote Ratio]]=50,"Hybrid","On-site"))</f>
        <v>Remote</v>
      </c>
    </row>
    <row r="2786" spans="1:18">
      <c r="A2786" s="25">
        <v>2022</v>
      </c>
      <c r="B2786" t="s">
        <v>11</v>
      </c>
      <c r="C2786" t="s">
        <v>12</v>
      </c>
      <c r="D2786" t="s">
        <v>45</v>
      </c>
      <c r="E2786">
        <v>135000</v>
      </c>
      <c r="F2786" t="s">
        <v>20</v>
      </c>
      <c r="G2786">
        <v>135000</v>
      </c>
      <c r="H2786" t="s">
        <v>21</v>
      </c>
      <c r="I2786">
        <v>100</v>
      </c>
      <c r="J2786" t="s">
        <v>21</v>
      </c>
      <c r="K2786" t="s">
        <v>25</v>
      </c>
      <c r="L2786" t="str">
        <f>VLOOKUP(Data[[#This Row],[Employee Residence]],Codes[], 3,0)</f>
        <v xml:space="preserve">United States of America </v>
      </c>
      <c r="M2786" t="str">
        <f>VLOOKUP(Data[[#This Row],[Company Location]],Codes[], 3,0)</f>
        <v xml:space="preserve">United States of America </v>
      </c>
      <c r="N2786" t="str">
        <f>IF(Data[[#This Row],[Employee Residence]]=Data[[#This Row],[Company Location]],"No","Yes")</f>
        <v>No</v>
      </c>
      <c r="O2786">
        <f>Data[Salary]/Data[Salary in USD]</f>
        <v>1</v>
      </c>
      <c r="P2786" t="str">
        <f>VLOOKUP(Data[[#This Row],[Experience Level]], Experience[],3,0)</f>
        <v>Expert</v>
      </c>
      <c r="Q2786" t="str">
        <f>VLOOKUP(Data[[#This Row],[Employment Type]],Employment[],2,0)</f>
        <v>Full-time</v>
      </c>
      <c r="R2786" t="str">
        <f>IF(Data[[#This Row],[Remote Ratio]]=100,"Remote",IF(Data[[#This Row],[Remote Ratio]]=50,"Hybrid","On-site"))</f>
        <v>Remote</v>
      </c>
    </row>
    <row r="2787" spans="1:18">
      <c r="A2787" s="25">
        <v>2022</v>
      </c>
      <c r="B2787" t="s">
        <v>11</v>
      </c>
      <c r="C2787" t="s">
        <v>12</v>
      </c>
      <c r="D2787" t="s">
        <v>37</v>
      </c>
      <c r="E2787">
        <v>135000</v>
      </c>
      <c r="F2787" t="s">
        <v>20</v>
      </c>
      <c r="G2787">
        <v>135000</v>
      </c>
      <c r="H2787" t="s">
        <v>21</v>
      </c>
      <c r="I2787">
        <v>100</v>
      </c>
      <c r="J2787" t="s">
        <v>21</v>
      </c>
      <c r="K2787" t="s">
        <v>25</v>
      </c>
      <c r="L2787" t="str">
        <f>VLOOKUP(Data[[#This Row],[Employee Residence]],Codes[], 3,0)</f>
        <v xml:space="preserve">United States of America </v>
      </c>
      <c r="M2787" t="str">
        <f>VLOOKUP(Data[[#This Row],[Company Location]],Codes[], 3,0)</f>
        <v xml:space="preserve">United States of America </v>
      </c>
      <c r="N2787" t="str">
        <f>IF(Data[[#This Row],[Employee Residence]]=Data[[#This Row],[Company Location]],"No","Yes")</f>
        <v>No</v>
      </c>
      <c r="O2787">
        <f>Data[Salary]/Data[Salary in USD]</f>
        <v>1</v>
      </c>
      <c r="P2787" t="str">
        <f>VLOOKUP(Data[[#This Row],[Experience Level]], Experience[],3,0)</f>
        <v>Expert</v>
      </c>
      <c r="Q2787" t="str">
        <f>VLOOKUP(Data[[#This Row],[Employment Type]],Employment[],2,0)</f>
        <v>Full-time</v>
      </c>
      <c r="R2787" t="str">
        <f>IF(Data[[#This Row],[Remote Ratio]]=100,"Remote",IF(Data[[#This Row],[Remote Ratio]]=50,"Hybrid","On-site"))</f>
        <v>Remote</v>
      </c>
    </row>
    <row r="2788" spans="1:18">
      <c r="A2788" s="25">
        <v>2022</v>
      </c>
      <c r="B2788" t="s">
        <v>11</v>
      </c>
      <c r="C2788" t="s">
        <v>12</v>
      </c>
      <c r="D2788" t="s">
        <v>37</v>
      </c>
      <c r="E2788">
        <v>80000</v>
      </c>
      <c r="F2788" t="s">
        <v>20</v>
      </c>
      <c r="G2788">
        <v>80000</v>
      </c>
      <c r="H2788" t="s">
        <v>21</v>
      </c>
      <c r="I2788">
        <v>100</v>
      </c>
      <c r="J2788" t="s">
        <v>21</v>
      </c>
      <c r="K2788" t="s">
        <v>25</v>
      </c>
      <c r="L2788" t="str">
        <f>VLOOKUP(Data[[#This Row],[Employee Residence]],Codes[], 3,0)</f>
        <v xml:space="preserve">United States of America </v>
      </c>
      <c r="M2788" t="str">
        <f>VLOOKUP(Data[[#This Row],[Company Location]],Codes[], 3,0)</f>
        <v xml:space="preserve">United States of America </v>
      </c>
      <c r="N2788" t="str">
        <f>IF(Data[[#This Row],[Employee Residence]]=Data[[#This Row],[Company Location]],"No","Yes")</f>
        <v>No</v>
      </c>
      <c r="O2788">
        <f>Data[Salary]/Data[Salary in USD]</f>
        <v>1</v>
      </c>
      <c r="P2788" t="str">
        <f>VLOOKUP(Data[[#This Row],[Experience Level]], Experience[],3,0)</f>
        <v>Expert</v>
      </c>
      <c r="Q2788" t="str">
        <f>VLOOKUP(Data[[#This Row],[Employment Type]],Employment[],2,0)</f>
        <v>Full-time</v>
      </c>
      <c r="R2788" t="str">
        <f>IF(Data[[#This Row],[Remote Ratio]]=100,"Remote",IF(Data[[#This Row],[Remote Ratio]]=50,"Hybrid","On-site"))</f>
        <v>Remote</v>
      </c>
    </row>
    <row r="2789" spans="1:18">
      <c r="A2789" s="25">
        <v>2022</v>
      </c>
      <c r="B2789" t="s">
        <v>28</v>
      </c>
      <c r="C2789" t="s">
        <v>12</v>
      </c>
      <c r="D2789" t="s">
        <v>112</v>
      </c>
      <c r="E2789">
        <v>633000</v>
      </c>
      <c r="F2789" t="s">
        <v>42</v>
      </c>
      <c r="G2789">
        <v>8050</v>
      </c>
      <c r="H2789" t="s">
        <v>43</v>
      </c>
      <c r="I2789">
        <v>100</v>
      </c>
      <c r="J2789" t="s">
        <v>43</v>
      </c>
      <c r="K2789" t="s">
        <v>25</v>
      </c>
      <c r="L2789" t="str">
        <f>VLOOKUP(Data[[#This Row],[Employee Residence]],Codes[], 3,0)</f>
        <v>India</v>
      </c>
      <c r="M2789" t="str">
        <f>VLOOKUP(Data[[#This Row],[Company Location]],Codes[], 3,0)</f>
        <v>India</v>
      </c>
      <c r="N2789" t="str">
        <f>IF(Data[[#This Row],[Employee Residence]]=Data[[#This Row],[Company Location]],"No","Yes")</f>
        <v>No</v>
      </c>
      <c r="O2789">
        <f>Data[Salary]/Data[Salary in USD]</f>
        <v>78.633540372670808</v>
      </c>
      <c r="P2789" t="str">
        <f>VLOOKUP(Data[[#This Row],[Experience Level]], Experience[],3,0)</f>
        <v>Junior</v>
      </c>
      <c r="Q2789" t="str">
        <f>VLOOKUP(Data[[#This Row],[Employment Type]],Employment[],2,0)</f>
        <v>Full-time</v>
      </c>
      <c r="R2789" t="str">
        <f>IF(Data[[#This Row],[Remote Ratio]]=100,"Remote",IF(Data[[#This Row],[Remote Ratio]]=50,"Hybrid","On-site"))</f>
        <v>Remote</v>
      </c>
    </row>
    <row r="2790" spans="1:18">
      <c r="A2790" s="25">
        <v>2022</v>
      </c>
      <c r="B2790" t="s">
        <v>11</v>
      </c>
      <c r="C2790" t="s">
        <v>12</v>
      </c>
      <c r="D2790" t="s">
        <v>37</v>
      </c>
      <c r="E2790">
        <v>160000</v>
      </c>
      <c r="F2790" t="s">
        <v>20</v>
      </c>
      <c r="G2790">
        <v>160000</v>
      </c>
      <c r="H2790" t="s">
        <v>21</v>
      </c>
      <c r="I2790">
        <v>100</v>
      </c>
      <c r="J2790" t="s">
        <v>21</v>
      </c>
      <c r="K2790" t="s">
        <v>25</v>
      </c>
      <c r="L2790" t="str">
        <f>VLOOKUP(Data[[#This Row],[Employee Residence]],Codes[], 3,0)</f>
        <v xml:space="preserve">United States of America </v>
      </c>
      <c r="M2790" t="str">
        <f>VLOOKUP(Data[[#This Row],[Company Location]],Codes[], 3,0)</f>
        <v xml:space="preserve">United States of America </v>
      </c>
      <c r="N2790" t="str">
        <f>IF(Data[[#This Row],[Employee Residence]]=Data[[#This Row],[Company Location]],"No","Yes")</f>
        <v>No</v>
      </c>
      <c r="O2790">
        <f>Data[Salary]/Data[Salary in USD]</f>
        <v>1</v>
      </c>
      <c r="P2790" t="str">
        <f>VLOOKUP(Data[[#This Row],[Experience Level]], Experience[],3,0)</f>
        <v>Expert</v>
      </c>
      <c r="Q2790" t="str">
        <f>VLOOKUP(Data[[#This Row],[Employment Type]],Employment[],2,0)</f>
        <v>Full-time</v>
      </c>
      <c r="R2790" t="str">
        <f>IF(Data[[#This Row],[Remote Ratio]]=100,"Remote",IF(Data[[#This Row],[Remote Ratio]]=50,"Hybrid","On-site"))</f>
        <v>Remote</v>
      </c>
    </row>
    <row r="2791" spans="1:18">
      <c r="A2791" s="25">
        <v>2022</v>
      </c>
      <c r="B2791" t="s">
        <v>11</v>
      </c>
      <c r="C2791" t="s">
        <v>12</v>
      </c>
      <c r="D2791" t="s">
        <v>37</v>
      </c>
      <c r="E2791">
        <v>85000</v>
      </c>
      <c r="F2791" t="s">
        <v>20</v>
      </c>
      <c r="G2791">
        <v>85000</v>
      </c>
      <c r="H2791" t="s">
        <v>21</v>
      </c>
      <c r="I2791">
        <v>100</v>
      </c>
      <c r="J2791" t="s">
        <v>21</v>
      </c>
      <c r="K2791" t="s">
        <v>25</v>
      </c>
      <c r="L2791" t="str">
        <f>VLOOKUP(Data[[#This Row],[Employee Residence]],Codes[], 3,0)</f>
        <v xml:space="preserve">United States of America </v>
      </c>
      <c r="M2791" t="str">
        <f>VLOOKUP(Data[[#This Row],[Company Location]],Codes[], 3,0)</f>
        <v xml:space="preserve">United States of America </v>
      </c>
      <c r="N2791" t="str">
        <f>IF(Data[[#This Row],[Employee Residence]]=Data[[#This Row],[Company Location]],"No","Yes")</f>
        <v>No</v>
      </c>
      <c r="O2791">
        <f>Data[Salary]/Data[Salary in USD]</f>
        <v>1</v>
      </c>
      <c r="P2791" t="str">
        <f>VLOOKUP(Data[[#This Row],[Experience Level]], Experience[],3,0)</f>
        <v>Expert</v>
      </c>
      <c r="Q2791" t="str">
        <f>VLOOKUP(Data[[#This Row],[Employment Type]],Employment[],2,0)</f>
        <v>Full-time</v>
      </c>
      <c r="R2791" t="str">
        <f>IF(Data[[#This Row],[Remote Ratio]]=100,"Remote",IF(Data[[#This Row],[Remote Ratio]]=50,"Hybrid","On-site"))</f>
        <v>Remote</v>
      </c>
    </row>
    <row r="2792" spans="1:18">
      <c r="A2792" s="25">
        <v>2022</v>
      </c>
      <c r="B2792" t="s">
        <v>11</v>
      </c>
      <c r="C2792" t="s">
        <v>12</v>
      </c>
      <c r="D2792" t="s">
        <v>37</v>
      </c>
      <c r="E2792">
        <v>178800</v>
      </c>
      <c r="F2792" t="s">
        <v>20</v>
      </c>
      <c r="G2792">
        <v>178800</v>
      </c>
      <c r="H2792" t="s">
        <v>21</v>
      </c>
      <c r="I2792">
        <v>100</v>
      </c>
      <c r="J2792" t="s">
        <v>21</v>
      </c>
      <c r="K2792" t="s">
        <v>16</v>
      </c>
      <c r="L2792" t="str">
        <f>VLOOKUP(Data[[#This Row],[Employee Residence]],Codes[], 3,0)</f>
        <v xml:space="preserve">United States of America </v>
      </c>
      <c r="M2792" t="str">
        <f>VLOOKUP(Data[[#This Row],[Company Location]],Codes[], 3,0)</f>
        <v xml:space="preserve">United States of America </v>
      </c>
      <c r="N2792" t="str">
        <f>IF(Data[[#This Row],[Employee Residence]]=Data[[#This Row],[Company Location]],"No","Yes")</f>
        <v>No</v>
      </c>
      <c r="O2792">
        <f>Data[Salary]/Data[Salary in USD]</f>
        <v>1</v>
      </c>
      <c r="P2792" t="str">
        <f>VLOOKUP(Data[[#This Row],[Experience Level]], Experience[],3,0)</f>
        <v>Expert</v>
      </c>
      <c r="Q2792" t="str">
        <f>VLOOKUP(Data[[#This Row],[Employment Type]],Employment[],2,0)</f>
        <v>Full-time</v>
      </c>
      <c r="R2792" t="str">
        <f>IF(Data[[#This Row],[Remote Ratio]]=100,"Remote",IF(Data[[#This Row],[Remote Ratio]]=50,"Hybrid","On-site"))</f>
        <v>Remote</v>
      </c>
    </row>
    <row r="2793" spans="1:18">
      <c r="A2793" s="25">
        <v>2022</v>
      </c>
      <c r="B2793" t="s">
        <v>11</v>
      </c>
      <c r="C2793" t="s">
        <v>12</v>
      </c>
      <c r="D2793" t="s">
        <v>37</v>
      </c>
      <c r="E2793">
        <v>132100</v>
      </c>
      <c r="F2793" t="s">
        <v>20</v>
      </c>
      <c r="G2793">
        <v>132100</v>
      </c>
      <c r="H2793" t="s">
        <v>21</v>
      </c>
      <c r="I2793">
        <v>100</v>
      </c>
      <c r="J2793" t="s">
        <v>21</v>
      </c>
      <c r="K2793" t="s">
        <v>16</v>
      </c>
      <c r="L2793" t="str">
        <f>VLOOKUP(Data[[#This Row],[Employee Residence]],Codes[], 3,0)</f>
        <v xml:space="preserve">United States of America </v>
      </c>
      <c r="M2793" t="str">
        <f>VLOOKUP(Data[[#This Row],[Company Location]],Codes[], 3,0)</f>
        <v xml:space="preserve">United States of America </v>
      </c>
      <c r="N2793" t="str">
        <f>IF(Data[[#This Row],[Employee Residence]]=Data[[#This Row],[Company Location]],"No","Yes")</f>
        <v>No</v>
      </c>
      <c r="O2793">
        <f>Data[Salary]/Data[Salary in USD]</f>
        <v>1</v>
      </c>
      <c r="P2793" t="str">
        <f>VLOOKUP(Data[[#This Row],[Experience Level]], Experience[],3,0)</f>
        <v>Expert</v>
      </c>
      <c r="Q2793" t="str">
        <f>VLOOKUP(Data[[#This Row],[Employment Type]],Employment[],2,0)</f>
        <v>Full-time</v>
      </c>
      <c r="R2793" t="str">
        <f>IF(Data[[#This Row],[Remote Ratio]]=100,"Remote",IF(Data[[#This Row],[Remote Ratio]]=50,"Hybrid","On-site"))</f>
        <v>Remote</v>
      </c>
    </row>
    <row r="2794" spans="1:18">
      <c r="A2794" s="25">
        <v>2022</v>
      </c>
      <c r="B2794" t="s">
        <v>17</v>
      </c>
      <c r="C2794" t="s">
        <v>18</v>
      </c>
      <c r="D2794" t="s">
        <v>143</v>
      </c>
      <c r="E2794">
        <v>60000</v>
      </c>
      <c r="F2794" t="s">
        <v>20</v>
      </c>
      <c r="G2794">
        <v>60000</v>
      </c>
      <c r="H2794" t="s">
        <v>43</v>
      </c>
      <c r="I2794">
        <v>100</v>
      </c>
      <c r="J2794" t="s">
        <v>21</v>
      </c>
      <c r="K2794" t="s">
        <v>22</v>
      </c>
      <c r="L2794" t="str">
        <f>VLOOKUP(Data[[#This Row],[Employee Residence]],Codes[], 3,0)</f>
        <v>India</v>
      </c>
      <c r="M2794" t="str">
        <f>VLOOKUP(Data[[#This Row],[Company Location]],Codes[], 3,0)</f>
        <v xml:space="preserve">United States of America </v>
      </c>
      <c r="N2794" t="str">
        <f>IF(Data[[#This Row],[Employee Residence]]=Data[[#This Row],[Company Location]],"No","Yes")</f>
        <v>Yes</v>
      </c>
      <c r="O2794">
        <f>Data[Salary]/Data[Salary in USD]</f>
        <v>1</v>
      </c>
      <c r="P2794" t="str">
        <f>VLOOKUP(Data[[#This Row],[Experience Level]], Experience[],3,0)</f>
        <v>Intermediate</v>
      </c>
      <c r="Q2794" t="str">
        <f>VLOOKUP(Data[[#This Row],[Employment Type]],Employment[],2,0)</f>
        <v>Contract</v>
      </c>
      <c r="R2794" t="str">
        <f>IF(Data[[#This Row],[Remote Ratio]]=100,"Remote",IF(Data[[#This Row],[Remote Ratio]]=50,"Hybrid","On-site"))</f>
        <v>Remote</v>
      </c>
    </row>
    <row r="2795" spans="1:18">
      <c r="A2795" s="25">
        <v>2022</v>
      </c>
      <c r="B2795" t="s">
        <v>11</v>
      </c>
      <c r="C2795" t="s">
        <v>12</v>
      </c>
      <c r="D2795" t="s">
        <v>35</v>
      </c>
      <c r="E2795">
        <v>60000</v>
      </c>
      <c r="F2795" t="s">
        <v>14</v>
      </c>
      <c r="G2795">
        <v>63040</v>
      </c>
      <c r="H2795" t="s">
        <v>66</v>
      </c>
      <c r="I2795">
        <v>50</v>
      </c>
      <c r="J2795" t="s">
        <v>66</v>
      </c>
      <c r="K2795" t="s">
        <v>22</v>
      </c>
      <c r="L2795" t="str">
        <f>VLOOKUP(Data[[#This Row],[Employee Residence]],Codes[], 3,0)</f>
        <v>Finland</v>
      </c>
      <c r="M2795" t="str">
        <f>VLOOKUP(Data[[#This Row],[Company Location]],Codes[], 3,0)</f>
        <v>Finland</v>
      </c>
      <c r="N2795" t="str">
        <f>IF(Data[[#This Row],[Employee Residence]]=Data[[#This Row],[Company Location]],"No","Yes")</f>
        <v>No</v>
      </c>
      <c r="O2795">
        <f>Data[Salary]/Data[Salary in USD]</f>
        <v>0.95177664974619292</v>
      </c>
      <c r="P2795" t="str">
        <f>VLOOKUP(Data[[#This Row],[Experience Level]], Experience[],3,0)</f>
        <v>Expert</v>
      </c>
      <c r="Q2795" t="str">
        <f>VLOOKUP(Data[[#This Row],[Employment Type]],Employment[],2,0)</f>
        <v>Full-time</v>
      </c>
      <c r="R2795" t="str">
        <f>IF(Data[[#This Row],[Remote Ratio]]=100,"Remote",IF(Data[[#This Row],[Remote Ratio]]=50,"Hybrid","On-site"))</f>
        <v>Hybrid</v>
      </c>
    </row>
    <row r="2796" spans="1:18">
      <c r="A2796" s="25">
        <v>2022</v>
      </c>
      <c r="B2796" t="s">
        <v>28</v>
      </c>
      <c r="C2796" t="s">
        <v>12</v>
      </c>
      <c r="D2796" t="s">
        <v>56</v>
      </c>
      <c r="E2796">
        <v>50000</v>
      </c>
      <c r="F2796" t="s">
        <v>20</v>
      </c>
      <c r="G2796">
        <v>50000</v>
      </c>
      <c r="H2796" t="s">
        <v>43</v>
      </c>
      <c r="I2796">
        <v>100</v>
      </c>
      <c r="J2796" t="s">
        <v>156</v>
      </c>
      <c r="K2796" t="s">
        <v>16</v>
      </c>
      <c r="L2796" t="str">
        <f>VLOOKUP(Data[[#This Row],[Employee Residence]],Codes[], 3,0)</f>
        <v>India</v>
      </c>
      <c r="M2796" t="str">
        <f>VLOOKUP(Data[[#This Row],[Company Location]],Codes[], 3,0)</f>
        <v>American Samoa</v>
      </c>
      <c r="N2796" t="str">
        <f>IF(Data[[#This Row],[Employee Residence]]=Data[[#This Row],[Company Location]],"No","Yes")</f>
        <v>Yes</v>
      </c>
      <c r="O2796">
        <f>Data[Salary]/Data[Salary in USD]</f>
        <v>1</v>
      </c>
      <c r="P2796" t="str">
        <f>VLOOKUP(Data[[#This Row],[Experience Level]], Experience[],3,0)</f>
        <v>Junior</v>
      </c>
      <c r="Q2796" t="str">
        <f>VLOOKUP(Data[[#This Row],[Employment Type]],Employment[],2,0)</f>
        <v>Full-time</v>
      </c>
      <c r="R2796" t="str">
        <f>IF(Data[[#This Row],[Remote Ratio]]=100,"Remote",IF(Data[[#This Row],[Remote Ratio]]=50,"Hybrid","On-site"))</f>
        <v>Remote</v>
      </c>
    </row>
    <row r="2797" spans="1:18">
      <c r="A2797" s="25">
        <v>2022</v>
      </c>
      <c r="B2797" t="s">
        <v>11</v>
      </c>
      <c r="C2797" t="s">
        <v>12</v>
      </c>
      <c r="D2797" t="s">
        <v>37</v>
      </c>
      <c r="E2797">
        <v>140000</v>
      </c>
      <c r="F2797" t="s">
        <v>20</v>
      </c>
      <c r="G2797">
        <v>140000</v>
      </c>
      <c r="H2797" t="s">
        <v>21</v>
      </c>
      <c r="I2797">
        <v>100</v>
      </c>
      <c r="J2797" t="s">
        <v>21</v>
      </c>
      <c r="K2797" t="s">
        <v>25</v>
      </c>
      <c r="L2797" t="str">
        <f>VLOOKUP(Data[[#This Row],[Employee Residence]],Codes[], 3,0)</f>
        <v xml:space="preserve">United States of America </v>
      </c>
      <c r="M2797" t="str">
        <f>VLOOKUP(Data[[#This Row],[Company Location]],Codes[], 3,0)</f>
        <v xml:space="preserve">United States of America </v>
      </c>
      <c r="N2797" t="str">
        <f>IF(Data[[#This Row],[Employee Residence]]=Data[[#This Row],[Company Location]],"No","Yes")</f>
        <v>No</v>
      </c>
      <c r="O2797">
        <f>Data[Salary]/Data[Salary in USD]</f>
        <v>1</v>
      </c>
      <c r="P2797" t="str">
        <f>VLOOKUP(Data[[#This Row],[Experience Level]], Experience[],3,0)</f>
        <v>Expert</v>
      </c>
      <c r="Q2797" t="str">
        <f>VLOOKUP(Data[[#This Row],[Employment Type]],Employment[],2,0)</f>
        <v>Full-time</v>
      </c>
      <c r="R2797" t="str">
        <f>IF(Data[[#This Row],[Remote Ratio]]=100,"Remote",IF(Data[[#This Row],[Remote Ratio]]=50,"Hybrid","On-site"))</f>
        <v>Remote</v>
      </c>
    </row>
    <row r="2798" spans="1:18">
      <c r="A2798" s="25">
        <v>2022</v>
      </c>
      <c r="B2798" t="s">
        <v>11</v>
      </c>
      <c r="C2798" t="s">
        <v>12</v>
      </c>
      <c r="D2798" t="s">
        <v>37</v>
      </c>
      <c r="E2798">
        <v>105000</v>
      </c>
      <c r="F2798" t="s">
        <v>20</v>
      </c>
      <c r="G2798">
        <v>105000</v>
      </c>
      <c r="H2798" t="s">
        <v>21</v>
      </c>
      <c r="I2798">
        <v>100</v>
      </c>
      <c r="J2798" t="s">
        <v>21</v>
      </c>
      <c r="K2798" t="s">
        <v>25</v>
      </c>
      <c r="L2798" t="str">
        <f>VLOOKUP(Data[[#This Row],[Employee Residence]],Codes[], 3,0)</f>
        <v xml:space="preserve">United States of America </v>
      </c>
      <c r="M2798" t="str">
        <f>VLOOKUP(Data[[#This Row],[Company Location]],Codes[], 3,0)</f>
        <v xml:space="preserve">United States of America </v>
      </c>
      <c r="N2798" t="str">
        <f>IF(Data[[#This Row],[Employee Residence]]=Data[[#This Row],[Company Location]],"No","Yes")</f>
        <v>No</v>
      </c>
      <c r="O2798">
        <f>Data[Salary]/Data[Salary in USD]</f>
        <v>1</v>
      </c>
      <c r="P2798" t="str">
        <f>VLOOKUP(Data[[#This Row],[Experience Level]], Experience[],3,0)</f>
        <v>Expert</v>
      </c>
      <c r="Q2798" t="str">
        <f>VLOOKUP(Data[[#This Row],[Employment Type]],Employment[],2,0)</f>
        <v>Full-time</v>
      </c>
      <c r="R2798" t="str">
        <f>IF(Data[[#This Row],[Remote Ratio]]=100,"Remote",IF(Data[[#This Row],[Remote Ratio]]=50,"Hybrid","On-site"))</f>
        <v>Remote</v>
      </c>
    </row>
    <row r="2799" spans="1:18">
      <c r="A2799" s="25">
        <v>2022</v>
      </c>
      <c r="B2799" t="s">
        <v>17</v>
      </c>
      <c r="C2799" t="s">
        <v>12</v>
      </c>
      <c r="D2799" t="s">
        <v>37</v>
      </c>
      <c r="E2799">
        <v>65000</v>
      </c>
      <c r="F2799" t="s">
        <v>58</v>
      </c>
      <c r="G2799">
        <v>80036</v>
      </c>
      <c r="H2799" t="s">
        <v>33</v>
      </c>
      <c r="I2799">
        <v>100</v>
      </c>
      <c r="J2799" t="s">
        <v>33</v>
      </c>
      <c r="K2799" t="s">
        <v>25</v>
      </c>
      <c r="L2799" t="str">
        <f>VLOOKUP(Data[[#This Row],[Employee Residence]],Codes[], 3,0)</f>
        <v xml:space="preserve">United Kingdom of Great Britain </v>
      </c>
      <c r="M2799" t="str">
        <f>VLOOKUP(Data[[#This Row],[Company Location]],Codes[], 3,0)</f>
        <v xml:space="preserve">United Kingdom of Great Britain </v>
      </c>
      <c r="N2799" t="str">
        <f>IF(Data[[#This Row],[Employee Residence]]=Data[[#This Row],[Company Location]],"No","Yes")</f>
        <v>No</v>
      </c>
      <c r="O2799">
        <f>Data[Salary]/Data[Salary in USD]</f>
        <v>0.81213453945724423</v>
      </c>
      <c r="P2799" t="str">
        <f>VLOOKUP(Data[[#This Row],[Experience Level]], Experience[],3,0)</f>
        <v>Intermediate</v>
      </c>
      <c r="Q2799" t="str">
        <f>VLOOKUP(Data[[#This Row],[Employment Type]],Employment[],2,0)</f>
        <v>Full-time</v>
      </c>
      <c r="R2799" t="str">
        <f>IF(Data[[#This Row],[Remote Ratio]]=100,"Remote",IF(Data[[#This Row],[Remote Ratio]]=50,"Hybrid","On-site"))</f>
        <v>Remote</v>
      </c>
    </row>
    <row r="2800" spans="1:18">
      <c r="A2800" s="25">
        <v>2022</v>
      </c>
      <c r="B2800" t="s">
        <v>17</v>
      </c>
      <c r="C2800" t="s">
        <v>12</v>
      </c>
      <c r="D2800" t="s">
        <v>37</v>
      </c>
      <c r="E2800">
        <v>55000</v>
      </c>
      <c r="F2800" t="s">
        <v>58</v>
      </c>
      <c r="G2800">
        <v>67723</v>
      </c>
      <c r="H2800" t="s">
        <v>33</v>
      </c>
      <c r="I2800">
        <v>100</v>
      </c>
      <c r="J2800" t="s">
        <v>33</v>
      </c>
      <c r="K2800" t="s">
        <v>25</v>
      </c>
      <c r="L2800" t="str">
        <f>VLOOKUP(Data[[#This Row],[Employee Residence]],Codes[], 3,0)</f>
        <v xml:space="preserve">United Kingdom of Great Britain </v>
      </c>
      <c r="M2800" t="str">
        <f>VLOOKUP(Data[[#This Row],[Company Location]],Codes[], 3,0)</f>
        <v xml:space="preserve">United Kingdom of Great Britain </v>
      </c>
      <c r="N2800" t="str">
        <f>IF(Data[[#This Row],[Employee Residence]]=Data[[#This Row],[Company Location]],"No","Yes")</f>
        <v>No</v>
      </c>
      <c r="O2800">
        <f>Data[Salary]/Data[Salary in USD]</f>
        <v>0.81213177207152665</v>
      </c>
      <c r="P2800" t="str">
        <f>VLOOKUP(Data[[#This Row],[Experience Level]], Experience[],3,0)</f>
        <v>Intermediate</v>
      </c>
      <c r="Q2800" t="str">
        <f>VLOOKUP(Data[[#This Row],[Employment Type]],Employment[],2,0)</f>
        <v>Full-time</v>
      </c>
      <c r="R2800" t="str">
        <f>IF(Data[[#This Row],[Remote Ratio]]=100,"Remote",IF(Data[[#This Row],[Remote Ratio]]=50,"Hybrid","On-site"))</f>
        <v>Remote</v>
      </c>
    </row>
    <row r="2801" spans="1:18">
      <c r="A2801" s="25">
        <v>2022</v>
      </c>
      <c r="B2801" t="s">
        <v>11</v>
      </c>
      <c r="C2801" t="s">
        <v>12</v>
      </c>
      <c r="D2801" t="s">
        <v>32</v>
      </c>
      <c r="E2801">
        <v>190000</v>
      </c>
      <c r="F2801" t="s">
        <v>20</v>
      </c>
      <c r="G2801">
        <v>190000</v>
      </c>
      <c r="H2801" t="s">
        <v>21</v>
      </c>
      <c r="I2801">
        <v>100</v>
      </c>
      <c r="J2801" t="s">
        <v>21</v>
      </c>
      <c r="K2801" t="s">
        <v>25</v>
      </c>
      <c r="L2801" t="str">
        <f>VLOOKUP(Data[[#This Row],[Employee Residence]],Codes[], 3,0)</f>
        <v xml:space="preserve">United States of America </v>
      </c>
      <c r="M2801" t="str">
        <f>VLOOKUP(Data[[#This Row],[Company Location]],Codes[], 3,0)</f>
        <v xml:space="preserve">United States of America </v>
      </c>
      <c r="N2801" t="str">
        <f>IF(Data[[#This Row],[Employee Residence]]=Data[[#This Row],[Company Location]],"No","Yes")</f>
        <v>No</v>
      </c>
      <c r="O2801">
        <f>Data[Salary]/Data[Salary in USD]</f>
        <v>1</v>
      </c>
      <c r="P2801" t="str">
        <f>VLOOKUP(Data[[#This Row],[Experience Level]], Experience[],3,0)</f>
        <v>Expert</v>
      </c>
      <c r="Q2801" t="str">
        <f>VLOOKUP(Data[[#This Row],[Employment Type]],Employment[],2,0)</f>
        <v>Full-time</v>
      </c>
      <c r="R2801" t="str">
        <f>IF(Data[[#This Row],[Remote Ratio]]=100,"Remote",IF(Data[[#This Row],[Remote Ratio]]=50,"Hybrid","On-site"))</f>
        <v>Remote</v>
      </c>
    </row>
    <row r="2802" spans="1:18">
      <c r="A2802" s="25">
        <v>2022</v>
      </c>
      <c r="B2802" t="s">
        <v>11</v>
      </c>
      <c r="C2802" t="s">
        <v>12</v>
      </c>
      <c r="D2802" t="s">
        <v>32</v>
      </c>
      <c r="E2802">
        <v>140000</v>
      </c>
      <c r="F2802" t="s">
        <v>20</v>
      </c>
      <c r="G2802">
        <v>140000</v>
      </c>
      <c r="H2802" t="s">
        <v>21</v>
      </c>
      <c r="I2802">
        <v>100</v>
      </c>
      <c r="J2802" t="s">
        <v>21</v>
      </c>
      <c r="K2802" t="s">
        <v>25</v>
      </c>
      <c r="L2802" t="str">
        <f>VLOOKUP(Data[[#This Row],[Employee Residence]],Codes[], 3,0)</f>
        <v xml:space="preserve">United States of America </v>
      </c>
      <c r="M2802" t="str">
        <f>VLOOKUP(Data[[#This Row],[Company Location]],Codes[], 3,0)</f>
        <v xml:space="preserve">United States of America </v>
      </c>
      <c r="N2802" t="str">
        <f>IF(Data[[#This Row],[Employee Residence]]=Data[[#This Row],[Company Location]],"No","Yes")</f>
        <v>No</v>
      </c>
      <c r="O2802">
        <f>Data[Salary]/Data[Salary in USD]</f>
        <v>1</v>
      </c>
      <c r="P2802" t="str">
        <f>VLOOKUP(Data[[#This Row],[Experience Level]], Experience[],3,0)</f>
        <v>Expert</v>
      </c>
      <c r="Q2802" t="str">
        <f>VLOOKUP(Data[[#This Row],[Employment Type]],Employment[],2,0)</f>
        <v>Full-time</v>
      </c>
      <c r="R2802" t="str">
        <f>IF(Data[[#This Row],[Remote Ratio]]=100,"Remote",IF(Data[[#This Row],[Remote Ratio]]=50,"Hybrid","On-site"))</f>
        <v>Remote</v>
      </c>
    </row>
    <row r="2803" spans="1:18">
      <c r="A2803" s="25">
        <v>2022</v>
      </c>
      <c r="B2803" t="s">
        <v>17</v>
      </c>
      <c r="C2803" t="s">
        <v>12</v>
      </c>
      <c r="D2803" t="s">
        <v>98</v>
      </c>
      <c r="E2803">
        <v>100000</v>
      </c>
      <c r="F2803" t="s">
        <v>20</v>
      </c>
      <c r="G2803">
        <v>100000</v>
      </c>
      <c r="H2803" t="s">
        <v>21</v>
      </c>
      <c r="I2803">
        <v>100</v>
      </c>
      <c r="J2803" t="s">
        <v>21</v>
      </c>
      <c r="K2803" t="s">
        <v>25</v>
      </c>
      <c r="L2803" t="str">
        <f>VLOOKUP(Data[[#This Row],[Employee Residence]],Codes[], 3,0)</f>
        <v xml:space="preserve">United States of America </v>
      </c>
      <c r="M2803" t="str">
        <f>VLOOKUP(Data[[#This Row],[Company Location]],Codes[], 3,0)</f>
        <v xml:space="preserve">United States of America </v>
      </c>
      <c r="N2803" t="str">
        <f>IF(Data[[#This Row],[Employee Residence]]=Data[[#This Row],[Company Location]],"No","Yes")</f>
        <v>No</v>
      </c>
      <c r="O2803">
        <f>Data[Salary]/Data[Salary in USD]</f>
        <v>1</v>
      </c>
      <c r="P2803" t="str">
        <f>VLOOKUP(Data[[#This Row],[Experience Level]], Experience[],3,0)</f>
        <v>Intermediate</v>
      </c>
      <c r="Q2803" t="str">
        <f>VLOOKUP(Data[[#This Row],[Employment Type]],Employment[],2,0)</f>
        <v>Full-time</v>
      </c>
      <c r="R2803" t="str">
        <f>IF(Data[[#This Row],[Remote Ratio]]=100,"Remote",IF(Data[[#This Row],[Remote Ratio]]=50,"Hybrid","On-site"))</f>
        <v>Remote</v>
      </c>
    </row>
    <row r="2804" spans="1:18">
      <c r="A2804" s="25">
        <v>2022</v>
      </c>
      <c r="B2804" t="s">
        <v>17</v>
      </c>
      <c r="C2804" t="s">
        <v>12</v>
      </c>
      <c r="D2804" t="s">
        <v>98</v>
      </c>
      <c r="E2804">
        <v>60000</v>
      </c>
      <c r="F2804" t="s">
        <v>20</v>
      </c>
      <c r="G2804">
        <v>60000</v>
      </c>
      <c r="H2804" t="s">
        <v>21</v>
      </c>
      <c r="I2804">
        <v>100</v>
      </c>
      <c r="J2804" t="s">
        <v>21</v>
      </c>
      <c r="K2804" t="s">
        <v>25</v>
      </c>
      <c r="L2804" t="str">
        <f>VLOOKUP(Data[[#This Row],[Employee Residence]],Codes[], 3,0)</f>
        <v xml:space="preserve">United States of America </v>
      </c>
      <c r="M2804" t="str">
        <f>VLOOKUP(Data[[#This Row],[Company Location]],Codes[], 3,0)</f>
        <v xml:space="preserve">United States of America </v>
      </c>
      <c r="N2804" t="str">
        <f>IF(Data[[#This Row],[Employee Residence]]=Data[[#This Row],[Company Location]],"No","Yes")</f>
        <v>No</v>
      </c>
      <c r="O2804">
        <f>Data[Salary]/Data[Salary in USD]</f>
        <v>1</v>
      </c>
      <c r="P2804" t="str">
        <f>VLOOKUP(Data[[#This Row],[Experience Level]], Experience[],3,0)</f>
        <v>Intermediate</v>
      </c>
      <c r="Q2804" t="str">
        <f>VLOOKUP(Data[[#This Row],[Employment Type]],Employment[],2,0)</f>
        <v>Full-time</v>
      </c>
      <c r="R2804" t="str">
        <f>IF(Data[[#This Row],[Remote Ratio]]=100,"Remote",IF(Data[[#This Row],[Remote Ratio]]=50,"Hybrid","On-site"))</f>
        <v>Remote</v>
      </c>
    </row>
    <row r="2805" spans="1:18">
      <c r="A2805" s="25">
        <v>2022</v>
      </c>
      <c r="B2805" t="s">
        <v>11</v>
      </c>
      <c r="C2805" t="s">
        <v>12</v>
      </c>
      <c r="D2805" t="s">
        <v>23</v>
      </c>
      <c r="E2805">
        <v>180000</v>
      </c>
      <c r="F2805" t="s">
        <v>20</v>
      </c>
      <c r="G2805">
        <v>180000</v>
      </c>
      <c r="H2805" t="s">
        <v>21</v>
      </c>
      <c r="I2805">
        <v>100</v>
      </c>
      <c r="J2805" t="s">
        <v>21</v>
      </c>
      <c r="K2805" t="s">
        <v>16</v>
      </c>
      <c r="L2805" t="str">
        <f>VLOOKUP(Data[[#This Row],[Employee Residence]],Codes[], 3,0)</f>
        <v xml:space="preserve">United States of America </v>
      </c>
      <c r="M2805" t="str">
        <f>VLOOKUP(Data[[#This Row],[Company Location]],Codes[], 3,0)</f>
        <v xml:space="preserve">United States of America </v>
      </c>
      <c r="N2805" t="str">
        <f>IF(Data[[#This Row],[Employee Residence]]=Data[[#This Row],[Company Location]],"No","Yes")</f>
        <v>No</v>
      </c>
      <c r="O2805">
        <f>Data[Salary]/Data[Salary in USD]</f>
        <v>1</v>
      </c>
      <c r="P2805" t="str">
        <f>VLOOKUP(Data[[#This Row],[Experience Level]], Experience[],3,0)</f>
        <v>Expert</v>
      </c>
      <c r="Q2805" t="str">
        <f>VLOOKUP(Data[[#This Row],[Employment Type]],Employment[],2,0)</f>
        <v>Full-time</v>
      </c>
      <c r="R2805" t="str">
        <f>IF(Data[[#This Row],[Remote Ratio]]=100,"Remote",IF(Data[[#This Row],[Remote Ratio]]=50,"Hybrid","On-site"))</f>
        <v>Remote</v>
      </c>
    </row>
    <row r="2806" spans="1:18">
      <c r="A2806" s="25">
        <v>2022</v>
      </c>
      <c r="B2806" t="s">
        <v>11</v>
      </c>
      <c r="C2806" t="s">
        <v>12</v>
      </c>
      <c r="D2806" t="s">
        <v>23</v>
      </c>
      <c r="E2806">
        <v>165000</v>
      </c>
      <c r="F2806" t="s">
        <v>20</v>
      </c>
      <c r="G2806">
        <v>165000</v>
      </c>
      <c r="H2806" t="s">
        <v>21</v>
      </c>
      <c r="I2806">
        <v>100</v>
      </c>
      <c r="J2806" t="s">
        <v>21</v>
      </c>
      <c r="K2806" t="s">
        <v>16</v>
      </c>
      <c r="L2806" t="str">
        <f>VLOOKUP(Data[[#This Row],[Employee Residence]],Codes[], 3,0)</f>
        <v xml:space="preserve">United States of America </v>
      </c>
      <c r="M2806" t="str">
        <f>VLOOKUP(Data[[#This Row],[Company Location]],Codes[], 3,0)</f>
        <v xml:space="preserve">United States of America </v>
      </c>
      <c r="N2806" t="str">
        <f>IF(Data[[#This Row],[Employee Residence]]=Data[[#This Row],[Company Location]],"No","Yes")</f>
        <v>No</v>
      </c>
      <c r="O2806">
        <f>Data[Salary]/Data[Salary in USD]</f>
        <v>1</v>
      </c>
      <c r="P2806" t="str">
        <f>VLOOKUP(Data[[#This Row],[Experience Level]], Experience[],3,0)</f>
        <v>Expert</v>
      </c>
      <c r="Q2806" t="str">
        <f>VLOOKUP(Data[[#This Row],[Employment Type]],Employment[],2,0)</f>
        <v>Full-time</v>
      </c>
      <c r="R2806" t="str">
        <f>IF(Data[[#This Row],[Remote Ratio]]=100,"Remote",IF(Data[[#This Row],[Remote Ratio]]=50,"Hybrid","On-site"))</f>
        <v>Remote</v>
      </c>
    </row>
    <row r="2807" spans="1:18">
      <c r="A2807" s="25">
        <v>2022</v>
      </c>
      <c r="B2807" t="s">
        <v>11</v>
      </c>
      <c r="C2807" t="s">
        <v>12</v>
      </c>
      <c r="D2807" t="s">
        <v>88</v>
      </c>
      <c r="E2807">
        <v>108000</v>
      </c>
      <c r="F2807" t="s">
        <v>20</v>
      </c>
      <c r="G2807">
        <v>108000</v>
      </c>
      <c r="H2807" t="s">
        <v>21</v>
      </c>
      <c r="I2807">
        <v>0</v>
      </c>
      <c r="J2807" t="s">
        <v>21</v>
      </c>
      <c r="K2807" t="s">
        <v>16</v>
      </c>
      <c r="L2807" t="str">
        <f>VLOOKUP(Data[[#This Row],[Employee Residence]],Codes[], 3,0)</f>
        <v xml:space="preserve">United States of America </v>
      </c>
      <c r="M2807" t="str">
        <f>VLOOKUP(Data[[#This Row],[Company Location]],Codes[], 3,0)</f>
        <v xml:space="preserve">United States of America </v>
      </c>
      <c r="N2807" t="str">
        <f>IF(Data[[#This Row],[Employee Residence]]=Data[[#This Row],[Company Location]],"No","Yes")</f>
        <v>No</v>
      </c>
      <c r="O2807">
        <f>Data[Salary]/Data[Salary in USD]</f>
        <v>1</v>
      </c>
      <c r="P2807" t="str">
        <f>VLOOKUP(Data[[#This Row],[Experience Level]], Experience[],3,0)</f>
        <v>Expert</v>
      </c>
      <c r="Q2807" t="str">
        <f>VLOOKUP(Data[[#This Row],[Employment Type]],Employment[],2,0)</f>
        <v>Full-time</v>
      </c>
      <c r="R2807" t="str">
        <f>IF(Data[[#This Row],[Remote Ratio]]=100,"Remote",IF(Data[[#This Row],[Remote Ratio]]=50,"Hybrid","On-site"))</f>
        <v>On-site</v>
      </c>
    </row>
    <row r="2808" spans="1:18">
      <c r="A2808" s="25">
        <v>2022</v>
      </c>
      <c r="B2808" t="s">
        <v>11</v>
      </c>
      <c r="C2808" t="s">
        <v>12</v>
      </c>
      <c r="D2808" t="s">
        <v>45</v>
      </c>
      <c r="E2808">
        <v>190000</v>
      </c>
      <c r="F2808" t="s">
        <v>20</v>
      </c>
      <c r="G2808">
        <v>190000</v>
      </c>
      <c r="H2808" t="s">
        <v>21</v>
      </c>
      <c r="I2808">
        <v>100</v>
      </c>
      <c r="J2808" t="s">
        <v>21</v>
      </c>
      <c r="K2808" t="s">
        <v>25</v>
      </c>
      <c r="L2808" t="str">
        <f>VLOOKUP(Data[[#This Row],[Employee Residence]],Codes[], 3,0)</f>
        <v xml:space="preserve">United States of America </v>
      </c>
      <c r="M2808" t="str">
        <f>VLOOKUP(Data[[#This Row],[Company Location]],Codes[], 3,0)</f>
        <v xml:space="preserve">United States of America </v>
      </c>
      <c r="N2808" t="str">
        <f>IF(Data[[#This Row],[Employee Residence]]=Data[[#This Row],[Company Location]],"No","Yes")</f>
        <v>No</v>
      </c>
      <c r="O2808">
        <f>Data[Salary]/Data[Salary in USD]</f>
        <v>1</v>
      </c>
      <c r="P2808" t="str">
        <f>VLOOKUP(Data[[#This Row],[Experience Level]], Experience[],3,0)</f>
        <v>Expert</v>
      </c>
      <c r="Q2808" t="str">
        <f>VLOOKUP(Data[[#This Row],[Employment Type]],Employment[],2,0)</f>
        <v>Full-time</v>
      </c>
      <c r="R2808" t="str">
        <f>IF(Data[[#This Row],[Remote Ratio]]=100,"Remote",IF(Data[[#This Row],[Remote Ratio]]=50,"Hybrid","On-site"))</f>
        <v>Remote</v>
      </c>
    </row>
    <row r="2809" spans="1:18">
      <c r="A2809" s="25">
        <v>2022</v>
      </c>
      <c r="B2809" t="s">
        <v>11</v>
      </c>
      <c r="C2809" t="s">
        <v>12</v>
      </c>
      <c r="D2809" t="s">
        <v>45</v>
      </c>
      <c r="E2809">
        <v>135000</v>
      </c>
      <c r="F2809" t="s">
        <v>20</v>
      </c>
      <c r="G2809">
        <v>135000</v>
      </c>
      <c r="H2809" t="s">
        <v>21</v>
      </c>
      <c r="I2809">
        <v>100</v>
      </c>
      <c r="J2809" t="s">
        <v>21</v>
      </c>
      <c r="K2809" t="s">
        <v>25</v>
      </c>
      <c r="L2809" t="str">
        <f>VLOOKUP(Data[[#This Row],[Employee Residence]],Codes[], 3,0)</f>
        <v xml:space="preserve">United States of America </v>
      </c>
      <c r="M2809" t="str">
        <f>VLOOKUP(Data[[#This Row],[Company Location]],Codes[], 3,0)</f>
        <v xml:space="preserve">United States of America </v>
      </c>
      <c r="N2809" t="str">
        <f>IF(Data[[#This Row],[Employee Residence]]=Data[[#This Row],[Company Location]],"No","Yes")</f>
        <v>No</v>
      </c>
      <c r="O2809">
        <f>Data[Salary]/Data[Salary in USD]</f>
        <v>1</v>
      </c>
      <c r="P2809" t="str">
        <f>VLOOKUP(Data[[#This Row],[Experience Level]], Experience[],3,0)</f>
        <v>Expert</v>
      </c>
      <c r="Q2809" t="str">
        <f>VLOOKUP(Data[[#This Row],[Employment Type]],Employment[],2,0)</f>
        <v>Full-time</v>
      </c>
      <c r="R2809" t="str">
        <f>IF(Data[[#This Row],[Remote Ratio]]=100,"Remote",IF(Data[[#This Row],[Remote Ratio]]=50,"Hybrid","On-site"))</f>
        <v>Remote</v>
      </c>
    </row>
    <row r="2810" spans="1:18">
      <c r="A2810" s="25">
        <v>2022</v>
      </c>
      <c r="B2810" t="s">
        <v>11</v>
      </c>
      <c r="C2810" t="s">
        <v>12</v>
      </c>
      <c r="D2810" t="s">
        <v>23</v>
      </c>
      <c r="E2810">
        <v>179400</v>
      </c>
      <c r="F2810" t="s">
        <v>20</v>
      </c>
      <c r="G2810">
        <v>179400</v>
      </c>
      <c r="H2810" t="s">
        <v>21</v>
      </c>
      <c r="I2810">
        <v>0</v>
      </c>
      <c r="J2810" t="s">
        <v>21</v>
      </c>
      <c r="K2810" t="s">
        <v>25</v>
      </c>
      <c r="L2810" t="str">
        <f>VLOOKUP(Data[[#This Row],[Employee Residence]],Codes[], 3,0)</f>
        <v xml:space="preserve">United States of America </v>
      </c>
      <c r="M2810" t="str">
        <f>VLOOKUP(Data[[#This Row],[Company Location]],Codes[], 3,0)</f>
        <v xml:space="preserve">United States of America </v>
      </c>
      <c r="N2810" t="str">
        <f>IF(Data[[#This Row],[Employee Residence]]=Data[[#This Row],[Company Location]],"No","Yes")</f>
        <v>No</v>
      </c>
      <c r="O2810">
        <f>Data[Salary]/Data[Salary in USD]</f>
        <v>1</v>
      </c>
      <c r="P2810" t="str">
        <f>VLOOKUP(Data[[#This Row],[Experience Level]], Experience[],3,0)</f>
        <v>Expert</v>
      </c>
      <c r="Q2810" t="str">
        <f>VLOOKUP(Data[[#This Row],[Employment Type]],Employment[],2,0)</f>
        <v>Full-time</v>
      </c>
      <c r="R2810" t="str">
        <f>IF(Data[[#This Row],[Remote Ratio]]=100,"Remote",IF(Data[[#This Row],[Remote Ratio]]=50,"Hybrid","On-site"))</f>
        <v>On-site</v>
      </c>
    </row>
    <row r="2811" spans="1:18">
      <c r="A2811" s="25">
        <v>2022</v>
      </c>
      <c r="B2811" t="s">
        <v>11</v>
      </c>
      <c r="C2811" t="s">
        <v>12</v>
      </c>
      <c r="D2811" t="s">
        <v>23</v>
      </c>
      <c r="E2811">
        <v>154000</v>
      </c>
      <c r="F2811" t="s">
        <v>20</v>
      </c>
      <c r="G2811">
        <v>154000</v>
      </c>
      <c r="H2811" t="s">
        <v>21</v>
      </c>
      <c r="I2811">
        <v>0</v>
      </c>
      <c r="J2811" t="s">
        <v>21</v>
      </c>
      <c r="K2811" t="s">
        <v>25</v>
      </c>
      <c r="L2811" t="str">
        <f>VLOOKUP(Data[[#This Row],[Employee Residence]],Codes[], 3,0)</f>
        <v xml:space="preserve">United States of America </v>
      </c>
      <c r="M2811" t="str">
        <f>VLOOKUP(Data[[#This Row],[Company Location]],Codes[], 3,0)</f>
        <v xml:space="preserve">United States of America </v>
      </c>
      <c r="N2811" t="str">
        <f>IF(Data[[#This Row],[Employee Residence]]=Data[[#This Row],[Company Location]],"No","Yes")</f>
        <v>No</v>
      </c>
      <c r="O2811">
        <f>Data[Salary]/Data[Salary in USD]</f>
        <v>1</v>
      </c>
      <c r="P2811" t="str">
        <f>VLOOKUP(Data[[#This Row],[Experience Level]], Experience[],3,0)</f>
        <v>Expert</v>
      </c>
      <c r="Q2811" t="str">
        <f>VLOOKUP(Data[[#This Row],[Employment Type]],Employment[],2,0)</f>
        <v>Full-time</v>
      </c>
      <c r="R2811" t="str">
        <f>IF(Data[[#This Row],[Remote Ratio]]=100,"Remote",IF(Data[[#This Row],[Remote Ratio]]=50,"Hybrid","On-site"))</f>
        <v>On-site</v>
      </c>
    </row>
    <row r="2812" spans="1:18">
      <c r="A2812" s="25">
        <v>2022</v>
      </c>
      <c r="B2812" t="s">
        <v>11</v>
      </c>
      <c r="C2812" t="s">
        <v>12</v>
      </c>
      <c r="D2812" t="s">
        <v>81</v>
      </c>
      <c r="E2812">
        <v>193900</v>
      </c>
      <c r="F2812" t="s">
        <v>20</v>
      </c>
      <c r="G2812">
        <v>193900</v>
      </c>
      <c r="H2812" t="s">
        <v>21</v>
      </c>
      <c r="I2812">
        <v>0</v>
      </c>
      <c r="J2812" t="s">
        <v>21</v>
      </c>
      <c r="K2812" t="s">
        <v>25</v>
      </c>
      <c r="L2812" t="str">
        <f>VLOOKUP(Data[[#This Row],[Employee Residence]],Codes[], 3,0)</f>
        <v xml:space="preserve">United States of America </v>
      </c>
      <c r="M2812" t="str">
        <f>VLOOKUP(Data[[#This Row],[Company Location]],Codes[], 3,0)</f>
        <v xml:space="preserve">United States of America </v>
      </c>
      <c r="N2812" t="str">
        <f>IF(Data[[#This Row],[Employee Residence]]=Data[[#This Row],[Company Location]],"No","Yes")</f>
        <v>No</v>
      </c>
      <c r="O2812">
        <f>Data[Salary]/Data[Salary in USD]</f>
        <v>1</v>
      </c>
      <c r="P2812" t="str">
        <f>VLOOKUP(Data[[#This Row],[Experience Level]], Experience[],3,0)</f>
        <v>Expert</v>
      </c>
      <c r="Q2812" t="str">
        <f>VLOOKUP(Data[[#This Row],[Employment Type]],Employment[],2,0)</f>
        <v>Full-time</v>
      </c>
      <c r="R2812" t="str">
        <f>IF(Data[[#This Row],[Remote Ratio]]=100,"Remote",IF(Data[[#This Row],[Remote Ratio]]=50,"Hybrid","On-site"))</f>
        <v>On-site</v>
      </c>
    </row>
    <row r="2813" spans="1:18">
      <c r="A2813" s="25">
        <v>2022</v>
      </c>
      <c r="B2813" t="s">
        <v>11</v>
      </c>
      <c r="C2813" t="s">
        <v>12</v>
      </c>
      <c r="D2813" t="s">
        <v>81</v>
      </c>
      <c r="E2813">
        <v>129300</v>
      </c>
      <c r="F2813" t="s">
        <v>20</v>
      </c>
      <c r="G2813">
        <v>129300</v>
      </c>
      <c r="H2813" t="s">
        <v>21</v>
      </c>
      <c r="I2813">
        <v>0</v>
      </c>
      <c r="J2813" t="s">
        <v>21</v>
      </c>
      <c r="K2813" t="s">
        <v>25</v>
      </c>
      <c r="L2813" t="str">
        <f>VLOOKUP(Data[[#This Row],[Employee Residence]],Codes[], 3,0)</f>
        <v xml:space="preserve">United States of America </v>
      </c>
      <c r="M2813" t="str">
        <f>VLOOKUP(Data[[#This Row],[Company Location]],Codes[], 3,0)</f>
        <v xml:space="preserve">United States of America </v>
      </c>
      <c r="N2813" t="str">
        <f>IF(Data[[#This Row],[Employee Residence]]=Data[[#This Row],[Company Location]],"No","Yes")</f>
        <v>No</v>
      </c>
      <c r="O2813">
        <f>Data[Salary]/Data[Salary in USD]</f>
        <v>1</v>
      </c>
      <c r="P2813" t="str">
        <f>VLOOKUP(Data[[#This Row],[Experience Level]], Experience[],3,0)</f>
        <v>Expert</v>
      </c>
      <c r="Q2813" t="str">
        <f>VLOOKUP(Data[[#This Row],[Employment Type]],Employment[],2,0)</f>
        <v>Full-time</v>
      </c>
      <c r="R2813" t="str">
        <f>IF(Data[[#This Row],[Remote Ratio]]=100,"Remote",IF(Data[[#This Row],[Remote Ratio]]=50,"Hybrid","On-site"))</f>
        <v>On-site</v>
      </c>
    </row>
    <row r="2814" spans="1:18">
      <c r="A2814" s="25">
        <v>2022</v>
      </c>
      <c r="B2814" t="s">
        <v>44</v>
      </c>
      <c r="C2814" t="s">
        <v>12</v>
      </c>
      <c r="D2814" t="s">
        <v>69</v>
      </c>
      <c r="E2814">
        <v>222640</v>
      </c>
      <c r="F2814" t="s">
        <v>20</v>
      </c>
      <c r="G2814">
        <v>222640</v>
      </c>
      <c r="H2814" t="s">
        <v>21</v>
      </c>
      <c r="I2814">
        <v>0</v>
      </c>
      <c r="J2814" t="s">
        <v>21</v>
      </c>
      <c r="K2814" t="s">
        <v>25</v>
      </c>
      <c r="L2814" t="str">
        <f>VLOOKUP(Data[[#This Row],[Employee Residence]],Codes[], 3,0)</f>
        <v xml:space="preserve">United States of America </v>
      </c>
      <c r="M2814" t="str">
        <f>VLOOKUP(Data[[#This Row],[Company Location]],Codes[], 3,0)</f>
        <v xml:space="preserve">United States of America </v>
      </c>
      <c r="N2814" t="str">
        <f>IF(Data[[#This Row],[Employee Residence]]=Data[[#This Row],[Company Location]],"No","Yes")</f>
        <v>No</v>
      </c>
      <c r="O2814">
        <f>Data[Salary]/Data[Salary in USD]</f>
        <v>1</v>
      </c>
      <c r="P2814" t="str">
        <f>VLOOKUP(Data[[#This Row],[Experience Level]], Experience[],3,0)</f>
        <v>Director</v>
      </c>
      <c r="Q2814" t="str">
        <f>VLOOKUP(Data[[#This Row],[Employment Type]],Employment[],2,0)</f>
        <v>Full-time</v>
      </c>
      <c r="R2814" t="str">
        <f>IF(Data[[#This Row],[Remote Ratio]]=100,"Remote",IF(Data[[#This Row],[Remote Ratio]]=50,"Hybrid","On-site"))</f>
        <v>On-site</v>
      </c>
    </row>
    <row r="2815" spans="1:18">
      <c r="A2815" s="25">
        <v>2022</v>
      </c>
      <c r="B2815" t="s">
        <v>44</v>
      </c>
      <c r="C2815" t="s">
        <v>12</v>
      </c>
      <c r="D2815" t="s">
        <v>69</v>
      </c>
      <c r="E2815">
        <v>182160</v>
      </c>
      <c r="F2815" t="s">
        <v>20</v>
      </c>
      <c r="G2815">
        <v>182160</v>
      </c>
      <c r="H2815" t="s">
        <v>21</v>
      </c>
      <c r="I2815">
        <v>0</v>
      </c>
      <c r="J2815" t="s">
        <v>21</v>
      </c>
      <c r="K2815" t="s">
        <v>25</v>
      </c>
      <c r="L2815" t="str">
        <f>VLOOKUP(Data[[#This Row],[Employee Residence]],Codes[], 3,0)</f>
        <v xml:space="preserve">United States of America </v>
      </c>
      <c r="M2815" t="str">
        <f>VLOOKUP(Data[[#This Row],[Company Location]],Codes[], 3,0)</f>
        <v xml:space="preserve">United States of America </v>
      </c>
      <c r="N2815" t="str">
        <f>IF(Data[[#This Row],[Employee Residence]]=Data[[#This Row],[Company Location]],"No","Yes")</f>
        <v>No</v>
      </c>
      <c r="O2815">
        <f>Data[Salary]/Data[Salary in USD]</f>
        <v>1</v>
      </c>
      <c r="P2815" t="str">
        <f>VLOOKUP(Data[[#This Row],[Experience Level]], Experience[],3,0)</f>
        <v>Director</v>
      </c>
      <c r="Q2815" t="str">
        <f>VLOOKUP(Data[[#This Row],[Employment Type]],Employment[],2,0)</f>
        <v>Full-time</v>
      </c>
      <c r="R2815" t="str">
        <f>IF(Data[[#This Row],[Remote Ratio]]=100,"Remote",IF(Data[[#This Row],[Remote Ratio]]=50,"Hybrid","On-site"))</f>
        <v>On-site</v>
      </c>
    </row>
    <row r="2816" spans="1:18">
      <c r="A2816" s="25">
        <v>2022</v>
      </c>
      <c r="B2816" t="s">
        <v>17</v>
      </c>
      <c r="C2816" t="s">
        <v>12</v>
      </c>
      <c r="D2816" t="s">
        <v>37</v>
      </c>
      <c r="E2816">
        <v>150000</v>
      </c>
      <c r="F2816" t="s">
        <v>20</v>
      </c>
      <c r="G2816">
        <v>150000</v>
      </c>
      <c r="H2816" t="s">
        <v>21</v>
      </c>
      <c r="I2816">
        <v>0</v>
      </c>
      <c r="J2816" t="s">
        <v>21</v>
      </c>
      <c r="K2816" t="s">
        <v>25</v>
      </c>
      <c r="L2816" t="str">
        <f>VLOOKUP(Data[[#This Row],[Employee Residence]],Codes[], 3,0)</f>
        <v xml:space="preserve">United States of America </v>
      </c>
      <c r="M2816" t="str">
        <f>VLOOKUP(Data[[#This Row],[Company Location]],Codes[], 3,0)</f>
        <v xml:space="preserve">United States of America </v>
      </c>
      <c r="N2816" t="str">
        <f>IF(Data[[#This Row],[Employee Residence]]=Data[[#This Row],[Company Location]],"No","Yes")</f>
        <v>No</v>
      </c>
      <c r="O2816">
        <f>Data[Salary]/Data[Salary in USD]</f>
        <v>1</v>
      </c>
      <c r="P2816" t="str">
        <f>VLOOKUP(Data[[#This Row],[Experience Level]], Experience[],3,0)</f>
        <v>Intermediate</v>
      </c>
      <c r="Q2816" t="str">
        <f>VLOOKUP(Data[[#This Row],[Employment Type]],Employment[],2,0)</f>
        <v>Full-time</v>
      </c>
      <c r="R2816" t="str">
        <f>IF(Data[[#This Row],[Remote Ratio]]=100,"Remote",IF(Data[[#This Row],[Remote Ratio]]=50,"Hybrid","On-site"))</f>
        <v>On-site</v>
      </c>
    </row>
    <row r="2817" spans="1:18">
      <c r="A2817" s="25">
        <v>2022</v>
      </c>
      <c r="B2817" t="s">
        <v>17</v>
      </c>
      <c r="C2817" t="s">
        <v>12</v>
      </c>
      <c r="D2817" t="s">
        <v>37</v>
      </c>
      <c r="E2817">
        <v>100000</v>
      </c>
      <c r="F2817" t="s">
        <v>20</v>
      </c>
      <c r="G2817">
        <v>100000</v>
      </c>
      <c r="H2817" t="s">
        <v>21</v>
      </c>
      <c r="I2817">
        <v>0</v>
      </c>
      <c r="J2817" t="s">
        <v>21</v>
      </c>
      <c r="K2817" t="s">
        <v>25</v>
      </c>
      <c r="L2817" t="str">
        <f>VLOOKUP(Data[[#This Row],[Employee Residence]],Codes[], 3,0)</f>
        <v xml:space="preserve">United States of America </v>
      </c>
      <c r="M2817" t="str">
        <f>VLOOKUP(Data[[#This Row],[Company Location]],Codes[], 3,0)</f>
        <v xml:space="preserve">United States of America </v>
      </c>
      <c r="N2817" t="str">
        <f>IF(Data[[#This Row],[Employee Residence]]=Data[[#This Row],[Company Location]],"No","Yes")</f>
        <v>No</v>
      </c>
      <c r="O2817">
        <f>Data[Salary]/Data[Salary in USD]</f>
        <v>1</v>
      </c>
      <c r="P2817" t="str">
        <f>VLOOKUP(Data[[#This Row],[Experience Level]], Experience[],3,0)</f>
        <v>Intermediate</v>
      </c>
      <c r="Q2817" t="str">
        <f>VLOOKUP(Data[[#This Row],[Employment Type]],Employment[],2,0)</f>
        <v>Full-time</v>
      </c>
      <c r="R2817" t="str">
        <f>IF(Data[[#This Row],[Remote Ratio]]=100,"Remote",IF(Data[[#This Row],[Remote Ratio]]=50,"Hybrid","On-site"))</f>
        <v>On-site</v>
      </c>
    </row>
    <row r="2818" spans="1:18">
      <c r="A2818" s="25">
        <v>2022</v>
      </c>
      <c r="B2818" t="s">
        <v>11</v>
      </c>
      <c r="C2818" t="s">
        <v>12</v>
      </c>
      <c r="D2818" t="s">
        <v>32</v>
      </c>
      <c r="E2818">
        <v>122500</v>
      </c>
      <c r="F2818" t="s">
        <v>20</v>
      </c>
      <c r="G2818">
        <v>122500</v>
      </c>
      <c r="H2818" t="s">
        <v>21</v>
      </c>
      <c r="I2818">
        <v>100</v>
      </c>
      <c r="J2818" t="s">
        <v>21</v>
      </c>
      <c r="K2818" t="s">
        <v>25</v>
      </c>
      <c r="L2818" t="str">
        <f>VLOOKUP(Data[[#This Row],[Employee Residence]],Codes[], 3,0)</f>
        <v xml:space="preserve">United States of America </v>
      </c>
      <c r="M2818" t="str">
        <f>VLOOKUP(Data[[#This Row],[Company Location]],Codes[], 3,0)</f>
        <v xml:space="preserve">United States of America </v>
      </c>
      <c r="N2818" t="str">
        <f>IF(Data[[#This Row],[Employee Residence]]=Data[[#This Row],[Company Location]],"No","Yes")</f>
        <v>No</v>
      </c>
      <c r="O2818">
        <f>Data[Salary]/Data[Salary in USD]</f>
        <v>1</v>
      </c>
      <c r="P2818" t="str">
        <f>VLOOKUP(Data[[#This Row],[Experience Level]], Experience[],3,0)</f>
        <v>Expert</v>
      </c>
      <c r="Q2818" t="str">
        <f>VLOOKUP(Data[[#This Row],[Employment Type]],Employment[],2,0)</f>
        <v>Full-time</v>
      </c>
      <c r="R2818" t="str">
        <f>IF(Data[[#This Row],[Remote Ratio]]=100,"Remote",IF(Data[[#This Row],[Remote Ratio]]=50,"Hybrid","On-site"))</f>
        <v>Remote</v>
      </c>
    </row>
    <row r="2819" spans="1:18">
      <c r="A2819" s="25">
        <v>2022</v>
      </c>
      <c r="B2819" t="s">
        <v>11</v>
      </c>
      <c r="C2819" t="s">
        <v>12</v>
      </c>
      <c r="D2819" t="s">
        <v>32</v>
      </c>
      <c r="E2819">
        <v>100000</v>
      </c>
      <c r="F2819" t="s">
        <v>20</v>
      </c>
      <c r="G2819">
        <v>100000</v>
      </c>
      <c r="H2819" t="s">
        <v>21</v>
      </c>
      <c r="I2819">
        <v>100</v>
      </c>
      <c r="J2819" t="s">
        <v>21</v>
      </c>
      <c r="K2819" t="s">
        <v>25</v>
      </c>
      <c r="L2819" t="str">
        <f>VLOOKUP(Data[[#This Row],[Employee Residence]],Codes[], 3,0)</f>
        <v xml:space="preserve">United States of America </v>
      </c>
      <c r="M2819" t="str">
        <f>VLOOKUP(Data[[#This Row],[Company Location]],Codes[], 3,0)</f>
        <v xml:space="preserve">United States of America </v>
      </c>
      <c r="N2819" t="str">
        <f>IF(Data[[#This Row],[Employee Residence]]=Data[[#This Row],[Company Location]],"No","Yes")</f>
        <v>No</v>
      </c>
      <c r="O2819">
        <f>Data[Salary]/Data[Salary in USD]</f>
        <v>1</v>
      </c>
      <c r="P2819" t="str">
        <f>VLOOKUP(Data[[#This Row],[Experience Level]], Experience[],3,0)</f>
        <v>Expert</v>
      </c>
      <c r="Q2819" t="str">
        <f>VLOOKUP(Data[[#This Row],[Employment Type]],Employment[],2,0)</f>
        <v>Full-time</v>
      </c>
      <c r="R2819" t="str">
        <f>IF(Data[[#This Row],[Remote Ratio]]=100,"Remote",IF(Data[[#This Row],[Remote Ratio]]=50,"Hybrid","On-site"))</f>
        <v>Remote</v>
      </c>
    </row>
    <row r="2820" spans="1:18">
      <c r="A2820" s="25">
        <v>2022</v>
      </c>
      <c r="B2820" t="s">
        <v>44</v>
      </c>
      <c r="C2820" t="s">
        <v>12</v>
      </c>
      <c r="D2820" t="s">
        <v>37</v>
      </c>
      <c r="E2820">
        <v>297500</v>
      </c>
      <c r="F2820" t="s">
        <v>20</v>
      </c>
      <c r="G2820">
        <v>297500</v>
      </c>
      <c r="H2820" t="s">
        <v>21</v>
      </c>
      <c r="I2820">
        <v>100</v>
      </c>
      <c r="J2820" t="s">
        <v>21</v>
      </c>
      <c r="K2820" t="s">
        <v>25</v>
      </c>
      <c r="L2820" t="str">
        <f>VLOOKUP(Data[[#This Row],[Employee Residence]],Codes[], 3,0)</f>
        <v xml:space="preserve">United States of America </v>
      </c>
      <c r="M2820" t="str">
        <f>VLOOKUP(Data[[#This Row],[Company Location]],Codes[], 3,0)</f>
        <v xml:space="preserve">United States of America </v>
      </c>
      <c r="N2820" t="str">
        <f>IF(Data[[#This Row],[Employee Residence]]=Data[[#This Row],[Company Location]],"No","Yes")</f>
        <v>No</v>
      </c>
      <c r="O2820">
        <f>Data[Salary]/Data[Salary in USD]</f>
        <v>1</v>
      </c>
      <c r="P2820" t="str">
        <f>VLOOKUP(Data[[#This Row],[Experience Level]], Experience[],3,0)</f>
        <v>Director</v>
      </c>
      <c r="Q2820" t="str">
        <f>VLOOKUP(Data[[#This Row],[Employment Type]],Employment[],2,0)</f>
        <v>Full-time</v>
      </c>
      <c r="R2820" t="str">
        <f>IF(Data[[#This Row],[Remote Ratio]]=100,"Remote",IF(Data[[#This Row],[Remote Ratio]]=50,"Hybrid","On-site"))</f>
        <v>Remote</v>
      </c>
    </row>
    <row r="2821" spans="1:18">
      <c r="A2821" s="25">
        <v>2022</v>
      </c>
      <c r="B2821" t="s">
        <v>44</v>
      </c>
      <c r="C2821" t="s">
        <v>12</v>
      </c>
      <c r="D2821" t="s">
        <v>37</v>
      </c>
      <c r="E2821">
        <v>260000</v>
      </c>
      <c r="F2821" t="s">
        <v>20</v>
      </c>
      <c r="G2821">
        <v>260000</v>
      </c>
      <c r="H2821" t="s">
        <v>21</v>
      </c>
      <c r="I2821">
        <v>100</v>
      </c>
      <c r="J2821" t="s">
        <v>21</v>
      </c>
      <c r="K2821" t="s">
        <v>25</v>
      </c>
      <c r="L2821" t="str">
        <f>VLOOKUP(Data[[#This Row],[Employee Residence]],Codes[], 3,0)</f>
        <v xml:space="preserve">United States of America </v>
      </c>
      <c r="M2821" t="str">
        <f>VLOOKUP(Data[[#This Row],[Company Location]],Codes[], 3,0)</f>
        <v xml:space="preserve">United States of America </v>
      </c>
      <c r="N2821" t="str">
        <f>IF(Data[[#This Row],[Employee Residence]]=Data[[#This Row],[Company Location]],"No","Yes")</f>
        <v>No</v>
      </c>
      <c r="O2821">
        <f>Data[Salary]/Data[Salary in USD]</f>
        <v>1</v>
      </c>
      <c r="P2821" t="str">
        <f>VLOOKUP(Data[[#This Row],[Experience Level]], Experience[],3,0)</f>
        <v>Director</v>
      </c>
      <c r="Q2821" t="str">
        <f>VLOOKUP(Data[[#This Row],[Employment Type]],Employment[],2,0)</f>
        <v>Full-time</v>
      </c>
      <c r="R2821" t="str">
        <f>IF(Data[[#This Row],[Remote Ratio]]=100,"Remote",IF(Data[[#This Row],[Remote Ratio]]=50,"Hybrid","On-site"))</f>
        <v>Remote</v>
      </c>
    </row>
    <row r="2822" spans="1:18">
      <c r="A2822" s="25">
        <v>2022</v>
      </c>
      <c r="B2822" t="s">
        <v>11</v>
      </c>
      <c r="C2822" t="s">
        <v>12</v>
      </c>
      <c r="D2822" t="s">
        <v>37</v>
      </c>
      <c r="E2822">
        <v>193000</v>
      </c>
      <c r="F2822" t="s">
        <v>20</v>
      </c>
      <c r="G2822">
        <v>193000</v>
      </c>
      <c r="H2822" t="s">
        <v>15</v>
      </c>
      <c r="I2822">
        <v>100</v>
      </c>
      <c r="J2822" t="s">
        <v>21</v>
      </c>
      <c r="K2822" t="s">
        <v>25</v>
      </c>
      <c r="L2822" t="str">
        <f>VLOOKUP(Data[[#This Row],[Employee Residence]],Codes[], 3,0)</f>
        <v>Spain</v>
      </c>
      <c r="M2822" t="str">
        <f>VLOOKUP(Data[[#This Row],[Company Location]],Codes[], 3,0)</f>
        <v xml:space="preserve">United States of America </v>
      </c>
      <c r="N2822" t="str">
        <f>IF(Data[[#This Row],[Employee Residence]]=Data[[#This Row],[Company Location]],"No","Yes")</f>
        <v>Yes</v>
      </c>
      <c r="O2822">
        <f>Data[Salary]/Data[Salary in USD]</f>
        <v>1</v>
      </c>
      <c r="P2822" t="str">
        <f>VLOOKUP(Data[[#This Row],[Experience Level]], Experience[],3,0)</f>
        <v>Expert</v>
      </c>
      <c r="Q2822" t="str">
        <f>VLOOKUP(Data[[#This Row],[Employment Type]],Employment[],2,0)</f>
        <v>Full-time</v>
      </c>
      <c r="R2822" t="str">
        <f>IF(Data[[#This Row],[Remote Ratio]]=100,"Remote",IF(Data[[#This Row],[Remote Ratio]]=50,"Hybrid","On-site"))</f>
        <v>Remote</v>
      </c>
    </row>
    <row r="2823" spans="1:18">
      <c r="A2823" s="25">
        <v>2022</v>
      </c>
      <c r="B2823" t="s">
        <v>28</v>
      </c>
      <c r="C2823" t="s">
        <v>12</v>
      </c>
      <c r="D2823" t="s">
        <v>23</v>
      </c>
      <c r="E2823">
        <v>93000</v>
      </c>
      <c r="F2823" t="s">
        <v>20</v>
      </c>
      <c r="G2823">
        <v>93000</v>
      </c>
      <c r="H2823" t="s">
        <v>21</v>
      </c>
      <c r="I2823">
        <v>0</v>
      </c>
      <c r="J2823" t="s">
        <v>21</v>
      </c>
      <c r="K2823" t="s">
        <v>25</v>
      </c>
      <c r="L2823" t="str">
        <f>VLOOKUP(Data[[#This Row],[Employee Residence]],Codes[], 3,0)</f>
        <v xml:space="preserve">United States of America </v>
      </c>
      <c r="M2823" t="str">
        <f>VLOOKUP(Data[[#This Row],[Company Location]],Codes[], 3,0)</f>
        <v xml:space="preserve">United States of America </v>
      </c>
      <c r="N2823" t="str">
        <f>IF(Data[[#This Row],[Employee Residence]]=Data[[#This Row],[Company Location]],"No","Yes")</f>
        <v>No</v>
      </c>
      <c r="O2823">
        <f>Data[Salary]/Data[Salary in USD]</f>
        <v>1</v>
      </c>
      <c r="P2823" t="str">
        <f>VLOOKUP(Data[[#This Row],[Experience Level]], Experience[],3,0)</f>
        <v>Junior</v>
      </c>
      <c r="Q2823" t="str">
        <f>VLOOKUP(Data[[#This Row],[Employment Type]],Employment[],2,0)</f>
        <v>Full-time</v>
      </c>
      <c r="R2823" t="str">
        <f>IF(Data[[#This Row],[Remote Ratio]]=100,"Remote",IF(Data[[#This Row],[Remote Ratio]]=50,"Hybrid","On-site"))</f>
        <v>On-site</v>
      </c>
    </row>
    <row r="2824" spans="1:18">
      <c r="A2824" s="25">
        <v>2022</v>
      </c>
      <c r="B2824" t="s">
        <v>28</v>
      </c>
      <c r="C2824" t="s">
        <v>12</v>
      </c>
      <c r="D2824" t="s">
        <v>23</v>
      </c>
      <c r="E2824">
        <v>73000</v>
      </c>
      <c r="F2824" t="s">
        <v>20</v>
      </c>
      <c r="G2824">
        <v>73000</v>
      </c>
      <c r="H2824" t="s">
        <v>21</v>
      </c>
      <c r="I2824">
        <v>0</v>
      </c>
      <c r="J2824" t="s">
        <v>21</v>
      </c>
      <c r="K2824" t="s">
        <v>25</v>
      </c>
      <c r="L2824" t="str">
        <f>VLOOKUP(Data[[#This Row],[Employee Residence]],Codes[], 3,0)</f>
        <v xml:space="preserve">United States of America </v>
      </c>
      <c r="M2824" t="str">
        <f>VLOOKUP(Data[[#This Row],[Company Location]],Codes[], 3,0)</f>
        <v xml:space="preserve">United States of America </v>
      </c>
      <c r="N2824" t="str">
        <f>IF(Data[[#This Row],[Employee Residence]]=Data[[#This Row],[Company Location]],"No","Yes")</f>
        <v>No</v>
      </c>
      <c r="O2824">
        <f>Data[Salary]/Data[Salary in USD]</f>
        <v>1</v>
      </c>
      <c r="P2824" t="str">
        <f>VLOOKUP(Data[[#This Row],[Experience Level]], Experience[],3,0)</f>
        <v>Junior</v>
      </c>
      <c r="Q2824" t="str">
        <f>VLOOKUP(Data[[#This Row],[Employment Type]],Employment[],2,0)</f>
        <v>Full-time</v>
      </c>
      <c r="R2824" t="str">
        <f>IF(Data[[#This Row],[Remote Ratio]]=100,"Remote",IF(Data[[#This Row],[Remote Ratio]]=50,"Hybrid","On-site"))</f>
        <v>On-site</v>
      </c>
    </row>
    <row r="2825" spans="1:18">
      <c r="A2825" s="25">
        <v>2022</v>
      </c>
      <c r="B2825" t="s">
        <v>17</v>
      </c>
      <c r="C2825" t="s">
        <v>12</v>
      </c>
      <c r="D2825" t="s">
        <v>98</v>
      </c>
      <c r="E2825">
        <v>100000</v>
      </c>
      <c r="F2825" t="s">
        <v>20</v>
      </c>
      <c r="G2825">
        <v>100000</v>
      </c>
      <c r="H2825" t="s">
        <v>21</v>
      </c>
      <c r="I2825">
        <v>100</v>
      </c>
      <c r="J2825" t="s">
        <v>21</v>
      </c>
      <c r="K2825" t="s">
        <v>25</v>
      </c>
      <c r="L2825" t="str">
        <f>VLOOKUP(Data[[#This Row],[Employee Residence]],Codes[], 3,0)</f>
        <v xml:space="preserve">United States of America </v>
      </c>
      <c r="M2825" t="str">
        <f>VLOOKUP(Data[[#This Row],[Company Location]],Codes[], 3,0)</f>
        <v xml:space="preserve">United States of America </v>
      </c>
      <c r="N2825" t="str">
        <f>IF(Data[[#This Row],[Employee Residence]]=Data[[#This Row],[Company Location]],"No","Yes")</f>
        <v>No</v>
      </c>
      <c r="O2825">
        <f>Data[Salary]/Data[Salary in USD]</f>
        <v>1</v>
      </c>
      <c r="P2825" t="str">
        <f>VLOOKUP(Data[[#This Row],[Experience Level]], Experience[],3,0)</f>
        <v>Intermediate</v>
      </c>
      <c r="Q2825" t="str">
        <f>VLOOKUP(Data[[#This Row],[Employment Type]],Employment[],2,0)</f>
        <v>Full-time</v>
      </c>
      <c r="R2825" t="str">
        <f>IF(Data[[#This Row],[Remote Ratio]]=100,"Remote",IF(Data[[#This Row],[Remote Ratio]]=50,"Hybrid","On-site"))</f>
        <v>Remote</v>
      </c>
    </row>
    <row r="2826" spans="1:18">
      <c r="A2826" s="25">
        <v>2022</v>
      </c>
      <c r="B2826" t="s">
        <v>17</v>
      </c>
      <c r="C2826" t="s">
        <v>12</v>
      </c>
      <c r="D2826" t="s">
        <v>98</v>
      </c>
      <c r="E2826">
        <v>60000</v>
      </c>
      <c r="F2826" t="s">
        <v>20</v>
      </c>
      <c r="G2826">
        <v>60000</v>
      </c>
      <c r="H2826" t="s">
        <v>21</v>
      </c>
      <c r="I2826">
        <v>100</v>
      </c>
      <c r="J2826" t="s">
        <v>21</v>
      </c>
      <c r="K2826" t="s">
        <v>25</v>
      </c>
      <c r="L2826" t="str">
        <f>VLOOKUP(Data[[#This Row],[Employee Residence]],Codes[], 3,0)</f>
        <v xml:space="preserve">United States of America </v>
      </c>
      <c r="M2826" t="str">
        <f>VLOOKUP(Data[[#This Row],[Company Location]],Codes[], 3,0)</f>
        <v xml:space="preserve">United States of America </v>
      </c>
      <c r="N2826" t="str">
        <f>IF(Data[[#This Row],[Employee Residence]]=Data[[#This Row],[Company Location]],"No","Yes")</f>
        <v>No</v>
      </c>
      <c r="O2826">
        <f>Data[Salary]/Data[Salary in USD]</f>
        <v>1</v>
      </c>
      <c r="P2826" t="str">
        <f>VLOOKUP(Data[[#This Row],[Experience Level]], Experience[],3,0)</f>
        <v>Intermediate</v>
      </c>
      <c r="Q2826" t="str">
        <f>VLOOKUP(Data[[#This Row],[Employment Type]],Employment[],2,0)</f>
        <v>Full-time</v>
      </c>
      <c r="R2826" t="str">
        <f>IF(Data[[#This Row],[Remote Ratio]]=100,"Remote",IF(Data[[#This Row],[Remote Ratio]]=50,"Hybrid","On-site"))</f>
        <v>Remote</v>
      </c>
    </row>
    <row r="2827" spans="1:18">
      <c r="A2827" s="25">
        <v>2022</v>
      </c>
      <c r="B2827" t="s">
        <v>28</v>
      </c>
      <c r="C2827" t="s">
        <v>12</v>
      </c>
      <c r="D2827" t="s">
        <v>27</v>
      </c>
      <c r="E2827">
        <v>40300</v>
      </c>
      <c r="F2827" t="s">
        <v>109</v>
      </c>
      <c r="G2827">
        <v>7799</v>
      </c>
      <c r="H2827" t="s">
        <v>110</v>
      </c>
      <c r="I2827">
        <v>100</v>
      </c>
      <c r="J2827" t="s">
        <v>110</v>
      </c>
      <c r="K2827" t="s">
        <v>16</v>
      </c>
      <c r="L2827" t="str">
        <f>VLOOKUP(Data[[#This Row],[Employee Residence]],Codes[], 3,0)</f>
        <v>Brazil</v>
      </c>
      <c r="M2827" t="str">
        <f>VLOOKUP(Data[[#This Row],[Company Location]],Codes[], 3,0)</f>
        <v>Brazil</v>
      </c>
      <c r="N2827" t="str">
        <f>IF(Data[[#This Row],[Employee Residence]]=Data[[#This Row],[Company Location]],"No","Yes")</f>
        <v>No</v>
      </c>
      <c r="O2827">
        <f>Data[Salary]/Data[Salary in USD]</f>
        <v>5.1673291447621486</v>
      </c>
      <c r="P2827" t="str">
        <f>VLOOKUP(Data[[#This Row],[Experience Level]], Experience[],3,0)</f>
        <v>Junior</v>
      </c>
      <c r="Q2827" t="str">
        <f>VLOOKUP(Data[[#This Row],[Employment Type]],Employment[],2,0)</f>
        <v>Full-time</v>
      </c>
      <c r="R2827" t="str">
        <f>IF(Data[[#This Row],[Remote Ratio]]=100,"Remote",IF(Data[[#This Row],[Remote Ratio]]=50,"Hybrid","On-site"))</f>
        <v>Remote</v>
      </c>
    </row>
    <row r="2828" spans="1:18">
      <c r="A2828" s="25">
        <v>2022</v>
      </c>
      <c r="B2828" t="s">
        <v>11</v>
      </c>
      <c r="C2828" t="s">
        <v>12</v>
      </c>
      <c r="D2828" t="s">
        <v>23</v>
      </c>
      <c r="E2828">
        <v>136994</v>
      </c>
      <c r="F2828" t="s">
        <v>20</v>
      </c>
      <c r="G2828">
        <v>136994</v>
      </c>
      <c r="H2828" t="s">
        <v>21</v>
      </c>
      <c r="I2828">
        <v>100</v>
      </c>
      <c r="J2828" t="s">
        <v>21</v>
      </c>
      <c r="K2828" t="s">
        <v>25</v>
      </c>
      <c r="L2828" t="str">
        <f>VLOOKUP(Data[[#This Row],[Employee Residence]],Codes[], 3,0)</f>
        <v xml:space="preserve">United States of America </v>
      </c>
      <c r="M2828" t="str">
        <f>VLOOKUP(Data[[#This Row],[Company Location]],Codes[], 3,0)</f>
        <v xml:space="preserve">United States of America </v>
      </c>
      <c r="N2828" t="str">
        <f>IF(Data[[#This Row],[Employee Residence]]=Data[[#This Row],[Company Location]],"No","Yes")</f>
        <v>No</v>
      </c>
      <c r="O2828">
        <f>Data[Salary]/Data[Salary in USD]</f>
        <v>1</v>
      </c>
      <c r="P2828" t="str">
        <f>VLOOKUP(Data[[#This Row],[Experience Level]], Experience[],3,0)</f>
        <v>Expert</v>
      </c>
      <c r="Q2828" t="str">
        <f>VLOOKUP(Data[[#This Row],[Employment Type]],Employment[],2,0)</f>
        <v>Full-time</v>
      </c>
      <c r="R2828" t="str">
        <f>IF(Data[[#This Row],[Remote Ratio]]=100,"Remote",IF(Data[[#This Row],[Remote Ratio]]=50,"Hybrid","On-site"))</f>
        <v>Remote</v>
      </c>
    </row>
    <row r="2829" spans="1:18">
      <c r="A2829" s="25">
        <v>2022</v>
      </c>
      <c r="B2829" t="s">
        <v>11</v>
      </c>
      <c r="C2829" t="s">
        <v>12</v>
      </c>
      <c r="D2829" t="s">
        <v>23</v>
      </c>
      <c r="E2829">
        <v>101570</v>
      </c>
      <c r="F2829" t="s">
        <v>20</v>
      </c>
      <c r="G2829">
        <v>101570</v>
      </c>
      <c r="H2829" t="s">
        <v>21</v>
      </c>
      <c r="I2829">
        <v>100</v>
      </c>
      <c r="J2829" t="s">
        <v>21</v>
      </c>
      <c r="K2829" t="s">
        <v>25</v>
      </c>
      <c r="L2829" t="str">
        <f>VLOOKUP(Data[[#This Row],[Employee Residence]],Codes[], 3,0)</f>
        <v xml:space="preserve">United States of America </v>
      </c>
      <c r="M2829" t="str">
        <f>VLOOKUP(Data[[#This Row],[Company Location]],Codes[], 3,0)</f>
        <v xml:space="preserve">United States of America </v>
      </c>
      <c r="N2829" t="str">
        <f>IF(Data[[#This Row],[Employee Residence]]=Data[[#This Row],[Company Location]],"No","Yes")</f>
        <v>No</v>
      </c>
      <c r="O2829">
        <f>Data[Salary]/Data[Salary in USD]</f>
        <v>1</v>
      </c>
      <c r="P2829" t="str">
        <f>VLOOKUP(Data[[#This Row],[Experience Level]], Experience[],3,0)</f>
        <v>Expert</v>
      </c>
      <c r="Q2829" t="str">
        <f>VLOOKUP(Data[[#This Row],[Employment Type]],Employment[],2,0)</f>
        <v>Full-time</v>
      </c>
      <c r="R2829" t="str">
        <f>IF(Data[[#This Row],[Remote Ratio]]=100,"Remote",IF(Data[[#This Row],[Remote Ratio]]=50,"Hybrid","On-site"))</f>
        <v>Remote</v>
      </c>
    </row>
    <row r="2830" spans="1:18">
      <c r="A2830" s="25">
        <v>2022</v>
      </c>
      <c r="B2830" t="s">
        <v>11</v>
      </c>
      <c r="C2830" t="s">
        <v>12</v>
      </c>
      <c r="D2830" t="s">
        <v>177</v>
      </c>
      <c r="E2830">
        <v>250000</v>
      </c>
      <c r="F2830" t="s">
        <v>20</v>
      </c>
      <c r="G2830">
        <v>250000</v>
      </c>
      <c r="H2830" t="s">
        <v>21</v>
      </c>
      <c r="I2830">
        <v>100</v>
      </c>
      <c r="J2830" t="s">
        <v>21</v>
      </c>
      <c r="K2830" t="s">
        <v>25</v>
      </c>
      <c r="L2830" t="str">
        <f>VLOOKUP(Data[[#This Row],[Employee Residence]],Codes[], 3,0)</f>
        <v xml:space="preserve">United States of America </v>
      </c>
      <c r="M2830" t="str">
        <f>VLOOKUP(Data[[#This Row],[Company Location]],Codes[], 3,0)</f>
        <v xml:space="preserve">United States of America </v>
      </c>
      <c r="N2830" t="str">
        <f>IF(Data[[#This Row],[Employee Residence]]=Data[[#This Row],[Company Location]],"No","Yes")</f>
        <v>No</v>
      </c>
      <c r="O2830">
        <f>Data[Salary]/Data[Salary in USD]</f>
        <v>1</v>
      </c>
      <c r="P2830" t="str">
        <f>VLOOKUP(Data[[#This Row],[Experience Level]], Experience[],3,0)</f>
        <v>Expert</v>
      </c>
      <c r="Q2830" t="str">
        <f>VLOOKUP(Data[[#This Row],[Employment Type]],Employment[],2,0)</f>
        <v>Full-time</v>
      </c>
      <c r="R2830" t="str">
        <f>IF(Data[[#This Row],[Remote Ratio]]=100,"Remote",IF(Data[[#This Row],[Remote Ratio]]=50,"Hybrid","On-site"))</f>
        <v>Remote</v>
      </c>
    </row>
    <row r="2831" spans="1:18">
      <c r="A2831" s="25">
        <v>2022</v>
      </c>
      <c r="B2831" t="s">
        <v>11</v>
      </c>
      <c r="C2831" t="s">
        <v>12</v>
      </c>
      <c r="D2831" t="s">
        <v>177</v>
      </c>
      <c r="E2831">
        <v>63000</v>
      </c>
      <c r="F2831" t="s">
        <v>20</v>
      </c>
      <c r="G2831">
        <v>63000</v>
      </c>
      <c r="H2831" t="s">
        <v>21</v>
      </c>
      <c r="I2831">
        <v>100</v>
      </c>
      <c r="J2831" t="s">
        <v>21</v>
      </c>
      <c r="K2831" t="s">
        <v>25</v>
      </c>
      <c r="L2831" t="str">
        <f>VLOOKUP(Data[[#This Row],[Employee Residence]],Codes[], 3,0)</f>
        <v xml:space="preserve">United States of America </v>
      </c>
      <c r="M2831" t="str">
        <f>VLOOKUP(Data[[#This Row],[Company Location]],Codes[], 3,0)</f>
        <v xml:space="preserve">United States of America </v>
      </c>
      <c r="N2831" t="str">
        <f>IF(Data[[#This Row],[Employee Residence]]=Data[[#This Row],[Company Location]],"No","Yes")</f>
        <v>No</v>
      </c>
      <c r="O2831">
        <f>Data[Salary]/Data[Salary in USD]</f>
        <v>1</v>
      </c>
      <c r="P2831" t="str">
        <f>VLOOKUP(Data[[#This Row],[Experience Level]], Experience[],3,0)</f>
        <v>Expert</v>
      </c>
      <c r="Q2831" t="str">
        <f>VLOOKUP(Data[[#This Row],[Employment Type]],Employment[],2,0)</f>
        <v>Full-time</v>
      </c>
      <c r="R2831" t="str">
        <f>IF(Data[[#This Row],[Remote Ratio]]=100,"Remote",IF(Data[[#This Row],[Remote Ratio]]=50,"Hybrid","On-site"))</f>
        <v>Remote</v>
      </c>
    </row>
    <row r="2832" spans="1:18">
      <c r="A2832" s="25">
        <v>2022</v>
      </c>
      <c r="B2832" t="s">
        <v>17</v>
      </c>
      <c r="C2832" t="s">
        <v>12</v>
      </c>
      <c r="D2832" t="s">
        <v>70</v>
      </c>
      <c r="E2832">
        <v>134000</v>
      </c>
      <c r="F2832" t="s">
        <v>20</v>
      </c>
      <c r="G2832">
        <v>134000</v>
      </c>
      <c r="H2832" t="s">
        <v>21</v>
      </c>
      <c r="I2832">
        <v>0</v>
      </c>
      <c r="J2832" t="s">
        <v>21</v>
      </c>
      <c r="K2832" t="s">
        <v>25</v>
      </c>
      <c r="L2832" t="str">
        <f>VLOOKUP(Data[[#This Row],[Employee Residence]],Codes[], 3,0)</f>
        <v xml:space="preserve">United States of America </v>
      </c>
      <c r="M2832" t="str">
        <f>VLOOKUP(Data[[#This Row],[Company Location]],Codes[], 3,0)</f>
        <v xml:space="preserve">United States of America </v>
      </c>
      <c r="N2832" t="str">
        <f>IF(Data[[#This Row],[Employee Residence]]=Data[[#This Row],[Company Location]],"No","Yes")</f>
        <v>No</v>
      </c>
      <c r="O2832">
        <f>Data[Salary]/Data[Salary in USD]</f>
        <v>1</v>
      </c>
      <c r="P2832" t="str">
        <f>VLOOKUP(Data[[#This Row],[Experience Level]], Experience[],3,0)</f>
        <v>Intermediate</v>
      </c>
      <c r="Q2832" t="str">
        <f>VLOOKUP(Data[[#This Row],[Employment Type]],Employment[],2,0)</f>
        <v>Full-time</v>
      </c>
      <c r="R2832" t="str">
        <f>IF(Data[[#This Row],[Remote Ratio]]=100,"Remote",IF(Data[[#This Row],[Remote Ratio]]=50,"Hybrid","On-site"))</f>
        <v>On-site</v>
      </c>
    </row>
    <row r="2833" spans="1:18">
      <c r="A2833" s="25">
        <v>2022</v>
      </c>
      <c r="B2833" t="s">
        <v>17</v>
      </c>
      <c r="C2833" t="s">
        <v>12</v>
      </c>
      <c r="D2833" t="s">
        <v>70</v>
      </c>
      <c r="E2833">
        <v>98000</v>
      </c>
      <c r="F2833" t="s">
        <v>20</v>
      </c>
      <c r="G2833">
        <v>98000</v>
      </c>
      <c r="H2833" t="s">
        <v>21</v>
      </c>
      <c r="I2833">
        <v>0</v>
      </c>
      <c r="J2833" t="s">
        <v>21</v>
      </c>
      <c r="K2833" t="s">
        <v>25</v>
      </c>
      <c r="L2833" t="str">
        <f>VLOOKUP(Data[[#This Row],[Employee Residence]],Codes[], 3,0)</f>
        <v xml:space="preserve">United States of America </v>
      </c>
      <c r="M2833" t="str">
        <f>VLOOKUP(Data[[#This Row],[Company Location]],Codes[], 3,0)</f>
        <v xml:space="preserve">United States of America </v>
      </c>
      <c r="N2833" t="str">
        <f>IF(Data[[#This Row],[Employee Residence]]=Data[[#This Row],[Company Location]],"No","Yes")</f>
        <v>No</v>
      </c>
      <c r="O2833">
        <f>Data[Salary]/Data[Salary in USD]</f>
        <v>1</v>
      </c>
      <c r="P2833" t="str">
        <f>VLOOKUP(Data[[#This Row],[Experience Level]], Experience[],3,0)</f>
        <v>Intermediate</v>
      </c>
      <c r="Q2833" t="str">
        <f>VLOOKUP(Data[[#This Row],[Employment Type]],Employment[],2,0)</f>
        <v>Full-time</v>
      </c>
      <c r="R2833" t="str">
        <f>IF(Data[[#This Row],[Remote Ratio]]=100,"Remote",IF(Data[[#This Row],[Remote Ratio]]=50,"Hybrid","On-site"))</f>
        <v>On-site</v>
      </c>
    </row>
    <row r="2834" spans="1:18">
      <c r="A2834" s="25">
        <v>2022</v>
      </c>
      <c r="B2834" t="s">
        <v>11</v>
      </c>
      <c r="C2834" t="s">
        <v>12</v>
      </c>
      <c r="D2834" t="s">
        <v>23</v>
      </c>
      <c r="E2834">
        <v>191475</v>
      </c>
      <c r="F2834" t="s">
        <v>20</v>
      </c>
      <c r="G2834">
        <v>191475</v>
      </c>
      <c r="H2834" t="s">
        <v>21</v>
      </c>
      <c r="I2834">
        <v>100</v>
      </c>
      <c r="J2834" t="s">
        <v>21</v>
      </c>
      <c r="K2834" t="s">
        <v>25</v>
      </c>
      <c r="L2834" t="str">
        <f>VLOOKUP(Data[[#This Row],[Employee Residence]],Codes[], 3,0)</f>
        <v xml:space="preserve">United States of America </v>
      </c>
      <c r="M2834" t="str">
        <f>VLOOKUP(Data[[#This Row],[Company Location]],Codes[], 3,0)</f>
        <v xml:space="preserve">United States of America </v>
      </c>
      <c r="N2834" t="str">
        <f>IF(Data[[#This Row],[Employee Residence]]=Data[[#This Row],[Company Location]],"No","Yes")</f>
        <v>No</v>
      </c>
      <c r="O2834">
        <f>Data[Salary]/Data[Salary in USD]</f>
        <v>1</v>
      </c>
      <c r="P2834" t="str">
        <f>VLOOKUP(Data[[#This Row],[Experience Level]], Experience[],3,0)</f>
        <v>Expert</v>
      </c>
      <c r="Q2834" t="str">
        <f>VLOOKUP(Data[[#This Row],[Employment Type]],Employment[],2,0)</f>
        <v>Full-time</v>
      </c>
      <c r="R2834" t="str">
        <f>IF(Data[[#This Row],[Remote Ratio]]=100,"Remote",IF(Data[[#This Row],[Remote Ratio]]=50,"Hybrid","On-site"))</f>
        <v>Remote</v>
      </c>
    </row>
    <row r="2835" spans="1:18">
      <c r="A2835" s="25">
        <v>2022</v>
      </c>
      <c r="B2835" t="s">
        <v>11</v>
      </c>
      <c r="C2835" t="s">
        <v>12</v>
      </c>
      <c r="D2835" t="s">
        <v>23</v>
      </c>
      <c r="E2835">
        <v>141525</v>
      </c>
      <c r="F2835" t="s">
        <v>20</v>
      </c>
      <c r="G2835">
        <v>141525</v>
      </c>
      <c r="H2835" t="s">
        <v>21</v>
      </c>
      <c r="I2835">
        <v>100</v>
      </c>
      <c r="J2835" t="s">
        <v>21</v>
      </c>
      <c r="K2835" t="s">
        <v>25</v>
      </c>
      <c r="L2835" t="str">
        <f>VLOOKUP(Data[[#This Row],[Employee Residence]],Codes[], 3,0)</f>
        <v xml:space="preserve">United States of America </v>
      </c>
      <c r="M2835" t="str">
        <f>VLOOKUP(Data[[#This Row],[Company Location]],Codes[], 3,0)</f>
        <v xml:space="preserve">United States of America </v>
      </c>
      <c r="N2835" t="str">
        <f>IF(Data[[#This Row],[Employee Residence]]=Data[[#This Row],[Company Location]],"No","Yes")</f>
        <v>No</v>
      </c>
      <c r="O2835">
        <f>Data[Salary]/Data[Salary in USD]</f>
        <v>1</v>
      </c>
      <c r="P2835" t="str">
        <f>VLOOKUP(Data[[#This Row],[Experience Level]], Experience[],3,0)</f>
        <v>Expert</v>
      </c>
      <c r="Q2835" t="str">
        <f>VLOOKUP(Data[[#This Row],[Employment Type]],Employment[],2,0)</f>
        <v>Full-time</v>
      </c>
      <c r="R2835" t="str">
        <f>IF(Data[[#This Row],[Remote Ratio]]=100,"Remote",IF(Data[[#This Row],[Remote Ratio]]=50,"Hybrid","On-site"))</f>
        <v>Remote</v>
      </c>
    </row>
    <row r="2836" spans="1:18">
      <c r="A2836" s="25">
        <v>2022</v>
      </c>
      <c r="B2836" t="s">
        <v>11</v>
      </c>
      <c r="C2836" t="s">
        <v>12</v>
      </c>
      <c r="D2836" t="s">
        <v>80</v>
      </c>
      <c r="E2836">
        <v>55000</v>
      </c>
      <c r="F2836" t="s">
        <v>14</v>
      </c>
      <c r="G2836">
        <v>57786</v>
      </c>
      <c r="H2836" t="s">
        <v>63</v>
      </c>
      <c r="I2836">
        <v>50</v>
      </c>
      <c r="J2836" t="s">
        <v>63</v>
      </c>
      <c r="K2836" t="s">
        <v>16</v>
      </c>
      <c r="L2836" t="str">
        <f>VLOOKUP(Data[[#This Row],[Employee Residence]],Codes[], 3,0)</f>
        <v>France</v>
      </c>
      <c r="M2836" t="str">
        <f>VLOOKUP(Data[[#This Row],[Company Location]],Codes[], 3,0)</f>
        <v>France</v>
      </c>
      <c r="N2836" t="str">
        <f>IF(Data[[#This Row],[Employee Residence]]=Data[[#This Row],[Company Location]],"No","Yes")</f>
        <v>No</v>
      </c>
      <c r="O2836">
        <f>Data[Salary]/Data[Salary in USD]</f>
        <v>0.95178763022185309</v>
      </c>
      <c r="P2836" t="str">
        <f>VLOOKUP(Data[[#This Row],[Experience Level]], Experience[],3,0)</f>
        <v>Expert</v>
      </c>
      <c r="Q2836" t="str">
        <f>VLOOKUP(Data[[#This Row],[Employment Type]],Employment[],2,0)</f>
        <v>Full-time</v>
      </c>
      <c r="R2836" t="str">
        <f>IF(Data[[#This Row],[Remote Ratio]]=100,"Remote",IF(Data[[#This Row],[Remote Ratio]]=50,"Hybrid","On-site"))</f>
        <v>Hybrid</v>
      </c>
    </row>
    <row r="2837" spans="1:18">
      <c r="A2837" s="25">
        <v>2022</v>
      </c>
      <c r="B2837" t="s">
        <v>17</v>
      </c>
      <c r="C2837" t="s">
        <v>12</v>
      </c>
      <c r="D2837" t="s">
        <v>27</v>
      </c>
      <c r="E2837">
        <v>136000</v>
      </c>
      <c r="F2837" t="s">
        <v>20</v>
      </c>
      <c r="G2837">
        <v>136000</v>
      </c>
      <c r="H2837" t="s">
        <v>21</v>
      </c>
      <c r="I2837">
        <v>100</v>
      </c>
      <c r="J2837" t="s">
        <v>21</v>
      </c>
      <c r="K2837" t="s">
        <v>25</v>
      </c>
      <c r="L2837" t="str">
        <f>VLOOKUP(Data[[#This Row],[Employee Residence]],Codes[], 3,0)</f>
        <v xml:space="preserve">United States of America </v>
      </c>
      <c r="M2837" t="str">
        <f>VLOOKUP(Data[[#This Row],[Company Location]],Codes[], 3,0)</f>
        <v xml:space="preserve">United States of America </v>
      </c>
      <c r="N2837" t="str">
        <f>IF(Data[[#This Row],[Employee Residence]]=Data[[#This Row],[Company Location]],"No","Yes")</f>
        <v>No</v>
      </c>
      <c r="O2837">
        <f>Data[Salary]/Data[Salary in USD]</f>
        <v>1</v>
      </c>
      <c r="P2837" t="str">
        <f>VLOOKUP(Data[[#This Row],[Experience Level]], Experience[],3,0)</f>
        <v>Intermediate</v>
      </c>
      <c r="Q2837" t="str">
        <f>VLOOKUP(Data[[#This Row],[Employment Type]],Employment[],2,0)</f>
        <v>Full-time</v>
      </c>
      <c r="R2837" t="str">
        <f>IF(Data[[#This Row],[Remote Ratio]]=100,"Remote",IF(Data[[#This Row],[Remote Ratio]]=50,"Hybrid","On-site"))</f>
        <v>Remote</v>
      </c>
    </row>
    <row r="2838" spans="1:18">
      <c r="A2838" s="25">
        <v>2022</v>
      </c>
      <c r="B2838" t="s">
        <v>17</v>
      </c>
      <c r="C2838" t="s">
        <v>12</v>
      </c>
      <c r="D2838" t="s">
        <v>27</v>
      </c>
      <c r="E2838">
        <v>112000</v>
      </c>
      <c r="F2838" t="s">
        <v>20</v>
      </c>
      <c r="G2838">
        <v>112000</v>
      </c>
      <c r="H2838" t="s">
        <v>21</v>
      </c>
      <c r="I2838">
        <v>100</v>
      </c>
      <c r="J2838" t="s">
        <v>21</v>
      </c>
      <c r="K2838" t="s">
        <v>25</v>
      </c>
      <c r="L2838" t="str">
        <f>VLOOKUP(Data[[#This Row],[Employee Residence]],Codes[], 3,0)</f>
        <v xml:space="preserve">United States of America </v>
      </c>
      <c r="M2838" t="str">
        <f>VLOOKUP(Data[[#This Row],[Company Location]],Codes[], 3,0)</f>
        <v xml:space="preserve">United States of America </v>
      </c>
      <c r="N2838" t="str">
        <f>IF(Data[[#This Row],[Employee Residence]]=Data[[#This Row],[Company Location]],"No","Yes")</f>
        <v>No</v>
      </c>
      <c r="O2838">
        <f>Data[Salary]/Data[Salary in USD]</f>
        <v>1</v>
      </c>
      <c r="P2838" t="str">
        <f>VLOOKUP(Data[[#This Row],[Experience Level]], Experience[],3,0)</f>
        <v>Intermediate</v>
      </c>
      <c r="Q2838" t="str">
        <f>VLOOKUP(Data[[#This Row],[Employment Type]],Employment[],2,0)</f>
        <v>Full-time</v>
      </c>
      <c r="R2838" t="str">
        <f>IF(Data[[#This Row],[Remote Ratio]]=100,"Remote",IF(Data[[#This Row],[Remote Ratio]]=50,"Hybrid","On-site"))</f>
        <v>Remote</v>
      </c>
    </row>
    <row r="2839" spans="1:18">
      <c r="A2839" s="25">
        <v>2022</v>
      </c>
      <c r="B2839" t="s">
        <v>11</v>
      </c>
      <c r="C2839" t="s">
        <v>12</v>
      </c>
      <c r="D2839" t="s">
        <v>23</v>
      </c>
      <c r="E2839">
        <v>172000</v>
      </c>
      <c r="F2839" t="s">
        <v>20</v>
      </c>
      <c r="G2839">
        <v>172000</v>
      </c>
      <c r="H2839" t="s">
        <v>21</v>
      </c>
      <c r="I2839">
        <v>100</v>
      </c>
      <c r="J2839" t="s">
        <v>21</v>
      </c>
      <c r="K2839" t="s">
        <v>25</v>
      </c>
      <c r="L2839" t="str">
        <f>VLOOKUP(Data[[#This Row],[Employee Residence]],Codes[], 3,0)</f>
        <v xml:space="preserve">United States of America </v>
      </c>
      <c r="M2839" t="str">
        <f>VLOOKUP(Data[[#This Row],[Company Location]],Codes[], 3,0)</f>
        <v xml:space="preserve">United States of America </v>
      </c>
      <c r="N2839" t="str">
        <f>IF(Data[[#This Row],[Employee Residence]]=Data[[#This Row],[Company Location]],"No","Yes")</f>
        <v>No</v>
      </c>
      <c r="O2839">
        <f>Data[Salary]/Data[Salary in USD]</f>
        <v>1</v>
      </c>
      <c r="P2839" t="str">
        <f>VLOOKUP(Data[[#This Row],[Experience Level]], Experience[],3,0)</f>
        <v>Expert</v>
      </c>
      <c r="Q2839" t="str">
        <f>VLOOKUP(Data[[#This Row],[Employment Type]],Employment[],2,0)</f>
        <v>Full-time</v>
      </c>
      <c r="R2839" t="str">
        <f>IF(Data[[#This Row],[Remote Ratio]]=100,"Remote",IF(Data[[#This Row],[Remote Ratio]]=50,"Hybrid","On-site"))</f>
        <v>Remote</v>
      </c>
    </row>
    <row r="2840" spans="1:18">
      <c r="A2840" s="25">
        <v>2022</v>
      </c>
      <c r="B2840" t="s">
        <v>11</v>
      </c>
      <c r="C2840" t="s">
        <v>12</v>
      </c>
      <c r="D2840" t="s">
        <v>23</v>
      </c>
      <c r="E2840">
        <v>140000</v>
      </c>
      <c r="F2840" t="s">
        <v>20</v>
      </c>
      <c r="G2840">
        <v>140000</v>
      </c>
      <c r="H2840" t="s">
        <v>21</v>
      </c>
      <c r="I2840">
        <v>100</v>
      </c>
      <c r="J2840" t="s">
        <v>21</v>
      </c>
      <c r="K2840" t="s">
        <v>25</v>
      </c>
      <c r="L2840" t="str">
        <f>VLOOKUP(Data[[#This Row],[Employee Residence]],Codes[], 3,0)</f>
        <v xml:space="preserve">United States of America </v>
      </c>
      <c r="M2840" t="str">
        <f>VLOOKUP(Data[[#This Row],[Company Location]],Codes[], 3,0)</f>
        <v xml:space="preserve">United States of America </v>
      </c>
      <c r="N2840" t="str">
        <f>IF(Data[[#This Row],[Employee Residence]]=Data[[#This Row],[Company Location]],"No","Yes")</f>
        <v>No</v>
      </c>
      <c r="O2840">
        <f>Data[Salary]/Data[Salary in USD]</f>
        <v>1</v>
      </c>
      <c r="P2840" t="str">
        <f>VLOOKUP(Data[[#This Row],[Experience Level]], Experience[],3,0)</f>
        <v>Expert</v>
      </c>
      <c r="Q2840" t="str">
        <f>VLOOKUP(Data[[#This Row],[Employment Type]],Employment[],2,0)</f>
        <v>Full-time</v>
      </c>
      <c r="R2840" t="str">
        <f>IF(Data[[#This Row],[Remote Ratio]]=100,"Remote",IF(Data[[#This Row],[Remote Ratio]]=50,"Hybrid","On-site"))</f>
        <v>Remote</v>
      </c>
    </row>
    <row r="2841" spans="1:18">
      <c r="A2841" s="25">
        <v>2022</v>
      </c>
      <c r="B2841" t="s">
        <v>11</v>
      </c>
      <c r="C2841" t="s">
        <v>12</v>
      </c>
      <c r="D2841" t="s">
        <v>37</v>
      </c>
      <c r="E2841">
        <v>215000</v>
      </c>
      <c r="F2841" t="s">
        <v>20</v>
      </c>
      <c r="G2841">
        <v>215000</v>
      </c>
      <c r="H2841" t="s">
        <v>21</v>
      </c>
      <c r="I2841">
        <v>0</v>
      </c>
      <c r="J2841" t="s">
        <v>21</v>
      </c>
      <c r="K2841" t="s">
        <v>25</v>
      </c>
      <c r="L2841" t="str">
        <f>VLOOKUP(Data[[#This Row],[Employee Residence]],Codes[], 3,0)</f>
        <v xml:space="preserve">United States of America </v>
      </c>
      <c r="M2841" t="str">
        <f>VLOOKUP(Data[[#This Row],[Company Location]],Codes[], 3,0)</f>
        <v xml:space="preserve">United States of America </v>
      </c>
      <c r="N2841" t="str">
        <f>IF(Data[[#This Row],[Employee Residence]]=Data[[#This Row],[Company Location]],"No","Yes")</f>
        <v>No</v>
      </c>
      <c r="O2841">
        <f>Data[Salary]/Data[Salary in USD]</f>
        <v>1</v>
      </c>
      <c r="P2841" t="str">
        <f>VLOOKUP(Data[[#This Row],[Experience Level]], Experience[],3,0)</f>
        <v>Expert</v>
      </c>
      <c r="Q2841" t="str">
        <f>VLOOKUP(Data[[#This Row],[Employment Type]],Employment[],2,0)</f>
        <v>Full-time</v>
      </c>
      <c r="R2841" t="str">
        <f>IF(Data[[#This Row],[Remote Ratio]]=100,"Remote",IF(Data[[#This Row],[Remote Ratio]]=50,"Hybrid","On-site"))</f>
        <v>On-site</v>
      </c>
    </row>
    <row r="2842" spans="1:18">
      <c r="A2842" s="25">
        <v>2022</v>
      </c>
      <c r="B2842" t="s">
        <v>11</v>
      </c>
      <c r="C2842" t="s">
        <v>12</v>
      </c>
      <c r="D2842" t="s">
        <v>37</v>
      </c>
      <c r="E2842">
        <v>164000</v>
      </c>
      <c r="F2842" t="s">
        <v>20</v>
      </c>
      <c r="G2842">
        <v>164000</v>
      </c>
      <c r="H2842" t="s">
        <v>21</v>
      </c>
      <c r="I2842">
        <v>0</v>
      </c>
      <c r="J2842" t="s">
        <v>21</v>
      </c>
      <c r="K2842" t="s">
        <v>25</v>
      </c>
      <c r="L2842" t="str">
        <f>VLOOKUP(Data[[#This Row],[Employee Residence]],Codes[], 3,0)</f>
        <v xml:space="preserve">United States of America </v>
      </c>
      <c r="M2842" t="str">
        <f>VLOOKUP(Data[[#This Row],[Company Location]],Codes[], 3,0)</f>
        <v xml:space="preserve">United States of America </v>
      </c>
      <c r="N2842" t="str">
        <f>IF(Data[[#This Row],[Employee Residence]]=Data[[#This Row],[Company Location]],"No","Yes")</f>
        <v>No</v>
      </c>
      <c r="O2842">
        <f>Data[Salary]/Data[Salary in USD]</f>
        <v>1</v>
      </c>
      <c r="P2842" t="str">
        <f>VLOOKUP(Data[[#This Row],[Experience Level]], Experience[],3,0)</f>
        <v>Expert</v>
      </c>
      <c r="Q2842" t="str">
        <f>VLOOKUP(Data[[#This Row],[Employment Type]],Employment[],2,0)</f>
        <v>Full-time</v>
      </c>
      <c r="R2842" t="str">
        <f>IF(Data[[#This Row],[Remote Ratio]]=100,"Remote",IF(Data[[#This Row],[Remote Ratio]]=50,"Hybrid","On-site"))</f>
        <v>On-site</v>
      </c>
    </row>
    <row r="2843" spans="1:18">
      <c r="A2843" s="25">
        <v>2022</v>
      </c>
      <c r="B2843" t="s">
        <v>11</v>
      </c>
      <c r="C2843" t="s">
        <v>12</v>
      </c>
      <c r="D2843" t="s">
        <v>37</v>
      </c>
      <c r="E2843">
        <v>300000</v>
      </c>
      <c r="F2843" t="s">
        <v>20</v>
      </c>
      <c r="G2843">
        <v>300000</v>
      </c>
      <c r="H2843" t="s">
        <v>21</v>
      </c>
      <c r="I2843">
        <v>0</v>
      </c>
      <c r="J2843" t="s">
        <v>21</v>
      </c>
      <c r="K2843" t="s">
        <v>25</v>
      </c>
      <c r="L2843" t="str">
        <f>VLOOKUP(Data[[#This Row],[Employee Residence]],Codes[], 3,0)</f>
        <v xml:space="preserve">United States of America </v>
      </c>
      <c r="M2843" t="str">
        <f>VLOOKUP(Data[[#This Row],[Company Location]],Codes[], 3,0)</f>
        <v xml:space="preserve">United States of America </v>
      </c>
      <c r="N2843" t="str">
        <f>IF(Data[[#This Row],[Employee Residence]]=Data[[#This Row],[Company Location]],"No","Yes")</f>
        <v>No</v>
      </c>
      <c r="O2843">
        <f>Data[Salary]/Data[Salary in USD]</f>
        <v>1</v>
      </c>
      <c r="P2843" t="str">
        <f>VLOOKUP(Data[[#This Row],[Experience Level]], Experience[],3,0)</f>
        <v>Expert</v>
      </c>
      <c r="Q2843" t="str">
        <f>VLOOKUP(Data[[#This Row],[Employment Type]],Employment[],2,0)</f>
        <v>Full-time</v>
      </c>
      <c r="R2843" t="str">
        <f>IF(Data[[#This Row],[Remote Ratio]]=100,"Remote",IF(Data[[#This Row],[Remote Ratio]]=50,"Hybrid","On-site"))</f>
        <v>On-site</v>
      </c>
    </row>
    <row r="2844" spans="1:18">
      <c r="A2844" s="25">
        <v>2022</v>
      </c>
      <c r="B2844" t="s">
        <v>11</v>
      </c>
      <c r="C2844" t="s">
        <v>12</v>
      </c>
      <c r="D2844" t="s">
        <v>37</v>
      </c>
      <c r="E2844">
        <v>130000</v>
      </c>
      <c r="F2844" t="s">
        <v>20</v>
      </c>
      <c r="G2844">
        <v>130000</v>
      </c>
      <c r="H2844" t="s">
        <v>21</v>
      </c>
      <c r="I2844">
        <v>0</v>
      </c>
      <c r="J2844" t="s">
        <v>21</v>
      </c>
      <c r="K2844" t="s">
        <v>25</v>
      </c>
      <c r="L2844" t="str">
        <f>VLOOKUP(Data[[#This Row],[Employee Residence]],Codes[], 3,0)</f>
        <v xml:space="preserve">United States of America </v>
      </c>
      <c r="M2844" t="str">
        <f>VLOOKUP(Data[[#This Row],[Company Location]],Codes[], 3,0)</f>
        <v xml:space="preserve">United States of America </v>
      </c>
      <c r="N2844" t="str">
        <f>IF(Data[[#This Row],[Employee Residence]]=Data[[#This Row],[Company Location]],"No","Yes")</f>
        <v>No</v>
      </c>
      <c r="O2844">
        <f>Data[Salary]/Data[Salary in USD]</f>
        <v>1</v>
      </c>
      <c r="P2844" t="str">
        <f>VLOOKUP(Data[[#This Row],[Experience Level]], Experience[],3,0)</f>
        <v>Expert</v>
      </c>
      <c r="Q2844" t="str">
        <f>VLOOKUP(Data[[#This Row],[Employment Type]],Employment[],2,0)</f>
        <v>Full-time</v>
      </c>
      <c r="R2844" t="str">
        <f>IF(Data[[#This Row],[Remote Ratio]]=100,"Remote",IF(Data[[#This Row],[Remote Ratio]]=50,"Hybrid","On-site"))</f>
        <v>On-site</v>
      </c>
    </row>
    <row r="2845" spans="1:18">
      <c r="A2845" s="25">
        <v>2022</v>
      </c>
      <c r="B2845" t="s">
        <v>11</v>
      </c>
      <c r="C2845" t="s">
        <v>12</v>
      </c>
      <c r="D2845" t="s">
        <v>37</v>
      </c>
      <c r="E2845">
        <v>250000</v>
      </c>
      <c r="F2845" t="s">
        <v>20</v>
      </c>
      <c r="G2845">
        <v>250000</v>
      </c>
      <c r="H2845" t="s">
        <v>21</v>
      </c>
      <c r="I2845">
        <v>100</v>
      </c>
      <c r="J2845" t="s">
        <v>21</v>
      </c>
      <c r="K2845" t="s">
        <v>25</v>
      </c>
      <c r="L2845" t="str">
        <f>VLOOKUP(Data[[#This Row],[Employee Residence]],Codes[], 3,0)</f>
        <v xml:space="preserve">United States of America </v>
      </c>
      <c r="M2845" t="str">
        <f>VLOOKUP(Data[[#This Row],[Company Location]],Codes[], 3,0)</f>
        <v xml:space="preserve">United States of America </v>
      </c>
      <c r="N2845" t="str">
        <f>IF(Data[[#This Row],[Employee Residence]]=Data[[#This Row],[Company Location]],"No","Yes")</f>
        <v>No</v>
      </c>
      <c r="O2845">
        <f>Data[Salary]/Data[Salary in USD]</f>
        <v>1</v>
      </c>
      <c r="P2845" t="str">
        <f>VLOOKUP(Data[[#This Row],[Experience Level]], Experience[],3,0)</f>
        <v>Expert</v>
      </c>
      <c r="Q2845" t="str">
        <f>VLOOKUP(Data[[#This Row],[Employment Type]],Employment[],2,0)</f>
        <v>Full-time</v>
      </c>
      <c r="R2845" t="str">
        <f>IF(Data[[#This Row],[Remote Ratio]]=100,"Remote",IF(Data[[#This Row],[Remote Ratio]]=50,"Hybrid","On-site"))</f>
        <v>Remote</v>
      </c>
    </row>
    <row r="2846" spans="1:18">
      <c r="A2846" s="25">
        <v>2022</v>
      </c>
      <c r="B2846" t="s">
        <v>11</v>
      </c>
      <c r="C2846" t="s">
        <v>12</v>
      </c>
      <c r="D2846" t="s">
        <v>37</v>
      </c>
      <c r="E2846">
        <v>63000</v>
      </c>
      <c r="F2846" t="s">
        <v>20</v>
      </c>
      <c r="G2846">
        <v>63000</v>
      </c>
      <c r="H2846" t="s">
        <v>21</v>
      </c>
      <c r="I2846">
        <v>100</v>
      </c>
      <c r="J2846" t="s">
        <v>21</v>
      </c>
      <c r="K2846" t="s">
        <v>25</v>
      </c>
      <c r="L2846" t="str">
        <f>VLOOKUP(Data[[#This Row],[Employee Residence]],Codes[], 3,0)</f>
        <v xml:space="preserve">United States of America </v>
      </c>
      <c r="M2846" t="str">
        <f>VLOOKUP(Data[[#This Row],[Company Location]],Codes[], 3,0)</f>
        <v xml:space="preserve">United States of America </v>
      </c>
      <c r="N2846" t="str">
        <f>IF(Data[[#This Row],[Employee Residence]]=Data[[#This Row],[Company Location]],"No","Yes")</f>
        <v>No</v>
      </c>
      <c r="O2846">
        <f>Data[Salary]/Data[Salary in USD]</f>
        <v>1</v>
      </c>
      <c r="P2846" t="str">
        <f>VLOOKUP(Data[[#This Row],[Experience Level]], Experience[],3,0)</f>
        <v>Expert</v>
      </c>
      <c r="Q2846" t="str">
        <f>VLOOKUP(Data[[#This Row],[Employment Type]],Employment[],2,0)</f>
        <v>Full-time</v>
      </c>
      <c r="R2846" t="str">
        <f>IF(Data[[#This Row],[Remote Ratio]]=100,"Remote",IF(Data[[#This Row],[Remote Ratio]]=50,"Hybrid","On-site"))</f>
        <v>Remote</v>
      </c>
    </row>
    <row r="2847" spans="1:18">
      <c r="A2847" s="25">
        <v>2022</v>
      </c>
      <c r="B2847" t="s">
        <v>11</v>
      </c>
      <c r="C2847" t="s">
        <v>12</v>
      </c>
      <c r="D2847" t="s">
        <v>37</v>
      </c>
      <c r="E2847">
        <v>180000</v>
      </c>
      <c r="F2847" t="s">
        <v>20</v>
      </c>
      <c r="G2847">
        <v>180000</v>
      </c>
      <c r="H2847" t="s">
        <v>21</v>
      </c>
      <c r="I2847">
        <v>100</v>
      </c>
      <c r="J2847" t="s">
        <v>21</v>
      </c>
      <c r="K2847" t="s">
        <v>25</v>
      </c>
      <c r="L2847" t="str">
        <f>VLOOKUP(Data[[#This Row],[Employee Residence]],Codes[], 3,0)</f>
        <v xml:space="preserve">United States of America </v>
      </c>
      <c r="M2847" t="str">
        <f>VLOOKUP(Data[[#This Row],[Company Location]],Codes[], 3,0)</f>
        <v xml:space="preserve">United States of America </v>
      </c>
      <c r="N2847" t="str">
        <f>IF(Data[[#This Row],[Employee Residence]]=Data[[#This Row],[Company Location]],"No","Yes")</f>
        <v>No</v>
      </c>
      <c r="O2847">
        <f>Data[Salary]/Data[Salary in USD]</f>
        <v>1</v>
      </c>
      <c r="P2847" t="str">
        <f>VLOOKUP(Data[[#This Row],[Experience Level]], Experience[],3,0)</f>
        <v>Expert</v>
      </c>
      <c r="Q2847" t="str">
        <f>VLOOKUP(Data[[#This Row],[Employment Type]],Employment[],2,0)</f>
        <v>Full-time</v>
      </c>
      <c r="R2847" t="str">
        <f>IF(Data[[#This Row],[Remote Ratio]]=100,"Remote",IF(Data[[#This Row],[Remote Ratio]]=50,"Hybrid","On-site"))</f>
        <v>Remote</v>
      </c>
    </row>
    <row r="2848" spans="1:18">
      <c r="A2848" s="25">
        <v>2022</v>
      </c>
      <c r="B2848" t="s">
        <v>11</v>
      </c>
      <c r="C2848" t="s">
        <v>12</v>
      </c>
      <c r="D2848" t="s">
        <v>37</v>
      </c>
      <c r="E2848">
        <v>150000</v>
      </c>
      <c r="F2848" t="s">
        <v>20</v>
      </c>
      <c r="G2848">
        <v>150000</v>
      </c>
      <c r="H2848" t="s">
        <v>21</v>
      </c>
      <c r="I2848">
        <v>100</v>
      </c>
      <c r="J2848" t="s">
        <v>21</v>
      </c>
      <c r="K2848" t="s">
        <v>25</v>
      </c>
      <c r="L2848" t="str">
        <f>VLOOKUP(Data[[#This Row],[Employee Residence]],Codes[], 3,0)</f>
        <v xml:space="preserve">United States of America </v>
      </c>
      <c r="M2848" t="str">
        <f>VLOOKUP(Data[[#This Row],[Company Location]],Codes[], 3,0)</f>
        <v xml:space="preserve">United States of America </v>
      </c>
      <c r="N2848" t="str">
        <f>IF(Data[[#This Row],[Employee Residence]]=Data[[#This Row],[Company Location]],"No","Yes")</f>
        <v>No</v>
      </c>
      <c r="O2848">
        <f>Data[Salary]/Data[Salary in USD]</f>
        <v>1</v>
      </c>
      <c r="P2848" t="str">
        <f>VLOOKUP(Data[[#This Row],[Experience Level]], Experience[],3,0)</f>
        <v>Expert</v>
      </c>
      <c r="Q2848" t="str">
        <f>VLOOKUP(Data[[#This Row],[Employment Type]],Employment[],2,0)</f>
        <v>Full-time</v>
      </c>
      <c r="R2848" t="str">
        <f>IF(Data[[#This Row],[Remote Ratio]]=100,"Remote",IF(Data[[#This Row],[Remote Ratio]]=50,"Hybrid","On-site"))</f>
        <v>Remote</v>
      </c>
    </row>
    <row r="2849" spans="1:18">
      <c r="A2849" s="25">
        <v>2022</v>
      </c>
      <c r="B2849" t="s">
        <v>11</v>
      </c>
      <c r="C2849" t="s">
        <v>12</v>
      </c>
      <c r="D2849" t="s">
        <v>37</v>
      </c>
      <c r="E2849">
        <v>250000</v>
      </c>
      <c r="F2849" t="s">
        <v>20</v>
      </c>
      <c r="G2849">
        <v>250000</v>
      </c>
      <c r="H2849" t="s">
        <v>21</v>
      </c>
      <c r="I2849">
        <v>100</v>
      </c>
      <c r="J2849" t="s">
        <v>21</v>
      </c>
      <c r="K2849" t="s">
        <v>25</v>
      </c>
      <c r="L2849" t="str">
        <f>VLOOKUP(Data[[#This Row],[Employee Residence]],Codes[], 3,0)</f>
        <v xml:space="preserve">United States of America </v>
      </c>
      <c r="M2849" t="str">
        <f>VLOOKUP(Data[[#This Row],[Company Location]],Codes[], 3,0)</f>
        <v xml:space="preserve">United States of America </v>
      </c>
      <c r="N2849" t="str">
        <f>IF(Data[[#This Row],[Employee Residence]]=Data[[#This Row],[Company Location]],"No","Yes")</f>
        <v>No</v>
      </c>
      <c r="O2849">
        <f>Data[Salary]/Data[Salary in USD]</f>
        <v>1</v>
      </c>
      <c r="P2849" t="str">
        <f>VLOOKUP(Data[[#This Row],[Experience Level]], Experience[],3,0)</f>
        <v>Expert</v>
      </c>
      <c r="Q2849" t="str">
        <f>VLOOKUP(Data[[#This Row],[Employment Type]],Employment[],2,0)</f>
        <v>Full-time</v>
      </c>
      <c r="R2849" t="str">
        <f>IF(Data[[#This Row],[Remote Ratio]]=100,"Remote",IF(Data[[#This Row],[Remote Ratio]]=50,"Hybrid","On-site"))</f>
        <v>Remote</v>
      </c>
    </row>
    <row r="2850" spans="1:18">
      <c r="A2850" s="25">
        <v>2022</v>
      </c>
      <c r="B2850" t="s">
        <v>11</v>
      </c>
      <c r="C2850" t="s">
        <v>12</v>
      </c>
      <c r="D2850" t="s">
        <v>37</v>
      </c>
      <c r="E2850">
        <v>63000</v>
      </c>
      <c r="F2850" t="s">
        <v>20</v>
      </c>
      <c r="G2850">
        <v>63000</v>
      </c>
      <c r="H2850" t="s">
        <v>21</v>
      </c>
      <c r="I2850">
        <v>100</v>
      </c>
      <c r="J2850" t="s">
        <v>21</v>
      </c>
      <c r="K2850" t="s">
        <v>25</v>
      </c>
      <c r="L2850" t="str">
        <f>VLOOKUP(Data[[#This Row],[Employee Residence]],Codes[], 3,0)</f>
        <v xml:space="preserve">United States of America </v>
      </c>
      <c r="M2850" t="str">
        <f>VLOOKUP(Data[[#This Row],[Company Location]],Codes[], 3,0)</f>
        <v xml:space="preserve">United States of America </v>
      </c>
      <c r="N2850" t="str">
        <f>IF(Data[[#This Row],[Employee Residence]]=Data[[#This Row],[Company Location]],"No","Yes")</f>
        <v>No</v>
      </c>
      <c r="O2850">
        <f>Data[Salary]/Data[Salary in USD]</f>
        <v>1</v>
      </c>
      <c r="P2850" t="str">
        <f>VLOOKUP(Data[[#This Row],[Experience Level]], Experience[],3,0)</f>
        <v>Expert</v>
      </c>
      <c r="Q2850" t="str">
        <f>VLOOKUP(Data[[#This Row],[Employment Type]],Employment[],2,0)</f>
        <v>Full-time</v>
      </c>
      <c r="R2850" t="str">
        <f>IF(Data[[#This Row],[Remote Ratio]]=100,"Remote",IF(Data[[#This Row],[Remote Ratio]]=50,"Hybrid","On-site"))</f>
        <v>Remote</v>
      </c>
    </row>
    <row r="2851" spans="1:18">
      <c r="A2851" s="25">
        <v>2022</v>
      </c>
      <c r="B2851" t="s">
        <v>11</v>
      </c>
      <c r="C2851" t="s">
        <v>12</v>
      </c>
      <c r="D2851" t="s">
        <v>23</v>
      </c>
      <c r="E2851">
        <v>191475</v>
      </c>
      <c r="F2851" t="s">
        <v>20</v>
      </c>
      <c r="G2851">
        <v>191475</v>
      </c>
      <c r="H2851" t="s">
        <v>21</v>
      </c>
      <c r="I2851">
        <v>100</v>
      </c>
      <c r="J2851" t="s">
        <v>21</v>
      </c>
      <c r="K2851" t="s">
        <v>25</v>
      </c>
      <c r="L2851" t="str">
        <f>VLOOKUP(Data[[#This Row],[Employee Residence]],Codes[], 3,0)</f>
        <v xml:space="preserve">United States of America </v>
      </c>
      <c r="M2851" t="str">
        <f>VLOOKUP(Data[[#This Row],[Company Location]],Codes[], 3,0)</f>
        <v xml:space="preserve">United States of America </v>
      </c>
      <c r="N2851" t="str">
        <f>IF(Data[[#This Row],[Employee Residence]]=Data[[#This Row],[Company Location]],"No","Yes")</f>
        <v>No</v>
      </c>
      <c r="O2851">
        <f>Data[Salary]/Data[Salary in USD]</f>
        <v>1</v>
      </c>
      <c r="P2851" t="str">
        <f>VLOOKUP(Data[[#This Row],[Experience Level]], Experience[],3,0)</f>
        <v>Expert</v>
      </c>
      <c r="Q2851" t="str">
        <f>VLOOKUP(Data[[#This Row],[Employment Type]],Employment[],2,0)</f>
        <v>Full-time</v>
      </c>
      <c r="R2851" t="str">
        <f>IF(Data[[#This Row],[Remote Ratio]]=100,"Remote",IF(Data[[#This Row],[Remote Ratio]]=50,"Hybrid","On-site"))</f>
        <v>Remote</v>
      </c>
    </row>
    <row r="2852" spans="1:18">
      <c r="A2852" s="25">
        <v>2022</v>
      </c>
      <c r="B2852" t="s">
        <v>11</v>
      </c>
      <c r="C2852" t="s">
        <v>12</v>
      </c>
      <c r="D2852" t="s">
        <v>23</v>
      </c>
      <c r="E2852">
        <v>141525</v>
      </c>
      <c r="F2852" t="s">
        <v>20</v>
      </c>
      <c r="G2852">
        <v>141525</v>
      </c>
      <c r="H2852" t="s">
        <v>21</v>
      </c>
      <c r="I2852">
        <v>100</v>
      </c>
      <c r="J2852" t="s">
        <v>21</v>
      </c>
      <c r="K2852" t="s">
        <v>25</v>
      </c>
      <c r="L2852" t="str">
        <f>VLOOKUP(Data[[#This Row],[Employee Residence]],Codes[], 3,0)</f>
        <v xml:space="preserve">United States of America </v>
      </c>
      <c r="M2852" t="str">
        <f>VLOOKUP(Data[[#This Row],[Company Location]],Codes[], 3,0)</f>
        <v xml:space="preserve">United States of America </v>
      </c>
      <c r="N2852" t="str">
        <f>IF(Data[[#This Row],[Employee Residence]]=Data[[#This Row],[Company Location]],"No","Yes")</f>
        <v>No</v>
      </c>
      <c r="O2852">
        <f>Data[Salary]/Data[Salary in USD]</f>
        <v>1</v>
      </c>
      <c r="P2852" t="str">
        <f>VLOOKUP(Data[[#This Row],[Experience Level]], Experience[],3,0)</f>
        <v>Expert</v>
      </c>
      <c r="Q2852" t="str">
        <f>VLOOKUP(Data[[#This Row],[Employment Type]],Employment[],2,0)</f>
        <v>Full-time</v>
      </c>
      <c r="R2852" t="str">
        <f>IF(Data[[#This Row],[Remote Ratio]]=100,"Remote",IF(Data[[#This Row],[Remote Ratio]]=50,"Hybrid","On-site"))</f>
        <v>Remote</v>
      </c>
    </row>
    <row r="2853" spans="1:18">
      <c r="A2853" s="25">
        <v>2022</v>
      </c>
      <c r="B2853" t="s">
        <v>17</v>
      </c>
      <c r="C2853" t="s">
        <v>12</v>
      </c>
      <c r="D2853" t="s">
        <v>27</v>
      </c>
      <c r="E2853">
        <v>97500</v>
      </c>
      <c r="F2853" t="s">
        <v>20</v>
      </c>
      <c r="G2853">
        <v>97500</v>
      </c>
      <c r="H2853" t="s">
        <v>21</v>
      </c>
      <c r="I2853">
        <v>100</v>
      </c>
      <c r="J2853" t="s">
        <v>21</v>
      </c>
      <c r="K2853" t="s">
        <v>16</v>
      </c>
      <c r="L2853" t="str">
        <f>VLOOKUP(Data[[#This Row],[Employee Residence]],Codes[], 3,0)</f>
        <v xml:space="preserve">United States of America </v>
      </c>
      <c r="M2853" t="str">
        <f>VLOOKUP(Data[[#This Row],[Company Location]],Codes[], 3,0)</f>
        <v xml:space="preserve">United States of America </v>
      </c>
      <c r="N2853" t="str">
        <f>IF(Data[[#This Row],[Employee Residence]]=Data[[#This Row],[Company Location]],"No","Yes")</f>
        <v>No</v>
      </c>
      <c r="O2853">
        <f>Data[Salary]/Data[Salary in USD]</f>
        <v>1</v>
      </c>
      <c r="P2853" t="str">
        <f>VLOOKUP(Data[[#This Row],[Experience Level]], Experience[],3,0)</f>
        <v>Intermediate</v>
      </c>
      <c r="Q2853" t="str">
        <f>VLOOKUP(Data[[#This Row],[Employment Type]],Employment[],2,0)</f>
        <v>Full-time</v>
      </c>
      <c r="R2853" t="str">
        <f>IF(Data[[#This Row],[Remote Ratio]]=100,"Remote",IF(Data[[#This Row],[Remote Ratio]]=50,"Hybrid","On-site"))</f>
        <v>Remote</v>
      </c>
    </row>
    <row r="2854" spans="1:18">
      <c r="A2854" s="25">
        <v>2022</v>
      </c>
      <c r="B2854" t="s">
        <v>11</v>
      </c>
      <c r="C2854" t="s">
        <v>12</v>
      </c>
      <c r="D2854" t="s">
        <v>26</v>
      </c>
      <c r="E2854">
        <v>212800</v>
      </c>
      <c r="F2854" t="s">
        <v>20</v>
      </c>
      <c r="G2854">
        <v>212800</v>
      </c>
      <c r="H2854" t="s">
        <v>21</v>
      </c>
      <c r="I2854">
        <v>100</v>
      </c>
      <c r="J2854" t="s">
        <v>21</v>
      </c>
      <c r="K2854" t="s">
        <v>25</v>
      </c>
      <c r="L2854" t="str">
        <f>VLOOKUP(Data[[#This Row],[Employee Residence]],Codes[], 3,0)</f>
        <v xml:space="preserve">United States of America </v>
      </c>
      <c r="M2854" t="str">
        <f>VLOOKUP(Data[[#This Row],[Company Location]],Codes[], 3,0)</f>
        <v xml:space="preserve">United States of America </v>
      </c>
      <c r="N2854" t="str">
        <f>IF(Data[[#This Row],[Employee Residence]]=Data[[#This Row],[Company Location]],"No","Yes")</f>
        <v>No</v>
      </c>
      <c r="O2854">
        <f>Data[Salary]/Data[Salary in USD]</f>
        <v>1</v>
      </c>
      <c r="P2854" t="str">
        <f>VLOOKUP(Data[[#This Row],[Experience Level]], Experience[],3,0)</f>
        <v>Expert</v>
      </c>
      <c r="Q2854" t="str">
        <f>VLOOKUP(Data[[#This Row],[Employment Type]],Employment[],2,0)</f>
        <v>Full-time</v>
      </c>
      <c r="R2854" t="str">
        <f>IF(Data[[#This Row],[Remote Ratio]]=100,"Remote",IF(Data[[#This Row],[Remote Ratio]]=50,"Hybrid","On-site"))</f>
        <v>Remote</v>
      </c>
    </row>
    <row r="2855" spans="1:18">
      <c r="A2855" s="25">
        <v>2022</v>
      </c>
      <c r="B2855" t="s">
        <v>11</v>
      </c>
      <c r="C2855" t="s">
        <v>12</v>
      </c>
      <c r="D2855" t="s">
        <v>26</v>
      </c>
      <c r="E2855">
        <v>142800</v>
      </c>
      <c r="F2855" t="s">
        <v>20</v>
      </c>
      <c r="G2855">
        <v>142800</v>
      </c>
      <c r="H2855" t="s">
        <v>21</v>
      </c>
      <c r="I2855">
        <v>100</v>
      </c>
      <c r="J2855" t="s">
        <v>21</v>
      </c>
      <c r="K2855" t="s">
        <v>25</v>
      </c>
      <c r="L2855" t="str">
        <f>VLOOKUP(Data[[#This Row],[Employee Residence]],Codes[], 3,0)</f>
        <v xml:space="preserve">United States of America </v>
      </c>
      <c r="M2855" t="str">
        <f>VLOOKUP(Data[[#This Row],[Company Location]],Codes[], 3,0)</f>
        <v xml:space="preserve">United States of America </v>
      </c>
      <c r="N2855" t="str">
        <f>IF(Data[[#This Row],[Employee Residence]]=Data[[#This Row],[Company Location]],"No","Yes")</f>
        <v>No</v>
      </c>
      <c r="O2855">
        <f>Data[Salary]/Data[Salary in USD]</f>
        <v>1</v>
      </c>
      <c r="P2855" t="str">
        <f>VLOOKUP(Data[[#This Row],[Experience Level]], Experience[],3,0)</f>
        <v>Expert</v>
      </c>
      <c r="Q2855" t="str">
        <f>VLOOKUP(Data[[#This Row],[Employment Type]],Employment[],2,0)</f>
        <v>Full-time</v>
      </c>
      <c r="R2855" t="str">
        <f>IF(Data[[#This Row],[Remote Ratio]]=100,"Remote",IF(Data[[#This Row],[Remote Ratio]]=50,"Hybrid","On-site"))</f>
        <v>Remote</v>
      </c>
    </row>
    <row r="2856" spans="1:18">
      <c r="A2856" s="25">
        <v>2022</v>
      </c>
      <c r="B2856" t="s">
        <v>17</v>
      </c>
      <c r="C2856" t="s">
        <v>12</v>
      </c>
      <c r="D2856" t="s">
        <v>23</v>
      </c>
      <c r="E2856">
        <v>70000</v>
      </c>
      <c r="F2856" t="s">
        <v>14</v>
      </c>
      <c r="G2856">
        <v>73546</v>
      </c>
      <c r="H2856" t="s">
        <v>51</v>
      </c>
      <c r="I2856">
        <v>50</v>
      </c>
      <c r="J2856" t="s">
        <v>51</v>
      </c>
      <c r="K2856" t="s">
        <v>16</v>
      </c>
      <c r="L2856" t="str">
        <f>VLOOKUP(Data[[#This Row],[Employee Residence]],Codes[], 3,0)</f>
        <v>Netherlands, Kingdom of the</v>
      </c>
      <c r="M2856" t="str">
        <f>VLOOKUP(Data[[#This Row],[Company Location]],Codes[], 3,0)</f>
        <v>Netherlands, Kingdom of the</v>
      </c>
      <c r="N2856" t="str">
        <f>IF(Data[[#This Row],[Employee Residence]]=Data[[#This Row],[Company Location]],"No","Yes")</f>
        <v>No</v>
      </c>
      <c r="O2856">
        <f>Data[Salary]/Data[Salary in USD]</f>
        <v>0.95178527724145434</v>
      </c>
      <c r="P2856" t="str">
        <f>VLOOKUP(Data[[#This Row],[Experience Level]], Experience[],3,0)</f>
        <v>Intermediate</v>
      </c>
      <c r="Q2856" t="str">
        <f>VLOOKUP(Data[[#This Row],[Employment Type]],Employment[],2,0)</f>
        <v>Full-time</v>
      </c>
      <c r="R2856" t="str">
        <f>IF(Data[[#This Row],[Remote Ratio]]=100,"Remote",IF(Data[[#This Row],[Remote Ratio]]=50,"Hybrid","On-site"))</f>
        <v>Hybrid</v>
      </c>
    </row>
    <row r="2857" spans="1:18">
      <c r="A2857" s="25">
        <v>2022</v>
      </c>
      <c r="B2857" t="s">
        <v>28</v>
      </c>
      <c r="C2857" t="s">
        <v>12</v>
      </c>
      <c r="D2857" t="s">
        <v>23</v>
      </c>
      <c r="E2857">
        <v>50000</v>
      </c>
      <c r="F2857" t="s">
        <v>20</v>
      </c>
      <c r="G2857">
        <v>50000</v>
      </c>
      <c r="H2857" t="s">
        <v>21</v>
      </c>
      <c r="I2857">
        <v>50</v>
      </c>
      <c r="J2857" t="s">
        <v>31</v>
      </c>
      <c r="K2857" t="s">
        <v>25</v>
      </c>
      <c r="L2857" t="str">
        <f>VLOOKUP(Data[[#This Row],[Employee Residence]],Codes[], 3,0)</f>
        <v xml:space="preserve">United States of America </v>
      </c>
      <c r="M2857" t="str">
        <f>VLOOKUP(Data[[#This Row],[Company Location]],Codes[], 3,0)</f>
        <v>Germany</v>
      </c>
      <c r="N2857" t="str">
        <f>IF(Data[[#This Row],[Employee Residence]]=Data[[#This Row],[Company Location]],"No","Yes")</f>
        <v>Yes</v>
      </c>
      <c r="O2857">
        <f>Data[Salary]/Data[Salary in USD]</f>
        <v>1</v>
      </c>
      <c r="P2857" t="str">
        <f>VLOOKUP(Data[[#This Row],[Experience Level]], Experience[],3,0)</f>
        <v>Junior</v>
      </c>
      <c r="Q2857" t="str">
        <f>VLOOKUP(Data[[#This Row],[Employment Type]],Employment[],2,0)</f>
        <v>Full-time</v>
      </c>
      <c r="R2857" t="str">
        <f>IF(Data[[#This Row],[Remote Ratio]]=100,"Remote",IF(Data[[#This Row],[Remote Ratio]]=50,"Hybrid","On-site"))</f>
        <v>Hybrid</v>
      </c>
    </row>
    <row r="2858" spans="1:18">
      <c r="A2858" s="25">
        <v>2022</v>
      </c>
      <c r="B2858" t="s">
        <v>28</v>
      </c>
      <c r="C2858" t="s">
        <v>12</v>
      </c>
      <c r="D2858" t="s">
        <v>27</v>
      </c>
      <c r="E2858">
        <v>500000</v>
      </c>
      <c r="F2858" t="s">
        <v>42</v>
      </c>
      <c r="G2858">
        <v>6359</v>
      </c>
      <c r="H2858" t="s">
        <v>63</v>
      </c>
      <c r="I2858">
        <v>100</v>
      </c>
      <c r="J2858" t="s">
        <v>43</v>
      </c>
      <c r="K2858" t="s">
        <v>16</v>
      </c>
      <c r="L2858" t="str">
        <f>VLOOKUP(Data[[#This Row],[Employee Residence]],Codes[], 3,0)</f>
        <v>France</v>
      </c>
      <c r="M2858" t="str">
        <f>VLOOKUP(Data[[#This Row],[Company Location]],Codes[], 3,0)</f>
        <v>India</v>
      </c>
      <c r="N2858" t="str">
        <f>IF(Data[[#This Row],[Employee Residence]]=Data[[#This Row],[Company Location]],"No","Yes")</f>
        <v>Yes</v>
      </c>
      <c r="O2858">
        <f>Data[Salary]/Data[Salary in USD]</f>
        <v>78.628715206793515</v>
      </c>
      <c r="P2858" t="str">
        <f>VLOOKUP(Data[[#This Row],[Experience Level]], Experience[],3,0)</f>
        <v>Junior</v>
      </c>
      <c r="Q2858" t="str">
        <f>VLOOKUP(Data[[#This Row],[Employment Type]],Employment[],2,0)</f>
        <v>Full-time</v>
      </c>
      <c r="R2858" t="str">
        <f>IF(Data[[#This Row],[Remote Ratio]]=100,"Remote",IF(Data[[#This Row],[Remote Ratio]]=50,"Hybrid","On-site"))</f>
        <v>Remote</v>
      </c>
    </row>
    <row r="2859" spans="1:18">
      <c r="A2859" s="25">
        <v>2022</v>
      </c>
      <c r="B2859" t="s">
        <v>11</v>
      </c>
      <c r="C2859" t="s">
        <v>12</v>
      </c>
      <c r="D2859" t="s">
        <v>23</v>
      </c>
      <c r="E2859">
        <v>151800</v>
      </c>
      <c r="F2859" t="s">
        <v>20</v>
      </c>
      <c r="G2859">
        <v>151800</v>
      </c>
      <c r="H2859" t="s">
        <v>21</v>
      </c>
      <c r="I2859">
        <v>0</v>
      </c>
      <c r="J2859" t="s">
        <v>21</v>
      </c>
      <c r="K2859" t="s">
        <v>25</v>
      </c>
      <c r="L2859" t="str">
        <f>VLOOKUP(Data[[#This Row],[Employee Residence]],Codes[], 3,0)</f>
        <v xml:space="preserve">United States of America </v>
      </c>
      <c r="M2859" t="str">
        <f>VLOOKUP(Data[[#This Row],[Company Location]],Codes[], 3,0)</f>
        <v xml:space="preserve">United States of America </v>
      </c>
      <c r="N2859" t="str">
        <f>IF(Data[[#This Row],[Employee Residence]]=Data[[#This Row],[Company Location]],"No","Yes")</f>
        <v>No</v>
      </c>
      <c r="O2859">
        <f>Data[Salary]/Data[Salary in USD]</f>
        <v>1</v>
      </c>
      <c r="P2859" t="str">
        <f>VLOOKUP(Data[[#This Row],[Experience Level]], Experience[],3,0)</f>
        <v>Expert</v>
      </c>
      <c r="Q2859" t="str">
        <f>VLOOKUP(Data[[#This Row],[Employment Type]],Employment[],2,0)</f>
        <v>Full-time</v>
      </c>
      <c r="R2859" t="str">
        <f>IF(Data[[#This Row],[Remote Ratio]]=100,"Remote",IF(Data[[#This Row],[Remote Ratio]]=50,"Hybrid","On-site"))</f>
        <v>On-site</v>
      </c>
    </row>
    <row r="2860" spans="1:18">
      <c r="A2860" s="25">
        <v>2022</v>
      </c>
      <c r="B2860" t="s">
        <v>11</v>
      </c>
      <c r="C2860" t="s">
        <v>12</v>
      </c>
      <c r="D2860" t="s">
        <v>23</v>
      </c>
      <c r="E2860">
        <v>130240</v>
      </c>
      <c r="F2860" t="s">
        <v>20</v>
      </c>
      <c r="G2860">
        <v>130240</v>
      </c>
      <c r="H2860" t="s">
        <v>21</v>
      </c>
      <c r="I2860">
        <v>0</v>
      </c>
      <c r="J2860" t="s">
        <v>21</v>
      </c>
      <c r="K2860" t="s">
        <v>25</v>
      </c>
      <c r="L2860" t="str">
        <f>VLOOKUP(Data[[#This Row],[Employee Residence]],Codes[], 3,0)</f>
        <v xml:space="preserve">United States of America </v>
      </c>
      <c r="M2860" t="str">
        <f>VLOOKUP(Data[[#This Row],[Company Location]],Codes[], 3,0)</f>
        <v xml:space="preserve">United States of America </v>
      </c>
      <c r="N2860" t="str">
        <f>IF(Data[[#This Row],[Employee Residence]]=Data[[#This Row],[Company Location]],"No","Yes")</f>
        <v>No</v>
      </c>
      <c r="O2860">
        <f>Data[Salary]/Data[Salary in USD]</f>
        <v>1</v>
      </c>
      <c r="P2860" t="str">
        <f>VLOOKUP(Data[[#This Row],[Experience Level]], Experience[],3,0)</f>
        <v>Expert</v>
      </c>
      <c r="Q2860" t="str">
        <f>VLOOKUP(Data[[#This Row],[Employment Type]],Employment[],2,0)</f>
        <v>Full-time</v>
      </c>
      <c r="R2860" t="str">
        <f>IF(Data[[#This Row],[Remote Ratio]]=100,"Remote",IF(Data[[#This Row],[Remote Ratio]]=50,"Hybrid","On-site"))</f>
        <v>On-site</v>
      </c>
    </row>
    <row r="2861" spans="1:18">
      <c r="A2861" s="25">
        <v>2022</v>
      </c>
      <c r="B2861" t="s">
        <v>11</v>
      </c>
      <c r="C2861" t="s">
        <v>12</v>
      </c>
      <c r="D2861" t="s">
        <v>32</v>
      </c>
      <c r="E2861">
        <v>165000</v>
      </c>
      <c r="F2861" t="s">
        <v>20</v>
      </c>
      <c r="G2861">
        <v>165000</v>
      </c>
      <c r="H2861" t="s">
        <v>21</v>
      </c>
      <c r="I2861">
        <v>100</v>
      </c>
      <c r="J2861" t="s">
        <v>21</v>
      </c>
      <c r="K2861" t="s">
        <v>25</v>
      </c>
      <c r="L2861" t="str">
        <f>VLOOKUP(Data[[#This Row],[Employee Residence]],Codes[], 3,0)</f>
        <v xml:space="preserve">United States of America </v>
      </c>
      <c r="M2861" t="str">
        <f>VLOOKUP(Data[[#This Row],[Company Location]],Codes[], 3,0)</f>
        <v xml:space="preserve">United States of America </v>
      </c>
      <c r="N2861" t="str">
        <f>IF(Data[[#This Row],[Employee Residence]]=Data[[#This Row],[Company Location]],"No","Yes")</f>
        <v>No</v>
      </c>
      <c r="O2861">
        <f>Data[Salary]/Data[Salary in USD]</f>
        <v>1</v>
      </c>
      <c r="P2861" t="str">
        <f>VLOOKUP(Data[[#This Row],[Experience Level]], Experience[],3,0)</f>
        <v>Expert</v>
      </c>
      <c r="Q2861" t="str">
        <f>VLOOKUP(Data[[#This Row],[Employment Type]],Employment[],2,0)</f>
        <v>Full-time</v>
      </c>
      <c r="R2861" t="str">
        <f>IF(Data[[#This Row],[Remote Ratio]]=100,"Remote",IF(Data[[#This Row],[Remote Ratio]]=50,"Hybrid","On-site"))</f>
        <v>Remote</v>
      </c>
    </row>
    <row r="2862" spans="1:18">
      <c r="A2862" s="25">
        <v>2022</v>
      </c>
      <c r="B2862" t="s">
        <v>11</v>
      </c>
      <c r="C2862" t="s">
        <v>12</v>
      </c>
      <c r="D2862" t="s">
        <v>32</v>
      </c>
      <c r="E2862">
        <v>140250</v>
      </c>
      <c r="F2862" t="s">
        <v>20</v>
      </c>
      <c r="G2862">
        <v>140250</v>
      </c>
      <c r="H2862" t="s">
        <v>21</v>
      </c>
      <c r="I2862">
        <v>100</v>
      </c>
      <c r="J2862" t="s">
        <v>21</v>
      </c>
      <c r="K2862" t="s">
        <v>25</v>
      </c>
      <c r="L2862" t="str">
        <f>VLOOKUP(Data[[#This Row],[Employee Residence]],Codes[], 3,0)</f>
        <v xml:space="preserve">United States of America </v>
      </c>
      <c r="M2862" t="str">
        <f>VLOOKUP(Data[[#This Row],[Company Location]],Codes[], 3,0)</f>
        <v xml:space="preserve">United States of America </v>
      </c>
      <c r="N2862" t="str">
        <f>IF(Data[[#This Row],[Employee Residence]]=Data[[#This Row],[Company Location]],"No","Yes")</f>
        <v>No</v>
      </c>
      <c r="O2862">
        <f>Data[Salary]/Data[Salary in USD]</f>
        <v>1</v>
      </c>
      <c r="P2862" t="str">
        <f>VLOOKUP(Data[[#This Row],[Experience Level]], Experience[],3,0)</f>
        <v>Expert</v>
      </c>
      <c r="Q2862" t="str">
        <f>VLOOKUP(Data[[#This Row],[Employment Type]],Employment[],2,0)</f>
        <v>Full-time</v>
      </c>
      <c r="R2862" t="str">
        <f>IF(Data[[#This Row],[Remote Ratio]]=100,"Remote",IF(Data[[#This Row],[Remote Ratio]]=50,"Hybrid","On-site"))</f>
        <v>Remote</v>
      </c>
    </row>
    <row r="2863" spans="1:18">
      <c r="A2863" s="25">
        <v>2022</v>
      </c>
      <c r="B2863" t="s">
        <v>11</v>
      </c>
      <c r="C2863" t="s">
        <v>12</v>
      </c>
      <c r="D2863" t="s">
        <v>37</v>
      </c>
      <c r="E2863">
        <v>135000</v>
      </c>
      <c r="F2863" t="s">
        <v>20</v>
      </c>
      <c r="G2863">
        <v>135000</v>
      </c>
      <c r="H2863" t="s">
        <v>21</v>
      </c>
      <c r="I2863">
        <v>0</v>
      </c>
      <c r="J2863" t="s">
        <v>21</v>
      </c>
      <c r="K2863" t="s">
        <v>25</v>
      </c>
      <c r="L2863" t="str">
        <f>VLOOKUP(Data[[#This Row],[Employee Residence]],Codes[], 3,0)</f>
        <v xml:space="preserve">United States of America </v>
      </c>
      <c r="M2863" t="str">
        <f>VLOOKUP(Data[[#This Row],[Company Location]],Codes[], 3,0)</f>
        <v xml:space="preserve">United States of America </v>
      </c>
      <c r="N2863" t="str">
        <f>IF(Data[[#This Row],[Employee Residence]]=Data[[#This Row],[Company Location]],"No","Yes")</f>
        <v>No</v>
      </c>
      <c r="O2863">
        <f>Data[Salary]/Data[Salary in USD]</f>
        <v>1</v>
      </c>
      <c r="P2863" t="str">
        <f>VLOOKUP(Data[[#This Row],[Experience Level]], Experience[],3,0)</f>
        <v>Expert</v>
      </c>
      <c r="Q2863" t="str">
        <f>VLOOKUP(Data[[#This Row],[Employment Type]],Employment[],2,0)</f>
        <v>Full-time</v>
      </c>
      <c r="R2863" t="str">
        <f>IF(Data[[#This Row],[Remote Ratio]]=100,"Remote",IF(Data[[#This Row],[Remote Ratio]]=50,"Hybrid","On-site"))</f>
        <v>On-site</v>
      </c>
    </row>
    <row r="2864" spans="1:18">
      <c r="A2864" s="25">
        <v>2022</v>
      </c>
      <c r="B2864" t="s">
        <v>11</v>
      </c>
      <c r="C2864" t="s">
        <v>12</v>
      </c>
      <c r="D2864" t="s">
        <v>37</v>
      </c>
      <c r="E2864">
        <v>115000</v>
      </c>
      <c r="F2864" t="s">
        <v>20</v>
      </c>
      <c r="G2864">
        <v>115000</v>
      </c>
      <c r="H2864" t="s">
        <v>21</v>
      </c>
      <c r="I2864">
        <v>0</v>
      </c>
      <c r="J2864" t="s">
        <v>21</v>
      </c>
      <c r="K2864" t="s">
        <v>25</v>
      </c>
      <c r="L2864" t="str">
        <f>VLOOKUP(Data[[#This Row],[Employee Residence]],Codes[], 3,0)</f>
        <v xml:space="preserve">United States of America </v>
      </c>
      <c r="M2864" t="str">
        <f>VLOOKUP(Data[[#This Row],[Company Location]],Codes[], 3,0)</f>
        <v xml:space="preserve">United States of America </v>
      </c>
      <c r="N2864" t="str">
        <f>IF(Data[[#This Row],[Employee Residence]]=Data[[#This Row],[Company Location]],"No","Yes")</f>
        <v>No</v>
      </c>
      <c r="O2864">
        <f>Data[Salary]/Data[Salary in USD]</f>
        <v>1</v>
      </c>
      <c r="P2864" t="str">
        <f>VLOOKUP(Data[[#This Row],[Experience Level]], Experience[],3,0)</f>
        <v>Expert</v>
      </c>
      <c r="Q2864" t="str">
        <f>VLOOKUP(Data[[#This Row],[Employment Type]],Employment[],2,0)</f>
        <v>Full-time</v>
      </c>
      <c r="R2864" t="str">
        <f>IF(Data[[#This Row],[Remote Ratio]]=100,"Remote",IF(Data[[#This Row],[Remote Ratio]]=50,"Hybrid","On-site"))</f>
        <v>On-site</v>
      </c>
    </row>
    <row r="2865" spans="1:18">
      <c r="A2865" s="25">
        <v>2022</v>
      </c>
      <c r="B2865" t="s">
        <v>11</v>
      </c>
      <c r="C2865" t="s">
        <v>12</v>
      </c>
      <c r="D2865" t="s">
        <v>23</v>
      </c>
      <c r="E2865">
        <v>179400</v>
      </c>
      <c r="F2865" t="s">
        <v>20</v>
      </c>
      <c r="G2865">
        <v>179400</v>
      </c>
      <c r="H2865" t="s">
        <v>21</v>
      </c>
      <c r="I2865">
        <v>100</v>
      </c>
      <c r="J2865" t="s">
        <v>21</v>
      </c>
      <c r="K2865" t="s">
        <v>25</v>
      </c>
      <c r="L2865" t="str">
        <f>VLOOKUP(Data[[#This Row],[Employee Residence]],Codes[], 3,0)</f>
        <v xml:space="preserve">United States of America </v>
      </c>
      <c r="M2865" t="str">
        <f>VLOOKUP(Data[[#This Row],[Company Location]],Codes[], 3,0)</f>
        <v xml:space="preserve">United States of America </v>
      </c>
      <c r="N2865" t="str">
        <f>IF(Data[[#This Row],[Employee Residence]]=Data[[#This Row],[Company Location]],"No","Yes")</f>
        <v>No</v>
      </c>
      <c r="O2865">
        <f>Data[Salary]/Data[Salary in USD]</f>
        <v>1</v>
      </c>
      <c r="P2865" t="str">
        <f>VLOOKUP(Data[[#This Row],[Experience Level]], Experience[],3,0)</f>
        <v>Expert</v>
      </c>
      <c r="Q2865" t="str">
        <f>VLOOKUP(Data[[#This Row],[Employment Type]],Employment[],2,0)</f>
        <v>Full-time</v>
      </c>
      <c r="R2865" t="str">
        <f>IF(Data[[#This Row],[Remote Ratio]]=100,"Remote",IF(Data[[#This Row],[Remote Ratio]]=50,"Hybrid","On-site"))</f>
        <v>Remote</v>
      </c>
    </row>
    <row r="2866" spans="1:18">
      <c r="A2866" s="25">
        <v>2022</v>
      </c>
      <c r="B2866" t="s">
        <v>11</v>
      </c>
      <c r="C2866" t="s">
        <v>12</v>
      </c>
      <c r="D2866" t="s">
        <v>23</v>
      </c>
      <c r="E2866">
        <v>154000</v>
      </c>
      <c r="F2866" t="s">
        <v>20</v>
      </c>
      <c r="G2866">
        <v>154000</v>
      </c>
      <c r="H2866" t="s">
        <v>21</v>
      </c>
      <c r="I2866">
        <v>100</v>
      </c>
      <c r="J2866" t="s">
        <v>21</v>
      </c>
      <c r="K2866" t="s">
        <v>25</v>
      </c>
      <c r="L2866" t="str">
        <f>VLOOKUP(Data[[#This Row],[Employee Residence]],Codes[], 3,0)</f>
        <v xml:space="preserve">United States of America </v>
      </c>
      <c r="M2866" t="str">
        <f>VLOOKUP(Data[[#This Row],[Company Location]],Codes[], 3,0)</f>
        <v xml:space="preserve">United States of America </v>
      </c>
      <c r="N2866" t="str">
        <f>IF(Data[[#This Row],[Employee Residence]]=Data[[#This Row],[Company Location]],"No","Yes")</f>
        <v>No</v>
      </c>
      <c r="O2866">
        <f>Data[Salary]/Data[Salary in USD]</f>
        <v>1</v>
      </c>
      <c r="P2866" t="str">
        <f>VLOOKUP(Data[[#This Row],[Experience Level]], Experience[],3,0)</f>
        <v>Expert</v>
      </c>
      <c r="Q2866" t="str">
        <f>VLOOKUP(Data[[#This Row],[Employment Type]],Employment[],2,0)</f>
        <v>Full-time</v>
      </c>
      <c r="R2866" t="str">
        <f>IF(Data[[#This Row],[Remote Ratio]]=100,"Remote",IF(Data[[#This Row],[Remote Ratio]]=50,"Hybrid","On-site"))</f>
        <v>Remote</v>
      </c>
    </row>
    <row r="2867" spans="1:18">
      <c r="A2867" s="25">
        <v>2022</v>
      </c>
      <c r="B2867" t="s">
        <v>11</v>
      </c>
      <c r="C2867" t="s">
        <v>12</v>
      </c>
      <c r="D2867" t="s">
        <v>23</v>
      </c>
      <c r="E2867">
        <v>191475</v>
      </c>
      <c r="F2867" t="s">
        <v>20</v>
      </c>
      <c r="G2867">
        <v>191475</v>
      </c>
      <c r="H2867" t="s">
        <v>21</v>
      </c>
      <c r="I2867">
        <v>100</v>
      </c>
      <c r="J2867" t="s">
        <v>21</v>
      </c>
      <c r="K2867" t="s">
        <v>25</v>
      </c>
      <c r="L2867" t="str">
        <f>VLOOKUP(Data[[#This Row],[Employee Residence]],Codes[], 3,0)</f>
        <v xml:space="preserve">United States of America </v>
      </c>
      <c r="M2867" t="str">
        <f>VLOOKUP(Data[[#This Row],[Company Location]],Codes[], 3,0)</f>
        <v xml:space="preserve">United States of America </v>
      </c>
      <c r="N2867" t="str">
        <f>IF(Data[[#This Row],[Employee Residence]]=Data[[#This Row],[Company Location]],"No","Yes")</f>
        <v>No</v>
      </c>
      <c r="O2867">
        <f>Data[Salary]/Data[Salary in USD]</f>
        <v>1</v>
      </c>
      <c r="P2867" t="str">
        <f>VLOOKUP(Data[[#This Row],[Experience Level]], Experience[],3,0)</f>
        <v>Expert</v>
      </c>
      <c r="Q2867" t="str">
        <f>VLOOKUP(Data[[#This Row],[Employment Type]],Employment[],2,0)</f>
        <v>Full-time</v>
      </c>
      <c r="R2867" t="str">
        <f>IF(Data[[#This Row],[Remote Ratio]]=100,"Remote",IF(Data[[#This Row],[Remote Ratio]]=50,"Hybrid","On-site"))</f>
        <v>Remote</v>
      </c>
    </row>
    <row r="2868" spans="1:18">
      <c r="A2868" s="25">
        <v>2022</v>
      </c>
      <c r="B2868" t="s">
        <v>11</v>
      </c>
      <c r="C2868" t="s">
        <v>12</v>
      </c>
      <c r="D2868" t="s">
        <v>23</v>
      </c>
      <c r="E2868">
        <v>141525</v>
      </c>
      <c r="F2868" t="s">
        <v>20</v>
      </c>
      <c r="G2868">
        <v>141525</v>
      </c>
      <c r="H2868" t="s">
        <v>21</v>
      </c>
      <c r="I2868">
        <v>100</v>
      </c>
      <c r="J2868" t="s">
        <v>21</v>
      </c>
      <c r="K2868" t="s">
        <v>25</v>
      </c>
      <c r="L2868" t="str">
        <f>VLOOKUP(Data[[#This Row],[Employee Residence]],Codes[], 3,0)</f>
        <v xml:space="preserve">United States of America </v>
      </c>
      <c r="M2868" t="str">
        <f>VLOOKUP(Data[[#This Row],[Company Location]],Codes[], 3,0)</f>
        <v xml:space="preserve">United States of America </v>
      </c>
      <c r="N2868" t="str">
        <f>IF(Data[[#This Row],[Employee Residence]]=Data[[#This Row],[Company Location]],"No","Yes")</f>
        <v>No</v>
      </c>
      <c r="O2868">
        <f>Data[Salary]/Data[Salary in USD]</f>
        <v>1</v>
      </c>
      <c r="P2868" t="str">
        <f>VLOOKUP(Data[[#This Row],[Experience Level]], Experience[],3,0)</f>
        <v>Expert</v>
      </c>
      <c r="Q2868" t="str">
        <f>VLOOKUP(Data[[#This Row],[Employment Type]],Employment[],2,0)</f>
        <v>Full-time</v>
      </c>
      <c r="R2868" t="str">
        <f>IF(Data[[#This Row],[Remote Ratio]]=100,"Remote",IF(Data[[#This Row],[Remote Ratio]]=50,"Hybrid","On-site"))</f>
        <v>Remote</v>
      </c>
    </row>
    <row r="2869" spans="1:18">
      <c r="A2869" s="25">
        <v>2022</v>
      </c>
      <c r="B2869" t="s">
        <v>11</v>
      </c>
      <c r="C2869" t="s">
        <v>12</v>
      </c>
      <c r="D2869" t="s">
        <v>23</v>
      </c>
      <c r="E2869">
        <v>191475</v>
      </c>
      <c r="F2869" t="s">
        <v>20</v>
      </c>
      <c r="G2869">
        <v>191475</v>
      </c>
      <c r="H2869" t="s">
        <v>21</v>
      </c>
      <c r="I2869">
        <v>100</v>
      </c>
      <c r="J2869" t="s">
        <v>21</v>
      </c>
      <c r="K2869" t="s">
        <v>25</v>
      </c>
      <c r="L2869" t="str">
        <f>VLOOKUP(Data[[#This Row],[Employee Residence]],Codes[], 3,0)</f>
        <v xml:space="preserve">United States of America </v>
      </c>
      <c r="M2869" t="str">
        <f>VLOOKUP(Data[[#This Row],[Company Location]],Codes[], 3,0)</f>
        <v xml:space="preserve">United States of America </v>
      </c>
      <c r="N2869" t="str">
        <f>IF(Data[[#This Row],[Employee Residence]]=Data[[#This Row],[Company Location]],"No","Yes")</f>
        <v>No</v>
      </c>
      <c r="O2869">
        <f>Data[Salary]/Data[Salary in USD]</f>
        <v>1</v>
      </c>
      <c r="P2869" t="str">
        <f>VLOOKUP(Data[[#This Row],[Experience Level]], Experience[],3,0)</f>
        <v>Expert</v>
      </c>
      <c r="Q2869" t="str">
        <f>VLOOKUP(Data[[#This Row],[Employment Type]],Employment[],2,0)</f>
        <v>Full-time</v>
      </c>
      <c r="R2869" t="str">
        <f>IF(Data[[#This Row],[Remote Ratio]]=100,"Remote",IF(Data[[#This Row],[Remote Ratio]]=50,"Hybrid","On-site"))</f>
        <v>Remote</v>
      </c>
    </row>
    <row r="2870" spans="1:18">
      <c r="A2870" s="25">
        <v>2022</v>
      </c>
      <c r="B2870" t="s">
        <v>11</v>
      </c>
      <c r="C2870" t="s">
        <v>12</v>
      </c>
      <c r="D2870" t="s">
        <v>23</v>
      </c>
      <c r="E2870">
        <v>141525</v>
      </c>
      <c r="F2870" t="s">
        <v>20</v>
      </c>
      <c r="G2870">
        <v>141525</v>
      </c>
      <c r="H2870" t="s">
        <v>21</v>
      </c>
      <c r="I2870">
        <v>100</v>
      </c>
      <c r="J2870" t="s">
        <v>21</v>
      </c>
      <c r="K2870" t="s">
        <v>25</v>
      </c>
      <c r="L2870" t="str">
        <f>VLOOKUP(Data[[#This Row],[Employee Residence]],Codes[], 3,0)</f>
        <v xml:space="preserve">United States of America </v>
      </c>
      <c r="M2870" t="str">
        <f>VLOOKUP(Data[[#This Row],[Company Location]],Codes[], 3,0)</f>
        <v xml:space="preserve">United States of America </v>
      </c>
      <c r="N2870" t="str">
        <f>IF(Data[[#This Row],[Employee Residence]]=Data[[#This Row],[Company Location]],"No","Yes")</f>
        <v>No</v>
      </c>
      <c r="O2870">
        <f>Data[Salary]/Data[Salary in USD]</f>
        <v>1</v>
      </c>
      <c r="P2870" t="str">
        <f>VLOOKUP(Data[[#This Row],[Experience Level]], Experience[],3,0)</f>
        <v>Expert</v>
      </c>
      <c r="Q2870" t="str">
        <f>VLOOKUP(Data[[#This Row],[Employment Type]],Employment[],2,0)</f>
        <v>Full-time</v>
      </c>
      <c r="R2870" t="str">
        <f>IF(Data[[#This Row],[Remote Ratio]]=100,"Remote",IF(Data[[#This Row],[Remote Ratio]]=50,"Hybrid","On-site"))</f>
        <v>Remote</v>
      </c>
    </row>
    <row r="2871" spans="1:18">
      <c r="A2871" s="25">
        <v>2022</v>
      </c>
      <c r="B2871" t="s">
        <v>11</v>
      </c>
      <c r="C2871" t="s">
        <v>12</v>
      </c>
      <c r="D2871" t="s">
        <v>23</v>
      </c>
      <c r="E2871">
        <v>191475</v>
      </c>
      <c r="F2871" t="s">
        <v>20</v>
      </c>
      <c r="G2871">
        <v>191475</v>
      </c>
      <c r="H2871" t="s">
        <v>21</v>
      </c>
      <c r="I2871">
        <v>100</v>
      </c>
      <c r="J2871" t="s">
        <v>21</v>
      </c>
      <c r="K2871" t="s">
        <v>25</v>
      </c>
      <c r="L2871" t="str">
        <f>VLOOKUP(Data[[#This Row],[Employee Residence]],Codes[], 3,0)</f>
        <v xml:space="preserve">United States of America </v>
      </c>
      <c r="M2871" t="str">
        <f>VLOOKUP(Data[[#This Row],[Company Location]],Codes[], 3,0)</f>
        <v xml:space="preserve">United States of America </v>
      </c>
      <c r="N2871" t="str">
        <f>IF(Data[[#This Row],[Employee Residence]]=Data[[#This Row],[Company Location]],"No","Yes")</f>
        <v>No</v>
      </c>
      <c r="O2871">
        <f>Data[Salary]/Data[Salary in USD]</f>
        <v>1</v>
      </c>
      <c r="P2871" t="str">
        <f>VLOOKUP(Data[[#This Row],[Experience Level]], Experience[],3,0)</f>
        <v>Expert</v>
      </c>
      <c r="Q2871" t="str">
        <f>VLOOKUP(Data[[#This Row],[Employment Type]],Employment[],2,0)</f>
        <v>Full-time</v>
      </c>
      <c r="R2871" t="str">
        <f>IF(Data[[#This Row],[Remote Ratio]]=100,"Remote",IF(Data[[#This Row],[Remote Ratio]]=50,"Hybrid","On-site"))</f>
        <v>Remote</v>
      </c>
    </row>
    <row r="2872" spans="1:18">
      <c r="A2872" s="25">
        <v>2022</v>
      </c>
      <c r="B2872" t="s">
        <v>11</v>
      </c>
      <c r="C2872" t="s">
        <v>12</v>
      </c>
      <c r="D2872" t="s">
        <v>23</v>
      </c>
      <c r="E2872">
        <v>141525</v>
      </c>
      <c r="F2872" t="s">
        <v>20</v>
      </c>
      <c r="G2872">
        <v>141525</v>
      </c>
      <c r="H2872" t="s">
        <v>21</v>
      </c>
      <c r="I2872">
        <v>100</v>
      </c>
      <c r="J2872" t="s">
        <v>21</v>
      </c>
      <c r="K2872" t="s">
        <v>25</v>
      </c>
      <c r="L2872" t="str">
        <f>VLOOKUP(Data[[#This Row],[Employee Residence]],Codes[], 3,0)</f>
        <v xml:space="preserve">United States of America </v>
      </c>
      <c r="M2872" t="str">
        <f>VLOOKUP(Data[[#This Row],[Company Location]],Codes[], 3,0)</f>
        <v xml:space="preserve">United States of America </v>
      </c>
      <c r="N2872" t="str">
        <f>IF(Data[[#This Row],[Employee Residence]]=Data[[#This Row],[Company Location]],"No","Yes")</f>
        <v>No</v>
      </c>
      <c r="O2872">
        <f>Data[Salary]/Data[Salary in USD]</f>
        <v>1</v>
      </c>
      <c r="P2872" t="str">
        <f>VLOOKUP(Data[[#This Row],[Experience Level]], Experience[],3,0)</f>
        <v>Expert</v>
      </c>
      <c r="Q2872" t="str">
        <f>VLOOKUP(Data[[#This Row],[Employment Type]],Employment[],2,0)</f>
        <v>Full-time</v>
      </c>
      <c r="R2872" t="str">
        <f>IF(Data[[#This Row],[Remote Ratio]]=100,"Remote",IF(Data[[#This Row],[Remote Ratio]]=50,"Hybrid","On-site"))</f>
        <v>Remote</v>
      </c>
    </row>
    <row r="2873" spans="1:18">
      <c r="A2873" s="25">
        <v>2022</v>
      </c>
      <c r="B2873" t="s">
        <v>17</v>
      </c>
      <c r="C2873" t="s">
        <v>12</v>
      </c>
      <c r="D2873" t="s">
        <v>93</v>
      </c>
      <c r="E2873">
        <v>75000</v>
      </c>
      <c r="F2873" t="s">
        <v>20</v>
      </c>
      <c r="G2873">
        <v>75000</v>
      </c>
      <c r="H2873" t="s">
        <v>21</v>
      </c>
      <c r="I2873">
        <v>0</v>
      </c>
      <c r="J2873" t="s">
        <v>21</v>
      </c>
      <c r="K2873" t="s">
        <v>25</v>
      </c>
      <c r="L2873" t="str">
        <f>VLOOKUP(Data[[#This Row],[Employee Residence]],Codes[], 3,0)</f>
        <v xml:space="preserve">United States of America </v>
      </c>
      <c r="M2873" t="str">
        <f>VLOOKUP(Data[[#This Row],[Company Location]],Codes[], 3,0)</f>
        <v xml:space="preserve">United States of America </v>
      </c>
      <c r="N2873" t="str">
        <f>IF(Data[[#This Row],[Employee Residence]]=Data[[#This Row],[Company Location]],"No","Yes")</f>
        <v>No</v>
      </c>
      <c r="O2873">
        <f>Data[Salary]/Data[Salary in USD]</f>
        <v>1</v>
      </c>
      <c r="P2873" t="str">
        <f>VLOOKUP(Data[[#This Row],[Experience Level]], Experience[],3,0)</f>
        <v>Intermediate</v>
      </c>
      <c r="Q2873" t="str">
        <f>VLOOKUP(Data[[#This Row],[Employment Type]],Employment[],2,0)</f>
        <v>Full-time</v>
      </c>
      <c r="R2873" t="str">
        <f>IF(Data[[#This Row],[Remote Ratio]]=100,"Remote",IF(Data[[#This Row],[Remote Ratio]]=50,"Hybrid","On-site"))</f>
        <v>On-site</v>
      </c>
    </row>
    <row r="2874" spans="1:18">
      <c r="A2874" s="25">
        <v>2022</v>
      </c>
      <c r="B2874" t="s">
        <v>17</v>
      </c>
      <c r="C2874" t="s">
        <v>12</v>
      </c>
      <c r="D2874" t="s">
        <v>37</v>
      </c>
      <c r="E2874">
        <v>80000</v>
      </c>
      <c r="F2874" t="s">
        <v>14</v>
      </c>
      <c r="G2874">
        <v>84053</v>
      </c>
      <c r="H2874" t="s">
        <v>135</v>
      </c>
      <c r="I2874">
        <v>100</v>
      </c>
      <c r="J2874" t="s">
        <v>135</v>
      </c>
      <c r="K2874" t="s">
        <v>25</v>
      </c>
      <c r="L2874" t="str">
        <f>VLOOKUP(Data[[#This Row],[Employee Residence]],Codes[], 3,0)</f>
        <v>Greece</v>
      </c>
      <c r="M2874" t="str">
        <f>VLOOKUP(Data[[#This Row],[Company Location]],Codes[], 3,0)</f>
        <v>Greece</v>
      </c>
      <c r="N2874" t="str">
        <f>IF(Data[[#This Row],[Employee Residence]]=Data[[#This Row],[Company Location]],"No","Yes")</f>
        <v>No</v>
      </c>
      <c r="O2874">
        <f>Data[Salary]/Data[Salary in USD]</f>
        <v>0.95178042425612408</v>
      </c>
      <c r="P2874" t="str">
        <f>VLOOKUP(Data[[#This Row],[Experience Level]], Experience[],3,0)</f>
        <v>Intermediate</v>
      </c>
      <c r="Q2874" t="str">
        <f>VLOOKUP(Data[[#This Row],[Employment Type]],Employment[],2,0)</f>
        <v>Full-time</v>
      </c>
      <c r="R2874" t="str">
        <f>IF(Data[[#This Row],[Remote Ratio]]=100,"Remote",IF(Data[[#This Row],[Remote Ratio]]=50,"Hybrid","On-site"))</f>
        <v>Remote</v>
      </c>
    </row>
    <row r="2875" spans="1:18">
      <c r="A2875" s="25">
        <v>2022</v>
      </c>
      <c r="B2875" t="s">
        <v>17</v>
      </c>
      <c r="C2875" t="s">
        <v>12</v>
      </c>
      <c r="D2875" t="s">
        <v>37</v>
      </c>
      <c r="E2875">
        <v>70000</v>
      </c>
      <c r="F2875" t="s">
        <v>14</v>
      </c>
      <c r="G2875">
        <v>73546</v>
      </c>
      <c r="H2875" t="s">
        <v>135</v>
      </c>
      <c r="I2875">
        <v>100</v>
      </c>
      <c r="J2875" t="s">
        <v>135</v>
      </c>
      <c r="K2875" t="s">
        <v>25</v>
      </c>
      <c r="L2875" t="str">
        <f>VLOOKUP(Data[[#This Row],[Employee Residence]],Codes[], 3,0)</f>
        <v>Greece</v>
      </c>
      <c r="M2875" t="str">
        <f>VLOOKUP(Data[[#This Row],[Company Location]],Codes[], 3,0)</f>
        <v>Greece</v>
      </c>
      <c r="N2875" t="str">
        <f>IF(Data[[#This Row],[Employee Residence]]=Data[[#This Row],[Company Location]],"No","Yes")</f>
        <v>No</v>
      </c>
      <c r="O2875">
        <f>Data[Salary]/Data[Salary in USD]</f>
        <v>0.95178527724145434</v>
      </c>
      <c r="P2875" t="str">
        <f>VLOOKUP(Data[[#This Row],[Experience Level]], Experience[],3,0)</f>
        <v>Intermediate</v>
      </c>
      <c r="Q2875" t="str">
        <f>VLOOKUP(Data[[#This Row],[Employment Type]],Employment[],2,0)</f>
        <v>Full-time</v>
      </c>
      <c r="R2875" t="str">
        <f>IF(Data[[#This Row],[Remote Ratio]]=100,"Remote",IF(Data[[#This Row],[Remote Ratio]]=50,"Hybrid","On-site"))</f>
        <v>Remote</v>
      </c>
    </row>
    <row r="2876" spans="1:18">
      <c r="A2876" s="25">
        <v>2022</v>
      </c>
      <c r="B2876" t="s">
        <v>17</v>
      </c>
      <c r="C2876" t="s">
        <v>12</v>
      </c>
      <c r="D2876" t="s">
        <v>37</v>
      </c>
      <c r="E2876">
        <v>80000</v>
      </c>
      <c r="F2876" t="s">
        <v>58</v>
      </c>
      <c r="G2876">
        <v>98506</v>
      </c>
      <c r="H2876" t="s">
        <v>33</v>
      </c>
      <c r="I2876">
        <v>100</v>
      </c>
      <c r="J2876" t="s">
        <v>33</v>
      </c>
      <c r="K2876" t="s">
        <v>25</v>
      </c>
      <c r="L2876" t="str">
        <f>VLOOKUP(Data[[#This Row],[Employee Residence]],Codes[], 3,0)</f>
        <v xml:space="preserve">United Kingdom of Great Britain </v>
      </c>
      <c r="M2876" t="str">
        <f>VLOOKUP(Data[[#This Row],[Company Location]],Codes[], 3,0)</f>
        <v xml:space="preserve">United Kingdom of Great Britain </v>
      </c>
      <c r="N2876" t="str">
        <f>IF(Data[[#This Row],[Employee Residence]]=Data[[#This Row],[Company Location]],"No","Yes")</f>
        <v>No</v>
      </c>
      <c r="O2876">
        <f>Data[Salary]/Data[Salary in USD]</f>
        <v>0.8121332710697825</v>
      </c>
      <c r="P2876" t="str">
        <f>VLOOKUP(Data[[#This Row],[Experience Level]], Experience[],3,0)</f>
        <v>Intermediate</v>
      </c>
      <c r="Q2876" t="str">
        <f>VLOOKUP(Data[[#This Row],[Employment Type]],Employment[],2,0)</f>
        <v>Full-time</v>
      </c>
      <c r="R2876" t="str">
        <f>IF(Data[[#This Row],[Remote Ratio]]=100,"Remote",IF(Data[[#This Row],[Remote Ratio]]=50,"Hybrid","On-site"))</f>
        <v>Remote</v>
      </c>
    </row>
    <row r="2877" spans="1:18">
      <c r="A2877" s="25">
        <v>2022</v>
      </c>
      <c r="B2877" t="s">
        <v>17</v>
      </c>
      <c r="C2877" t="s">
        <v>12</v>
      </c>
      <c r="D2877" t="s">
        <v>37</v>
      </c>
      <c r="E2877">
        <v>70000</v>
      </c>
      <c r="F2877" t="s">
        <v>58</v>
      </c>
      <c r="G2877">
        <v>86193</v>
      </c>
      <c r="H2877" t="s">
        <v>33</v>
      </c>
      <c r="I2877">
        <v>100</v>
      </c>
      <c r="J2877" t="s">
        <v>33</v>
      </c>
      <c r="K2877" t="s">
        <v>25</v>
      </c>
      <c r="L2877" t="str">
        <f>VLOOKUP(Data[[#This Row],[Employee Residence]],Codes[], 3,0)</f>
        <v xml:space="preserve">United Kingdom of Great Britain </v>
      </c>
      <c r="M2877" t="str">
        <f>VLOOKUP(Data[[#This Row],[Company Location]],Codes[], 3,0)</f>
        <v xml:space="preserve">United Kingdom of Great Britain </v>
      </c>
      <c r="N2877" t="str">
        <f>IF(Data[[#This Row],[Employee Residence]]=Data[[#This Row],[Company Location]],"No","Yes")</f>
        <v>No</v>
      </c>
      <c r="O2877">
        <f>Data[Salary]/Data[Salary in USD]</f>
        <v>0.81213091550357919</v>
      </c>
      <c r="P2877" t="str">
        <f>VLOOKUP(Data[[#This Row],[Experience Level]], Experience[],3,0)</f>
        <v>Intermediate</v>
      </c>
      <c r="Q2877" t="str">
        <f>VLOOKUP(Data[[#This Row],[Employment Type]],Employment[],2,0)</f>
        <v>Full-time</v>
      </c>
      <c r="R2877" t="str">
        <f>IF(Data[[#This Row],[Remote Ratio]]=100,"Remote",IF(Data[[#This Row],[Remote Ratio]]=50,"Hybrid","On-site"))</f>
        <v>Remote</v>
      </c>
    </row>
    <row r="2878" spans="1:18">
      <c r="A2878" s="25">
        <v>2022</v>
      </c>
      <c r="B2878" t="s">
        <v>17</v>
      </c>
      <c r="C2878" t="s">
        <v>12</v>
      </c>
      <c r="D2878" t="s">
        <v>37</v>
      </c>
      <c r="E2878">
        <v>80000</v>
      </c>
      <c r="F2878" t="s">
        <v>14</v>
      </c>
      <c r="G2878">
        <v>84053</v>
      </c>
      <c r="H2878" t="s">
        <v>15</v>
      </c>
      <c r="I2878">
        <v>100</v>
      </c>
      <c r="J2878" t="s">
        <v>15</v>
      </c>
      <c r="K2878" t="s">
        <v>25</v>
      </c>
      <c r="L2878" t="str">
        <f>VLOOKUP(Data[[#This Row],[Employee Residence]],Codes[], 3,0)</f>
        <v>Spain</v>
      </c>
      <c r="M2878" t="str">
        <f>VLOOKUP(Data[[#This Row],[Company Location]],Codes[], 3,0)</f>
        <v>Spain</v>
      </c>
      <c r="N2878" t="str">
        <f>IF(Data[[#This Row],[Employee Residence]]=Data[[#This Row],[Company Location]],"No","Yes")</f>
        <v>No</v>
      </c>
      <c r="O2878">
        <f>Data[Salary]/Data[Salary in USD]</f>
        <v>0.95178042425612408</v>
      </c>
      <c r="P2878" t="str">
        <f>VLOOKUP(Data[[#This Row],[Experience Level]], Experience[],3,0)</f>
        <v>Intermediate</v>
      </c>
      <c r="Q2878" t="str">
        <f>VLOOKUP(Data[[#This Row],[Employment Type]],Employment[],2,0)</f>
        <v>Full-time</v>
      </c>
      <c r="R2878" t="str">
        <f>IF(Data[[#This Row],[Remote Ratio]]=100,"Remote",IF(Data[[#This Row],[Remote Ratio]]=50,"Hybrid","On-site"))</f>
        <v>Remote</v>
      </c>
    </row>
    <row r="2879" spans="1:18">
      <c r="A2879" s="25">
        <v>2022</v>
      </c>
      <c r="B2879" t="s">
        <v>17</v>
      </c>
      <c r="C2879" t="s">
        <v>12</v>
      </c>
      <c r="D2879" t="s">
        <v>37</v>
      </c>
      <c r="E2879">
        <v>70000</v>
      </c>
      <c r="F2879" t="s">
        <v>14</v>
      </c>
      <c r="G2879">
        <v>73546</v>
      </c>
      <c r="H2879" t="s">
        <v>15</v>
      </c>
      <c r="I2879">
        <v>100</v>
      </c>
      <c r="J2879" t="s">
        <v>15</v>
      </c>
      <c r="K2879" t="s">
        <v>25</v>
      </c>
      <c r="L2879" t="str">
        <f>VLOOKUP(Data[[#This Row],[Employee Residence]],Codes[], 3,0)</f>
        <v>Spain</v>
      </c>
      <c r="M2879" t="str">
        <f>VLOOKUP(Data[[#This Row],[Company Location]],Codes[], 3,0)</f>
        <v>Spain</v>
      </c>
      <c r="N2879" t="str">
        <f>IF(Data[[#This Row],[Employee Residence]]=Data[[#This Row],[Company Location]],"No","Yes")</f>
        <v>No</v>
      </c>
      <c r="O2879">
        <f>Data[Salary]/Data[Salary in USD]</f>
        <v>0.95178527724145434</v>
      </c>
      <c r="P2879" t="str">
        <f>VLOOKUP(Data[[#This Row],[Experience Level]], Experience[],3,0)</f>
        <v>Intermediate</v>
      </c>
      <c r="Q2879" t="str">
        <f>VLOOKUP(Data[[#This Row],[Employment Type]],Employment[],2,0)</f>
        <v>Full-time</v>
      </c>
      <c r="R2879" t="str">
        <f>IF(Data[[#This Row],[Remote Ratio]]=100,"Remote",IF(Data[[#This Row],[Remote Ratio]]=50,"Hybrid","On-site"))</f>
        <v>Remote</v>
      </c>
    </row>
    <row r="2880" spans="1:18">
      <c r="A2880" s="25">
        <v>2022</v>
      </c>
      <c r="B2880" t="s">
        <v>11</v>
      </c>
      <c r="C2880" t="s">
        <v>12</v>
      </c>
      <c r="D2880" t="s">
        <v>23</v>
      </c>
      <c r="E2880">
        <v>191475</v>
      </c>
      <c r="F2880" t="s">
        <v>20</v>
      </c>
      <c r="G2880">
        <v>191475</v>
      </c>
      <c r="H2880" t="s">
        <v>21</v>
      </c>
      <c r="I2880">
        <v>100</v>
      </c>
      <c r="J2880" t="s">
        <v>21</v>
      </c>
      <c r="K2880" t="s">
        <v>25</v>
      </c>
      <c r="L2880" t="str">
        <f>VLOOKUP(Data[[#This Row],[Employee Residence]],Codes[], 3,0)</f>
        <v xml:space="preserve">United States of America </v>
      </c>
      <c r="M2880" t="str">
        <f>VLOOKUP(Data[[#This Row],[Company Location]],Codes[], 3,0)</f>
        <v xml:space="preserve">United States of America </v>
      </c>
      <c r="N2880" t="str">
        <f>IF(Data[[#This Row],[Employee Residence]]=Data[[#This Row],[Company Location]],"No","Yes")</f>
        <v>No</v>
      </c>
      <c r="O2880">
        <f>Data[Salary]/Data[Salary in USD]</f>
        <v>1</v>
      </c>
      <c r="P2880" t="str">
        <f>VLOOKUP(Data[[#This Row],[Experience Level]], Experience[],3,0)</f>
        <v>Expert</v>
      </c>
      <c r="Q2880" t="str">
        <f>VLOOKUP(Data[[#This Row],[Employment Type]],Employment[],2,0)</f>
        <v>Full-time</v>
      </c>
      <c r="R2880" t="str">
        <f>IF(Data[[#This Row],[Remote Ratio]]=100,"Remote",IF(Data[[#This Row],[Remote Ratio]]=50,"Hybrid","On-site"))</f>
        <v>Remote</v>
      </c>
    </row>
    <row r="2881" spans="1:18">
      <c r="A2881" s="25">
        <v>2022</v>
      </c>
      <c r="B2881" t="s">
        <v>11</v>
      </c>
      <c r="C2881" t="s">
        <v>12</v>
      </c>
      <c r="D2881" t="s">
        <v>23</v>
      </c>
      <c r="E2881">
        <v>141525</v>
      </c>
      <c r="F2881" t="s">
        <v>20</v>
      </c>
      <c r="G2881">
        <v>141525</v>
      </c>
      <c r="H2881" t="s">
        <v>21</v>
      </c>
      <c r="I2881">
        <v>100</v>
      </c>
      <c r="J2881" t="s">
        <v>21</v>
      </c>
      <c r="K2881" t="s">
        <v>25</v>
      </c>
      <c r="L2881" t="str">
        <f>VLOOKUP(Data[[#This Row],[Employee Residence]],Codes[], 3,0)</f>
        <v xml:space="preserve">United States of America </v>
      </c>
      <c r="M2881" t="str">
        <f>VLOOKUP(Data[[#This Row],[Company Location]],Codes[], 3,0)</f>
        <v xml:space="preserve">United States of America </v>
      </c>
      <c r="N2881" t="str">
        <f>IF(Data[[#This Row],[Employee Residence]]=Data[[#This Row],[Company Location]],"No","Yes")</f>
        <v>No</v>
      </c>
      <c r="O2881">
        <f>Data[Salary]/Data[Salary in USD]</f>
        <v>1</v>
      </c>
      <c r="P2881" t="str">
        <f>VLOOKUP(Data[[#This Row],[Experience Level]], Experience[],3,0)</f>
        <v>Expert</v>
      </c>
      <c r="Q2881" t="str">
        <f>VLOOKUP(Data[[#This Row],[Employment Type]],Employment[],2,0)</f>
        <v>Full-time</v>
      </c>
      <c r="R2881" t="str">
        <f>IF(Data[[#This Row],[Remote Ratio]]=100,"Remote",IF(Data[[#This Row],[Remote Ratio]]=50,"Hybrid","On-site"))</f>
        <v>Remote</v>
      </c>
    </row>
    <row r="2882" spans="1:18">
      <c r="A2882" s="25">
        <v>2022</v>
      </c>
      <c r="B2882" t="s">
        <v>11</v>
      </c>
      <c r="C2882" t="s">
        <v>12</v>
      </c>
      <c r="D2882" t="s">
        <v>23</v>
      </c>
      <c r="E2882">
        <v>191475</v>
      </c>
      <c r="F2882" t="s">
        <v>20</v>
      </c>
      <c r="G2882">
        <v>191475</v>
      </c>
      <c r="H2882" t="s">
        <v>21</v>
      </c>
      <c r="I2882">
        <v>100</v>
      </c>
      <c r="J2882" t="s">
        <v>21</v>
      </c>
      <c r="K2882" t="s">
        <v>25</v>
      </c>
      <c r="L2882" t="str">
        <f>VLOOKUP(Data[[#This Row],[Employee Residence]],Codes[], 3,0)</f>
        <v xml:space="preserve">United States of America </v>
      </c>
      <c r="M2882" t="str">
        <f>VLOOKUP(Data[[#This Row],[Company Location]],Codes[], 3,0)</f>
        <v xml:space="preserve">United States of America </v>
      </c>
      <c r="N2882" t="str">
        <f>IF(Data[[#This Row],[Employee Residence]]=Data[[#This Row],[Company Location]],"No","Yes")</f>
        <v>No</v>
      </c>
      <c r="O2882">
        <f>Data[Salary]/Data[Salary in USD]</f>
        <v>1</v>
      </c>
      <c r="P2882" t="str">
        <f>VLOOKUP(Data[[#This Row],[Experience Level]], Experience[],3,0)</f>
        <v>Expert</v>
      </c>
      <c r="Q2882" t="str">
        <f>VLOOKUP(Data[[#This Row],[Employment Type]],Employment[],2,0)</f>
        <v>Full-time</v>
      </c>
      <c r="R2882" t="str">
        <f>IF(Data[[#This Row],[Remote Ratio]]=100,"Remote",IF(Data[[#This Row],[Remote Ratio]]=50,"Hybrid","On-site"))</f>
        <v>Remote</v>
      </c>
    </row>
    <row r="2883" spans="1:18">
      <c r="A2883" s="25">
        <v>2022</v>
      </c>
      <c r="B2883" t="s">
        <v>11</v>
      </c>
      <c r="C2883" t="s">
        <v>12</v>
      </c>
      <c r="D2883" t="s">
        <v>23</v>
      </c>
      <c r="E2883">
        <v>141525</v>
      </c>
      <c r="F2883" t="s">
        <v>20</v>
      </c>
      <c r="G2883">
        <v>141525</v>
      </c>
      <c r="H2883" t="s">
        <v>21</v>
      </c>
      <c r="I2883">
        <v>100</v>
      </c>
      <c r="J2883" t="s">
        <v>21</v>
      </c>
      <c r="K2883" t="s">
        <v>25</v>
      </c>
      <c r="L2883" t="str">
        <f>VLOOKUP(Data[[#This Row],[Employee Residence]],Codes[], 3,0)</f>
        <v xml:space="preserve">United States of America </v>
      </c>
      <c r="M2883" t="str">
        <f>VLOOKUP(Data[[#This Row],[Company Location]],Codes[], 3,0)</f>
        <v xml:space="preserve">United States of America </v>
      </c>
      <c r="N2883" t="str">
        <f>IF(Data[[#This Row],[Employee Residence]]=Data[[#This Row],[Company Location]],"No","Yes")</f>
        <v>No</v>
      </c>
      <c r="O2883">
        <f>Data[Salary]/Data[Salary in USD]</f>
        <v>1</v>
      </c>
      <c r="P2883" t="str">
        <f>VLOOKUP(Data[[#This Row],[Experience Level]], Experience[],3,0)</f>
        <v>Expert</v>
      </c>
      <c r="Q2883" t="str">
        <f>VLOOKUP(Data[[#This Row],[Employment Type]],Employment[],2,0)</f>
        <v>Full-time</v>
      </c>
      <c r="R2883" t="str">
        <f>IF(Data[[#This Row],[Remote Ratio]]=100,"Remote",IF(Data[[#This Row],[Remote Ratio]]=50,"Hybrid","On-site"))</f>
        <v>Remote</v>
      </c>
    </row>
    <row r="2884" spans="1:18">
      <c r="A2884" s="25">
        <v>2022</v>
      </c>
      <c r="B2884" t="s">
        <v>11</v>
      </c>
      <c r="C2884" t="s">
        <v>12</v>
      </c>
      <c r="D2884" t="s">
        <v>32</v>
      </c>
      <c r="E2884">
        <v>83376</v>
      </c>
      <c r="F2884" t="s">
        <v>58</v>
      </c>
      <c r="G2884">
        <v>102663</v>
      </c>
      <c r="H2884" t="s">
        <v>33</v>
      </c>
      <c r="I2884">
        <v>100</v>
      </c>
      <c r="J2884" t="s">
        <v>33</v>
      </c>
      <c r="K2884" t="s">
        <v>25</v>
      </c>
      <c r="L2884" t="str">
        <f>VLOOKUP(Data[[#This Row],[Employee Residence]],Codes[], 3,0)</f>
        <v xml:space="preserve">United Kingdom of Great Britain </v>
      </c>
      <c r="M2884" t="str">
        <f>VLOOKUP(Data[[#This Row],[Company Location]],Codes[], 3,0)</f>
        <v xml:space="preserve">United Kingdom of Great Britain </v>
      </c>
      <c r="N2884" t="str">
        <f>IF(Data[[#This Row],[Employee Residence]]=Data[[#This Row],[Company Location]],"No","Yes")</f>
        <v>No</v>
      </c>
      <c r="O2884">
        <f>Data[Salary]/Data[Salary in USD]</f>
        <v>0.81213290085035506</v>
      </c>
      <c r="P2884" t="str">
        <f>VLOOKUP(Data[[#This Row],[Experience Level]], Experience[],3,0)</f>
        <v>Expert</v>
      </c>
      <c r="Q2884" t="str">
        <f>VLOOKUP(Data[[#This Row],[Employment Type]],Employment[],2,0)</f>
        <v>Full-time</v>
      </c>
      <c r="R2884" t="str">
        <f>IF(Data[[#This Row],[Remote Ratio]]=100,"Remote",IF(Data[[#This Row],[Remote Ratio]]=50,"Hybrid","On-site"))</f>
        <v>Remote</v>
      </c>
    </row>
    <row r="2885" spans="1:18">
      <c r="A2885" s="25">
        <v>2022</v>
      </c>
      <c r="B2885" t="s">
        <v>11</v>
      </c>
      <c r="C2885" t="s">
        <v>12</v>
      </c>
      <c r="D2885" t="s">
        <v>32</v>
      </c>
      <c r="E2885">
        <v>65004</v>
      </c>
      <c r="F2885" t="s">
        <v>58</v>
      </c>
      <c r="G2885">
        <v>80041</v>
      </c>
      <c r="H2885" t="s">
        <v>33</v>
      </c>
      <c r="I2885">
        <v>100</v>
      </c>
      <c r="J2885" t="s">
        <v>33</v>
      </c>
      <c r="K2885" t="s">
        <v>25</v>
      </c>
      <c r="L2885" t="str">
        <f>VLOOKUP(Data[[#This Row],[Employee Residence]],Codes[], 3,0)</f>
        <v xml:space="preserve">United Kingdom of Great Britain </v>
      </c>
      <c r="M2885" t="str">
        <f>VLOOKUP(Data[[#This Row],[Company Location]],Codes[], 3,0)</f>
        <v xml:space="preserve">United Kingdom of Great Britain </v>
      </c>
      <c r="N2885" t="str">
        <f>IF(Data[[#This Row],[Employee Residence]]=Data[[#This Row],[Company Location]],"No","Yes")</f>
        <v>No</v>
      </c>
      <c r="O2885">
        <f>Data[Salary]/Data[Salary in USD]</f>
        <v>0.81213378143701354</v>
      </c>
      <c r="P2885" t="str">
        <f>VLOOKUP(Data[[#This Row],[Experience Level]], Experience[],3,0)</f>
        <v>Expert</v>
      </c>
      <c r="Q2885" t="str">
        <f>VLOOKUP(Data[[#This Row],[Employment Type]],Employment[],2,0)</f>
        <v>Full-time</v>
      </c>
      <c r="R2885" t="str">
        <f>IF(Data[[#This Row],[Remote Ratio]]=100,"Remote",IF(Data[[#This Row],[Remote Ratio]]=50,"Hybrid","On-site"))</f>
        <v>Remote</v>
      </c>
    </row>
    <row r="2886" spans="1:18">
      <c r="A2886" s="25">
        <v>2022</v>
      </c>
      <c r="B2886" t="s">
        <v>11</v>
      </c>
      <c r="C2886" t="s">
        <v>12</v>
      </c>
      <c r="D2886" t="s">
        <v>23</v>
      </c>
      <c r="E2886">
        <v>191475</v>
      </c>
      <c r="F2886" t="s">
        <v>20</v>
      </c>
      <c r="G2886">
        <v>191475</v>
      </c>
      <c r="H2886" t="s">
        <v>21</v>
      </c>
      <c r="I2886">
        <v>100</v>
      </c>
      <c r="J2886" t="s">
        <v>21</v>
      </c>
      <c r="K2886" t="s">
        <v>25</v>
      </c>
      <c r="L2886" t="str">
        <f>VLOOKUP(Data[[#This Row],[Employee Residence]],Codes[], 3,0)</f>
        <v xml:space="preserve">United States of America </v>
      </c>
      <c r="M2886" t="str">
        <f>VLOOKUP(Data[[#This Row],[Company Location]],Codes[], 3,0)</f>
        <v xml:space="preserve">United States of America </v>
      </c>
      <c r="N2886" t="str">
        <f>IF(Data[[#This Row],[Employee Residence]]=Data[[#This Row],[Company Location]],"No","Yes")</f>
        <v>No</v>
      </c>
      <c r="O2886">
        <f>Data[Salary]/Data[Salary in USD]</f>
        <v>1</v>
      </c>
      <c r="P2886" t="str">
        <f>VLOOKUP(Data[[#This Row],[Experience Level]], Experience[],3,0)</f>
        <v>Expert</v>
      </c>
      <c r="Q2886" t="str">
        <f>VLOOKUP(Data[[#This Row],[Employment Type]],Employment[],2,0)</f>
        <v>Full-time</v>
      </c>
      <c r="R2886" t="str">
        <f>IF(Data[[#This Row],[Remote Ratio]]=100,"Remote",IF(Data[[#This Row],[Remote Ratio]]=50,"Hybrid","On-site"))</f>
        <v>Remote</v>
      </c>
    </row>
    <row r="2887" spans="1:18">
      <c r="A2887" s="25">
        <v>2022</v>
      </c>
      <c r="B2887" t="s">
        <v>11</v>
      </c>
      <c r="C2887" t="s">
        <v>12</v>
      </c>
      <c r="D2887" t="s">
        <v>23</v>
      </c>
      <c r="E2887">
        <v>141525</v>
      </c>
      <c r="F2887" t="s">
        <v>20</v>
      </c>
      <c r="G2887">
        <v>141525</v>
      </c>
      <c r="H2887" t="s">
        <v>21</v>
      </c>
      <c r="I2887">
        <v>100</v>
      </c>
      <c r="J2887" t="s">
        <v>21</v>
      </c>
      <c r="K2887" t="s">
        <v>25</v>
      </c>
      <c r="L2887" t="str">
        <f>VLOOKUP(Data[[#This Row],[Employee Residence]],Codes[], 3,0)</f>
        <v xml:space="preserve">United States of America </v>
      </c>
      <c r="M2887" t="str">
        <f>VLOOKUP(Data[[#This Row],[Company Location]],Codes[], 3,0)</f>
        <v xml:space="preserve">United States of America </v>
      </c>
      <c r="N2887" t="str">
        <f>IF(Data[[#This Row],[Employee Residence]]=Data[[#This Row],[Company Location]],"No","Yes")</f>
        <v>No</v>
      </c>
      <c r="O2887">
        <f>Data[Salary]/Data[Salary in USD]</f>
        <v>1</v>
      </c>
      <c r="P2887" t="str">
        <f>VLOOKUP(Data[[#This Row],[Experience Level]], Experience[],3,0)</f>
        <v>Expert</v>
      </c>
      <c r="Q2887" t="str">
        <f>VLOOKUP(Data[[#This Row],[Employment Type]],Employment[],2,0)</f>
        <v>Full-time</v>
      </c>
      <c r="R2887" t="str">
        <f>IF(Data[[#This Row],[Remote Ratio]]=100,"Remote",IF(Data[[#This Row],[Remote Ratio]]=50,"Hybrid","On-site"))</f>
        <v>Remote</v>
      </c>
    </row>
    <row r="2888" spans="1:18">
      <c r="A2888" s="25">
        <v>2022</v>
      </c>
      <c r="B2888" t="s">
        <v>11</v>
      </c>
      <c r="C2888" t="s">
        <v>12</v>
      </c>
      <c r="D2888" t="s">
        <v>37</v>
      </c>
      <c r="E2888">
        <v>84958</v>
      </c>
      <c r="F2888" t="s">
        <v>58</v>
      </c>
      <c r="G2888">
        <v>104611</v>
      </c>
      <c r="H2888" t="s">
        <v>33</v>
      </c>
      <c r="I2888">
        <v>100</v>
      </c>
      <c r="J2888" t="s">
        <v>33</v>
      </c>
      <c r="K2888" t="s">
        <v>25</v>
      </c>
      <c r="L2888" t="str">
        <f>VLOOKUP(Data[[#This Row],[Employee Residence]],Codes[], 3,0)</f>
        <v xml:space="preserve">United Kingdom of Great Britain </v>
      </c>
      <c r="M2888" t="str">
        <f>VLOOKUP(Data[[#This Row],[Company Location]],Codes[], 3,0)</f>
        <v xml:space="preserve">United Kingdom of Great Britain </v>
      </c>
      <c r="N2888" t="str">
        <f>IF(Data[[#This Row],[Employee Residence]]=Data[[#This Row],[Company Location]],"No","Yes")</f>
        <v>No</v>
      </c>
      <c r="O2888">
        <f>Data[Salary]/Data[Salary in USD]</f>
        <v>0.81213256732083627</v>
      </c>
      <c r="P2888" t="str">
        <f>VLOOKUP(Data[[#This Row],[Experience Level]], Experience[],3,0)</f>
        <v>Expert</v>
      </c>
      <c r="Q2888" t="str">
        <f>VLOOKUP(Data[[#This Row],[Employment Type]],Employment[],2,0)</f>
        <v>Full-time</v>
      </c>
      <c r="R2888" t="str">
        <f>IF(Data[[#This Row],[Remote Ratio]]=100,"Remote",IF(Data[[#This Row],[Remote Ratio]]=50,"Hybrid","On-site"))</f>
        <v>Remote</v>
      </c>
    </row>
    <row r="2889" spans="1:18">
      <c r="A2889" s="25">
        <v>2022</v>
      </c>
      <c r="B2889" t="s">
        <v>11</v>
      </c>
      <c r="C2889" t="s">
        <v>12</v>
      </c>
      <c r="D2889" t="s">
        <v>37</v>
      </c>
      <c r="E2889">
        <v>66822</v>
      </c>
      <c r="F2889" t="s">
        <v>58</v>
      </c>
      <c r="G2889">
        <v>82280</v>
      </c>
      <c r="H2889" t="s">
        <v>33</v>
      </c>
      <c r="I2889">
        <v>100</v>
      </c>
      <c r="J2889" t="s">
        <v>33</v>
      </c>
      <c r="K2889" t="s">
        <v>25</v>
      </c>
      <c r="L2889" t="str">
        <f>VLOOKUP(Data[[#This Row],[Employee Residence]],Codes[], 3,0)</f>
        <v xml:space="preserve">United Kingdom of Great Britain </v>
      </c>
      <c r="M2889" t="str">
        <f>VLOOKUP(Data[[#This Row],[Company Location]],Codes[], 3,0)</f>
        <v xml:space="preserve">United Kingdom of Great Britain </v>
      </c>
      <c r="N2889" t="str">
        <f>IF(Data[[#This Row],[Employee Residence]]=Data[[#This Row],[Company Location]],"No","Yes")</f>
        <v>No</v>
      </c>
      <c r="O2889">
        <f>Data[Salary]/Data[Salary in USD]</f>
        <v>0.81212931453573167</v>
      </c>
      <c r="P2889" t="str">
        <f>VLOOKUP(Data[[#This Row],[Experience Level]], Experience[],3,0)</f>
        <v>Expert</v>
      </c>
      <c r="Q2889" t="str">
        <f>VLOOKUP(Data[[#This Row],[Employment Type]],Employment[],2,0)</f>
        <v>Full-time</v>
      </c>
      <c r="R2889" t="str">
        <f>IF(Data[[#This Row],[Remote Ratio]]=100,"Remote",IF(Data[[#This Row],[Remote Ratio]]=50,"Hybrid","On-site"))</f>
        <v>Remote</v>
      </c>
    </row>
    <row r="2890" spans="1:18">
      <c r="A2890" s="25">
        <v>2022</v>
      </c>
      <c r="B2890" t="s">
        <v>11</v>
      </c>
      <c r="C2890" t="s">
        <v>12</v>
      </c>
      <c r="D2890" t="s">
        <v>23</v>
      </c>
      <c r="E2890">
        <v>191475</v>
      </c>
      <c r="F2890" t="s">
        <v>20</v>
      </c>
      <c r="G2890">
        <v>191475</v>
      </c>
      <c r="H2890" t="s">
        <v>21</v>
      </c>
      <c r="I2890">
        <v>100</v>
      </c>
      <c r="J2890" t="s">
        <v>21</v>
      </c>
      <c r="K2890" t="s">
        <v>25</v>
      </c>
      <c r="L2890" t="str">
        <f>VLOOKUP(Data[[#This Row],[Employee Residence]],Codes[], 3,0)</f>
        <v xml:space="preserve">United States of America </v>
      </c>
      <c r="M2890" t="str">
        <f>VLOOKUP(Data[[#This Row],[Company Location]],Codes[], 3,0)</f>
        <v xml:space="preserve">United States of America </v>
      </c>
      <c r="N2890" t="str">
        <f>IF(Data[[#This Row],[Employee Residence]]=Data[[#This Row],[Company Location]],"No","Yes")</f>
        <v>No</v>
      </c>
      <c r="O2890">
        <f>Data[Salary]/Data[Salary in USD]</f>
        <v>1</v>
      </c>
      <c r="P2890" t="str">
        <f>VLOOKUP(Data[[#This Row],[Experience Level]], Experience[],3,0)</f>
        <v>Expert</v>
      </c>
      <c r="Q2890" t="str">
        <f>VLOOKUP(Data[[#This Row],[Employment Type]],Employment[],2,0)</f>
        <v>Full-time</v>
      </c>
      <c r="R2890" t="str">
        <f>IF(Data[[#This Row],[Remote Ratio]]=100,"Remote",IF(Data[[#This Row],[Remote Ratio]]=50,"Hybrid","On-site"))</f>
        <v>Remote</v>
      </c>
    </row>
    <row r="2891" spans="1:18">
      <c r="A2891" s="25">
        <v>2022</v>
      </c>
      <c r="B2891" t="s">
        <v>11</v>
      </c>
      <c r="C2891" t="s">
        <v>12</v>
      </c>
      <c r="D2891" t="s">
        <v>23</v>
      </c>
      <c r="E2891">
        <v>141525</v>
      </c>
      <c r="F2891" t="s">
        <v>20</v>
      </c>
      <c r="G2891">
        <v>141525</v>
      </c>
      <c r="H2891" t="s">
        <v>21</v>
      </c>
      <c r="I2891">
        <v>100</v>
      </c>
      <c r="J2891" t="s">
        <v>21</v>
      </c>
      <c r="K2891" t="s">
        <v>25</v>
      </c>
      <c r="L2891" t="str">
        <f>VLOOKUP(Data[[#This Row],[Employee Residence]],Codes[], 3,0)</f>
        <v xml:space="preserve">United States of America </v>
      </c>
      <c r="M2891" t="str">
        <f>VLOOKUP(Data[[#This Row],[Company Location]],Codes[], 3,0)</f>
        <v xml:space="preserve">United States of America </v>
      </c>
      <c r="N2891" t="str">
        <f>IF(Data[[#This Row],[Employee Residence]]=Data[[#This Row],[Company Location]],"No","Yes")</f>
        <v>No</v>
      </c>
      <c r="O2891">
        <f>Data[Salary]/Data[Salary in USD]</f>
        <v>1</v>
      </c>
      <c r="P2891" t="str">
        <f>VLOOKUP(Data[[#This Row],[Experience Level]], Experience[],3,0)</f>
        <v>Expert</v>
      </c>
      <c r="Q2891" t="str">
        <f>VLOOKUP(Data[[#This Row],[Employment Type]],Employment[],2,0)</f>
        <v>Full-time</v>
      </c>
      <c r="R2891" t="str">
        <f>IF(Data[[#This Row],[Remote Ratio]]=100,"Remote",IF(Data[[#This Row],[Remote Ratio]]=50,"Hybrid","On-site"))</f>
        <v>Remote</v>
      </c>
    </row>
    <row r="2892" spans="1:18">
      <c r="A2892" s="25">
        <v>2022</v>
      </c>
      <c r="B2892" t="s">
        <v>11</v>
      </c>
      <c r="C2892" t="s">
        <v>12</v>
      </c>
      <c r="D2892" t="s">
        <v>23</v>
      </c>
      <c r="E2892">
        <v>191475</v>
      </c>
      <c r="F2892" t="s">
        <v>20</v>
      </c>
      <c r="G2892">
        <v>191475</v>
      </c>
      <c r="H2892" t="s">
        <v>21</v>
      </c>
      <c r="I2892">
        <v>0</v>
      </c>
      <c r="J2892" t="s">
        <v>21</v>
      </c>
      <c r="K2892" t="s">
        <v>25</v>
      </c>
      <c r="L2892" t="str">
        <f>VLOOKUP(Data[[#This Row],[Employee Residence]],Codes[], 3,0)</f>
        <v xml:space="preserve">United States of America </v>
      </c>
      <c r="M2892" t="str">
        <f>VLOOKUP(Data[[#This Row],[Company Location]],Codes[], 3,0)</f>
        <v xml:space="preserve">United States of America </v>
      </c>
      <c r="N2892" t="str">
        <f>IF(Data[[#This Row],[Employee Residence]]=Data[[#This Row],[Company Location]],"No","Yes")</f>
        <v>No</v>
      </c>
      <c r="O2892">
        <f>Data[Salary]/Data[Salary in USD]</f>
        <v>1</v>
      </c>
      <c r="P2892" t="str">
        <f>VLOOKUP(Data[[#This Row],[Experience Level]], Experience[],3,0)</f>
        <v>Expert</v>
      </c>
      <c r="Q2892" t="str">
        <f>VLOOKUP(Data[[#This Row],[Employment Type]],Employment[],2,0)</f>
        <v>Full-time</v>
      </c>
      <c r="R2892" t="str">
        <f>IF(Data[[#This Row],[Remote Ratio]]=100,"Remote",IF(Data[[#This Row],[Remote Ratio]]=50,"Hybrid","On-site"))</f>
        <v>On-site</v>
      </c>
    </row>
    <row r="2893" spans="1:18">
      <c r="A2893" s="25">
        <v>2022</v>
      </c>
      <c r="B2893" t="s">
        <v>11</v>
      </c>
      <c r="C2893" t="s">
        <v>12</v>
      </c>
      <c r="D2893" t="s">
        <v>23</v>
      </c>
      <c r="E2893">
        <v>141525</v>
      </c>
      <c r="F2893" t="s">
        <v>20</v>
      </c>
      <c r="G2893">
        <v>141525</v>
      </c>
      <c r="H2893" t="s">
        <v>21</v>
      </c>
      <c r="I2893">
        <v>0</v>
      </c>
      <c r="J2893" t="s">
        <v>21</v>
      </c>
      <c r="K2893" t="s">
        <v>25</v>
      </c>
      <c r="L2893" t="str">
        <f>VLOOKUP(Data[[#This Row],[Employee Residence]],Codes[], 3,0)</f>
        <v xml:space="preserve">United States of America </v>
      </c>
      <c r="M2893" t="str">
        <f>VLOOKUP(Data[[#This Row],[Company Location]],Codes[], 3,0)</f>
        <v xml:space="preserve">United States of America </v>
      </c>
      <c r="N2893" t="str">
        <f>IF(Data[[#This Row],[Employee Residence]]=Data[[#This Row],[Company Location]],"No","Yes")</f>
        <v>No</v>
      </c>
      <c r="O2893">
        <f>Data[Salary]/Data[Salary in USD]</f>
        <v>1</v>
      </c>
      <c r="P2893" t="str">
        <f>VLOOKUP(Data[[#This Row],[Experience Level]], Experience[],3,0)</f>
        <v>Expert</v>
      </c>
      <c r="Q2893" t="str">
        <f>VLOOKUP(Data[[#This Row],[Employment Type]],Employment[],2,0)</f>
        <v>Full-time</v>
      </c>
      <c r="R2893" t="str">
        <f>IF(Data[[#This Row],[Remote Ratio]]=100,"Remote",IF(Data[[#This Row],[Remote Ratio]]=50,"Hybrid","On-site"))</f>
        <v>On-site</v>
      </c>
    </row>
    <row r="2894" spans="1:18">
      <c r="A2894" s="25">
        <v>2022</v>
      </c>
      <c r="B2894" t="s">
        <v>11</v>
      </c>
      <c r="C2894" t="s">
        <v>12</v>
      </c>
      <c r="D2894" t="s">
        <v>27</v>
      </c>
      <c r="E2894">
        <v>115000</v>
      </c>
      <c r="F2894" t="s">
        <v>20</v>
      </c>
      <c r="G2894">
        <v>115000</v>
      </c>
      <c r="H2894" t="s">
        <v>21</v>
      </c>
      <c r="I2894">
        <v>0</v>
      </c>
      <c r="J2894" t="s">
        <v>21</v>
      </c>
      <c r="K2894" t="s">
        <v>16</v>
      </c>
      <c r="L2894" t="str">
        <f>VLOOKUP(Data[[#This Row],[Employee Residence]],Codes[], 3,0)</f>
        <v xml:space="preserve">United States of America </v>
      </c>
      <c r="M2894" t="str">
        <f>VLOOKUP(Data[[#This Row],[Company Location]],Codes[], 3,0)</f>
        <v xml:space="preserve">United States of America </v>
      </c>
      <c r="N2894" t="str">
        <f>IF(Data[[#This Row],[Employee Residence]]=Data[[#This Row],[Company Location]],"No","Yes")</f>
        <v>No</v>
      </c>
      <c r="O2894">
        <f>Data[Salary]/Data[Salary in USD]</f>
        <v>1</v>
      </c>
      <c r="P2894" t="str">
        <f>VLOOKUP(Data[[#This Row],[Experience Level]], Experience[],3,0)</f>
        <v>Expert</v>
      </c>
      <c r="Q2894" t="str">
        <f>VLOOKUP(Data[[#This Row],[Employment Type]],Employment[],2,0)</f>
        <v>Full-time</v>
      </c>
      <c r="R2894" t="str">
        <f>IF(Data[[#This Row],[Remote Ratio]]=100,"Remote",IF(Data[[#This Row],[Remote Ratio]]=50,"Hybrid","On-site"))</f>
        <v>On-site</v>
      </c>
    </row>
    <row r="2895" spans="1:18">
      <c r="A2895" s="25">
        <v>2022</v>
      </c>
      <c r="B2895" t="s">
        <v>28</v>
      </c>
      <c r="C2895" t="s">
        <v>12</v>
      </c>
      <c r="D2895" t="s">
        <v>23</v>
      </c>
      <c r="E2895">
        <v>30000</v>
      </c>
      <c r="F2895" t="s">
        <v>14</v>
      </c>
      <c r="G2895">
        <v>31520</v>
      </c>
      <c r="H2895" t="s">
        <v>15</v>
      </c>
      <c r="I2895">
        <v>50</v>
      </c>
      <c r="J2895" t="s">
        <v>15</v>
      </c>
      <c r="K2895" t="s">
        <v>25</v>
      </c>
      <c r="L2895" t="str">
        <f>VLOOKUP(Data[[#This Row],[Employee Residence]],Codes[], 3,0)</f>
        <v>Spain</v>
      </c>
      <c r="M2895" t="str">
        <f>VLOOKUP(Data[[#This Row],[Company Location]],Codes[], 3,0)</f>
        <v>Spain</v>
      </c>
      <c r="N2895" t="str">
        <f>IF(Data[[#This Row],[Employee Residence]]=Data[[#This Row],[Company Location]],"No","Yes")</f>
        <v>No</v>
      </c>
      <c r="O2895">
        <f>Data[Salary]/Data[Salary in USD]</f>
        <v>0.95177664974619292</v>
      </c>
      <c r="P2895" t="str">
        <f>VLOOKUP(Data[[#This Row],[Experience Level]], Experience[],3,0)</f>
        <v>Junior</v>
      </c>
      <c r="Q2895" t="str">
        <f>VLOOKUP(Data[[#This Row],[Employment Type]],Employment[],2,0)</f>
        <v>Full-time</v>
      </c>
      <c r="R2895" t="str">
        <f>IF(Data[[#This Row],[Remote Ratio]]=100,"Remote",IF(Data[[#This Row],[Remote Ratio]]=50,"Hybrid","On-site"))</f>
        <v>Hybrid</v>
      </c>
    </row>
    <row r="2896" spans="1:18">
      <c r="A2896" s="25">
        <v>2022</v>
      </c>
      <c r="B2896" t="s">
        <v>11</v>
      </c>
      <c r="C2896" t="s">
        <v>12</v>
      </c>
      <c r="D2896" t="s">
        <v>168</v>
      </c>
      <c r="E2896">
        <v>81000</v>
      </c>
      <c r="F2896" t="s">
        <v>20</v>
      </c>
      <c r="G2896">
        <v>81000</v>
      </c>
      <c r="H2896" t="s">
        <v>21</v>
      </c>
      <c r="I2896">
        <v>100</v>
      </c>
      <c r="J2896" t="s">
        <v>21</v>
      </c>
      <c r="K2896" t="s">
        <v>25</v>
      </c>
      <c r="L2896" t="str">
        <f>VLOOKUP(Data[[#This Row],[Employee Residence]],Codes[], 3,0)</f>
        <v xml:space="preserve">United States of America </v>
      </c>
      <c r="M2896" t="str">
        <f>VLOOKUP(Data[[#This Row],[Company Location]],Codes[], 3,0)</f>
        <v xml:space="preserve">United States of America </v>
      </c>
      <c r="N2896" t="str">
        <f>IF(Data[[#This Row],[Employee Residence]]=Data[[#This Row],[Company Location]],"No","Yes")</f>
        <v>No</v>
      </c>
      <c r="O2896">
        <f>Data[Salary]/Data[Salary in USD]</f>
        <v>1</v>
      </c>
      <c r="P2896" t="str">
        <f>VLOOKUP(Data[[#This Row],[Experience Level]], Experience[],3,0)</f>
        <v>Expert</v>
      </c>
      <c r="Q2896" t="str">
        <f>VLOOKUP(Data[[#This Row],[Employment Type]],Employment[],2,0)</f>
        <v>Full-time</v>
      </c>
      <c r="R2896" t="str">
        <f>IF(Data[[#This Row],[Remote Ratio]]=100,"Remote",IF(Data[[#This Row],[Remote Ratio]]=50,"Hybrid","On-site"))</f>
        <v>Remote</v>
      </c>
    </row>
    <row r="2897" spans="1:18">
      <c r="A2897" s="25">
        <v>2022</v>
      </c>
      <c r="B2897" t="s">
        <v>11</v>
      </c>
      <c r="C2897" t="s">
        <v>12</v>
      </c>
      <c r="D2897" t="s">
        <v>168</v>
      </c>
      <c r="E2897">
        <v>66000</v>
      </c>
      <c r="F2897" t="s">
        <v>20</v>
      </c>
      <c r="G2897">
        <v>66000</v>
      </c>
      <c r="H2897" t="s">
        <v>21</v>
      </c>
      <c r="I2897">
        <v>100</v>
      </c>
      <c r="J2897" t="s">
        <v>21</v>
      </c>
      <c r="K2897" t="s">
        <v>25</v>
      </c>
      <c r="L2897" t="str">
        <f>VLOOKUP(Data[[#This Row],[Employee Residence]],Codes[], 3,0)</f>
        <v xml:space="preserve">United States of America </v>
      </c>
      <c r="M2897" t="str">
        <f>VLOOKUP(Data[[#This Row],[Company Location]],Codes[], 3,0)</f>
        <v xml:space="preserve">United States of America </v>
      </c>
      <c r="N2897" t="str">
        <f>IF(Data[[#This Row],[Employee Residence]]=Data[[#This Row],[Company Location]],"No","Yes")</f>
        <v>No</v>
      </c>
      <c r="O2897">
        <f>Data[Salary]/Data[Salary in USD]</f>
        <v>1</v>
      </c>
      <c r="P2897" t="str">
        <f>VLOOKUP(Data[[#This Row],[Experience Level]], Experience[],3,0)</f>
        <v>Expert</v>
      </c>
      <c r="Q2897" t="str">
        <f>VLOOKUP(Data[[#This Row],[Employment Type]],Employment[],2,0)</f>
        <v>Full-time</v>
      </c>
      <c r="R2897" t="str">
        <f>IF(Data[[#This Row],[Remote Ratio]]=100,"Remote",IF(Data[[#This Row],[Remote Ratio]]=50,"Hybrid","On-site"))</f>
        <v>Remote</v>
      </c>
    </row>
    <row r="2898" spans="1:18">
      <c r="A2898" s="25">
        <v>2022</v>
      </c>
      <c r="B2898" t="s">
        <v>28</v>
      </c>
      <c r="C2898" t="s">
        <v>12</v>
      </c>
      <c r="D2898" t="s">
        <v>27</v>
      </c>
      <c r="E2898">
        <v>46000</v>
      </c>
      <c r="F2898" t="s">
        <v>20</v>
      </c>
      <c r="G2898">
        <v>46000</v>
      </c>
      <c r="H2898" t="s">
        <v>21</v>
      </c>
      <c r="I2898">
        <v>100</v>
      </c>
      <c r="J2898" t="s">
        <v>21</v>
      </c>
      <c r="K2898" t="s">
        <v>16</v>
      </c>
      <c r="L2898" t="str">
        <f>VLOOKUP(Data[[#This Row],[Employee Residence]],Codes[], 3,0)</f>
        <v xml:space="preserve">United States of America </v>
      </c>
      <c r="M2898" t="str">
        <f>VLOOKUP(Data[[#This Row],[Company Location]],Codes[], 3,0)</f>
        <v xml:space="preserve">United States of America </v>
      </c>
      <c r="N2898" t="str">
        <f>IF(Data[[#This Row],[Employee Residence]]=Data[[#This Row],[Company Location]],"No","Yes")</f>
        <v>No</v>
      </c>
      <c r="O2898">
        <f>Data[Salary]/Data[Salary in USD]</f>
        <v>1</v>
      </c>
      <c r="P2898" t="str">
        <f>VLOOKUP(Data[[#This Row],[Experience Level]], Experience[],3,0)</f>
        <v>Junior</v>
      </c>
      <c r="Q2898" t="str">
        <f>VLOOKUP(Data[[#This Row],[Employment Type]],Employment[],2,0)</f>
        <v>Full-time</v>
      </c>
      <c r="R2898" t="str">
        <f>IF(Data[[#This Row],[Remote Ratio]]=100,"Remote",IF(Data[[#This Row],[Remote Ratio]]=50,"Hybrid","On-site"))</f>
        <v>Remote</v>
      </c>
    </row>
    <row r="2899" spans="1:18">
      <c r="A2899" s="25">
        <v>2022</v>
      </c>
      <c r="B2899" t="s">
        <v>28</v>
      </c>
      <c r="C2899" t="s">
        <v>12</v>
      </c>
      <c r="D2899" t="s">
        <v>37</v>
      </c>
      <c r="E2899">
        <v>80000</v>
      </c>
      <c r="F2899" t="s">
        <v>20</v>
      </c>
      <c r="G2899">
        <v>80000</v>
      </c>
      <c r="H2899" t="s">
        <v>21</v>
      </c>
      <c r="I2899">
        <v>100</v>
      </c>
      <c r="J2899" t="s">
        <v>21</v>
      </c>
      <c r="K2899" t="s">
        <v>16</v>
      </c>
      <c r="L2899" t="str">
        <f>VLOOKUP(Data[[#This Row],[Employee Residence]],Codes[], 3,0)</f>
        <v xml:space="preserve">United States of America </v>
      </c>
      <c r="M2899" t="str">
        <f>VLOOKUP(Data[[#This Row],[Company Location]],Codes[], 3,0)</f>
        <v xml:space="preserve">United States of America </v>
      </c>
      <c r="N2899" t="str">
        <f>IF(Data[[#This Row],[Employee Residence]]=Data[[#This Row],[Company Location]],"No","Yes")</f>
        <v>No</v>
      </c>
      <c r="O2899">
        <f>Data[Salary]/Data[Salary in USD]</f>
        <v>1</v>
      </c>
      <c r="P2899" t="str">
        <f>VLOOKUP(Data[[#This Row],[Experience Level]], Experience[],3,0)</f>
        <v>Junior</v>
      </c>
      <c r="Q2899" t="str">
        <f>VLOOKUP(Data[[#This Row],[Employment Type]],Employment[],2,0)</f>
        <v>Full-time</v>
      </c>
      <c r="R2899" t="str">
        <f>IF(Data[[#This Row],[Remote Ratio]]=100,"Remote",IF(Data[[#This Row],[Remote Ratio]]=50,"Hybrid","On-site"))</f>
        <v>Remote</v>
      </c>
    </row>
    <row r="2900" spans="1:18">
      <c r="A2900" s="25">
        <v>2022</v>
      </c>
      <c r="B2900" t="s">
        <v>44</v>
      </c>
      <c r="C2900" t="s">
        <v>12</v>
      </c>
      <c r="D2900" t="s">
        <v>81</v>
      </c>
      <c r="E2900">
        <v>200000</v>
      </c>
      <c r="F2900" t="s">
        <v>20</v>
      </c>
      <c r="G2900">
        <v>200000</v>
      </c>
      <c r="H2900" t="s">
        <v>21</v>
      </c>
      <c r="I2900">
        <v>100</v>
      </c>
      <c r="J2900" t="s">
        <v>21</v>
      </c>
      <c r="K2900" t="s">
        <v>22</v>
      </c>
      <c r="L2900" t="str">
        <f>VLOOKUP(Data[[#This Row],[Employee Residence]],Codes[], 3,0)</f>
        <v xml:space="preserve">United States of America </v>
      </c>
      <c r="M2900" t="str">
        <f>VLOOKUP(Data[[#This Row],[Company Location]],Codes[], 3,0)</f>
        <v xml:space="preserve">United States of America </v>
      </c>
      <c r="N2900" t="str">
        <f>IF(Data[[#This Row],[Employee Residence]]=Data[[#This Row],[Company Location]],"No","Yes")</f>
        <v>No</v>
      </c>
      <c r="O2900">
        <f>Data[Salary]/Data[Salary in USD]</f>
        <v>1</v>
      </c>
      <c r="P2900" t="str">
        <f>VLOOKUP(Data[[#This Row],[Experience Level]], Experience[],3,0)</f>
        <v>Director</v>
      </c>
      <c r="Q2900" t="str">
        <f>VLOOKUP(Data[[#This Row],[Employment Type]],Employment[],2,0)</f>
        <v>Full-time</v>
      </c>
      <c r="R2900" t="str">
        <f>IF(Data[[#This Row],[Remote Ratio]]=100,"Remote",IF(Data[[#This Row],[Remote Ratio]]=50,"Hybrid","On-site"))</f>
        <v>Remote</v>
      </c>
    </row>
    <row r="2901" spans="1:18">
      <c r="A2901" s="25">
        <v>2022</v>
      </c>
      <c r="B2901" t="s">
        <v>44</v>
      </c>
      <c r="C2901" t="s">
        <v>12</v>
      </c>
      <c r="D2901" t="s">
        <v>81</v>
      </c>
      <c r="E2901">
        <v>180000</v>
      </c>
      <c r="F2901" t="s">
        <v>20</v>
      </c>
      <c r="G2901">
        <v>180000</v>
      </c>
      <c r="H2901" t="s">
        <v>21</v>
      </c>
      <c r="I2901">
        <v>100</v>
      </c>
      <c r="J2901" t="s">
        <v>21</v>
      </c>
      <c r="K2901" t="s">
        <v>22</v>
      </c>
      <c r="L2901" t="str">
        <f>VLOOKUP(Data[[#This Row],[Employee Residence]],Codes[], 3,0)</f>
        <v xml:space="preserve">United States of America </v>
      </c>
      <c r="M2901" t="str">
        <f>VLOOKUP(Data[[#This Row],[Company Location]],Codes[], 3,0)</f>
        <v xml:space="preserve">United States of America </v>
      </c>
      <c r="N2901" t="str">
        <f>IF(Data[[#This Row],[Employee Residence]]=Data[[#This Row],[Company Location]],"No","Yes")</f>
        <v>No</v>
      </c>
      <c r="O2901">
        <f>Data[Salary]/Data[Salary in USD]</f>
        <v>1</v>
      </c>
      <c r="P2901" t="str">
        <f>VLOOKUP(Data[[#This Row],[Experience Level]], Experience[],3,0)</f>
        <v>Director</v>
      </c>
      <c r="Q2901" t="str">
        <f>VLOOKUP(Data[[#This Row],[Employment Type]],Employment[],2,0)</f>
        <v>Full-time</v>
      </c>
      <c r="R2901" t="str">
        <f>IF(Data[[#This Row],[Remote Ratio]]=100,"Remote",IF(Data[[#This Row],[Remote Ratio]]=50,"Hybrid","On-site"))</f>
        <v>Remote</v>
      </c>
    </row>
    <row r="2902" spans="1:18">
      <c r="A2902" s="25">
        <v>2022</v>
      </c>
      <c r="B2902" t="s">
        <v>44</v>
      </c>
      <c r="C2902" t="s">
        <v>12</v>
      </c>
      <c r="D2902" t="s">
        <v>83</v>
      </c>
      <c r="E2902">
        <v>200000</v>
      </c>
      <c r="F2902" t="s">
        <v>20</v>
      </c>
      <c r="G2902">
        <v>200000</v>
      </c>
      <c r="H2902" t="s">
        <v>21</v>
      </c>
      <c r="I2902">
        <v>100</v>
      </c>
      <c r="J2902" t="s">
        <v>21</v>
      </c>
      <c r="K2902" t="s">
        <v>22</v>
      </c>
      <c r="L2902" t="str">
        <f>VLOOKUP(Data[[#This Row],[Employee Residence]],Codes[], 3,0)</f>
        <v xml:space="preserve">United States of America </v>
      </c>
      <c r="M2902" t="str">
        <f>VLOOKUP(Data[[#This Row],[Company Location]],Codes[], 3,0)</f>
        <v xml:space="preserve">United States of America </v>
      </c>
      <c r="N2902" t="str">
        <f>IF(Data[[#This Row],[Employee Residence]]=Data[[#This Row],[Company Location]],"No","Yes")</f>
        <v>No</v>
      </c>
      <c r="O2902">
        <f>Data[Salary]/Data[Salary in USD]</f>
        <v>1</v>
      </c>
      <c r="P2902" t="str">
        <f>VLOOKUP(Data[[#This Row],[Experience Level]], Experience[],3,0)</f>
        <v>Director</v>
      </c>
      <c r="Q2902" t="str">
        <f>VLOOKUP(Data[[#This Row],[Employment Type]],Employment[],2,0)</f>
        <v>Full-time</v>
      </c>
      <c r="R2902" t="str">
        <f>IF(Data[[#This Row],[Remote Ratio]]=100,"Remote",IF(Data[[#This Row],[Remote Ratio]]=50,"Hybrid","On-site"))</f>
        <v>Remote</v>
      </c>
    </row>
    <row r="2903" spans="1:18">
      <c r="A2903" s="25">
        <v>2022</v>
      </c>
      <c r="B2903" t="s">
        <v>11</v>
      </c>
      <c r="C2903" t="s">
        <v>12</v>
      </c>
      <c r="D2903" t="s">
        <v>23</v>
      </c>
      <c r="E2903">
        <v>204100</v>
      </c>
      <c r="F2903" t="s">
        <v>20</v>
      </c>
      <c r="G2903">
        <v>204100</v>
      </c>
      <c r="H2903" t="s">
        <v>21</v>
      </c>
      <c r="I2903">
        <v>0</v>
      </c>
      <c r="J2903" t="s">
        <v>21</v>
      </c>
      <c r="K2903" t="s">
        <v>25</v>
      </c>
      <c r="L2903" t="str">
        <f>VLOOKUP(Data[[#This Row],[Employee Residence]],Codes[], 3,0)</f>
        <v xml:space="preserve">United States of America </v>
      </c>
      <c r="M2903" t="str">
        <f>VLOOKUP(Data[[#This Row],[Company Location]],Codes[], 3,0)</f>
        <v xml:space="preserve">United States of America </v>
      </c>
      <c r="N2903" t="str">
        <f>IF(Data[[#This Row],[Employee Residence]]=Data[[#This Row],[Company Location]],"No","Yes")</f>
        <v>No</v>
      </c>
      <c r="O2903">
        <f>Data[Salary]/Data[Salary in USD]</f>
        <v>1</v>
      </c>
      <c r="P2903" t="str">
        <f>VLOOKUP(Data[[#This Row],[Experience Level]], Experience[],3,0)</f>
        <v>Expert</v>
      </c>
      <c r="Q2903" t="str">
        <f>VLOOKUP(Data[[#This Row],[Employment Type]],Employment[],2,0)</f>
        <v>Full-time</v>
      </c>
      <c r="R2903" t="str">
        <f>IF(Data[[#This Row],[Remote Ratio]]=100,"Remote",IF(Data[[#This Row],[Remote Ratio]]=50,"Hybrid","On-site"))</f>
        <v>On-site</v>
      </c>
    </row>
    <row r="2904" spans="1:18">
      <c r="A2904" s="25">
        <v>2022</v>
      </c>
      <c r="B2904" t="s">
        <v>11</v>
      </c>
      <c r="C2904" t="s">
        <v>12</v>
      </c>
      <c r="D2904" t="s">
        <v>23</v>
      </c>
      <c r="E2904">
        <v>136100</v>
      </c>
      <c r="F2904" t="s">
        <v>20</v>
      </c>
      <c r="G2904">
        <v>136100</v>
      </c>
      <c r="H2904" t="s">
        <v>21</v>
      </c>
      <c r="I2904">
        <v>0</v>
      </c>
      <c r="J2904" t="s">
        <v>21</v>
      </c>
      <c r="K2904" t="s">
        <v>25</v>
      </c>
      <c r="L2904" t="str">
        <f>VLOOKUP(Data[[#This Row],[Employee Residence]],Codes[], 3,0)</f>
        <v xml:space="preserve">United States of America </v>
      </c>
      <c r="M2904" t="str">
        <f>VLOOKUP(Data[[#This Row],[Company Location]],Codes[], 3,0)</f>
        <v xml:space="preserve">United States of America </v>
      </c>
      <c r="N2904" t="str">
        <f>IF(Data[[#This Row],[Employee Residence]]=Data[[#This Row],[Company Location]],"No","Yes")</f>
        <v>No</v>
      </c>
      <c r="O2904">
        <f>Data[Salary]/Data[Salary in USD]</f>
        <v>1</v>
      </c>
      <c r="P2904" t="str">
        <f>VLOOKUP(Data[[#This Row],[Experience Level]], Experience[],3,0)</f>
        <v>Expert</v>
      </c>
      <c r="Q2904" t="str">
        <f>VLOOKUP(Data[[#This Row],[Employment Type]],Employment[],2,0)</f>
        <v>Full-time</v>
      </c>
      <c r="R2904" t="str">
        <f>IF(Data[[#This Row],[Remote Ratio]]=100,"Remote",IF(Data[[#This Row],[Remote Ratio]]=50,"Hybrid","On-site"))</f>
        <v>On-site</v>
      </c>
    </row>
    <row r="2905" spans="1:18">
      <c r="A2905" s="25">
        <v>2022</v>
      </c>
      <c r="B2905" t="s">
        <v>11</v>
      </c>
      <c r="C2905" t="s">
        <v>12</v>
      </c>
      <c r="D2905" t="s">
        <v>32</v>
      </c>
      <c r="E2905">
        <v>250000</v>
      </c>
      <c r="F2905" t="s">
        <v>20</v>
      </c>
      <c r="G2905">
        <v>250000</v>
      </c>
      <c r="H2905" t="s">
        <v>21</v>
      </c>
      <c r="I2905">
        <v>0</v>
      </c>
      <c r="J2905" t="s">
        <v>21</v>
      </c>
      <c r="K2905" t="s">
        <v>25</v>
      </c>
      <c r="L2905" t="str">
        <f>VLOOKUP(Data[[#This Row],[Employee Residence]],Codes[], 3,0)</f>
        <v xml:space="preserve">United States of America </v>
      </c>
      <c r="M2905" t="str">
        <f>VLOOKUP(Data[[#This Row],[Company Location]],Codes[], 3,0)</f>
        <v xml:space="preserve">United States of America </v>
      </c>
      <c r="N2905" t="str">
        <f>IF(Data[[#This Row],[Employee Residence]]=Data[[#This Row],[Company Location]],"No","Yes")</f>
        <v>No</v>
      </c>
      <c r="O2905">
        <f>Data[Salary]/Data[Salary in USD]</f>
        <v>1</v>
      </c>
      <c r="P2905" t="str">
        <f>VLOOKUP(Data[[#This Row],[Experience Level]], Experience[],3,0)</f>
        <v>Expert</v>
      </c>
      <c r="Q2905" t="str">
        <f>VLOOKUP(Data[[#This Row],[Employment Type]],Employment[],2,0)</f>
        <v>Full-time</v>
      </c>
      <c r="R2905" t="str">
        <f>IF(Data[[#This Row],[Remote Ratio]]=100,"Remote",IF(Data[[#This Row],[Remote Ratio]]=50,"Hybrid","On-site"))</f>
        <v>On-site</v>
      </c>
    </row>
    <row r="2906" spans="1:18">
      <c r="A2906" s="25">
        <v>2022</v>
      </c>
      <c r="B2906" t="s">
        <v>11</v>
      </c>
      <c r="C2906" t="s">
        <v>12</v>
      </c>
      <c r="D2906" t="s">
        <v>32</v>
      </c>
      <c r="E2906">
        <v>63000</v>
      </c>
      <c r="F2906" t="s">
        <v>20</v>
      </c>
      <c r="G2906">
        <v>63000</v>
      </c>
      <c r="H2906" t="s">
        <v>21</v>
      </c>
      <c r="I2906">
        <v>0</v>
      </c>
      <c r="J2906" t="s">
        <v>21</v>
      </c>
      <c r="K2906" t="s">
        <v>25</v>
      </c>
      <c r="L2906" t="str">
        <f>VLOOKUP(Data[[#This Row],[Employee Residence]],Codes[], 3,0)</f>
        <v xml:space="preserve">United States of America </v>
      </c>
      <c r="M2906" t="str">
        <f>VLOOKUP(Data[[#This Row],[Company Location]],Codes[], 3,0)</f>
        <v xml:space="preserve">United States of America </v>
      </c>
      <c r="N2906" t="str">
        <f>IF(Data[[#This Row],[Employee Residence]]=Data[[#This Row],[Company Location]],"No","Yes")</f>
        <v>No</v>
      </c>
      <c r="O2906">
        <f>Data[Salary]/Data[Salary in USD]</f>
        <v>1</v>
      </c>
      <c r="P2906" t="str">
        <f>VLOOKUP(Data[[#This Row],[Experience Level]], Experience[],3,0)</f>
        <v>Expert</v>
      </c>
      <c r="Q2906" t="str">
        <f>VLOOKUP(Data[[#This Row],[Employment Type]],Employment[],2,0)</f>
        <v>Full-time</v>
      </c>
      <c r="R2906" t="str">
        <f>IF(Data[[#This Row],[Remote Ratio]]=100,"Remote",IF(Data[[#This Row],[Remote Ratio]]=50,"Hybrid","On-site"))</f>
        <v>On-site</v>
      </c>
    </row>
    <row r="2907" spans="1:18">
      <c r="A2907" s="25">
        <v>2022</v>
      </c>
      <c r="B2907" t="s">
        <v>17</v>
      </c>
      <c r="C2907" t="s">
        <v>12</v>
      </c>
      <c r="D2907" t="s">
        <v>23</v>
      </c>
      <c r="E2907">
        <v>96000</v>
      </c>
      <c r="F2907" t="s">
        <v>58</v>
      </c>
      <c r="G2907">
        <v>118208</v>
      </c>
      <c r="H2907" t="s">
        <v>33</v>
      </c>
      <c r="I2907">
        <v>0</v>
      </c>
      <c r="J2907" t="s">
        <v>33</v>
      </c>
      <c r="K2907" t="s">
        <v>25</v>
      </c>
      <c r="L2907" t="str">
        <f>VLOOKUP(Data[[#This Row],[Employee Residence]],Codes[], 3,0)</f>
        <v xml:space="preserve">United Kingdom of Great Britain </v>
      </c>
      <c r="M2907" t="str">
        <f>VLOOKUP(Data[[#This Row],[Company Location]],Codes[], 3,0)</f>
        <v xml:space="preserve">United Kingdom of Great Britain </v>
      </c>
      <c r="N2907" t="str">
        <f>IF(Data[[#This Row],[Employee Residence]]=Data[[#This Row],[Company Location]],"No","Yes")</f>
        <v>No</v>
      </c>
      <c r="O2907">
        <f>Data[Salary]/Data[Salary in USD]</f>
        <v>0.81212777476989717</v>
      </c>
      <c r="P2907" t="str">
        <f>VLOOKUP(Data[[#This Row],[Experience Level]], Experience[],3,0)</f>
        <v>Intermediate</v>
      </c>
      <c r="Q2907" t="str">
        <f>VLOOKUP(Data[[#This Row],[Employment Type]],Employment[],2,0)</f>
        <v>Full-time</v>
      </c>
      <c r="R2907" t="str">
        <f>IF(Data[[#This Row],[Remote Ratio]]=100,"Remote",IF(Data[[#This Row],[Remote Ratio]]=50,"Hybrid","On-site"))</f>
        <v>On-site</v>
      </c>
    </row>
    <row r="2908" spans="1:18">
      <c r="A2908" s="25">
        <v>2022</v>
      </c>
      <c r="B2908" t="s">
        <v>17</v>
      </c>
      <c r="C2908" t="s">
        <v>12</v>
      </c>
      <c r="D2908" t="s">
        <v>23</v>
      </c>
      <c r="E2908">
        <v>90000</v>
      </c>
      <c r="F2908" t="s">
        <v>58</v>
      </c>
      <c r="G2908">
        <v>110820</v>
      </c>
      <c r="H2908" t="s">
        <v>33</v>
      </c>
      <c r="I2908">
        <v>0</v>
      </c>
      <c r="J2908" t="s">
        <v>33</v>
      </c>
      <c r="K2908" t="s">
        <v>25</v>
      </c>
      <c r="L2908" t="str">
        <f>VLOOKUP(Data[[#This Row],[Employee Residence]],Codes[], 3,0)</f>
        <v xml:space="preserve">United Kingdom of Great Britain </v>
      </c>
      <c r="M2908" t="str">
        <f>VLOOKUP(Data[[#This Row],[Company Location]],Codes[], 3,0)</f>
        <v xml:space="preserve">United Kingdom of Great Britain </v>
      </c>
      <c r="N2908" t="str">
        <f>IF(Data[[#This Row],[Employee Residence]]=Data[[#This Row],[Company Location]],"No","Yes")</f>
        <v>No</v>
      </c>
      <c r="O2908">
        <f>Data[Salary]/Data[Salary in USD]</f>
        <v>0.81212777476989717</v>
      </c>
      <c r="P2908" t="str">
        <f>VLOOKUP(Data[[#This Row],[Experience Level]], Experience[],3,0)</f>
        <v>Intermediate</v>
      </c>
      <c r="Q2908" t="str">
        <f>VLOOKUP(Data[[#This Row],[Employment Type]],Employment[],2,0)</f>
        <v>Full-time</v>
      </c>
      <c r="R2908" t="str">
        <f>IF(Data[[#This Row],[Remote Ratio]]=100,"Remote",IF(Data[[#This Row],[Remote Ratio]]=50,"Hybrid","On-site"))</f>
        <v>On-site</v>
      </c>
    </row>
    <row r="2909" spans="1:18">
      <c r="A2909" s="25">
        <v>2022</v>
      </c>
      <c r="B2909" t="s">
        <v>11</v>
      </c>
      <c r="C2909" t="s">
        <v>12</v>
      </c>
      <c r="D2909" t="s">
        <v>23</v>
      </c>
      <c r="E2909">
        <v>191475</v>
      </c>
      <c r="F2909" t="s">
        <v>20</v>
      </c>
      <c r="G2909">
        <v>191475</v>
      </c>
      <c r="H2909" t="s">
        <v>21</v>
      </c>
      <c r="I2909">
        <v>100</v>
      </c>
      <c r="J2909" t="s">
        <v>21</v>
      </c>
      <c r="K2909" t="s">
        <v>25</v>
      </c>
      <c r="L2909" t="str">
        <f>VLOOKUP(Data[[#This Row],[Employee Residence]],Codes[], 3,0)</f>
        <v xml:space="preserve">United States of America </v>
      </c>
      <c r="M2909" t="str">
        <f>VLOOKUP(Data[[#This Row],[Company Location]],Codes[], 3,0)</f>
        <v xml:space="preserve">United States of America </v>
      </c>
      <c r="N2909" t="str">
        <f>IF(Data[[#This Row],[Employee Residence]]=Data[[#This Row],[Company Location]],"No","Yes")</f>
        <v>No</v>
      </c>
      <c r="O2909">
        <f>Data[Salary]/Data[Salary in USD]</f>
        <v>1</v>
      </c>
      <c r="P2909" t="str">
        <f>VLOOKUP(Data[[#This Row],[Experience Level]], Experience[],3,0)</f>
        <v>Expert</v>
      </c>
      <c r="Q2909" t="str">
        <f>VLOOKUP(Data[[#This Row],[Employment Type]],Employment[],2,0)</f>
        <v>Full-time</v>
      </c>
      <c r="R2909" t="str">
        <f>IF(Data[[#This Row],[Remote Ratio]]=100,"Remote",IF(Data[[#This Row],[Remote Ratio]]=50,"Hybrid","On-site"))</f>
        <v>Remote</v>
      </c>
    </row>
    <row r="2910" spans="1:18">
      <c r="A2910" s="25">
        <v>2022</v>
      </c>
      <c r="B2910" t="s">
        <v>11</v>
      </c>
      <c r="C2910" t="s">
        <v>12</v>
      </c>
      <c r="D2910" t="s">
        <v>23</v>
      </c>
      <c r="E2910">
        <v>141525</v>
      </c>
      <c r="F2910" t="s">
        <v>20</v>
      </c>
      <c r="G2910">
        <v>141525</v>
      </c>
      <c r="H2910" t="s">
        <v>21</v>
      </c>
      <c r="I2910">
        <v>100</v>
      </c>
      <c r="J2910" t="s">
        <v>21</v>
      </c>
      <c r="K2910" t="s">
        <v>25</v>
      </c>
      <c r="L2910" t="str">
        <f>VLOOKUP(Data[[#This Row],[Employee Residence]],Codes[], 3,0)</f>
        <v xml:space="preserve">United States of America </v>
      </c>
      <c r="M2910" t="str">
        <f>VLOOKUP(Data[[#This Row],[Company Location]],Codes[], 3,0)</f>
        <v xml:space="preserve">United States of America </v>
      </c>
      <c r="N2910" t="str">
        <f>IF(Data[[#This Row],[Employee Residence]]=Data[[#This Row],[Company Location]],"No","Yes")</f>
        <v>No</v>
      </c>
      <c r="O2910">
        <f>Data[Salary]/Data[Salary in USD]</f>
        <v>1</v>
      </c>
      <c r="P2910" t="str">
        <f>VLOOKUP(Data[[#This Row],[Experience Level]], Experience[],3,0)</f>
        <v>Expert</v>
      </c>
      <c r="Q2910" t="str">
        <f>VLOOKUP(Data[[#This Row],[Employment Type]],Employment[],2,0)</f>
        <v>Full-time</v>
      </c>
      <c r="R2910" t="str">
        <f>IF(Data[[#This Row],[Remote Ratio]]=100,"Remote",IF(Data[[#This Row],[Remote Ratio]]=50,"Hybrid","On-site"))</f>
        <v>Remote</v>
      </c>
    </row>
    <row r="2911" spans="1:18">
      <c r="A2911" s="25">
        <v>2022</v>
      </c>
      <c r="B2911" t="s">
        <v>11</v>
      </c>
      <c r="C2911" t="s">
        <v>12</v>
      </c>
      <c r="D2911" t="s">
        <v>23</v>
      </c>
      <c r="E2911">
        <v>191475</v>
      </c>
      <c r="F2911" t="s">
        <v>20</v>
      </c>
      <c r="G2911">
        <v>191475</v>
      </c>
      <c r="H2911" t="s">
        <v>21</v>
      </c>
      <c r="I2911">
        <v>100</v>
      </c>
      <c r="J2911" t="s">
        <v>21</v>
      </c>
      <c r="K2911" t="s">
        <v>25</v>
      </c>
      <c r="L2911" t="str">
        <f>VLOOKUP(Data[[#This Row],[Employee Residence]],Codes[], 3,0)</f>
        <v xml:space="preserve">United States of America </v>
      </c>
      <c r="M2911" t="str">
        <f>VLOOKUP(Data[[#This Row],[Company Location]],Codes[], 3,0)</f>
        <v xml:space="preserve">United States of America </v>
      </c>
      <c r="N2911" t="str">
        <f>IF(Data[[#This Row],[Employee Residence]]=Data[[#This Row],[Company Location]],"No","Yes")</f>
        <v>No</v>
      </c>
      <c r="O2911">
        <f>Data[Salary]/Data[Salary in USD]</f>
        <v>1</v>
      </c>
      <c r="P2911" t="str">
        <f>VLOOKUP(Data[[#This Row],[Experience Level]], Experience[],3,0)</f>
        <v>Expert</v>
      </c>
      <c r="Q2911" t="str">
        <f>VLOOKUP(Data[[#This Row],[Employment Type]],Employment[],2,0)</f>
        <v>Full-time</v>
      </c>
      <c r="R2911" t="str">
        <f>IF(Data[[#This Row],[Remote Ratio]]=100,"Remote",IF(Data[[#This Row],[Remote Ratio]]=50,"Hybrid","On-site"))</f>
        <v>Remote</v>
      </c>
    </row>
    <row r="2912" spans="1:18">
      <c r="A2912" s="25">
        <v>2022</v>
      </c>
      <c r="B2912" t="s">
        <v>11</v>
      </c>
      <c r="C2912" t="s">
        <v>12</v>
      </c>
      <c r="D2912" t="s">
        <v>23</v>
      </c>
      <c r="E2912">
        <v>141525</v>
      </c>
      <c r="F2912" t="s">
        <v>20</v>
      </c>
      <c r="G2912">
        <v>141525</v>
      </c>
      <c r="H2912" t="s">
        <v>21</v>
      </c>
      <c r="I2912">
        <v>100</v>
      </c>
      <c r="J2912" t="s">
        <v>21</v>
      </c>
      <c r="K2912" t="s">
        <v>25</v>
      </c>
      <c r="L2912" t="str">
        <f>VLOOKUP(Data[[#This Row],[Employee Residence]],Codes[], 3,0)</f>
        <v xml:space="preserve">United States of America </v>
      </c>
      <c r="M2912" t="str">
        <f>VLOOKUP(Data[[#This Row],[Company Location]],Codes[], 3,0)</f>
        <v xml:space="preserve">United States of America </v>
      </c>
      <c r="N2912" t="str">
        <f>IF(Data[[#This Row],[Employee Residence]]=Data[[#This Row],[Company Location]],"No","Yes")</f>
        <v>No</v>
      </c>
      <c r="O2912">
        <f>Data[Salary]/Data[Salary in USD]</f>
        <v>1</v>
      </c>
      <c r="P2912" t="str">
        <f>VLOOKUP(Data[[#This Row],[Experience Level]], Experience[],3,0)</f>
        <v>Expert</v>
      </c>
      <c r="Q2912" t="str">
        <f>VLOOKUP(Data[[#This Row],[Employment Type]],Employment[],2,0)</f>
        <v>Full-time</v>
      </c>
      <c r="R2912" t="str">
        <f>IF(Data[[#This Row],[Remote Ratio]]=100,"Remote",IF(Data[[#This Row],[Remote Ratio]]=50,"Hybrid","On-site"))</f>
        <v>Remote</v>
      </c>
    </row>
    <row r="2913" spans="1:18">
      <c r="A2913" s="25">
        <v>2022</v>
      </c>
      <c r="B2913" t="s">
        <v>11</v>
      </c>
      <c r="C2913" t="s">
        <v>12</v>
      </c>
      <c r="D2913" t="s">
        <v>23</v>
      </c>
      <c r="E2913">
        <v>191475</v>
      </c>
      <c r="F2913" t="s">
        <v>20</v>
      </c>
      <c r="G2913">
        <v>191475</v>
      </c>
      <c r="H2913" t="s">
        <v>21</v>
      </c>
      <c r="I2913">
        <v>100</v>
      </c>
      <c r="J2913" t="s">
        <v>21</v>
      </c>
      <c r="K2913" t="s">
        <v>25</v>
      </c>
      <c r="L2913" t="str">
        <f>VLOOKUP(Data[[#This Row],[Employee Residence]],Codes[], 3,0)</f>
        <v xml:space="preserve">United States of America </v>
      </c>
      <c r="M2913" t="str">
        <f>VLOOKUP(Data[[#This Row],[Company Location]],Codes[], 3,0)</f>
        <v xml:space="preserve">United States of America </v>
      </c>
      <c r="N2913" t="str">
        <f>IF(Data[[#This Row],[Employee Residence]]=Data[[#This Row],[Company Location]],"No","Yes")</f>
        <v>No</v>
      </c>
      <c r="O2913">
        <f>Data[Salary]/Data[Salary in USD]</f>
        <v>1</v>
      </c>
      <c r="P2913" t="str">
        <f>VLOOKUP(Data[[#This Row],[Experience Level]], Experience[],3,0)</f>
        <v>Expert</v>
      </c>
      <c r="Q2913" t="str">
        <f>VLOOKUP(Data[[#This Row],[Employment Type]],Employment[],2,0)</f>
        <v>Full-time</v>
      </c>
      <c r="R2913" t="str">
        <f>IF(Data[[#This Row],[Remote Ratio]]=100,"Remote",IF(Data[[#This Row],[Remote Ratio]]=50,"Hybrid","On-site"))</f>
        <v>Remote</v>
      </c>
    </row>
    <row r="2914" spans="1:18">
      <c r="A2914" s="25">
        <v>2022</v>
      </c>
      <c r="B2914" t="s">
        <v>11</v>
      </c>
      <c r="C2914" t="s">
        <v>12</v>
      </c>
      <c r="D2914" t="s">
        <v>23</v>
      </c>
      <c r="E2914">
        <v>141525</v>
      </c>
      <c r="F2914" t="s">
        <v>20</v>
      </c>
      <c r="G2914">
        <v>141525</v>
      </c>
      <c r="H2914" t="s">
        <v>21</v>
      </c>
      <c r="I2914">
        <v>100</v>
      </c>
      <c r="J2914" t="s">
        <v>21</v>
      </c>
      <c r="K2914" t="s">
        <v>25</v>
      </c>
      <c r="L2914" t="str">
        <f>VLOOKUP(Data[[#This Row],[Employee Residence]],Codes[], 3,0)</f>
        <v xml:space="preserve">United States of America </v>
      </c>
      <c r="M2914" t="str">
        <f>VLOOKUP(Data[[#This Row],[Company Location]],Codes[], 3,0)</f>
        <v xml:space="preserve">United States of America </v>
      </c>
      <c r="N2914" t="str">
        <f>IF(Data[[#This Row],[Employee Residence]]=Data[[#This Row],[Company Location]],"No","Yes")</f>
        <v>No</v>
      </c>
      <c r="O2914">
        <f>Data[Salary]/Data[Salary in USD]</f>
        <v>1</v>
      </c>
      <c r="P2914" t="str">
        <f>VLOOKUP(Data[[#This Row],[Experience Level]], Experience[],3,0)</f>
        <v>Expert</v>
      </c>
      <c r="Q2914" t="str">
        <f>VLOOKUP(Data[[#This Row],[Employment Type]],Employment[],2,0)</f>
        <v>Full-time</v>
      </c>
      <c r="R2914" t="str">
        <f>IF(Data[[#This Row],[Remote Ratio]]=100,"Remote",IF(Data[[#This Row],[Remote Ratio]]=50,"Hybrid","On-site"))</f>
        <v>Remote</v>
      </c>
    </row>
    <row r="2915" spans="1:18">
      <c r="A2915" s="25">
        <v>2022</v>
      </c>
      <c r="B2915" t="s">
        <v>11</v>
      </c>
      <c r="C2915" t="s">
        <v>12</v>
      </c>
      <c r="D2915" t="s">
        <v>76</v>
      </c>
      <c r="E2915">
        <v>95000</v>
      </c>
      <c r="F2915" t="s">
        <v>20</v>
      </c>
      <c r="G2915">
        <v>95000</v>
      </c>
      <c r="H2915" t="s">
        <v>21</v>
      </c>
      <c r="I2915">
        <v>100</v>
      </c>
      <c r="J2915" t="s">
        <v>21</v>
      </c>
      <c r="K2915" t="s">
        <v>25</v>
      </c>
      <c r="L2915" t="str">
        <f>VLOOKUP(Data[[#This Row],[Employee Residence]],Codes[], 3,0)</f>
        <v xml:space="preserve">United States of America </v>
      </c>
      <c r="M2915" t="str">
        <f>VLOOKUP(Data[[#This Row],[Company Location]],Codes[], 3,0)</f>
        <v xml:space="preserve">United States of America </v>
      </c>
      <c r="N2915" t="str">
        <f>IF(Data[[#This Row],[Employee Residence]]=Data[[#This Row],[Company Location]],"No","Yes")</f>
        <v>No</v>
      </c>
      <c r="O2915">
        <f>Data[Salary]/Data[Salary in USD]</f>
        <v>1</v>
      </c>
      <c r="P2915" t="str">
        <f>VLOOKUP(Data[[#This Row],[Experience Level]], Experience[],3,0)</f>
        <v>Expert</v>
      </c>
      <c r="Q2915" t="str">
        <f>VLOOKUP(Data[[#This Row],[Employment Type]],Employment[],2,0)</f>
        <v>Full-time</v>
      </c>
      <c r="R2915" t="str">
        <f>IF(Data[[#This Row],[Remote Ratio]]=100,"Remote",IF(Data[[#This Row],[Remote Ratio]]=50,"Hybrid","On-site"))</f>
        <v>Remote</v>
      </c>
    </row>
    <row r="2916" spans="1:18">
      <c r="A2916" s="25">
        <v>2022</v>
      </c>
      <c r="B2916" t="s">
        <v>11</v>
      </c>
      <c r="C2916" t="s">
        <v>12</v>
      </c>
      <c r="D2916" t="s">
        <v>76</v>
      </c>
      <c r="E2916">
        <v>70000</v>
      </c>
      <c r="F2916" t="s">
        <v>20</v>
      </c>
      <c r="G2916">
        <v>70000</v>
      </c>
      <c r="H2916" t="s">
        <v>21</v>
      </c>
      <c r="I2916">
        <v>100</v>
      </c>
      <c r="J2916" t="s">
        <v>21</v>
      </c>
      <c r="K2916" t="s">
        <v>25</v>
      </c>
      <c r="L2916" t="str">
        <f>VLOOKUP(Data[[#This Row],[Employee Residence]],Codes[], 3,0)</f>
        <v xml:space="preserve">United States of America </v>
      </c>
      <c r="M2916" t="str">
        <f>VLOOKUP(Data[[#This Row],[Company Location]],Codes[], 3,0)</f>
        <v xml:space="preserve">United States of America </v>
      </c>
      <c r="N2916" t="str">
        <f>IF(Data[[#This Row],[Employee Residence]]=Data[[#This Row],[Company Location]],"No","Yes")</f>
        <v>No</v>
      </c>
      <c r="O2916">
        <f>Data[Salary]/Data[Salary in USD]</f>
        <v>1</v>
      </c>
      <c r="P2916" t="str">
        <f>VLOOKUP(Data[[#This Row],[Experience Level]], Experience[],3,0)</f>
        <v>Expert</v>
      </c>
      <c r="Q2916" t="str">
        <f>VLOOKUP(Data[[#This Row],[Employment Type]],Employment[],2,0)</f>
        <v>Full-time</v>
      </c>
      <c r="R2916" t="str">
        <f>IF(Data[[#This Row],[Remote Ratio]]=100,"Remote",IF(Data[[#This Row],[Remote Ratio]]=50,"Hybrid","On-site"))</f>
        <v>Remote</v>
      </c>
    </row>
    <row r="2917" spans="1:18">
      <c r="A2917" s="25">
        <v>2022</v>
      </c>
      <c r="B2917" t="s">
        <v>17</v>
      </c>
      <c r="C2917" t="s">
        <v>12</v>
      </c>
      <c r="D2917" t="s">
        <v>88</v>
      </c>
      <c r="E2917">
        <v>75000</v>
      </c>
      <c r="F2917" t="s">
        <v>20</v>
      </c>
      <c r="G2917">
        <v>75000</v>
      </c>
      <c r="H2917" t="s">
        <v>183</v>
      </c>
      <c r="I2917">
        <v>100</v>
      </c>
      <c r="J2917" t="s">
        <v>21</v>
      </c>
      <c r="K2917" t="s">
        <v>25</v>
      </c>
      <c r="L2917" t="str">
        <f>VLOOKUP(Data[[#This Row],[Employee Residence]],Codes[], 3,0)</f>
        <v>Bolivia</v>
      </c>
      <c r="M2917" t="str">
        <f>VLOOKUP(Data[[#This Row],[Company Location]],Codes[], 3,0)</f>
        <v xml:space="preserve">United States of America </v>
      </c>
      <c r="N2917" t="str">
        <f>IF(Data[[#This Row],[Employee Residence]]=Data[[#This Row],[Company Location]],"No","Yes")</f>
        <v>Yes</v>
      </c>
      <c r="O2917">
        <f>Data[Salary]/Data[Salary in USD]</f>
        <v>1</v>
      </c>
      <c r="P2917" t="str">
        <f>VLOOKUP(Data[[#This Row],[Experience Level]], Experience[],3,0)</f>
        <v>Intermediate</v>
      </c>
      <c r="Q2917" t="str">
        <f>VLOOKUP(Data[[#This Row],[Employment Type]],Employment[],2,0)</f>
        <v>Full-time</v>
      </c>
      <c r="R2917" t="str">
        <f>IF(Data[[#This Row],[Remote Ratio]]=100,"Remote",IF(Data[[#This Row],[Remote Ratio]]=50,"Hybrid","On-site"))</f>
        <v>Remote</v>
      </c>
    </row>
    <row r="2918" spans="1:18">
      <c r="A2918" s="25">
        <v>2022</v>
      </c>
      <c r="B2918" t="s">
        <v>17</v>
      </c>
      <c r="C2918" t="s">
        <v>18</v>
      </c>
      <c r="D2918" t="s">
        <v>32</v>
      </c>
      <c r="E2918">
        <v>7500</v>
      </c>
      <c r="F2918" t="s">
        <v>20</v>
      </c>
      <c r="G2918">
        <v>7500</v>
      </c>
      <c r="H2918" t="s">
        <v>183</v>
      </c>
      <c r="I2918">
        <v>50</v>
      </c>
      <c r="J2918" t="s">
        <v>183</v>
      </c>
      <c r="K2918" t="s">
        <v>25</v>
      </c>
      <c r="L2918" t="str">
        <f>VLOOKUP(Data[[#This Row],[Employee Residence]],Codes[], 3,0)</f>
        <v>Bolivia</v>
      </c>
      <c r="M2918" t="str">
        <f>VLOOKUP(Data[[#This Row],[Company Location]],Codes[], 3,0)</f>
        <v>Bolivia</v>
      </c>
      <c r="N2918" t="str">
        <f>IF(Data[[#This Row],[Employee Residence]]=Data[[#This Row],[Company Location]],"No","Yes")</f>
        <v>No</v>
      </c>
      <c r="O2918">
        <f>Data[Salary]/Data[Salary in USD]</f>
        <v>1</v>
      </c>
      <c r="P2918" t="str">
        <f>VLOOKUP(Data[[#This Row],[Experience Level]], Experience[],3,0)</f>
        <v>Intermediate</v>
      </c>
      <c r="Q2918" t="str">
        <f>VLOOKUP(Data[[#This Row],[Employment Type]],Employment[],2,0)</f>
        <v>Contract</v>
      </c>
      <c r="R2918" t="str">
        <f>IF(Data[[#This Row],[Remote Ratio]]=100,"Remote",IF(Data[[#This Row],[Remote Ratio]]=50,"Hybrid","On-site"))</f>
        <v>Hybrid</v>
      </c>
    </row>
    <row r="2919" spans="1:18">
      <c r="A2919" s="25">
        <v>2022</v>
      </c>
      <c r="B2919" t="s">
        <v>17</v>
      </c>
      <c r="C2919" t="s">
        <v>12</v>
      </c>
      <c r="D2919" t="s">
        <v>27</v>
      </c>
      <c r="E2919">
        <v>113000</v>
      </c>
      <c r="F2919" t="s">
        <v>20</v>
      </c>
      <c r="G2919">
        <v>113000</v>
      </c>
      <c r="H2919" t="s">
        <v>21</v>
      </c>
      <c r="I2919">
        <v>0</v>
      </c>
      <c r="J2919" t="s">
        <v>21</v>
      </c>
      <c r="K2919" t="s">
        <v>16</v>
      </c>
      <c r="L2919" t="str">
        <f>VLOOKUP(Data[[#This Row],[Employee Residence]],Codes[], 3,0)</f>
        <v xml:space="preserve">United States of America </v>
      </c>
      <c r="M2919" t="str">
        <f>VLOOKUP(Data[[#This Row],[Company Location]],Codes[], 3,0)</f>
        <v xml:space="preserve">United States of America </v>
      </c>
      <c r="N2919" t="str">
        <f>IF(Data[[#This Row],[Employee Residence]]=Data[[#This Row],[Company Location]],"No","Yes")</f>
        <v>No</v>
      </c>
      <c r="O2919">
        <f>Data[Salary]/Data[Salary in USD]</f>
        <v>1</v>
      </c>
      <c r="P2919" t="str">
        <f>VLOOKUP(Data[[#This Row],[Experience Level]], Experience[],3,0)</f>
        <v>Intermediate</v>
      </c>
      <c r="Q2919" t="str">
        <f>VLOOKUP(Data[[#This Row],[Employment Type]],Employment[],2,0)</f>
        <v>Full-time</v>
      </c>
      <c r="R2919" t="str">
        <f>IF(Data[[#This Row],[Remote Ratio]]=100,"Remote",IF(Data[[#This Row],[Remote Ratio]]=50,"Hybrid","On-site"))</f>
        <v>On-site</v>
      </c>
    </row>
    <row r="2920" spans="1:18">
      <c r="A2920" s="25">
        <v>2022</v>
      </c>
      <c r="B2920" t="s">
        <v>11</v>
      </c>
      <c r="C2920" t="s">
        <v>12</v>
      </c>
      <c r="D2920" t="s">
        <v>23</v>
      </c>
      <c r="E2920">
        <v>170000</v>
      </c>
      <c r="F2920" t="s">
        <v>20</v>
      </c>
      <c r="G2920">
        <v>170000</v>
      </c>
      <c r="H2920" t="s">
        <v>21</v>
      </c>
      <c r="I2920">
        <v>100</v>
      </c>
      <c r="J2920" t="s">
        <v>21</v>
      </c>
      <c r="K2920" t="s">
        <v>25</v>
      </c>
      <c r="L2920" t="str">
        <f>VLOOKUP(Data[[#This Row],[Employee Residence]],Codes[], 3,0)</f>
        <v xml:space="preserve">United States of America </v>
      </c>
      <c r="M2920" t="str">
        <f>VLOOKUP(Data[[#This Row],[Company Location]],Codes[], 3,0)</f>
        <v xml:space="preserve">United States of America </v>
      </c>
      <c r="N2920" t="str">
        <f>IF(Data[[#This Row],[Employee Residence]]=Data[[#This Row],[Company Location]],"No","Yes")</f>
        <v>No</v>
      </c>
      <c r="O2920">
        <f>Data[Salary]/Data[Salary in USD]</f>
        <v>1</v>
      </c>
      <c r="P2920" t="str">
        <f>VLOOKUP(Data[[#This Row],[Experience Level]], Experience[],3,0)</f>
        <v>Expert</v>
      </c>
      <c r="Q2920" t="str">
        <f>VLOOKUP(Data[[#This Row],[Employment Type]],Employment[],2,0)</f>
        <v>Full-time</v>
      </c>
      <c r="R2920" t="str">
        <f>IF(Data[[#This Row],[Remote Ratio]]=100,"Remote",IF(Data[[#This Row],[Remote Ratio]]=50,"Hybrid","On-site"))</f>
        <v>Remote</v>
      </c>
    </row>
    <row r="2921" spans="1:18">
      <c r="A2921" s="25">
        <v>2022</v>
      </c>
      <c r="B2921" t="s">
        <v>11</v>
      </c>
      <c r="C2921" t="s">
        <v>12</v>
      </c>
      <c r="D2921" t="s">
        <v>23</v>
      </c>
      <c r="E2921">
        <v>130000</v>
      </c>
      <c r="F2921" t="s">
        <v>20</v>
      </c>
      <c r="G2921">
        <v>130000</v>
      </c>
      <c r="H2921" t="s">
        <v>21</v>
      </c>
      <c r="I2921">
        <v>100</v>
      </c>
      <c r="J2921" t="s">
        <v>21</v>
      </c>
      <c r="K2921" t="s">
        <v>25</v>
      </c>
      <c r="L2921" t="str">
        <f>VLOOKUP(Data[[#This Row],[Employee Residence]],Codes[], 3,0)</f>
        <v xml:space="preserve">United States of America </v>
      </c>
      <c r="M2921" t="str">
        <f>VLOOKUP(Data[[#This Row],[Company Location]],Codes[], 3,0)</f>
        <v xml:space="preserve">United States of America </v>
      </c>
      <c r="N2921" t="str">
        <f>IF(Data[[#This Row],[Employee Residence]]=Data[[#This Row],[Company Location]],"No","Yes")</f>
        <v>No</v>
      </c>
      <c r="O2921">
        <f>Data[Salary]/Data[Salary in USD]</f>
        <v>1</v>
      </c>
      <c r="P2921" t="str">
        <f>VLOOKUP(Data[[#This Row],[Experience Level]], Experience[],3,0)</f>
        <v>Expert</v>
      </c>
      <c r="Q2921" t="str">
        <f>VLOOKUP(Data[[#This Row],[Employment Type]],Employment[],2,0)</f>
        <v>Full-time</v>
      </c>
      <c r="R2921" t="str">
        <f>IF(Data[[#This Row],[Remote Ratio]]=100,"Remote",IF(Data[[#This Row],[Remote Ratio]]=50,"Hybrid","On-site"))</f>
        <v>Remote</v>
      </c>
    </row>
    <row r="2922" spans="1:18">
      <c r="A2922" s="25">
        <v>2022</v>
      </c>
      <c r="B2922" t="s">
        <v>17</v>
      </c>
      <c r="C2922" t="s">
        <v>12</v>
      </c>
      <c r="D2922" t="s">
        <v>154</v>
      </c>
      <c r="E2922">
        <v>113000</v>
      </c>
      <c r="F2922" t="s">
        <v>20</v>
      </c>
      <c r="G2922">
        <v>113000</v>
      </c>
      <c r="H2922" t="s">
        <v>21</v>
      </c>
      <c r="I2922">
        <v>100</v>
      </c>
      <c r="J2922" t="s">
        <v>21</v>
      </c>
      <c r="K2922" t="s">
        <v>16</v>
      </c>
      <c r="L2922" t="str">
        <f>VLOOKUP(Data[[#This Row],[Employee Residence]],Codes[], 3,0)</f>
        <v xml:space="preserve">United States of America </v>
      </c>
      <c r="M2922" t="str">
        <f>VLOOKUP(Data[[#This Row],[Company Location]],Codes[], 3,0)</f>
        <v xml:space="preserve">United States of America </v>
      </c>
      <c r="N2922" t="str">
        <f>IF(Data[[#This Row],[Employee Residence]]=Data[[#This Row],[Company Location]],"No","Yes")</f>
        <v>No</v>
      </c>
      <c r="O2922">
        <f>Data[Salary]/Data[Salary in USD]</f>
        <v>1</v>
      </c>
      <c r="P2922" t="str">
        <f>VLOOKUP(Data[[#This Row],[Experience Level]], Experience[],3,0)</f>
        <v>Intermediate</v>
      </c>
      <c r="Q2922" t="str">
        <f>VLOOKUP(Data[[#This Row],[Employment Type]],Employment[],2,0)</f>
        <v>Full-time</v>
      </c>
      <c r="R2922" t="str">
        <f>IF(Data[[#This Row],[Remote Ratio]]=100,"Remote",IF(Data[[#This Row],[Remote Ratio]]=50,"Hybrid","On-site"))</f>
        <v>Remote</v>
      </c>
    </row>
    <row r="2923" spans="1:18">
      <c r="A2923" s="25">
        <v>2022</v>
      </c>
      <c r="B2923" t="s">
        <v>17</v>
      </c>
      <c r="C2923" t="s">
        <v>12</v>
      </c>
      <c r="D2923" t="s">
        <v>125</v>
      </c>
      <c r="E2923">
        <v>140000</v>
      </c>
      <c r="F2923" t="s">
        <v>20</v>
      </c>
      <c r="G2923">
        <v>140000</v>
      </c>
      <c r="H2923" t="s">
        <v>21</v>
      </c>
      <c r="I2923">
        <v>100</v>
      </c>
      <c r="J2923" t="s">
        <v>21</v>
      </c>
      <c r="K2923" t="s">
        <v>25</v>
      </c>
      <c r="L2923" t="str">
        <f>VLOOKUP(Data[[#This Row],[Employee Residence]],Codes[], 3,0)</f>
        <v xml:space="preserve">United States of America </v>
      </c>
      <c r="M2923" t="str">
        <f>VLOOKUP(Data[[#This Row],[Company Location]],Codes[], 3,0)</f>
        <v xml:space="preserve">United States of America </v>
      </c>
      <c r="N2923" t="str">
        <f>IF(Data[[#This Row],[Employee Residence]]=Data[[#This Row],[Company Location]],"No","Yes")</f>
        <v>No</v>
      </c>
      <c r="O2923">
        <f>Data[Salary]/Data[Salary in USD]</f>
        <v>1</v>
      </c>
      <c r="P2923" t="str">
        <f>VLOOKUP(Data[[#This Row],[Experience Level]], Experience[],3,0)</f>
        <v>Intermediate</v>
      </c>
      <c r="Q2923" t="str">
        <f>VLOOKUP(Data[[#This Row],[Employment Type]],Employment[],2,0)</f>
        <v>Full-time</v>
      </c>
      <c r="R2923" t="str">
        <f>IF(Data[[#This Row],[Remote Ratio]]=100,"Remote",IF(Data[[#This Row],[Remote Ratio]]=50,"Hybrid","On-site"))</f>
        <v>Remote</v>
      </c>
    </row>
    <row r="2924" spans="1:18">
      <c r="A2924" s="25">
        <v>2022</v>
      </c>
      <c r="B2924" t="s">
        <v>17</v>
      </c>
      <c r="C2924" t="s">
        <v>12</v>
      </c>
      <c r="D2924" t="s">
        <v>112</v>
      </c>
      <c r="E2924">
        <v>77000</v>
      </c>
      <c r="F2924" t="s">
        <v>64</v>
      </c>
      <c r="G2924">
        <v>53368</v>
      </c>
      <c r="H2924" t="s">
        <v>65</v>
      </c>
      <c r="I2924">
        <v>100</v>
      </c>
      <c r="J2924" t="s">
        <v>65</v>
      </c>
      <c r="K2924" t="s">
        <v>25</v>
      </c>
      <c r="L2924" t="str">
        <f>VLOOKUP(Data[[#This Row],[Employee Residence]],Codes[], 3,0)</f>
        <v>Australia</v>
      </c>
      <c r="M2924" t="str">
        <f>VLOOKUP(Data[[#This Row],[Company Location]],Codes[], 3,0)</f>
        <v>Australia</v>
      </c>
      <c r="N2924" t="str">
        <f>IF(Data[[#This Row],[Employee Residence]]=Data[[#This Row],[Company Location]],"No","Yes")</f>
        <v>No</v>
      </c>
      <c r="O2924">
        <f>Data[Salary]/Data[Salary in USD]</f>
        <v>1.4428121720881426</v>
      </c>
      <c r="P2924" t="str">
        <f>VLOOKUP(Data[[#This Row],[Experience Level]], Experience[],3,0)</f>
        <v>Intermediate</v>
      </c>
      <c r="Q2924" t="str">
        <f>VLOOKUP(Data[[#This Row],[Employment Type]],Employment[],2,0)</f>
        <v>Full-time</v>
      </c>
      <c r="R2924" t="str">
        <f>IF(Data[[#This Row],[Remote Ratio]]=100,"Remote",IF(Data[[#This Row],[Remote Ratio]]=50,"Hybrid","On-site"))</f>
        <v>Remote</v>
      </c>
    </row>
    <row r="2925" spans="1:18">
      <c r="A2925" s="25">
        <v>2022</v>
      </c>
      <c r="B2925" t="s">
        <v>11</v>
      </c>
      <c r="C2925" t="s">
        <v>12</v>
      </c>
      <c r="D2925" t="s">
        <v>23</v>
      </c>
      <c r="E2925">
        <v>175000</v>
      </c>
      <c r="F2925" t="s">
        <v>20</v>
      </c>
      <c r="G2925">
        <v>175000</v>
      </c>
      <c r="H2925" t="s">
        <v>21</v>
      </c>
      <c r="I2925">
        <v>0</v>
      </c>
      <c r="J2925" t="s">
        <v>21</v>
      </c>
      <c r="K2925" t="s">
        <v>25</v>
      </c>
      <c r="L2925" t="str">
        <f>VLOOKUP(Data[[#This Row],[Employee Residence]],Codes[], 3,0)</f>
        <v xml:space="preserve">United States of America </v>
      </c>
      <c r="M2925" t="str">
        <f>VLOOKUP(Data[[#This Row],[Company Location]],Codes[], 3,0)</f>
        <v xml:space="preserve">United States of America </v>
      </c>
      <c r="N2925" t="str">
        <f>IF(Data[[#This Row],[Employee Residence]]=Data[[#This Row],[Company Location]],"No","Yes")</f>
        <v>No</v>
      </c>
      <c r="O2925">
        <f>Data[Salary]/Data[Salary in USD]</f>
        <v>1</v>
      </c>
      <c r="P2925" t="str">
        <f>VLOOKUP(Data[[#This Row],[Experience Level]], Experience[],3,0)</f>
        <v>Expert</v>
      </c>
      <c r="Q2925" t="str">
        <f>VLOOKUP(Data[[#This Row],[Employment Type]],Employment[],2,0)</f>
        <v>Full-time</v>
      </c>
      <c r="R2925" t="str">
        <f>IF(Data[[#This Row],[Remote Ratio]]=100,"Remote",IF(Data[[#This Row],[Remote Ratio]]=50,"Hybrid","On-site"))</f>
        <v>On-site</v>
      </c>
    </row>
    <row r="2926" spans="1:18">
      <c r="A2926" s="25">
        <v>2022</v>
      </c>
      <c r="B2926" t="s">
        <v>11</v>
      </c>
      <c r="C2926" t="s">
        <v>12</v>
      </c>
      <c r="D2926" t="s">
        <v>23</v>
      </c>
      <c r="E2926">
        <v>140000</v>
      </c>
      <c r="F2926" t="s">
        <v>20</v>
      </c>
      <c r="G2926">
        <v>140000</v>
      </c>
      <c r="H2926" t="s">
        <v>21</v>
      </c>
      <c r="I2926">
        <v>0</v>
      </c>
      <c r="J2926" t="s">
        <v>21</v>
      </c>
      <c r="K2926" t="s">
        <v>25</v>
      </c>
      <c r="L2926" t="str">
        <f>VLOOKUP(Data[[#This Row],[Employee Residence]],Codes[], 3,0)</f>
        <v xml:space="preserve">United States of America </v>
      </c>
      <c r="M2926" t="str">
        <f>VLOOKUP(Data[[#This Row],[Company Location]],Codes[], 3,0)</f>
        <v xml:space="preserve">United States of America </v>
      </c>
      <c r="N2926" t="str">
        <f>IF(Data[[#This Row],[Employee Residence]]=Data[[#This Row],[Company Location]],"No","Yes")</f>
        <v>No</v>
      </c>
      <c r="O2926">
        <f>Data[Salary]/Data[Salary in USD]</f>
        <v>1</v>
      </c>
      <c r="P2926" t="str">
        <f>VLOOKUP(Data[[#This Row],[Experience Level]], Experience[],3,0)</f>
        <v>Expert</v>
      </c>
      <c r="Q2926" t="str">
        <f>VLOOKUP(Data[[#This Row],[Employment Type]],Employment[],2,0)</f>
        <v>Full-time</v>
      </c>
      <c r="R2926" t="str">
        <f>IF(Data[[#This Row],[Remote Ratio]]=100,"Remote",IF(Data[[#This Row],[Remote Ratio]]=50,"Hybrid","On-site"))</f>
        <v>On-site</v>
      </c>
    </row>
    <row r="2927" spans="1:18">
      <c r="A2927" s="25">
        <v>2022</v>
      </c>
      <c r="B2927" t="s">
        <v>11</v>
      </c>
      <c r="C2927" t="s">
        <v>12</v>
      </c>
      <c r="D2927" t="s">
        <v>89</v>
      </c>
      <c r="E2927">
        <v>28500</v>
      </c>
      <c r="F2927" t="s">
        <v>14</v>
      </c>
      <c r="G2927">
        <v>29944</v>
      </c>
      <c r="H2927" t="s">
        <v>48</v>
      </c>
      <c r="I2927">
        <v>50</v>
      </c>
      <c r="J2927" t="s">
        <v>48</v>
      </c>
      <c r="K2927" t="s">
        <v>22</v>
      </c>
      <c r="L2927" t="str">
        <f>VLOOKUP(Data[[#This Row],[Employee Residence]],Codes[], 3,0)</f>
        <v>Portugal</v>
      </c>
      <c r="M2927" t="str">
        <f>VLOOKUP(Data[[#This Row],[Company Location]],Codes[], 3,0)</f>
        <v>Portugal</v>
      </c>
      <c r="N2927" t="str">
        <f>IF(Data[[#This Row],[Employee Residence]]=Data[[#This Row],[Company Location]],"No","Yes")</f>
        <v>No</v>
      </c>
      <c r="O2927">
        <f>Data[Salary]/Data[Salary in USD]</f>
        <v>0.95177664974619292</v>
      </c>
      <c r="P2927" t="str">
        <f>VLOOKUP(Data[[#This Row],[Experience Level]], Experience[],3,0)</f>
        <v>Expert</v>
      </c>
      <c r="Q2927" t="str">
        <f>VLOOKUP(Data[[#This Row],[Employment Type]],Employment[],2,0)</f>
        <v>Full-time</v>
      </c>
      <c r="R2927" t="str">
        <f>IF(Data[[#This Row],[Remote Ratio]]=100,"Remote",IF(Data[[#This Row],[Remote Ratio]]=50,"Hybrid","On-site"))</f>
        <v>Hybrid</v>
      </c>
    </row>
    <row r="2928" spans="1:18">
      <c r="A2928" s="25">
        <v>2022</v>
      </c>
      <c r="B2928" t="s">
        <v>11</v>
      </c>
      <c r="C2928" t="s">
        <v>12</v>
      </c>
      <c r="D2928" t="s">
        <v>32</v>
      </c>
      <c r="E2928">
        <v>250000</v>
      </c>
      <c r="F2928" t="s">
        <v>20</v>
      </c>
      <c r="G2928">
        <v>250000</v>
      </c>
      <c r="H2928" t="s">
        <v>21</v>
      </c>
      <c r="I2928">
        <v>0</v>
      </c>
      <c r="J2928" t="s">
        <v>21</v>
      </c>
      <c r="K2928" t="s">
        <v>25</v>
      </c>
      <c r="L2928" t="str">
        <f>VLOOKUP(Data[[#This Row],[Employee Residence]],Codes[], 3,0)</f>
        <v xml:space="preserve">United States of America </v>
      </c>
      <c r="M2928" t="str">
        <f>VLOOKUP(Data[[#This Row],[Company Location]],Codes[], 3,0)</f>
        <v xml:space="preserve">United States of America </v>
      </c>
      <c r="N2928" t="str">
        <f>IF(Data[[#This Row],[Employee Residence]]=Data[[#This Row],[Company Location]],"No","Yes")</f>
        <v>No</v>
      </c>
      <c r="O2928">
        <f>Data[Salary]/Data[Salary in USD]</f>
        <v>1</v>
      </c>
      <c r="P2928" t="str">
        <f>VLOOKUP(Data[[#This Row],[Experience Level]], Experience[],3,0)</f>
        <v>Expert</v>
      </c>
      <c r="Q2928" t="str">
        <f>VLOOKUP(Data[[#This Row],[Employment Type]],Employment[],2,0)</f>
        <v>Full-time</v>
      </c>
      <c r="R2928" t="str">
        <f>IF(Data[[#This Row],[Remote Ratio]]=100,"Remote",IF(Data[[#This Row],[Remote Ratio]]=50,"Hybrid","On-site"))</f>
        <v>On-site</v>
      </c>
    </row>
    <row r="2929" spans="1:18">
      <c r="A2929" s="25">
        <v>2022</v>
      </c>
      <c r="B2929" t="s">
        <v>11</v>
      </c>
      <c r="C2929" t="s">
        <v>12</v>
      </c>
      <c r="D2929" t="s">
        <v>32</v>
      </c>
      <c r="E2929">
        <v>63000</v>
      </c>
      <c r="F2929" t="s">
        <v>20</v>
      </c>
      <c r="G2929">
        <v>63000</v>
      </c>
      <c r="H2929" t="s">
        <v>21</v>
      </c>
      <c r="I2929">
        <v>0</v>
      </c>
      <c r="J2929" t="s">
        <v>21</v>
      </c>
      <c r="K2929" t="s">
        <v>25</v>
      </c>
      <c r="L2929" t="str">
        <f>VLOOKUP(Data[[#This Row],[Employee Residence]],Codes[], 3,0)</f>
        <v xml:space="preserve">United States of America </v>
      </c>
      <c r="M2929" t="str">
        <f>VLOOKUP(Data[[#This Row],[Company Location]],Codes[], 3,0)</f>
        <v xml:space="preserve">United States of America </v>
      </c>
      <c r="N2929" t="str">
        <f>IF(Data[[#This Row],[Employee Residence]]=Data[[#This Row],[Company Location]],"No","Yes")</f>
        <v>No</v>
      </c>
      <c r="O2929">
        <f>Data[Salary]/Data[Salary in USD]</f>
        <v>1</v>
      </c>
      <c r="P2929" t="str">
        <f>VLOOKUP(Data[[#This Row],[Experience Level]], Experience[],3,0)</f>
        <v>Expert</v>
      </c>
      <c r="Q2929" t="str">
        <f>VLOOKUP(Data[[#This Row],[Employment Type]],Employment[],2,0)</f>
        <v>Full-time</v>
      </c>
      <c r="R2929" t="str">
        <f>IF(Data[[#This Row],[Remote Ratio]]=100,"Remote",IF(Data[[#This Row],[Remote Ratio]]=50,"Hybrid","On-site"))</f>
        <v>On-site</v>
      </c>
    </row>
    <row r="2930" spans="1:18">
      <c r="A2930" s="25">
        <v>2022</v>
      </c>
      <c r="B2930" t="s">
        <v>11</v>
      </c>
      <c r="C2930" t="s">
        <v>12</v>
      </c>
      <c r="D2930" t="s">
        <v>23</v>
      </c>
      <c r="E2930">
        <v>160000</v>
      </c>
      <c r="F2930" t="s">
        <v>20</v>
      </c>
      <c r="G2930">
        <v>160000</v>
      </c>
      <c r="H2930" t="s">
        <v>21</v>
      </c>
      <c r="I2930">
        <v>0</v>
      </c>
      <c r="J2930" t="s">
        <v>21</v>
      </c>
      <c r="K2930" t="s">
        <v>16</v>
      </c>
      <c r="L2930" t="str">
        <f>VLOOKUP(Data[[#This Row],[Employee Residence]],Codes[], 3,0)</f>
        <v xml:space="preserve">United States of America </v>
      </c>
      <c r="M2930" t="str">
        <f>VLOOKUP(Data[[#This Row],[Company Location]],Codes[], 3,0)</f>
        <v xml:space="preserve">United States of America </v>
      </c>
      <c r="N2930" t="str">
        <f>IF(Data[[#This Row],[Employee Residence]]=Data[[#This Row],[Company Location]],"No","Yes")</f>
        <v>No</v>
      </c>
      <c r="O2930">
        <f>Data[Salary]/Data[Salary in USD]</f>
        <v>1</v>
      </c>
      <c r="P2930" t="str">
        <f>VLOOKUP(Data[[#This Row],[Experience Level]], Experience[],3,0)</f>
        <v>Expert</v>
      </c>
      <c r="Q2930" t="str">
        <f>VLOOKUP(Data[[#This Row],[Employment Type]],Employment[],2,0)</f>
        <v>Full-time</v>
      </c>
      <c r="R2930" t="str">
        <f>IF(Data[[#This Row],[Remote Ratio]]=100,"Remote",IF(Data[[#This Row],[Remote Ratio]]=50,"Hybrid","On-site"))</f>
        <v>On-site</v>
      </c>
    </row>
    <row r="2931" spans="1:18">
      <c r="A2931" s="25">
        <v>2022</v>
      </c>
      <c r="B2931" t="s">
        <v>11</v>
      </c>
      <c r="C2931" t="s">
        <v>12</v>
      </c>
      <c r="D2931" t="s">
        <v>23</v>
      </c>
      <c r="E2931">
        <v>119300</v>
      </c>
      <c r="F2931" t="s">
        <v>20</v>
      </c>
      <c r="G2931">
        <v>119300</v>
      </c>
      <c r="H2931" t="s">
        <v>21</v>
      </c>
      <c r="I2931">
        <v>0</v>
      </c>
      <c r="J2931" t="s">
        <v>21</v>
      </c>
      <c r="K2931" t="s">
        <v>16</v>
      </c>
      <c r="L2931" t="str">
        <f>VLOOKUP(Data[[#This Row],[Employee Residence]],Codes[], 3,0)</f>
        <v xml:space="preserve">United States of America </v>
      </c>
      <c r="M2931" t="str">
        <f>VLOOKUP(Data[[#This Row],[Company Location]],Codes[], 3,0)</f>
        <v xml:space="preserve">United States of America </v>
      </c>
      <c r="N2931" t="str">
        <f>IF(Data[[#This Row],[Employee Residence]]=Data[[#This Row],[Company Location]],"No","Yes")</f>
        <v>No</v>
      </c>
      <c r="O2931">
        <f>Data[Salary]/Data[Salary in USD]</f>
        <v>1</v>
      </c>
      <c r="P2931" t="str">
        <f>VLOOKUP(Data[[#This Row],[Experience Level]], Experience[],3,0)</f>
        <v>Expert</v>
      </c>
      <c r="Q2931" t="str">
        <f>VLOOKUP(Data[[#This Row],[Employment Type]],Employment[],2,0)</f>
        <v>Full-time</v>
      </c>
      <c r="R2931" t="str">
        <f>IF(Data[[#This Row],[Remote Ratio]]=100,"Remote",IF(Data[[#This Row],[Remote Ratio]]=50,"Hybrid","On-site"))</f>
        <v>On-site</v>
      </c>
    </row>
    <row r="2932" spans="1:18">
      <c r="A2932" s="25">
        <v>2022</v>
      </c>
      <c r="B2932" t="s">
        <v>17</v>
      </c>
      <c r="C2932" t="s">
        <v>12</v>
      </c>
      <c r="D2932" t="s">
        <v>52</v>
      </c>
      <c r="E2932">
        <v>145000</v>
      </c>
      <c r="F2932" t="s">
        <v>20</v>
      </c>
      <c r="G2932">
        <v>145000</v>
      </c>
      <c r="H2932" t="s">
        <v>21</v>
      </c>
      <c r="I2932">
        <v>50</v>
      </c>
      <c r="J2932" t="s">
        <v>21</v>
      </c>
      <c r="K2932" t="s">
        <v>16</v>
      </c>
      <c r="L2932" t="str">
        <f>VLOOKUP(Data[[#This Row],[Employee Residence]],Codes[], 3,0)</f>
        <v xml:space="preserve">United States of America </v>
      </c>
      <c r="M2932" t="str">
        <f>VLOOKUP(Data[[#This Row],[Company Location]],Codes[], 3,0)</f>
        <v xml:space="preserve">United States of America </v>
      </c>
      <c r="N2932" t="str">
        <f>IF(Data[[#This Row],[Employee Residence]]=Data[[#This Row],[Company Location]],"No","Yes")</f>
        <v>No</v>
      </c>
      <c r="O2932">
        <f>Data[Salary]/Data[Salary in USD]</f>
        <v>1</v>
      </c>
      <c r="P2932" t="str">
        <f>VLOOKUP(Data[[#This Row],[Experience Level]], Experience[],3,0)</f>
        <v>Intermediate</v>
      </c>
      <c r="Q2932" t="str">
        <f>VLOOKUP(Data[[#This Row],[Employment Type]],Employment[],2,0)</f>
        <v>Full-time</v>
      </c>
      <c r="R2932" t="str">
        <f>IF(Data[[#This Row],[Remote Ratio]]=100,"Remote",IF(Data[[#This Row],[Remote Ratio]]=50,"Hybrid","On-site"))</f>
        <v>Hybrid</v>
      </c>
    </row>
    <row r="2933" spans="1:18">
      <c r="A2933" s="25">
        <v>2022</v>
      </c>
      <c r="B2933" t="s">
        <v>11</v>
      </c>
      <c r="C2933" t="s">
        <v>12</v>
      </c>
      <c r="D2933" t="s">
        <v>37</v>
      </c>
      <c r="E2933">
        <v>105000</v>
      </c>
      <c r="F2933" t="s">
        <v>20</v>
      </c>
      <c r="G2933">
        <v>105000</v>
      </c>
      <c r="H2933" t="s">
        <v>21</v>
      </c>
      <c r="I2933">
        <v>0</v>
      </c>
      <c r="J2933" t="s">
        <v>21</v>
      </c>
      <c r="K2933" t="s">
        <v>25</v>
      </c>
      <c r="L2933" t="str">
        <f>VLOOKUP(Data[[#This Row],[Employee Residence]],Codes[], 3,0)</f>
        <v xml:space="preserve">United States of America </v>
      </c>
      <c r="M2933" t="str">
        <f>VLOOKUP(Data[[#This Row],[Company Location]],Codes[], 3,0)</f>
        <v xml:space="preserve">United States of America </v>
      </c>
      <c r="N2933" t="str">
        <f>IF(Data[[#This Row],[Employee Residence]]=Data[[#This Row],[Company Location]],"No","Yes")</f>
        <v>No</v>
      </c>
      <c r="O2933">
        <f>Data[Salary]/Data[Salary in USD]</f>
        <v>1</v>
      </c>
      <c r="P2933" t="str">
        <f>VLOOKUP(Data[[#This Row],[Experience Level]], Experience[],3,0)</f>
        <v>Expert</v>
      </c>
      <c r="Q2933" t="str">
        <f>VLOOKUP(Data[[#This Row],[Employment Type]],Employment[],2,0)</f>
        <v>Full-time</v>
      </c>
      <c r="R2933" t="str">
        <f>IF(Data[[#This Row],[Remote Ratio]]=100,"Remote",IF(Data[[#This Row],[Remote Ratio]]=50,"Hybrid","On-site"))</f>
        <v>On-site</v>
      </c>
    </row>
    <row r="2934" spans="1:18">
      <c r="A2934" s="25">
        <v>2022</v>
      </c>
      <c r="B2934" t="s">
        <v>11</v>
      </c>
      <c r="C2934" t="s">
        <v>12</v>
      </c>
      <c r="D2934" t="s">
        <v>37</v>
      </c>
      <c r="E2934">
        <v>90000</v>
      </c>
      <c r="F2934" t="s">
        <v>20</v>
      </c>
      <c r="G2934">
        <v>90000</v>
      </c>
      <c r="H2934" t="s">
        <v>21</v>
      </c>
      <c r="I2934">
        <v>0</v>
      </c>
      <c r="J2934" t="s">
        <v>21</v>
      </c>
      <c r="K2934" t="s">
        <v>25</v>
      </c>
      <c r="L2934" t="str">
        <f>VLOOKUP(Data[[#This Row],[Employee Residence]],Codes[], 3,0)</f>
        <v xml:space="preserve">United States of America </v>
      </c>
      <c r="M2934" t="str">
        <f>VLOOKUP(Data[[#This Row],[Company Location]],Codes[], 3,0)</f>
        <v xml:space="preserve">United States of America </v>
      </c>
      <c r="N2934" t="str">
        <f>IF(Data[[#This Row],[Employee Residence]]=Data[[#This Row],[Company Location]],"No","Yes")</f>
        <v>No</v>
      </c>
      <c r="O2934">
        <f>Data[Salary]/Data[Salary in USD]</f>
        <v>1</v>
      </c>
      <c r="P2934" t="str">
        <f>VLOOKUP(Data[[#This Row],[Experience Level]], Experience[],3,0)</f>
        <v>Expert</v>
      </c>
      <c r="Q2934" t="str">
        <f>VLOOKUP(Data[[#This Row],[Employment Type]],Employment[],2,0)</f>
        <v>Full-time</v>
      </c>
      <c r="R2934" t="str">
        <f>IF(Data[[#This Row],[Remote Ratio]]=100,"Remote",IF(Data[[#This Row],[Remote Ratio]]=50,"Hybrid","On-site"))</f>
        <v>On-site</v>
      </c>
    </row>
    <row r="2935" spans="1:18">
      <c r="A2935" s="25">
        <v>2022</v>
      </c>
      <c r="B2935" t="s">
        <v>11</v>
      </c>
      <c r="C2935" t="s">
        <v>12</v>
      </c>
      <c r="D2935" t="s">
        <v>177</v>
      </c>
      <c r="E2935">
        <v>146200</v>
      </c>
      <c r="F2935" t="s">
        <v>20</v>
      </c>
      <c r="G2935">
        <v>146200</v>
      </c>
      <c r="H2935" t="s">
        <v>21</v>
      </c>
      <c r="I2935">
        <v>100</v>
      </c>
      <c r="J2935" t="s">
        <v>21</v>
      </c>
      <c r="K2935" t="s">
        <v>25</v>
      </c>
      <c r="L2935" t="str">
        <f>VLOOKUP(Data[[#This Row],[Employee Residence]],Codes[], 3,0)</f>
        <v xml:space="preserve">United States of America </v>
      </c>
      <c r="M2935" t="str">
        <f>VLOOKUP(Data[[#This Row],[Company Location]],Codes[], 3,0)</f>
        <v xml:space="preserve">United States of America </v>
      </c>
      <c r="N2935" t="str">
        <f>IF(Data[[#This Row],[Employee Residence]]=Data[[#This Row],[Company Location]],"No","Yes")</f>
        <v>No</v>
      </c>
      <c r="O2935">
        <f>Data[Salary]/Data[Salary in USD]</f>
        <v>1</v>
      </c>
      <c r="P2935" t="str">
        <f>VLOOKUP(Data[[#This Row],[Experience Level]], Experience[],3,0)</f>
        <v>Expert</v>
      </c>
      <c r="Q2935" t="str">
        <f>VLOOKUP(Data[[#This Row],[Employment Type]],Employment[],2,0)</f>
        <v>Full-time</v>
      </c>
      <c r="R2935" t="str">
        <f>IF(Data[[#This Row],[Remote Ratio]]=100,"Remote",IF(Data[[#This Row],[Remote Ratio]]=50,"Hybrid","On-site"))</f>
        <v>Remote</v>
      </c>
    </row>
    <row r="2936" spans="1:18">
      <c r="A2936" s="25">
        <v>2022</v>
      </c>
      <c r="B2936" t="s">
        <v>11</v>
      </c>
      <c r="C2936" t="s">
        <v>12</v>
      </c>
      <c r="D2936" t="s">
        <v>177</v>
      </c>
      <c r="E2936">
        <v>124270</v>
      </c>
      <c r="F2936" t="s">
        <v>20</v>
      </c>
      <c r="G2936">
        <v>124270</v>
      </c>
      <c r="H2936" t="s">
        <v>21</v>
      </c>
      <c r="I2936">
        <v>100</v>
      </c>
      <c r="J2936" t="s">
        <v>21</v>
      </c>
      <c r="K2936" t="s">
        <v>25</v>
      </c>
      <c r="L2936" t="str">
        <f>VLOOKUP(Data[[#This Row],[Employee Residence]],Codes[], 3,0)</f>
        <v xml:space="preserve">United States of America </v>
      </c>
      <c r="M2936" t="str">
        <f>VLOOKUP(Data[[#This Row],[Company Location]],Codes[], 3,0)</f>
        <v xml:space="preserve">United States of America </v>
      </c>
      <c r="N2936" t="str">
        <f>IF(Data[[#This Row],[Employee Residence]]=Data[[#This Row],[Company Location]],"No","Yes")</f>
        <v>No</v>
      </c>
      <c r="O2936">
        <f>Data[Salary]/Data[Salary in USD]</f>
        <v>1</v>
      </c>
      <c r="P2936" t="str">
        <f>VLOOKUP(Data[[#This Row],[Experience Level]], Experience[],3,0)</f>
        <v>Expert</v>
      </c>
      <c r="Q2936" t="str">
        <f>VLOOKUP(Data[[#This Row],[Employment Type]],Employment[],2,0)</f>
        <v>Full-time</v>
      </c>
      <c r="R2936" t="str">
        <f>IF(Data[[#This Row],[Remote Ratio]]=100,"Remote",IF(Data[[#This Row],[Remote Ratio]]=50,"Hybrid","On-site"))</f>
        <v>Remote</v>
      </c>
    </row>
    <row r="2937" spans="1:18">
      <c r="A2937" s="25">
        <v>2022</v>
      </c>
      <c r="B2937" t="s">
        <v>17</v>
      </c>
      <c r="C2937" t="s">
        <v>12</v>
      </c>
      <c r="D2937" t="s">
        <v>23</v>
      </c>
      <c r="E2937">
        <v>225000</v>
      </c>
      <c r="F2937" t="s">
        <v>20</v>
      </c>
      <c r="G2937">
        <v>225000</v>
      </c>
      <c r="H2937" t="s">
        <v>21</v>
      </c>
      <c r="I2937">
        <v>0</v>
      </c>
      <c r="J2937" t="s">
        <v>21</v>
      </c>
      <c r="K2937" t="s">
        <v>25</v>
      </c>
      <c r="L2937" t="str">
        <f>VLOOKUP(Data[[#This Row],[Employee Residence]],Codes[], 3,0)</f>
        <v xml:space="preserve">United States of America </v>
      </c>
      <c r="M2937" t="str">
        <f>VLOOKUP(Data[[#This Row],[Company Location]],Codes[], 3,0)</f>
        <v xml:space="preserve">United States of America </v>
      </c>
      <c r="N2937" t="str">
        <f>IF(Data[[#This Row],[Employee Residence]]=Data[[#This Row],[Company Location]],"No","Yes")</f>
        <v>No</v>
      </c>
      <c r="O2937">
        <f>Data[Salary]/Data[Salary in USD]</f>
        <v>1</v>
      </c>
      <c r="P2937" t="str">
        <f>VLOOKUP(Data[[#This Row],[Experience Level]], Experience[],3,0)</f>
        <v>Intermediate</v>
      </c>
      <c r="Q2937" t="str">
        <f>VLOOKUP(Data[[#This Row],[Employment Type]],Employment[],2,0)</f>
        <v>Full-time</v>
      </c>
      <c r="R2937" t="str">
        <f>IF(Data[[#This Row],[Remote Ratio]]=100,"Remote",IF(Data[[#This Row],[Remote Ratio]]=50,"Hybrid","On-site"))</f>
        <v>On-site</v>
      </c>
    </row>
    <row r="2938" spans="1:18">
      <c r="A2938" s="25">
        <v>2022</v>
      </c>
      <c r="B2938" t="s">
        <v>17</v>
      </c>
      <c r="C2938" t="s">
        <v>12</v>
      </c>
      <c r="D2938" t="s">
        <v>23</v>
      </c>
      <c r="E2938">
        <v>160000</v>
      </c>
      <c r="F2938" t="s">
        <v>20</v>
      </c>
      <c r="G2938">
        <v>160000</v>
      </c>
      <c r="H2938" t="s">
        <v>21</v>
      </c>
      <c r="I2938">
        <v>0</v>
      </c>
      <c r="J2938" t="s">
        <v>21</v>
      </c>
      <c r="K2938" t="s">
        <v>25</v>
      </c>
      <c r="L2938" t="str">
        <f>VLOOKUP(Data[[#This Row],[Employee Residence]],Codes[], 3,0)</f>
        <v xml:space="preserve">United States of America </v>
      </c>
      <c r="M2938" t="str">
        <f>VLOOKUP(Data[[#This Row],[Company Location]],Codes[], 3,0)</f>
        <v xml:space="preserve">United States of America </v>
      </c>
      <c r="N2938" t="str">
        <f>IF(Data[[#This Row],[Employee Residence]]=Data[[#This Row],[Company Location]],"No","Yes")</f>
        <v>No</v>
      </c>
      <c r="O2938">
        <f>Data[Salary]/Data[Salary in USD]</f>
        <v>1</v>
      </c>
      <c r="P2938" t="str">
        <f>VLOOKUP(Data[[#This Row],[Experience Level]], Experience[],3,0)</f>
        <v>Intermediate</v>
      </c>
      <c r="Q2938" t="str">
        <f>VLOOKUP(Data[[#This Row],[Employment Type]],Employment[],2,0)</f>
        <v>Full-time</v>
      </c>
      <c r="R2938" t="str">
        <f>IF(Data[[#This Row],[Remote Ratio]]=100,"Remote",IF(Data[[#This Row],[Remote Ratio]]=50,"Hybrid","On-site"))</f>
        <v>On-site</v>
      </c>
    </row>
    <row r="2939" spans="1:18">
      <c r="A2939" s="25">
        <v>2022</v>
      </c>
      <c r="B2939" t="s">
        <v>17</v>
      </c>
      <c r="C2939" t="s">
        <v>12</v>
      </c>
      <c r="D2939" t="s">
        <v>23</v>
      </c>
      <c r="E2939">
        <v>52000</v>
      </c>
      <c r="F2939" t="s">
        <v>14</v>
      </c>
      <c r="G2939">
        <v>54634</v>
      </c>
      <c r="H2939" t="s">
        <v>51</v>
      </c>
      <c r="I2939">
        <v>100</v>
      </c>
      <c r="J2939" t="s">
        <v>51</v>
      </c>
      <c r="K2939" t="s">
        <v>22</v>
      </c>
      <c r="L2939" t="str">
        <f>VLOOKUP(Data[[#This Row],[Employee Residence]],Codes[], 3,0)</f>
        <v>Netherlands, Kingdom of the</v>
      </c>
      <c r="M2939" t="str">
        <f>VLOOKUP(Data[[#This Row],[Company Location]],Codes[], 3,0)</f>
        <v>Netherlands, Kingdom of the</v>
      </c>
      <c r="N2939" t="str">
        <f>IF(Data[[#This Row],[Employee Residence]]=Data[[#This Row],[Company Location]],"No","Yes")</f>
        <v>No</v>
      </c>
      <c r="O2939">
        <f>Data[Salary]/Data[Salary in USD]</f>
        <v>0.95178826371856351</v>
      </c>
      <c r="P2939" t="str">
        <f>VLOOKUP(Data[[#This Row],[Experience Level]], Experience[],3,0)</f>
        <v>Intermediate</v>
      </c>
      <c r="Q2939" t="str">
        <f>VLOOKUP(Data[[#This Row],[Employment Type]],Employment[],2,0)</f>
        <v>Full-time</v>
      </c>
      <c r="R2939" t="str">
        <f>IF(Data[[#This Row],[Remote Ratio]]=100,"Remote",IF(Data[[#This Row],[Remote Ratio]]=50,"Hybrid","On-site"))</f>
        <v>Remote</v>
      </c>
    </row>
    <row r="2940" spans="1:18">
      <c r="A2940" s="25">
        <v>2022</v>
      </c>
      <c r="B2940" t="s">
        <v>11</v>
      </c>
      <c r="C2940" t="s">
        <v>12</v>
      </c>
      <c r="D2940" t="s">
        <v>37</v>
      </c>
      <c r="E2940">
        <v>185800</v>
      </c>
      <c r="F2940" t="s">
        <v>20</v>
      </c>
      <c r="G2940">
        <v>185800</v>
      </c>
      <c r="H2940" t="s">
        <v>24</v>
      </c>
      <c r="I2940">
        <v>100</v>
      </c>
      <c r="J2940" t="s">
        <v>24</v>
      </c>
      <c r="K2940" t="s">
        <v>25</v>
      </c>
      <c r="L2940" t="str">
        <f>VLOOKUP(Data[[#This Row],[Employee Residence]],Codes[], 3,0)</f>
        <v>Canada</v>
      </c>
      <c r="M2940" t="str">
        <f>VLOOKUP(Data[[#This Row],[Company Location]],Codes[], 3,0)</f>
        <v>Canada</v>
      </c>
      <c r="N2940" t="str">
        <f>IF(Data[[#This Row],[Employee Residence]]=Data[[#This Row],[Company Location]],"No","Yes")</f>
        <v>No</v>
      </c>
      <c r="O2940">
        <f>Data[Salary]/Data[Salary in USD]</f>
        <v>1</v>
      </c>
      <c r="P2940" t="str">
        <f>VLOOKUP(Data[[#This Row],[Experience Level]], Experience[],3,0)</f>
        <v>Expert</v>
      </c>
      <c r="Q2940" t="str">
        <f>VLOOKUP(Data[[#This Row],[Employment Type]],Employment[],2,0)</f>
        <v>Full-time</v>
      </c>
      <c r="R2940" t="str">
        <f>IF(Data[[#This Row],[Remote Ratio]]=100,"Remote",IF(Data[[#This Row],[Remote Ratio]]=50,"Hybrid","On-site"))</f>
        <v>Remote</v>
      </c>
    </row>
    <row r="2941" spans="1:18">
      <c r="A2941" s="25">
        <v>2022</v>
      </c>
      <c r="B2941" t="s">
        <v>11</v>
      </c>
      <c r="C2941" t="s">
        <v>12</v>
      </c>
      <c r="D2941" t="s">
        <v>37</v>
      </c>
      <c r="E2941">
        <v>137400</v>
      </c>
      <c r="F2941" t="s">
        <v>20</v>
      </c>
      <c r="G2941">
        <v>137400</v>
      </c>
      <c r="H2941" t="s">
        <v>24</v>
      </c>
      <c r="I2941">
        <v>100</v>
      </c>
      <c r="J2941" t="s">
        <v>24</v>
      </c>
      <c r="K2941" t="s">
        <v>25</v>
      </c>
      <c r="L2941" t="str">
        <f>VLOOKUP(Data[[#This Row],[Employee Residence]],Codes[], 3,0)</f>
        <v>Canada</v>
      </c>
      <c r="M2941" t="str">
        <f>VLOOKUP(Data[[#This Row],[Company Location]],Codes[], 3,0)</f>
        <v>Canada</v>
      </c>
      <c r="N2941" t="str">
        <f>IF(Data[[#This Row],[Employee Residence]]=Data[[#This Row],[Company Location]],"No","Yes")</f>
        <v>No</v>
      </c>
      <c r="O2941">
        <f>Data[Salary]/Data[Salary in USD]</f>
        <v>1</v>
      </c>
      <c r="P2941" t="str">
        <f>VLOOKUP(Data[[#This Row],[Experience Level]], Experience[],3,0)</f>
        <v>Expert</v>
      </c>
      <c r="Q2941" t="str">
        <f>VLOOKUP(Data[[#This Row],[Employment Type]],Employment[],2,0)</f>
        <v>Full-time</v>
      </c>
      <c r="R2941" t="str">
        <f>IF(Data[[#This Row],[Remote Ratio]]=100,"Remote",IF(Data[[#This Row],[Remote Ratio]]=50,"Hybrid","On-site"))</f>
        <v>Remote</v>
      </c>
    </row>
    <row r="2942" spans="1:18">
      <c r="A2942" s="25">
        <v>2022</v>
      </c>
      <c r="B2942" t="s">
        <v>11</v>
      </c>
      <c r="C2942" t="s">
        <v>12</v>
      </c>
      <c r="D2942" t="s">
        <v>32</v>
      </c>
      <c r="E2942">
        <v>245000</v>
      </c>
      <c r="F2942" t="s">
        <v>20</v>
      </c>
      <c r="G2942">
        <v>245000</v>
      </c>
      <c r="H2942" t="s">
        <v>21</v>
      </c>
      <c r="I2942">
        <v>0</v>
      </c>
      <c r="J2942" t="s">
        <v>21</v>
      </c>
      <c r="K2942" t="s">
        <v>25</v>
      </c>
      <c r="L2942" t="str">
        <f>VLOOKUP(Data[[#This Row],[Employee Residence]],Codes[], 3,0)</f>
        <v xml:space="preserve">United States of America </v>
      </c>
      <c r="M2942" t="str">
        <f>VLOOKUP(Data[[#This Row],[Company Location]],Codes[], 3,0)</f>
        <v xml:space="preserve">United States of America </v>
      </c>
      <c r="N2942" t="str">
        <f>IF(Data[[#This Row],[Employee Residence]]=Data[[#This Row],[Company Location]],"No","Yes")</f>
        <v>No</v>
      </c>
      <c r="O2942">
        <f>Data[Salary]/Data[Salary in USD]</f>
        <v>1</v>
      </c>
      <c r="P2942" t="str">
        <f>VLOOKUP(Data[[#This Row],[Experience Level]], Experience[],3,0)</f>
        <v>Expert</v>
      </c>
      <c r="Q2942" t="str">
        <f>VLOOKUP(Data[[#This Row],[Employment Type]],Employment[],2,0)</f>
        <v>Full-time</v>
      </c>
      <c r="R2942" t="str">
        <f>IF(Data[[#This Row],[Remote Ratio]]=100,"Remote",IF(Data[[#This Row],[Remote Ratio]]=50,"Hybrid","On-site"))</f>
        <v>On-site</v>
      </c>
    </row>
    <row r="2943" spans="1:18">
      <c r="A2943" s="25">
        <v>2022</v>
      </c>
      <c r="B2943" t="s">
        <v>11</v>
      </c>
      <c r="C2943" t="s">
        <v>12</v>
      </c>
      <c r="D2943" t="s">
        <v>32</v>
      </c>
      <c r="E2943">
        <v>180000</v>
      </c>
      <c r="F2943" t="s">
        <v>20</v>
      </c>
      <c r="G2943">
        <v>180000</v>
      </c>
      <c r="H2943" t="s">
        <v>21</v>
      </c>
      <c r="I2943">
        <v>0</v>
      </c>
      <c r="J2943" t="s">
        <v>21</v>
      </c>
      <c r="K2943" t="s">
        <v>25</v>
      </c>
      <c r="L2943" t="str">
        <f>VLOOKUP(Data[[#This Row],[Employee Residence]],Codes[], 3,0)</f>
        <v xml:space="preserve">United States of America </v>
      </c>
      <c r="M2943" t="str">
        <f>VLOOKUP(Data[[#This Row],[Company Location]],Codes[], 3,0)</f>
        <v xml:space="preserve">United States of America </v>
      </c>
      <c r="N2943" t="str">
        <f>IF(Data[[#This Row],[Employee Residence]]=Data[[#This Row],[Company Location]],"No","Yes")</f>
        <v>No</v>
      </c>
      <c r="O2943">
        <f>Data[Salary]/Data[Salary in USD]</f>
        <v>1</v>
      </c>
      <c r="P2943" t="str">
        <f>VLOOKUP(Data[[#This Row],[Experience Level]], Experience[],3,0)</f>
        <v>Expert</v>
      </c>
      <c r="Q2943" t="str">
        <f>VLOOKUP(Data[[#This Row],[Employment Type]],Employment[],2,0)</f>
        <v>Full-time</v>
      </c>
      <c r="R2943" t="str">
        <f>IF(Data[[#This Row],[Remote Ratio]]=100,"Remote",IF(Data[[#This Row],[Remote Ratio]]=50,"Hybrid","On-site"))</f>
        <v>On-site</v>
      </c>
    </row>
    <row r="2944" spans="1:18">
      <c r="A2944" s="25">
        <v>2022</v>
      </c>
      <c r="B2944" t="s">
        <v>11</v>
      </c>
      <c r="C2944" t="s">
        <v>12</v>
      </c>
      <c r="D2944" t="s">
        <v>32</v>
      </c>
      <c r="E2944">
        <v>203500</v>
      </c>
      <c r="F2944" t="s">
        <v>20</v>
      </c>
      <c r="G2944">
        <v>203500</v>
      </c>
      <c r="H2944" t="s">
        <v>21</v>
      </c>
      <c r="I2944">
        <v>0</v>
      </c>
      <c r="J2944" t="s">
        <v>21</v>
      </c>
      <c r="K2944" t="s">
        <v>25</v>
      </c>
      <c r="L2944" t="str">
        <f>VLOOKUP(Data[[#This Row],[Employee Residence]],Codes[], 3,0)</f>
        <v xml:space="preserve">United States of America </v>
      </c>
      <c r="M2944" t="str">
        <f>VLOOKUP(Data[[#This Row],[Company Location]],Codes[], 3,0)</f>
        <v xml:space="preserve">United States of America </v>
      </c>
      <c r="N2944" t="str">
        <f>IF(Data[[#This Row],[Employee Residence]]=Data[[#This Row],[Company Location]],"No","Yes")</f>
        <v>No</v>
      </c>
      <c r="O2944">
        <f>Data[Salary]/Data[Salary in USD]</f>
        <v>1</v>
      </c>
      <c r="P2944" t="str">
        <f>VLOOKUP(Data[[#This Row],[Experience Level]], Experience[],3,0)</f>
        <v>Expert</v>
      </c>
      <c r="Q2944" t="str">
        <f>VLOOKUP(Data[[#This Row],[Employment Type]],Employment[],2,0)</f>
        <v>Full-time</v>
      </c>
      <c r="R2944" t="str">
        <f>IF(Data[[#This Row],[Remote Ratio]]=100,"Remote",IF(Data[[#This Row],[Remote Ratio]]=50,"Hybrid","On-site"))</f>
        <v>On-site</v>
      </c>
    </row>
    <row r="2945" spans="1:18">
      <c r="A2945" s="25">
        <v>2022</v>
      </c>
      <c r="B2945" t="s">
        <v>11</v>
      </c>
      <c r="C2945" t="s">
        <v>12</v>
      </c>
      <c r="D2945" t="s">
        <v>32</v>
      </c>
      <c r="E2945">
        <v>152000</v>
      </c>
      <c r="F2945" t="s">
        <v>20</v>
      </c>
      <c r="G2945">
        <v>152000</v>
      </c>
      <c r="H2945" t="s">
        <v>21</v>
      </c>
      <c r="I2945">
        <v>0</v>
      </c>
      <c r="J2945" t="s">
        <v>21</v>
      </c>
      <c r="K2945" t="s">
        <v>25</v>
      </c>
      <c r="L2945" t="str">
        <f>VLOOKUP(Data[[#This Row],[Employee Residence]],Codes[], 3,0)</f>
        <v xml:space="preserve">United States of America </v>
      </c>
      <c r="M2945" t="str">
        <f>VLOOKUP(Data[[#This Row],[Company Location]],Codes[], 3,0)</f>
        <v xml:space="preserve">United States of America </v>
      </c>
      <c r="N2945" t="str">
        <f>IF(Data[[#This Row],[Employee Residence]]=Data[[#This Row],[Company Location]],"No","Yes")</f>
        <v>No</v>
      </c>
      <c r="O2945">
        <f>Data[Salary]/Data[Salary in USD]</f>
        <v>1</v>
      </c>
      <c r="P2945" t="str">
        <f>VLOOKUP(Data[[#This Row],[Experience Level]], Experience[],3,0)</f>
        <v>Expert</v>
      </c>
      <c r="Q2945" t="str">
        <f>VLOOKUP(Data[[#This Row],[Employment Type]],Employment[],2,0)</f>
        <v>Full-time</v>
      </c>
      <c r="R2945" t="str">
        <f>IF(Data[[#This Row],[Remote Ratio]]=100,"Remote",IF(Data[[#This Row],[Remote Ratio]]=50,"Hybrid","On-site"))</f>
        <v>On-site</v>
      </c>
    </row>
    <row r="2946" spans="1:18">
      <c r="A2946" s="25">
        <v>2022</v>
      </c>
      <c r="B2946" t="s">
        <v>11</v>
      </c>
      <c r="C2946" t="s">
        <v>12</v>
      </c>
      <c r="D2946" t="s">
        <v>37</v>
      </c>
      <c r="E2946">
        <v>250000</v>
      </c>
      <c r="F2946" t="s">
        <v>20</v>
      </c>
      <c r="G2946">
        <v>250000</v>
      </c>
      <c r="H2946" t="s">
        <v>21</v>
      </c>
      <c r="I2946">
        <v>0</v>
      </c>
      <c r="J2946" t="s">
        <v>21</v>
      </c>
      <c r="K2946" t="s">
        <v>25</v>
      </c>
      <c r="L2946" t="str">
        <f>VLOOKUP(Data[[#This Row],[Employee Residence]],Codes[], 3,0)</f>
        <v xml:space="preserve">United States of America </v>
      </c>
      <c r="M2946" t="str">
        <f>VLOOKUP(Data[[#This Row],[Company Location]],Codes[], 3,0)</f>
        <v xml:space="preserve">United States of America </v>
      </c>
      <c r="N2946" t="str">
        <f>IF(Data[[#This Row],[Employee Residence]]=Data[[#This Row],[Company Location]],"No","Yes")</f>
        <v>No</v>
      </c>
      <c r="O2946">
        <f>Data[Salary]/Data[Salary in USD]</f>
        <v>1</v>
      </c>
      <c r="P2946" t="str">
        <f>VLOOKUP(Data[[#This Row],[Experience Level]], Experience[],3,0)</f>
        <v>Expert</v>
      </c>
      <c r="Q2946" t="str">
        <f>VLOOKUP(Data[[#This Row],[Employment Type]],Employment[],2,0)</f>
        <v>Full-time</v>
      </c>
      <c r="R2946" t="str">
        <f>IF(Data[[#This Row],[Remote Ratio]]=100,"Remote",IF(Data[[#This Row],[Remote Ratio]]=50,"Hybrid","On-site"))</f>
        <v>On-site</v>
      </c>
    </row>
    <row r="2947" spans="1:18">
      <c r="A2947" s="25">
        <v>2022</v>
      </c>
      <c r="B2947" t="s">
        <v>11</v>
      </c>
      <c r="C2947" t="s">
        <v>12</v>
      </c>
      <c r="D2947" t="s">
        <v>37</v>
      </c>
      <c r="E2947">
        <v>63000</v>
      </c>
      <c r="F2947" t="s">
        <v>20</v>
      </c>
      <c r="G2947">
        <v>63000</v>
      </c>
      <c r="H2947" t="s">
        <v>21</v>
      </c>
      <c r="I2947">
        <v>0</v>
      </c>
      <c r="J2947" t="s">
        <v>21</v>
      </c>
      <c r="K2947" t="s">
        <v>25</v>
      </c>
      <c r="L2947" t="str">
        <f>VLOOKUP(Data[[#This Row],[Employee Residence]],Codes[], 3,0)</f>
        <v xml:space="preserve">United States of America </v>
      </c>
      <c r="M2947" t="str">
        <f>VLOOKUP(Data[[#This Row],[Company Location]],Codes[], 3,0)</f>
        <v xml:space="preserve">United States of America </v>
      </c>
      <c r="N2947" t="str">
        <f>IF(Data[[#This Row],[Employee Residence]]=Data[[#This Row],[Company Location]],"No","Yes")</f>
        <v>No</v>
      </c>
      <c r="O2947">
        <f>Data[Salary]/Data[Salary in USD]</f>
        <v>1</v>
      </c>
      <c r="P2947" t="str">
        <f>VLOOKUP(Data[[#This Row],[Experience Level]], Experience[],3,0)</f>
        <v>Expert</v>
      </c>
      <c r="Q2947" t="str">
        <f>VLOOKUP(Data[[#This Row],[Employment Type]],Employment[],2,0)</f>
        <v>Full-time</v>
      </c>
      <c r="R2947" t="str">
        <f>IF(Data[[#This Row],[Remote Ratio]]=100,"Remote",IF(Data[[#This Row],[Remote Ratio]]=50,"Hybrid","On-site"))</f>
        <v>On-site</v>
      </c>
    </row>
    <row r="2948" spans="1:18">
      <c r="A2948" s="25">
        <v>2022</v>
      </c>
      <c r="B2948" t="s">
        <v>11</v>
      </c>
      <c r="C2948" t="s">
        <v>12</v>
      </c>
      <c r="D2948" t="s">
        <v>108</v>
      </c>
      <c r="E2948">
        <v>186000</v>
      </c>
      <c r="F2948" t="s">
        <v>20</v>
      </c>
      <c r="G2948">
        <v>186000</v>
      </c>
      <c r="H2948" t="s">
        <v>21</v>
      </c>
      <c r="I2948">
        <v>100</v>
      </c>
      <c r="J2948" t="s">
        <v>21</v>
      </c>
      <c r="K2948" t="s">
        <v>25</v>
      </c>
      <c r="L2948" t="str">
        <f>VLOOKUP(Data[[#This Row],[Employee Residence]],Codes[], 3,0)</f>
        <v xml:space="preserve">United States of America </v>
      </c>
      <c r="M2948" t="str">
        <f>VLOOKUP(Data[[#This Row],[Company Location]],Codes[], 3,0)</f>
        <v xml:space="preserve">United States of America </v>
      </c>
      <c r="N2948" t="str">
        <f>IF(Data[[#This Row],[Employee Residence]]=Data[[#This Row],[Company Location]],"No","Yes")</f>
        <v>No</v>
      </c>
      <c r="O2948">
        <f>Data[Salary]/Data[Salary in USD]</f>
        <v>1</v>
      </c>
      <c r="P2948" t="str">
        <f>VLOOKUP(Data[[#This Row],[Experience Level]], Experience[],3,0)</f>
        <v>Expert</v>
      </c>
      <c r="Q2948" t="str">
        <f>VLOOKUP(Data[[#This Row],[Employment Type]],Employment[],2,0)</f>
        <v>Full-time</v>
      </c>
      <c r="R2948" t="str">
        <f>IF(Data[[#This Row],[Remote Ratio]]=100,"Remote",IF(Data[[#This Row],[Remote Ratio]]=50,"Hybrid","On-site"))</f>
        <v>Remote</v>
      </c>
    </row>
    <row r="2949" spans="1:18">
      <c r="A2949" s="25">
        <v>2022</v>
      </c>
      <c r="B2949" t="s">
        <v>11</v>
      </c>
      <c r="C2949" t="s">
        <v>12</v>
      </c>
      <c r="D2949" t="s">
        <v>108</v>
      </c>
      <c r="E2949">
        <v>148800</v>
      </c>
      <c r="F2949" t="s">
        <v>20</v>
      </c>
      <c r="G2949">
        <v>148800</v>
      </c>
      <c r="H2949" t="s">
        <v>21</v>
      </c>
      <c r="I2949">
        <v>100</v>
      </c>
      <c r="J2949" t="s">
        <v>21</v>
      </c>
      <c r="K2949" t="s">
        <v>25</v>
      </c>
      <c r="L2949" t="str">
        <f>VLOOKUP(Data[[#This Row],[Employee Residence]],Codes[], 3,0)</f>
        <v xml:space="preserve">United States of America </v>
      </c>
      <c r="M2949" t="str">
        <f>VLOOKUP(Data[[#This Row],[Company Location]],Codes[], 3,0)</f>
        <v xml:space="preserve">United States of America </v>
      </c>
      <c r="N2949" t="str">
        <f>IF(Data[[#This Row],[Employee Residence]]=Data[[#This Row],[Company Location]],"No","Yes")</f>
        <v>No</v>
      </c>
      <c r="O2949">
        <f>Data[Salary]/Data[Salary in USD]</f>
        <v>1</v>
      </c>
      <c r="P2949" t="str">
        <f>VLOOKUP(Data[[#This Row],[Experience Level]], Experience[],3,0)</f>
        <v>Expert</v>
      </c>
      <c r="Q2949" t="str">
        <f>VLOOKUP(Data[[#This Row],[Employment Type]],Employment[],2,0)</f>
        <v>Full-time</v>
      </c>
      <c r="R2949" t="str">
        <f>IF(Data[[#This Row],[Remote Ratio]]=100,"Remote",IF(Data[[#This Row],[Remote Ratio]]=50,"Hybrid","On-site"))</f>
        <v>Remote</v>
      </c>
    </row>
    <row r="2950" spans="1:18">
      <c r="A2950" s="25">
        <v>2022</v>
      </c>
      <c r="B2950" t="s">
        <v>11</v>
      </c>
      <c r="C2950" t="s">
        <v>12</v>
      </c>
      <c r="D2950" t="s">
        <v>174</v>
      </c>
      <c r="E2950">
        <v>7500000</v>
      </c>
      <c r="F2950" t="s">
        <v>42</v>
      </c>
      <c r="G2950">
        <v>95386</v>
      </c>
      <c r="H2950" t="s">
        <v>43</v>
      </c>
      <c r="I2950">
        <v>50</v>
      </c>
      <c r="J2950" t="s">
        <v>43</v>
      </c>
      <c r="K2950" t="s">
        <v>16</v>
      </c>
      <c r="L2950" t="str">
        <f>VLOOKUP(Data[[#This Row],[Employee Residence]],Codes[], 3,0)</f>
        <v>India</v>
      </c>
      <c r="M2950" t="str">
        <f>VLOOKUP(Data[[#This Row],[Company Location]],Codes[], 3,0)</f>
        <v>India</v>
      </c>
      <c r="N2950" t="str">
        <f>IF(Data[[#This Row],[Employee Residence]]=Data[[#This Row],[Company Location]],"No","Yes")</f>
        <v>No</v>
      </c>
      <c r="O2950">
        <f>Data[Salary]/Data[Salary in USD]</f>
        <v>78.627890885454889</v>
      </c>
      <c r="P2950" t="str">
        <f>VLOOKUP(Data[[#This Row],[Experience Level]], Experience[],3,0)</f>
        <v>Expert</v>
      </c>
      <c r="Q2950" t="str">
        <f>VLOOKUP(Data[[#This Row],[Employment Type]],Employment[],2,0)</f>
        <v>Full-time</v>
      </c>
      <c r="R2950" t="str">
        <f>IF(Data[[#This Row],[Remote Ratio]]=100,"Remote",IF(Data[[#This Row],[Remote Ratio]]=50,"Hybrid","On-site"))</f>
        <v>Hybrid</v>
      </c>
    </row>
    <row r="2951" spans="1:18">
      <c r="A2951" s="25">
        <v>2022</v>
      </c>
      <c r="B2951" t="s">
        <v>17</v>
      </c>
      <c r="C2951" t="s">
        <v>12</v>
      </c>
      <c r="D2951" t="s">
        <v>35</v>
      </c>
      <c r="E2951">
        <v>104000</v>
      </c>
      <c r="F2951" t="s">
        <v>58</v>
      </c>
      <c r="G2951">
        <v>128058</v>
      </c>
      <c r="H2951" t="s">
        <v>33</v>
      </c>
      <c r="I2951">
        <v>50</v>
      </c>
      <c r="J2951" t="s">
        <v>33</v>
      </c>
      <c r="K2951" t="s">
        <v>16</v>
      </c>
      <c r="L2951" t="str">
        <f>VLOOKUP(Data[[#This Row],[Employee Residence]],Codes[], 3,0)</f>
        <v xml:space="preserve">United Kingdom of Great Britain </v>
      </c>
      <c r="M2951" t="str">
        <f>VLOOKUP(Data[[#This Row],[Company Location]],Codes[], 3,0)</f>
        <v xml:space="preserve">United Kingdom of Great Britain </v>
      </c>
      <c r="N2951" t="str">
        <f>IF(Data[[#This Row],[Employee Residence]]=Data[[#This Row],[Company Location]],"No","Yes")</f>
        <v>No</v>
      </c>
      <c r="O2951">
        <f>Data[Salary]/Data[Salary in USD]</f>
        <v>0.81213200268628283</v>
      </c>
      <c r="P2951" t="str">
        <f>VLOOKUP(Data[[#This Row],[Experience Level]], Experience[],3,0)</f>
        <v>Intermediate</v>
      </c>
      <c r="Q2951" t="str">
        <f>VLOOKUP(Data[[#This Row],[Employment Type]],Employment[],2,0)</f>
        <v>Full-time</v>
      </c>
      <c r="R2951" t="str">
        <f>IF(Data[[#This Row],[Remote Ratio]]=100,"Remote",IF(Data[[#This Row],[Remote Ratio]]=50,"Hybrid","On-site"))</f>
        <v>Hybrid</v>
      </c>
    </row>
    <row r="2952" spans="1:18">
      <c r="A2952" s="25">
        <v>2022</v>
      </c>
      <c r="B2952" t="s">
        <v>28</v>
      </c>
      <c r="C2952" t="s">
        <v>12</v>
      </c>
      <c r="D2952" t="s">
        <v>23</v>
      </c>
      <c r="E2952">
        <v>82000</v>
      </c>
      <c r="F2952" t="s">
        <v>20</v>
      </c>
      <c r="G2952">
        <v>82000</v>
      </c>
      <c r="H2952" t="s">
        <v>21</v>
      </c>
      <c r="I2952">
        <v>0</v>
      </c>
      <c r="J2952" t="s">
        <v>21</v>
      </c>
      <c r="K2952" t="s">
        <v>16</v>
      </c>
      <c r="L2952" t="str">
        <f>VLOOKUP(Data[[#This Row],[Employee Residence]],Codes[], 3,0)</f>
        <v xml:space="preserve">United States of America </v>
      </c>
      <c r="M2952" t="str">
        <f>VLOOKUP(Data[[#This Row],[Company Location]],Codes[], 3,0)</f>
        <v xml:space="preserve">United States of America </v>
      </c>
      <c r="N2952" t="str">
        <f>IF(Data[[#This Row],[Employee Residence]]=Data[[#This Row],[Company Location]],"No","Yes")</f>
        <v>No</v>
      </c>
      <c r="O2952">
        <f>Data[Salary]/Data[Salary in USD]</f>
        <v>1</v>
      </c>
      <c r="P2952" t="str">
        <f>VLOOKUP(Data[[#This Row],[Experience Level]], Experience[],3,0)</f>
        <v>Junior</v>
      </c>
      <c r="Q2952" t="str">
        <f>VLOOKUP(Data[[#This Row],[Employment Type]],Employment[],2,0)</f>
        <v>Full-time</v>
      </c>
      <c r="R2952" t="str">
        <f>IF(Data[[#This Row],[Remote Ratio]]=100,"Remote",IF(Data[[#This Row],[Remote Ratio]]=50,"Hybrid","On-site"))</f>
        <v>On-site</v>
      </c>
    </row>
    <row r="2953" spans="1:18">
      <c r="A2953" s="25">
        <v>2022</v>
      </c>
      <c r="B2953" t="s">
        <v>28</v>
      </c>
      <c r="C2953" t="s">
        <v>48</v>
      </c>
      <c r="D2953" t="s">
        <v>23</v>
      </c>
      <c r="E2953">
        <v>110000</v>
      </c>
      <c r="F2953" t="s">
        <v>20</v>
      </c>
      <c r="G2953">
        <v>110000</v>
      </c>
      <c r="H2953" t="s">
        <v>185</v>
      </c>
      <c r="I2953">
        <v>100</v>
      </c>
      <c r="J2953" t="s">
        <v>63</v>
      </c>
      <c r="K2953" t="s">
        <v>25</v>
      </c>
      <c r="L2953" t="str">
        <f>VLOOKUP(Data[[#This Row],[Employee Residence]],Codes[], 3,0)</f>
        <v xml:space="preserve">Dominican Republic </v>
      </c>
      <c r="M2953" t="str">
        <f>VLOOKUP(Data[[#This Row],[Company Location]],Codes[], 3,0)</f>
        <v>France</v>
      </c>
      <c r="N2953" t="str">
        <f>IF(Data[[#This Row],[Employee Residence]]=Data[[#This Row],[Company Location]],"No","Yes")</f>
        <v>Yes</v>
      </c>
      <c r="O2953">
        <f>Data[Salary]/Data[Salary in USD]</f>
        <v>1</v>
      </c>
      <c r="P2953" t="str">
        <f>VLOOKUP(Data[[#This Row],[Experience Level]], Experience[],3,0)</f>
        <v>Junior</v>
      </c>
      <c r="Q2953" t="str">
        <f>VLOOKUP(Data[[#This Row],[Employment Type]],Employment[],2,0)</f>
        <v>Part-time</v>
      </c>
      <c r="R2953" t="str">
        <f>IF(Data[[#This Row],[Remote Ratio]]=100,"Remote",IF(Data[[#This Row],[Remote Ratio]]=50,"Hybrid","On-site"))</f>
        <v>Remote</v>
      </c>
    </row>
    <row r="2954" spans="1:18">
      <c r="A2954" s="25">
        <v>2022</v>
      </c>
      <c r="B2954" t="s">
        <v>17</v>
      </c>
      <c r="C2954" t="s">
        <v>12</v>
      </c>
      <c r="D2954" t="s">
        <v>88</v>
      </c>
      <c r="E2954">
        <v>173000</v>
      </c>
      <c r="F2954" t="s">
        <v>20</v>
      </c>
      <c r="G2954">
        <v>173000</v>
      </c>
      <c r="H2954" t="s">
        <v>21</v>
      </c>
      <c r="I2954">
        <v>50</v>
      </c>
      <c r="J2954" t="s">
        <v>21</v>
      </c>
      <c r="K2954" t="s">
        <v>25</v>
      </c>
      <c r="L2954" t="str">
        <f>VLOOKUP(Data[[#This Row],[Employee Residence]],Codes[], 3,0)</f>
        <v xml:space="preserve">United States of America </v>
      </c>
      <c r="M2954" t="str">
        <f>VLOOKUP(Data[[#This Row],[Company Location]],Codes[], 3,0)</f>
        <v xml:space="preserve">United States of America </v>
      </c>
      <c r="N2954" t="str">
        <f>IF(Data[[#This Row],[Employee Residence]]=Data[[#This Row],[Company Location]],"No","Yes")</f>
        <v>No</v>
      </c>
      <c r="O2954">
        <f>Data[Salary]/Data[Salary in USD]</f>
        <v>1</v>
      </c>
      <c r="P2954" t="str">
        <f>VLOOKUP(Data[[#This Row],[Experience Level]], Experience[],3,0)</f>
        <v>Intermediate</v>
      </c>
      <c r="Q2954" t="str">
        <f>VLOOKUP(Data[[#This Row],[Employment Type]],Employment[],2,0)</f>
        <v>Full-time</v>
      </c>
      <c r="R2954" t="str">
        <f>IF(Data[[#This Row],[Remote Ratio]]=100,"Remote",IF(Data[[#This Row],[Remote Ratio]]=50,"Hybrid","On-site"))</f>
        <v>Hybrid</v>
      </c>
    </row>
    <row r="2955" spans="1:18">
      <c r="A2955" s="25">
        <v>2022</v>
      </c>
      <c r="B2955" t="s">
        <v>11</v>
      </c>
      <c r="C2955" t="s">
        <v>12</v>
      </c>
      <c r="D2955" t="s">
        <v>23</v>
      </c>
      <c r="E2955">
        <v>203500</v>
      </c>
      <c r="F2955" t="s">
        <v>20</v>
      </c>
      <c r="G2955">
        <v>203500</v>
      </c>
      <c r="H2955" t="s">
        <v>21</v>
      </c>
      <c r="I2955">
        <v>0</v>
      </c>
      <c r="J2955" t="s">
        <v>21</v>
      </c>
      <c r="K2955" t="s">
        <v>25</v>
      </c>
      <c r="L2955" t="str">
        <f>VLOOKUP(Data[[#This Row],[Employee Residence]],Codes[], 3,0)</f>
        <v xml:space="preserve">United States of America </v>
      </c>
      <c r="M2955" t="str">
        <f>VLOOKUP(Data[[#This Row],[Company Location]],Codes[], 3,0)</f>
        <v xml:space="preserve">United States of America </v>
      </c>
      <c r="N2955" t="str">
        <f>IF(Data[[#This Row],[Employee Residence]]=Data[[#This Row],[Company Location]],"No","Yes")</f>
        <v>No</v>
      </c>
      <c r="O2955">
        <f>Data[Salary]/Data[Salary in USD]</f>
        <v>1</v>
      </c>
      <c r="P2955" t="str">
        <f>VLOOKUP(Data[[#This Row],[Experience Level]], Experience[],3,0)</f>
        <v>Expert</v>
      </c>
      <c r="Q2955" t="str">
        <f>VLOOKUP(Data[[#This Row],[Employment Type]],Employment[],2,0)</f>
        <v>Full-time</v>
      </c>
      <c r="R2955" t="str">
        <f>IF(Data[[#This Row],[Remote Ratio]]=100,"Remote",IF(Data[[#This Row],[Remote Ratio]]=50,"Hybrid","On-site"))</f>
        <v>On-site</v>
      </c>
    </row>
    <row r="2956" spans="1:18">
      <c r="A2956" s="25">
        <v>2022</v>
      </c>
      <c r="B2956" t="s">
        <v>11</v>
      </c>
      <c r="C2956" t="s">
        <v>12</v>
      </c>
      <c r="D2956" t="s">
        <v>23</v>
      </c>
      <c r="E2956">
        <v>152000</v>
      </c>
      <c r="F2956" t="s">
        <v>20</v>
      </c>
      <c r="G2956">
        <v>152000</v>
      </c>
      <c r="H2956" t="s">
        <v>21</v>
      </c>
      <c r="I2956">
        <v>0</v>
      </c>
      <c r="J2956" t="s">
        <v>21</v>
      </c>
      <c r="K2956" t="s">
        <v>25</v>
      </c>
      <c r="L2956" t="str">
        <f>VLOOKUP(Data[[#This Row],[Employee Residence]],Codes[], 3,0)</f>
        <v xml:space="preserve">United States of America </v>
      </c>
      <c r="M2956" t="str">
        <f>VLOOKUP(Data[[#This Row],[Company Location]],Codes[], 3,0)</f>
        <v xml:space="preserve">United States of America </v>
      </c>
      <c r="N2956" t="str">
        <f>IF(Data[[#This Row],[Employee Residence]]=Data[[#This Row],[Company Location]],"No","Yes")</f>
        <v>No</v>
      </c>
      <c r="O2956">
        <f>Data[Salary]/Data[Salary in USD]</f>
        <v>1</v>
      </c>
      <c r="P2956" t="str">
        <f>VLOOKUP(Data[[#This Row],[Experience Level]], Experience[],3,0)</f>
        <v>Expert</v>
      </c>
      <c r="Q2956" t="str">
        <f>VLOOKUP(Data[[#This Row],[Employment Type]],Employment[],2,0)</f>
        <v>Full-time</v>
      </c>
      <c r="R2956" t="str">
        <f>IF(Data[[#This Row],[Remote Ratio]]=100,"Remote",IF(Data[[#This Row],[Remote Ratio]]=50,"Hybrid","On-site"))</f>
        <v>On-site</v>
      </c>
    </row>
    <row r="2957" spans="1:18">
      <c r="A2957" s="25">
        <v>2022</v>
      </c>
      <c r="B2957" t="s">
        <v>11</v>
      </c>
      <c r="C2957" t="s">
        <v>12</v>
      </c>
      <c r="D2957" t="s">
        <v>35</v>
      </c>
      <c r="E2957">
        <v>186000</v>
      </c>
      <c r="F2957" t="s">
        <v>20</v>
      </c>
      <c r="G2957">
        <v>186000</v>
      </c>
      <c r="H2957" t="s">
        <v>21</v>
      </c>
      <c r="I2957">
        <v>100</v>
      </c>
      <c r="J2957" t="s">
        <v>21</v>
      </c>
      <c r="K2957" t="s">
        <v>25</v>
      </c>
      <c r="L2957" t="str">
        <f>VLOOKUP(Data[[#This Row],[Employee Residence]],Codes[], 3,0)</f>
        <v xml:space="preserve">United States of America </v>
      </c>
      <c r="M2957" t="str">
        <f>VLOOKUP(Data[[#This Row],[Company Location]],Codes[], 3,0)</f>
        <v xml:space="preserve">United States of America </v>
      </c>
      <c r="N2957" t="str">
        <f>IF(Data[[#This Row],[Employee Residence]]=Data[[#This Row],[Company Location]],"No","Yes")</f>
        <v>No</v>
      </c>
      <c r="O2957">
        <f>Data[Salary]/Data[Salary in USD]</f>
        <v>1</v>
      </c>
      <c r="P2957" t="str">
        <f>VLOOKUP(Data[[#This Row],[Experience Level]], Experience[],3,0)</f>
        <v>Expert</v>
      </c>
      <c r="Q2957" t="str">
        <f>VLOOKUP(Data[[#This Row],[Employment Type]],Employment[],2,0)</f>
        <v>Full-time</v>
      </c>
      <c r="R2957" t="str">
        <f>IF(Data[[#This Row],[Remote Ratio]]=100,"Remote",IF(Data[[#This Row],[Remote Ratio]]=50,"Hybrid","On-site"))</f>
        <v>Remote</v>
      </c>
    </row>
    <row r="2958" spans="1:18">
      <c r="A2958" s="25">
        <v>2022</v>
      </c>
      <c r="B2958" t="s">
        <v>11</v>
      </c>
      <c r="C2958" t="s">
        <v>12</v>
      </c>
      <c r="D2958" t="s">
        <v>35</v>
      </c>
      <c r="E2958">
        <v>148800</v>
      </c>
      <c r="F2958" t="s">
        <v>20</v>
      </c>
      <c r="G2958">
        <v>148800</v>
      </c>
      <c r="H2958" t="s">
        <v>21</v>
      </c>
      <c r="I2958">
        <v>100</v>
      </c>
      <c r="J2958" t="s">
        <v>21</v>
      </c>
      <c r="K2958" t="s">
        <v>25</v>
      </c>
      <c r="L2958" t="str">
        <f>VLOOKUP(Data[[#This Row],[Employee Residence]],Codes[], 3,0)</f>
        <v xml:space="preserve">United States of America </v>
      </c>
      <c r="M2958" t="str">
        <f>VLOOKUP(Data[[#This Row],[Company Location]],Codes[], 3,0)</f>
        <v xml:space="preserve">United States of America </v>
      </c>
      <c r="N2958" t="str">
        <f>IF(Data[[#This Row],[Employee Residence]]=Data[[#This Row],[Company Location]],"No","Yes")</f>
        <v>No</v>
      </c>
      <c r="O2958">
        <f>Data[Salary]/Data[Salary in USD]</f>
        <v>1</v>
      </c>
      <c r="P2958" t="str">
        <f>VLOOKUP(Data[[#This Row],[Experience Level]], Experience[],3,0)</f>
        <v>Expert</v>
      </c>
      <c r="Q2958" t="str">
        <f>VLOOKUP(Data[[#This Row],[Employment Type]],Employment[],2,0)</f>
        <v>Full-time</v>
      </c>
      <c r="R2958" t="str">
        <f>IF(Data[[#This Row],[Remote Ratio]]=100,"Remote",IF(Data[[#This Row],[Remote Ratio]]=50,"Hybrid","On-site"))</f>
        <v>Remote</v>
      </c>
    </row>
    <row r="2959" spans="1:18">
      <c r="A2959" s="25">
        <v>2022</v>
      </c>
      <c r="B2959" t="s">
        <v>28</v>
      </c>
      <c r="C2959" t="s">
        <v>12</v>
      </c>
      <c r="D2959" t="s">
        <v>112</v>
      </c>
      <c r="E2959">
        <v>32400</v>
      </c>
      <c r="F2959" t="s">
        <v>109</v>
      </c>
      <c r="G2959">
        <v>6270</v>
      </c>
      <c r="H2959" t="s">
        <v>110</v>
      </c>
      <c r="I2959">
        <v>100</v>
      </c>
      <c r="J2959" t="s">
        <v>110</v>
      </c>
      <c r="K2959" t="s">
        <v>16</v>
      </c>
      <c r="L2959" t="str">
        <f>VLOOKUP(Data[[#This Row],[Employee Residence]],Codes[], 3,0)</f>
        <v>Brazil</v>
      </c>
      <c r="M2959" t="str">
        <f>VLOOKUP(Data[[#This Row],[Company Location]],Codes[], 3,0)</f>
        <v>Brazil</v>
      </c>
      <c r="N2959" t="str">
        <f>IF(Data[[#This Row],[Employee Residence]]=Data[[#This Row],[Company Location]],"No","Yes")</f>
        <v>No</v>
      </c>
      <c r="O2959">
        <f>Data[Salary]/Data[Salary in USD]</f>
        <v>5.1674641148325362</v>
      </c>
      <c r="P2959" t="str">
        <f>VLOOKUP(Data[[#This Row],[Experience Level]], Experience[],3,0)</f>
        <v>Junior</v>
      </c>
      <c r="Q2959" t="str">
        <f>VLOOKUP(Data[[#This Row],[Employment Type]],Employment[],2,0)</f>
        <v>Full-time</v>
      </c>
      <c r="R2959" t="str">
        <f>IF(Data[[#This Row],[Remote Ratio]]=100,"Remote",IF(Data[[#This Row],[Remote Ratio]]=50,"Hybrid","On-site"))</f>
        <v>Remote</v>
      </c>
    </row>
    <row r="2960" spans="1:18">
      <c r="A2960" s="25">
        <v>2022</v>
      </c>
      <c r="B2960" t="s">
        <v>17</v>
      </c>
      <c r="C2960" t="s">
        <v>12</v>
      </c>
      <c r="D2960" t="s">
        <v>69</v>
      </c>
      <c r="E2960">
        <v>158000</v>
      </c>
      <c r="F2960" t="s">
        <v>20</v>
      </c>
      <c r="G2960">
        <v>158000</v>
      </c>
      <c r="H2960" t="s">
        <v>21</v>
      </c>
      <c r="I2960">
        <v>100</v>
      </c>
      <c r="J2960" t="s">
        <v>21</v>
      </c>
      <c r="K2960" t="s">
        <v>25</v>
      </c>
      <c r="L2960" t="str">
        <f>VLOOKUP(Data[[#This Row],[Employee Residence]],Codes[], 3,0)</f>
        <v xml:space="preserve">United States of America </v>
      </c>
      <c r="M2960" t="str">
        <f>VLOOKUP(Data[[#This Row],[Company Location]],Codes[], 3,0)</f>
        <v xml:space="preserve">United States of America </v>
      </c>
      <c r="N2960" t="str">
        <f>IF(Data[[#This Row],[Employee Residence]]=Data[[#This Row],[Company Location]],"No","Yes")</f>
        <v>No</v>
      </c>
      <c r="O2960">
        <f>Data[Salary]/Data[Salary in USD]</f>
        <v>1</v>
      </c>
      <c r="P2960" t="str">
        <f>VLOOKUP(Data[[#This Row],[Experience Level]], Experience[],3,0)</f>
        <v>Intermediate</v>
      </c>
      <c r="Q2960" t="str">
        <f>VLOOKUP(Data[[#This Row],[Employment Type]],Employment[],2,0)</f>
        <v>Full-time</v>
      </c>
      <c r="R2960" t="str">
        <f>IF(Data[[#This Row],[Remote Ratio]]=100,"Remote",IF(Data[[#This Row],[Remote Ratio]]=50,"Hybrid","On-site"))</f>
        <v>Remote</v>
      </c>
    </row>
    <row r="2961" spans="1:18">
      <c r="A2961" s="25">
        <v>2022</v>
      </c>
      <c r="B2961" t="s">
        <v>17</v>
      </c>
      <c r="C2961" t="s">
        <v>12</v>
      </c>
      <c r="D2961" t="s">
        <v>69</v>
      </c>
      <c r="E2961">
        <v>134000</v>
      </c>
      <c r="F2961" t="s">
        <v>20</v>
      </c>
      <c r="G2961">
        <v>134000</v>
      </c>
      <c r="H2961" t="s">
        <v>21</v>
      </c>
      <c r="I2961">
        <v>100</v>
      </c>
      <c r="J2961" t="s">
        <v>21</v>
      </c>
      <c r="K2961" t="s">
        <v>25</v>
      </c>
      <c r="L2961" t="str">
        <f>VLOOKUP(Data[[#This Row],[Employee Residence]],Codes[], 3,0)</f>
        <v xml:space="preserve">United States of America </v>
      </c>
      <c r="M2961" t="str">
        <f>VLOOKUP(Data[[#This Row],[Company Location]],Codes[], 3,0)</f>
        <v xml:space="preserve">United States of America </v>
      </c>
      <c r="N2961" t="str">
        <f>IF(Data[[#This Row],[Employee Residence]]=Data[[#This Row],[Company Location]],"No","Yes")</f>
        <v>No</v>
      </c>
      <c r="O2961">
        <f>Data[Salary]/Data[Salary in USD]</f>
        <v>1</v>
      </c>
      <c r="P2961" t="str">
        <f>VLOOKUP(Data[[#This Row],[Experience Level]], Experience[],3,0)</f>
        <v>Intermediate</v>
      </c>
      <c r="Q2961" t="str">
        <f>VLOOKUP(Data[[#This Row],[Employment Type]],Employment[],2,0)</f>
        <v>Full-time</v>
      </c>
      <c r="R2961" t="str">
        <f>IF(Data[[#This Row],[Remote Ratio]]=100,"Remote",IF(Data[[#This Row],[Remote Ratio]]=50,"Hybrid","On-site"))</f>
        <v>Remote</v>
      </c>
    </row>
    <row r="2962" spans="1:18">
      <c r="A2962" s="25">
        <v>2022</v>
      </c>
      <c r="B2962" t="s">
        <v>11</v>
      </c>
      <c r="C2962" t="s">
        <v>12</v>
      </c>
      <c r="D2962" t="s">
        <v>23</v>
      </c>
      <c r="E2962">
        <v>170000</v>
      </c>
      <c r="F2962" t="s">
        <v>20</v>
      </c>
      <c r="G2962">
        <v>170000</v>
      </c>
      <c r="H2962" t="s">
        <v>21</v>
      </c>
      <c r="I2962">
        <v>100</v>
      </c>
      <c r="J2962" t="s">
        <v>21</v>
      </c>
      <c r="K2962" t="s">
        <v>25</v>
      </c>
      <c r="L2962" t="str">
        <f>VLOOKUP(Data[[#This Row],[Employee Residence]],Codes[], 3,0)</f>
        <v xml:space="preserve">United States of America </v>
      </c>
      <c r="M2962" t="str">
        <f>VLOOKUP(Data[[#This Row],[Company Location]],Codes[], 3,0)</f>
        <v xml:space="preserve">United States of America </v>
      </c>
      <c r="N2962" t="str">
        <f>IF(Data[[#This Row],[Employee Residence]]=Data[[#This Row],[Company Location]],"No","Yes")</f>
        <v>No</v>
      </c>
      <c r="O2962">
        <f>Data[Salary]/Data[Salary in USD]</f>
        <v>1</v>
      </c>
      <c r="P2962" t="str">
        <f>VLOOKUP(Data[[#This Row],[Experience Level]], Experience[],3,0)</f>
        <v>Expert</v>
      </c>
      <c r="Q2962" t="str">
        <f>VLOOKUP(Data[[#This Row],[Employment Type]],Employment[],2,0)</f>
        <v>Full-time</v>
      </c>
      <c r="R2962" t="str">
        <f>IF(Data[[#This Row],[Remote Ratio]]=100,"Remote",IF(Data[[#This Row],[Remote Ratio]]=50,"Hybrid","On-site"))</f>
        <v>Remote</v>
      </c>
    </row>
    <row r="2963" spans="1:18">
      <c r="A2963" s="25">
        <v>2022</v>
      </c>
      <c r="B2963" t="s">
        <v>11</v>
      </c>
      <c r="C2963" t="s">
        <v>12</v>
      </c>
      <c r="D2963" t="s">
        <v>23</v>
      </c>
      <c r="E2963">
        <v>120000</v>
      </c>
      <c r="F2963" t="s">
        <v>20</v>
      </c>
      <c r="G2963">
        <v>120000</v>
      </c>
      <c r="H2963" t="s">
        <v>21</v>
      </c>
      <c r="I2963">
        <v>100</v>
      </c>
      <c r="J2963" t="s">
        <v>21</v>
      </c>
      <c r="K2963" t="s">
        <v>25</v>
      </c>
      <c r="L2963" t="str">
        <f>VLOOKUP(Data[[#This Row],[Employee Residence]],Codes[], 3,0)</f>
        <v xml:space="preserve">United States of America </v>
      </c>
      <c r="M2963" t="str">
        <f>VLOOKUP(Data[[#This Row],[Company Location]],Codes[], 3,0)</f>
        <v xml:space="preserve">United States of America </v>
      </c>
      <c r="N2963" t="str">
        <f>IF(Data[[#This Row],[Employee Residence]]=Data[[#This Row],[Company Location]],"No","Yes")</f>
        <v>No</v>
      </c>
      <c r="O2963">
        <f>Data[Salary]/Data[Salary in USD]</f>
        <v>1</v>
      </c>
      <c r="P2963" t="str">
        <f>VLOOKUP(Data[[#This Row],[Experience Level]], Experience[],3,0)</f>
        <v>Expert</v>
      </c>
      <c r="Q2963" t="str">
        <f>VLOOKUP(Data[[#This Row],[Employment Type]],Employment[],2,0)</f>
        <v>Full-time</v>
      </c>
      <c r="R2963" t="str">
        <f>IF(Data[[#This Row],[Remote Ratio]]=100,"Remote",IF(Data[[#This Row],[Remote Ratio]]=50,"Hybrid","On-site"))</f>
        <v>Remote</v>
      </c>
    </row>
    <row r="2964" spans="1:18">
      <c r="A2964" s="25">
        <v>2022</v>
      </c>
      <c r="B2964" t="s">
        <v>44</v>
      </c>
      <c r="C2964" t="s">
        <v>12</v>
      </c>
      <c r="D2964" t="s">
        <v>32</v>
      </c>
      <c r="E2964">
        <v>200000</v>
      </c>
      <c r="F2964" t="s">
        <v>20</v>
      </c>
      <c r="G2964">
        <v>200000</v>
      </c>
      <c r="H2964" t="s">
        <v>21</v>
      </c>
      <c r="I2964">
        <v>100</v>
      </c>
      <c r="J2964" t="s">
        <v>21</v>
      </c>
      <c r="K2964" t="s">
        <v>25</v>
      </c>
      <c r="L2964" t="str">
        <f>VLOOKUP(Data[[#This Row],[Employee Residence]],Codes[], 3,0)</f>
        <v xml:space="preserve">United States of America </v>
      </c>
      <c r="M2964" t="str">
        <f>VLOOKUP(Data[[#This Row],[Company Location]],Codes[], 3,0)</f>
        <v xml:space="preserve">United States of America </v>
      </c>
      <c r="N2964" t="str">
        <f>IF(Data[[#This Row],[Employee Residence]]=Data[[#This Row],[Company Location]],"No","Yes")</f>
        <v>No</v>
      </c>
      <c r="O2964">
        <f>Data[Salary]/Data[Salary in USD]</f>
        <v>1</v>
      </c>
      <c r="P2964" t="str">
        <f>VLOOKUP(Data[[#This Row],[Experience Level]], Experience[],3,0)</f>
        <v>Director</v>
      </c>
      <c r="Q2964" t="str">
        <f>VLOOKUP(Data[[#This Row],[Employment Type]],Employment[],2,0)</f>
        <v>Full-time</v>
      </c>
      <c r="R2964" t="str">
        <f>IF(Data[[#This Row],[Remote Ratio]]=100,"Remote",IF(Data[[#This Row],[Remote Ratio]]=50,"Hybrid","On-site"))</f>
        <v>Remote</v>
      </c>
    </row>
    <row r="2965" spans="1:18">
      <c r="A2965" s="25">
        <v>2022</v>
      </c>
      <c r="B2965" t="s">
        <v>44</v>
      </c>
      <c r="C2965" t="s">
        <v>12</v>
      </c>
      <c r="D2965" t="s">
        <v>32</v>
      </c>
      <c r="E2965">
        <v>150000</v>
      </c>
      <c r="F2965" t="s">
        <v>20</v>
      </c>
      <c r="G2965">
        <v>150000</v>
      </c>
      <c r="H2965" t="s">
        <v>21</v>
      </c>
      <c r="I2965">
        <v>100</v>
      </c>
      <c r="J2965" t="s">
        <v>21</v>
      </c>
      <c r="K2965" t="s">
        <v>25</v>
      </c>
      <c r="L2965" t="str">
        <f>VLOOKUP(Data[[#This Row],[Employee Residence]],Codes[], 3,0)</f>
        <v xml:space="preserve">United States of America </v>
      </c>
      <c r="M2965" t="str">
        <f>VLOOKUP(Data[[#This Row],[Company Location]],Codes[], 3,0)</f>
        <v xml:space="preserve">United States of America </v>
      </c>
      <c r="N2965" t="str">
        <f>IF(Data[[#This Row],[Employee Residence]]=Data[[#This Row],[Company Location]],"No","Yes")</f>
        <v>No</v>
      </c>
      <c r="O2965">
        <f>Data[Salary]/Data[Salary in USD]</f>
        <v>1</v>
      </c>
      <c r="P2965" t="str">
        <f>VLOOKUP(Data[[#This Row],[Experience Level]], Experience[],3,0)</f>
        <v>Director</v>
      </c>
      <c r="Q2965" t="str">
        <f>VLOOKUP(Data[[#This Row],[Employment Type]],Employment[],2,0)</f>
        <v>Full-time</v>
      </c>
      <c r="R2965" t="str">
        <f>IF(Data[[#This Row],[Remote Ratio]]=100,"Remote",IF(Data[[#This Row],[Remote Ratio]]=50,"Hybrid","On-site"))</f>
        <v>Remote</v>
      </c>
    </row>
    <row r="2966" spans="1:18">
      <c r="A2966" s="25">
        <v>2022</v>
      </c>
      <c r="B2966" t="s">
        <v>11</v>
      </c>
      <c r="C2966" t="s">
        <v>12</v>
      </c>
      <c r="D2966" t="s">
        <v>27</v>
      </c>
      <c r="E2966">
        <v>216200</v>
      </c>
      <c r="F2966" t="s">
        <v>20</v>
      </c>
      <c r="G2966">
        <v>216200</v>
      </c>
      <c r="H2966" t="s">
        <v>21</v>
      </c>
      <c r="I2966">
        <v>0</v>
      </c>
      <c r="J2966" t="s">
        <v>21</v>
      </c>
      <c r="K2966" t="s">
        <v>25</v>
      </c>
      <c r="L2966" t="str">
        <f>VLOOKUP(Data[[#This Row],[Employee Residence]],Codes[], 3,0)</f>
        <v xml:space="preserve">United States of America </v>
      </c>
      <c r="M2966" t="str">
        <f>VLOOKUP(Data[[#This Row],[Company Location]],Codes[], 3,0)</f>
        <v xml:space="preserve">United States of America </v>
      </c>
      <c r="N2966" t="str">
        <f>IF(Data[[#This Row],[Employee Residence]]=Data[[#This Row],[Company Location]],"No","Yes")</f>
        <v>No</v>
      </c>
      <c r="O2966">
        <f>Data[Salary]/Data[Salary in USD]</f>
        <v>1</v>
      </c>
      <c r="P2966" t="str">
        <f>VLOOKUP(Data[[#This Row],[Experience Level]], Experience[],3,0)</f>
        <v>Expert</v>
      </c>
      <c r="Q2966" t="str">
        <f>VLOOKUP(Data[[#This Row],[Employment Type]],Employment[],2,0)</f>
        <v>Full-time</v>
      </c>
      <c r="R2966" t="str">
        <f>IF(Data[[#This Row],[Remote Ratio]]=100,"Remote",IF(Data[[#This Row],[Remote Ratio]]=50,"Hybrid","On-site"))</f>
        <v>On-site</v>
      </c>
    </row>
    <row r="2967" spans="1:18">
      <c r="A2967" s="25">
        <v>2022</v>
      </c>
      <c r="B2967" t="s">
        <v>11</v>
      </c>
      <c r="C2967" t="s">
        <v>12</v>
      </c>
      <c r="D2967" t="s">
        <v>27</v>
      </c>
      <c r="E2967">
        <v>144100</v>
      </c>
      <c r="F2967" t="s">
        <v>20</v>
      </c>
      <c r="G2967">
        <v>144100</v>
      </c>
      <c r="H2967" t="s">
        <v>21</v>
      </c>
      <c r="I2967">
        <v>0</v>
      </c>
      <c r="J2967" t="s">
        <v>21</v>
      </c>
      <c r="K2967" t="s">
        <v>25</v>
      </c>
      <c r="L2967" t="str">
        <f>VLOOKUP(Data[[#This Row],[Employee Residence]],Codes[], 3,0)</f>
        <v xml:space="preserve">United States of America </v>
      </c>
      <c r="M2967" t="str">
        <f>VLOOKUP(Data[[#This Row],[Company Location]],Codes[], 3,0)</f>
        <v xml:space="preserve">United States of America </v>
      </c>
      <c r="N2967" t="str">
        <f>IF(Data[[#This Row],[Employee Residence]]=Data[[#This Row],[Company Location]],"No","Yes")</f>
        <v>No</v>
      </c>
      <c r="O2967">
        <f>Data[Salary]/Data[Salary in USD]</f>
        <v>1</v>
      </c>
      <c r="P2967" t="str">
        <f>VLOOKUP(Data[[#This Row],[Experience Level]], Experience[],3,0)</f>
        <v>Expert</v>
      </c>
      <c r="Q2967" t="str">
        <f>VLOOKUP(Data[[#This Row],[Employment Type]],Employment[],2,0)</f>
        <v>Full-time</v>
      </c>
      <c r="R2967" t="str">
        <f>IF(Data[[#This Row],[Remote Ratio]]=100,"Remote",IF(Data[[#This Row],[Remote Ratio]]=50,"Hybrid","On-site"))</f>
        <v>On-site</v>
      </c>
    </row>
    <row r="2968" spans="1:18">
      <c r="A2968" s="25">
        <v>2022</v>
      </c>
      <c r="B2968" t="s">
        <v>17</v>
      </c>
      <c r="C2968" t="s">
        <v>12</v>
      </c>
      <c r="D2968" t="s">
        <v>23</v>
      </c>
      <c r="E2968">
        <v>110000</v>
      </c>
      <c r="F2968" t="s">
        <v>14</v>
      </c>
      <c r="G2968">
        <v>115573</v>
      </c>
      <c r="H2968" t="s">
        <v>51</v>
      </c>
      <c r="I2968">
        <v>0</v>
      </c>
      <c r="J2968" t="s">
        <v>51</v>
      </c>
      <c r="K2968" t="s">
        <v>25</v>
      </c>
      <c r="L2968" t="str">
        <f>VLOOKUP(Data[[#This Row],[Employee Residence]],Codes[], 3,0)</f>
        <v>Netherlands, Kingdom of the</v>
      </c>
      <c r="M2968" t="str">
        <f>VLOOKUP(Data[[#This Row],[Company Location]],Codes[], 3,0)</f>
        <v>Netherlands, Kingdom of the</v>
      </c>
      <c r="N2968" t="str">
        <f>IF(Data[[#This Row],[Employee Residence]]=Data[[#This Row],[Company Location]],"No","Yes")</f>
        <v>No</v>
      </c>
      <c r="O2968">
        <f>Data[Salary]/Data[Salary in USD]</f>
        <v>0.95177939484135565</v>
      </c>
      <c r="P2968" t="str">
        <f>VLOOKUP(Data[[#This Row],[Experience Level]], Experience[],3,0)</f>
        <v>Intermediate</v>
      </c>
      <c r="Q2968" t="str">
        <f>VLOOKUP(Data[[#This Row],[Employment Type]],Employment[],2,0)</f>
        <v>Full-time</v>
      </c>
      <c r="R2968" t="str">
        <f>IF(Data[[#This Row],[Remote Ratio]]=100,"Remote",IF(Data[[#This Row],[Remote Ratio]]=50,"Hybrid","On-site"))</f>
        <v>On-site</v>
      </c>
    </row>
    <row r="2969" spans="1:18">
      <c r="A2969" s="25">
        <v>2022</v>
      </c>
      <c r="B2969" t="s">
        <v>17</v>
      </c>
      <c r="C2969" t="s">
        <v>12</v>
      </c>
      <c r="D2969" t="s">
        <v>23</v>
      </c>
      <c r="E2969">
        <v>85000</v>
      </c>
      <c r="F2969" t="s">
        <v>14</v>
      </c>
      <c r="G2969">
        <v>89306</v>
      </c>
      <c r="H2969" t="s">
        <v>51</v>
      </c>
      <c r="I2969">
        <v>0</v>
      </c>
      <c r="J2969" t="s">
        <v>51</v>
      </c>
      <c r="K2969" t="s">
        <v>25</v>
      </c>
      <c r="L2969" t="str">
        <f>VLOOKUP(Data[[#This Row],[Employee Residence]],Codes[], 3,0)</f>
        <v>Netherlands, Kingdom of the</v>
      </c>
      <c r="M2969" t="str">
        <f>VLOOKUP(Data[[#This Row],[Company Location]],Codes[], 3,0)</f>
        <v>Netherlands, Kingdom of the</v>
      </c>
      <c r="N2969" t="str">
        <f>IF(Data[[#This Row],[Employee Residence]]=Data[[#This Row],[Company Location]],"No","Yes")</f>
        <v>No</v>
      </c>
      <c r="O2969">
        <f>Data[Salary]/Data[Salary in USD]</f>
        <v>0.95178375473092514</v>
      </c>
      <c r="P2969" t="str">
        <f>VLOOKUP(Data[[#This Row],[Experience Level]], Experience[],3,0)</f>
        <v>Intermediate</v>
      </c>
      <c r="Q2969" t="str">
        <f>VLOOKUP(Data[[#This Row],[Employment Type]],Employment[],2,0)</f>
        <v>Full-time</v>
      </c>
      <c r="R2969" t="str">
        <f>IF(Data[[#This Row],[Remote Ratio]]=100,"Remote",IF(Data[[#This Row],[Remote Ratio]]=50,"Hybrid","On-site"))</f>
        <v>On-site</v>
      </c>
    </row>
    <row r="2970" spans="1:18">
      <c r="A2970" s="25">
        <v>2022</v>
      </c>
      <c r="B2970" t="s">
        <v>11</v>
      </c>
      <c r="C2970" t="s">
        <v>12</v>
      </c>
      <c r="D2970" t="s">
        <v>177</v>
      </c>
      <c r="E2970">
        <v>250000</v>
      </c>
      <c r="F2970" t="s">
        <v>20</v>
      </c>
      <c r="G2970">
        <v>250000</v>
      </c>
      <c r="H2970" t="s">
        <v>21</v>
      </c>
      <c r="I2970">
        <v>0</v>
      </c>
      <c r="J2970" t="s">
        <v>21</v>
      </c>
      <c r="K2970" t="s">
        <v>25</v>
      </c>
      <c r="L2970" t="str">
        <f>VLOOKUP(Data[[#This Row],[Employee Residence]],Codes[], 3,0)</f>
        <v xml:space="preserve">United States of America </v>
      </c>
      <c r="M2970" t="str">
        <f>VLOOKUP(Data[[#This Row],[Company Location]],Codes[], 3,0)</f>
        <v xml:space="preserve">United States of America </v>
      </c>
      <c r="N2970" t="str">
        <f>IF(Data[[#This Row],[Employee Residence]]=Data[[#This Row],[Company Location]],"No","Yes")</f>
        <v>No</v>
      </c>
      <c r="O2970">
        <f>Data[Salary]/Data[Salary in USD]</f>
        <v>1</v>
      </c>
      <c r="P2970" t="str">
        <f>VLOOKUP(Data[[#This Row],[Experience Level]], Experience[],3,0)</f>
        <v>Expert</v>
      </c>
      <c r="Q2970" t="str">
        <f>VLOOKUP(Data[[#This Row],[Employment Type]],Employment[],2,0)</f>
        <v>Full-time</v>
      </c>
      <c r="R2970" t="str">
        <f>IF(Data[[#This Row],[Remote Ratio]]=100,"Remote",IF(Data[[#This Row],[Remote Ratio]]=50,"Hybrid","On-site"))</f>
        <v>On-site</v>
      </c>
    </row>
    <row r="2971" spans="1:18">
      <c r="A2971" s="25">
        <v>2022</v>
      </c>
      <c r="B2971" t="s">
        <v>11</v>
      </c>
      <c r="C2971" t="s">
        <v>12</v>
      </c>
      <c r="D2971" t="s">
        <v>177</v>
      </c>
      <c r="E2971">
        <v>63000</v>
      </c>
      <c r="F2971" t="s">
        <v>20</v>
      </c>
      <c r="G2971">
        <v>63000</v>
      </c>
      <c r="H2971" t="s">
        <v>21</v>
      </c>
      <c r="I2971">
        <v>0</v>
      </c>
      <c r="J2971" t="s">
        <v>21</v>
      </c>
      <c r="K2971" t="s">
        <v>25</v>
      </c>
      <c r="L2971" t="str">
        <f>VLOOKUP(Data[[#This Row],[Employee Residence]],Codes[], 3,0)</f>
        <v xml:space="preserve">United States of America </v>
      </c>
      <c r="M2971" t="str">
        <f>VLOOKUP(Data[[#This Row],[Company Location]],Codes[], 3,0)</f>
        <v xml:space="preserve">United States of America </v>
      </c>
      <c r="N2971" t="str">
        <f>IF(Data[[#This Row],[Employee Residence]]=Data[[#This Row],[Company Location]],"No","Yes")</f>
        <v>No</v>
      </c>
      <c r="O2971">
        <f>Data[Salary]/Data[Salary in USD]</f>
        <v>1</v>
      </c>
      <c r="P2971" t="str">
        <f>VLOOKUP(Data[[#This Row],[Experience Level]], Experience[],3,0)</f>
        <v>Expert</v>
      </c>
      <c r="Q2971" t="str">
        <f>VLOOKUP(Data[[#This Row],[Employment Type]],Employment[],2,0)</f>
        <v>Full-time</v>
      </c>
      <c r="R2971" t="str">
        <f>IF(Data[[#This Row],[Remote Ratio]]=100,"Remote",IF(Data[[#This Row],[Remote Ratio]]=50,"Hybrid","On-site"))</f>
        <v>On-site</v>
      </c>
    </row>
    <row r="2972" spans="1:18">
      <c r="A2972" s="25">
        <v>2022</v>
      </c>
      <c r="B2972" t="s">
        <v>11</v>
      </c>
      <c r="C2972" t="s">
        <v>12</v>
      </c>
      <c r="D2972" t="s">
        <v>37</v>
      </c>
      <c r="E2972">
        <v>135000</v>
      </c>
      <c r="F2972" t="s">
        <v>20</v>
      </c>
      <c r="G2972">
        <v>135000</v>
      </c>
      <c r="H2972" t="s">
        <v>21</v>
      </c>
      <c r="I2972">
        <v>100</v>
      </c>
      <c r="J2972" t="s">
        <v>21</v>
      </c>
      <c r="K2972" t="s">
        <v>25</v>
      </c>
      <c r="L2972" t="str">
        <f>VLOOKUP(Data[[#This Row],[Employee Residence]],Codes[], 3,0)</f>
        <v xml:space="preserve">United States of America </v>
      </c>
      <c r="M2972" t="str">
        <f>VLOOKUP(Data[[#This Row],[Company Location]],Codes[], 3,0)</f>
        <v xml:space="preserve">United States of America </v>
      </c>
      <c r="N2972" t="str">
        <f>IF(Data[[#This Row],[Employee Residence]]=Data[[#This Row],[Company Location]],"No","Yes")</f>
        <v>No</v>
      </c>
      <c r="O2972">
        <f>Data[Salary]/Data[Salary in USD]</f>
        <v>1</v>
      </c>
      <c r="P2972" t="str">
        <f>VLOOKUP(Data[[#This Row],[Experience Level]], Experience[],3,0)</f>
        <v>Expert</v>
      </c>
      <c r="Q2972" t="str">
        <f>VLOOKUP(Data[[#This Row],[Employment Type]],Employment[],2,0)</f>
        <v>Full-time</v>
      </c>
      <c r="R2972" t="str">
        <f>IF(Data[[#This Row],[Remote Ratio]]=100,"Remote",IF(Data[[#This Row],[Remote Ratio]]=50,"Hybrid","On-site"))</f>
        <v>Remote</v>
      </c>
    </row>
    <row r="2973" spans="1:18">
      <c r="A2973" s="25">
        <v>2022</v>
      </c>
      <c r="B2973" t="s">
        <v>11</v>
      </c>
      <c r="C2973" t="s">
        <v>12</v>
      </c>
      <c r="D2973" t="s">
        <v>37</v>
      </c>
      <c r="E2973">
        <v>85000</v>
      </c>
      <c r="F2973" t="s">
        <v>20</v>
      </c>
      <c r="G2973">
        <v>85000</v>
      </c>
      <c r="H2973" t="s">
        <v>21</v>
      </c>
      <c r="I2973">
        <v>100</v>
      </c>
      <c r="J2973" t="s">
        <v>21</v>
      </c>
      <c r="K2973" t="s">
        <v>25</v>
      </c>
      <c r="L2973" t="str">
        <f>VLOOKUP(Data[[#This Row],[Employee Residence]],Codes[], 3,0)</f>
        <v xml:space="preserve">United States of America </v>
      </c>
      <c r="M2973" t="str">
        <f>VLOOKUP(Data[[#This Row],[Company Location]],Codes[], 3,0)</f>
        <v xml:space="preserve">United States of America </v>
      </c>
      <c r="N2973" t="str">
        <f>IF(Data[[#This Row],[Employee Residence]]=Data[[#This Row],[Company Location]],"No","Yes")</f>
        <v>No</v>
      </c>
      <c r="O2973">
        <f>Data[Salary]/Data[Salary in USD]</f>
        <v>1</v>
      </c>
      <c r="P2973" t="str">
        <f>VLOOKUP(Data[[#This Row],[Experience Level]], Experience[],3,0)</f>
        <v>Expert</v>
      </c>
      <c r="Q2973" t="str">
        <f>VLOOKUP(Data[[#This Row],[Employment Type]],Employment[],2,0)</f>
        <v>Full-time</v>
      </c>
      <c r="R2973" t="str">
        <f>IF(Data[[#This Row],[Remote Ratio]]=100,"Remote",IF(Data[[#This Row],[Remote Ratio]]=50,"Hybrid","On-site"))</f>
        <v>Remote</v>
      </c>
    </row>
    <row r="2974" spans="1:18">
      <c r="A2974" s="25">
        <v>2022</v>
      </c>
      <c r="B2974" t="s">
        <v>11</v>
      </c>
      <c r="C2974" t="s">
        <v>12</v>
      </c>
      <c r="D2974" t="s">
        <v>35</v>
      </c>
      <c r="E2974">
        <v>135000</v>
      </c>
      <c r="F2974" t="s">
        <v>20</v>
      </c>
      <c r="G2974">
        <v>135000</v>
      </c>
      <c r="H2974" t="s">
        <v>21</v>
      </c>
      <c r="I2974">
        <v>100</v>
      </c>
      <c r="J2974" t="s">
        <v>21</v>
      </c>
      <c r="K2974" t="s">
        <v>25</v>
      </c>
      <c r="L2974" t="str">
        <f>VLOOKUP(Data[[#This Row],[Employee Residence]],Codes[], 3,0)</f>
        <v xml:space="preserve">United States of America </v>
      </c>
      <c r="M2974" t="str">
        <f>VLOOKUP(Data[[#This Row],[Company Location]],Codes[], 3,0)</f>
        <v xml:space="preserve">United States of America </v>
      </c>
      <c r="N2974" t="str">
        <f>IF(Data[[#This Row],[Employee Residence]]=Data[[#This Row],[Company Location]],"No","Yes")</f>
        <v>No</v>
      </c>
      <c r="O2974">
        <f>Data[Salary]/Data[Salary in USD]</f>
        <v>1</v>
      </c>
      <c r="P2974" t="str">
        <f>VLOOKUP(Data[[#This Row],[Experience Level]], Experience[],3,0)</f>
        <v>Expert</v>
      </c>
      <c r="Q2974" t="str">
        <f>VLOOKUP(Data[[#This Row],[Employment Type]],Employment[],2,0)</f>
        <v>Full-time</v>
      </c>
      <c r="R2974" t="str">
        <f>IF(Data[[#This Row],[Remote Ratio]]=100,"Remote",IF(Data[[#This Row],[Remote Ratio]]=50,"Hybrid","On-site"))</f>
        <v>Remote</v>
      </c>
    </row>
    <row r="2975" spans="1:18">
      <c r="A2975" s="25">
        <v>2022</v>
      </c>
      <c r="B2975" t="s">
        <v>11</v>
      </c>
      <c r="C2975" t="s">
        <v>12</v>
      </c>
      <c r="D2975" t="s">
        <v>35</v>
      </c>
      <c r="E2975">
        <v>85000</v>
      </c>
      <c r="F2975" t="s">
        <v>20</v>
      </c>
      <c r="G2975">
        <v>85000</v>
      </c>
      <c r="H2975" t="s">
        <v>21</v>
      </c>
      <c r="I2975">
        <v>100</v>
      </c>
      <c r="J2975" t="s">
        <v>21</v>
      </c>
      <c r="K2975" t="s">
        <v>25</v>
      </c>
      <c r="L2975" t="str">
        <f>VLOOKUP(Data[[#This Row],[Employee Residence]],Codes[], 3,0)</f>
        <v xml:space="preserve">United States of America </v>
      </c>
      <c r="M2975" t="str">
        <f>VLOOKUP(Data[[#This Row],[Company Location]],Codes[], 3,0)</f>
        <v xml:space="preserve">United States of America </v>
      </c>
      <c r="N2975" t="str">
        <f>IF(Data[[#This Row],[Employee Residence]]=Data[[#This Row],[Company Location]],"No","Yes")</f>
        <v>No</v>
      </c>
      <c r="O2975">
        <f>Data[Salary]/Data[Salary in USD]</f>
        <v>1</v>
      </c>
      <c r="P2975" t="str">
        <f>VLOOKUP(Data[[#This Row],[Experience Level]], Experience[],3,0)</f>
        <v>Expert</v>
      </c>
      <c r="Q2975" t="str">
        <f>VLOOKUP(Data[[#This Row],[Employment Type]],Employment[],2,0)</f>
        <v>Full-time</v>
      </c>
      <c r="R2975" t="str">
        <f>IF(Data[[#This Row],[Remote Ratio]]=100,"Remote",IF(Data[[#This Row],[Remote Ratio]]=50,"Hybrid","On-site"))</f>
        <v>Remote</v>
      </c>
    </row>
    <row r="2976" spans="1:18">
      <c r="A2976" s="25">
        <v>2022</v>
      </c>
      <c r="B2976" t="s">
        <v>11</v>
      </c>
      <c r="C2976" t="s">
        <v>12</v>
      </c>
      <c r="D2976" t="s">
        <v>69</v>
      </c>
      <c r="E2976">
        <v>206000</v>
      </c>
      <c r="F2976" t="s">
        <v>20</v>
      </c>
      <c r="G2976">
        <v>206000</v>
      </c>
      <c r="H2976" t="s">
        <v>21</v>
      </c>
      <c r="I2976">
        <v>100</v>
      </c>
      <c r="J2976" t="s">
        <v>21</v>
      </c>
      <c r="K2976" t="s">
        <v>25</v>
      </c>
      <c r="L2976" t="str">
        <f>VLOOKUP(Data[[#This Row],[Employee Residence]],Codes[], 3,0)</f>
        <v xml:space="preserve">United States of America </v>
      </c>
      <c r="M2976" t="str">
        <f>VLOOKUP(Data[[#This Row],[Company Location]],Codes[], 3,0)</f>
        <v xml:space="preserve">United States of America </v>
      </c>
      <c r="N2976" t="str">
        <f>IF(Data[[#This Row],[Employee Residence]]=Data[[#This Row],[Company Location]],"No","Yes")</f>
        <v>No</v>
      </c>
      <c r="O2976">
        <f>Data[Salary]/Data[Salary in USD]</f>
        <v>1</v>
      </c>
      <c r="P2976" t="str">
        <f>VLOOKUP(Data[[#This Row],[Experience Level]], Experience[],3,0)</f>
        <v>Expert</v>
      </c>
      <c r="Q2976" t="str">
        <f>VLOOKUP(Data[[#This Row],[Employment Type]],Employment[],2,0)</f>
        <v>Full-time</v>
      </c>
      <c r="R2976" t="str">
        <f>IF(Data[[#This Row],[Remote Ratio]]=100,"Remote",IF(Data[[#This Row],[Remote Ratio]]=50,"Hybrid","On-site"))</f>
        <v>Remote</v>
      </c>
    </row>
    <row r="2977" spans="1:18">
      <c r="A2977" s="25">
        <v>2022</v>
      </c>
      <c r="B2977" t="s">
        <v>11</v>
      </c>
      <c r="C2977" t="s">
        <v>12</v>
      </c>
      <c r="D2977" t="s">
        <v>69</v>
      </c>
      <c r="E2977">
        <v>175100</v>
      </c>
      <c r="F2977" t="s">
        <v>20</v>
      </c>
      <c r="G2977">
        <v>175100</v>
      </c>
      <c r="H2977" t="s">
        <v>21</v>
      </c>
      <c r="I2977">
        <v>100</v>
      </c>
      <c r="J2977" t="s">
        <v>21</v>
      </c>
      <c r="K2977" t="s">
        <v>25</v>
      </c>
      <c r="L2977" t="str">
        <f>VLOOKUP(Data[[#This Row],[Employee Residence]],Codes[], 3,0)</f>
        <v xml:space="preserve">United States of America </v>
      </c>
      <c r="M2977" t="str">
        <f>VLOOKUP(Data[[#This Row],[Company Location]],Codes[], 3,0)</f>
        <v xml:space="preserve">United States of America </v>
      </c>
      <c r="N2977" t="str">
        <f>IF(Data[[#This Row],[Employee Residence]]=Data[[#This Row],[Company Location]],"No","Yes")</f>
        <v>No</v>
      </c>
      <c r="O2977">
        <f>Data[Salary]/Data[Salary in USD]</f>
        <v>1</v>
      </c>
      <c r="P2977" t="str">
        <f>VLOOKUP(Data[[#This Row],[Experience Level]], Experience[],3,0)</f>
        <v>Expert</v>
      </c>
      <c r="Q2977" t="str">
        <f>VLOOKUP(Data[[#This Row],[Employment Type]],Employment[],2,0)</f>
        <v>Full-time</v>
      </c>
      <c r="R2977" t="str">
        <f>IF(Data[[#This Row],[Remote Ratio]]=100,"Remote",IF(Data[[#This Row],[Remote Ratio]]=50,"Hybrid","On-site"))</f>
        <v>Remote</v>
      </c>
    </row>
    <row r="2978" spans="1:18">
      <c r="A2978" s="25">
        <v>2022</v>
      </c>
      <c r="B2978" t="s">
        <v>11</v>
      </c>
      <c r="C2978" t="s">
        <v>12</v>
      </c>
      <c r="D2978" t="s">
        <v>35</v>
      </c>
      <c r="E2978">
        <v>189650</v>
      </c>
      <c r="F2978" t="s">
        <v>20</v>
      </c>
      <c r="G2978">
        <v>189650</v>
      </c>
      <c r="H2978" t="s">
        <v>21</v>
      </c>
      <c r="I2978">
        <v>0</v>
      </c>
      <c r="J2978" t="s">
        <v>21</v>
      </c>
      <c r="K2978" t="s">
        <v>25</v>
      </c>
      <c r="L2978" t="str">
        <f>VLOOKUP(Data[[#This Row],[Employee Residence]],Codes[], 3,0)</f>
        <v xml:space="preserve">United States of America </v>
      </c>
      <c r="M2978" t="str">
        <f>VLOOKUP(Data[[#This Row],[Company Location]],Codes[], 3,0)</f>
        <v xml:space="preserve">United States of America </v>
      </c>
      <c r="N2978" t="str">
        <f>IF(Data[[#This Row],[Employee Residence]]=Data[[#This Row],[Company Location]],"No","Yes")</f>
        <v>No</v>
      </c>
      <c r="O2978">
        <f>Data[Salary]/Data[Salary in USD]</f>
        <v>1</v>
      </c>
      <c r="P2978" t="str">
        <f>VLOOKUP(Data[[#This Row],[Experience Level]], Experience[],3,0)</f>
        <v>Expert</v>
      </c>
      <c r="Q2978" t="str">
        <f>VLOOKUP(Data[[#This Row],[Employment Type]],Employment[],2,0)</f>
        <v>Full-time</v>
      </c>
      <c r="R2978" t="str">
        <f>IF(Data[[#This Row],[Remote Ratio]]=100,"Remote",IF(Data[[#This Row],[Remote Ratio]]=50,"Hybrid","On-site"))</f>
        <v>On-site</v>
      </c>
    </row>
    <row r="2979" spans="1:18">
      <c r="A2979" s="25">
        <v>2022</v>
      </c>
      <c r="B2979" t="s">
        <v>11</v>
      </c>
      <c r="C2979" t="s">
        <v>12</v>
      </c>
      <c r="D2979" t="s">
        <v>35</v>
      </c>
      <c r="E2979">
        <v>164996</v>
      </c>
      <c r="F2979" t="s">
        <v>20</v>
      </c>
      <c r="G2979">
        <v>164996</v>
      </c>
      <c r="H2979" t="s">
        <v>21</v>
      </c>
      <c r="I2979">
        <v>0</v>
      </c>
      <c r="J2979" t="s">
        <v>21</v>
      </c>
      <c r="K2979" t="s">
        <v>25</v>
      </c>
      <c r="L2979" t="str">
        <f>VLOOKUP(Data[[#This Row],[Employee Residence]],Codes[], 3,0)</f>
        <v xml:space="preserve">United States of America </v>
      </c>
      <c r="M2979" t="str">
        <f>VLOOKUP(Data[[#This Row],[Company Location]],Codes[], 3,0)</f>
        <v xml:space="preserve">United States of America </v>
      </c>
      <c r="N2979" t="str">
        <f>IF(Data[[#This Row],[Employee Residence]]=Data[[#This Row],[Company Location]],"No","Yes")</f>
        <v>No</v>
      </c>
      <c r="O2979">
        <f>Data[Salary]/Data[Salary in USD]</f>
        <v>1</v>
      </c>
      <c r="P2979" t="str">
        <f>VLOOKUP(Data[[#This Row],[Experience Level]], Experience[],3,0)</f>
        <v>Expert</v>
      </c>
      <c r="Q2979" t="str">
        <f>VLOOKUP(Data[[#This Row],[Employment Type]],Employment[],2,0)</f>
        <v>Full-time</v>
      </c>
      <c r="R2979" t="str">
        <f>IF(Data[[#This Row],[Remote Ratio]]=100,"Remote",IF(Data[[#This Row],[Remote Ratio]]=50,"Hybrid","On-site"))</f>
        <v>On-site</v>
      </c>
    </row>
    <row r="2980" spans="1:18">
      <c r="A2980" s="25">
        <v>2022</v>
      </c>
      <c r="B2980" t="s">
        <v>11</v>
      </c>
      <c r="C2980" t="s">
        <v>12</v>
      </c>
      <c r="D2980" t="s">
        <v>45</v>
      </c>
      <c r="E2980">
        <v>149040</v>
      </c>
      <c r="F2980" t="s">
        <v>20</v>
      </c>
      <c r="G2980">
        <v>149040</v>
      </c>
      <c r="H2980" t="s">
        <v>21</v>
      </c>
      <c r="I2980">
        <v>100</v>
      </c>
      <c r="J2980" t="s">
        <v>21</v>
      </c>
      <c r="K2980" t="s">
        <v>25</v>
      </c>
      <c r="L2980" t="str">
        <f>VLOOKUP(Data[[#This Row],[Employee Residence]],Codes[], 3,0)</f>
        <v xml:space="preserve">United States of America </v>
      </c>
      <c r="M2980" t="str">
        <f>VLOOKUP(Data[[#This Row],[Company Location]],Codes[], 3,0)</f>
        <v xml:space="preserve">United States of America </v>
      </c>
      <c r="N2980" t="str">
        <f>IF(Data[[#This Row],[Employee Residence]]=Data[[#This Row],[Company Location]],"No","Yes")</f>
        <v>No</v>
      </c>
      <c r="O2980">
        <f>Data[Salary]/Data[Salary in USD]</f>
        <v>1</v>
      </c>
      <c r="P2980" t="str">
        <f>VLOOKUP(Data[[#This Row],[Experience Level]], Experience[],3,0)</f>
        <v>Expert</v>
      </c>
      <c r="Q2980" t="str">
        <f>VLOOKUP(Data[[#This Row],[Employment Type]],Employment[],2,0)</f>
        <v>Full-time</v>
      </c>
      <c r="R2980" t="str">
        <f>IF(Data[[#This Row],[Remote Ratio]]=100,"Remote",IF(Data[[#This Row],[Remote Ratio]]=50,"Hybrid","On-site"))</f>
        <v>Remote</v>
      </c>
    </row>
    <row r="2981" spans="1:18">
      <c r="A2981" s="25">
        <v>2022</v>
      </c>
      <c r="B2981" t="s">
        <v>11</v>
      </c>
      <c r="C2981" t="s">
        <v>12</v>
      </c>
      <c r="D2981" t="s">
        <v>45</v>
      </c>
      <c r="E2981">
        <v>113900</v>
      </c>
      <c r="F2981" t="s">
        <v>20</v>
      </c>
      <c r="G2981">
        <v>113900</v>
      </c>
      <c r="H2981" t="s">
        <v>21</v>
      </c>
      <c r="I2981">
        <v>100</v>
      </c>
      <c r="J2981" t="s">
        <v>21</v>
      </c>
      <c r="K2981" t="s">
        <v>25</v>
      </c>
      <c r="L2981" t="str">
        <f>VLOOKUP(Data[[#This Row],[Employee Residence]],Codes[], 3,0)</f>
        <v xml:space="preserve">United States of America </v>
      </c>
      <c r="M2981" t="str">
        <f>VLOOKUP(Data[[#This Row],[Company Location]],Codes[], 3,0)</f>
        <v xml:space="preserve">United States of America </v>
      </c>
      <c r="N2981" t="str">
        <f>IF(Data[[#This Row],[Employee Residence]]=Data[[#This Row],[Company Location]],"No","Yes")</f>
        <v>No</v>
      </c>
      <c r="O2981">
        <f>Data[Salary]/Data[Salary in USD]</f>
        <v>1</v>
      </c>
      <c r="P2981" t="str">
        <f>VLOOKUP(Data[[#This Row],[Experience Level]], Experience[],3,0)</f>
        <v>Expert</v>
      </c>
      <c r="Q2981" t="str">
        <f>VLOOKUP(Data[[#This Row],[Employment Type]],Employment[],2,0)</f>
        <v>Full-time</v>
      </c>
      <c r="R2981" t="str">
        <f>IF(Data[[#This Row],[Remote Ratio]]=100,"Remote",IF(Data[[#This Row],[Remote Ratio]]=50,"Hybrid","On-site"))</f>
        <v>Remote</v>
      </c>
    </row>
    <row r="2982" spans="1:18">
      <c r="A2982" s="25">
        <v>2022</v>
      </c>
      <c r="B2982" t="s">
        <v>11</v>
      </c>
      <c r="C2982" t="s">
        <v>12</v>
      </c>
      <c r="D2982" t="s">
        <v>37</v>
      </c>
      <c r="E2982">
        <v>154000</v>
      </c>
      <c r="F2982" t="s">
        <v>20</v>
      </c>
      <c r="G2982">
        <v>154000</v>
      </c>
      <c r="H2982" t="s">
        <v>21</v>
      </c>
      <c r="I2982">
        <v>100</v>
      </c>
      <c r="J2982" t="s">
        <v>21</v>
      </c>
      <c r="K2982" t="s">
        <v>25</v>
      </c>
      <c r="L2982" t="str">
        <f>VLOOKUP(Data[[#This Row],[Employee Residence]],Codes[], 3,0)</f>
        <v xml:space="preserve">United States of America </v>
      </c>
      <c r="M2982" t="str">
        <f>VLOOKUP(Data[[#This Row],[Company Location]],Codes[], 3,0)</f>
        <v xml:space="preserve">United States of America </v>
      </c>
      <c r="N2982" t="str">
        <f>IF(Data[[#This Row],[Employee Residence]]=Data[[#This Row],[Company Location]],"No","Yes")</f>
        <v>No</v>
      </c>
      <c r="O2982">
        <f>Data[Salary]/Data[Salary in USD]</f>
        <v>1</v>
      </c>
      <c r="P2982" t="str">
        <f>VLOOKUP(Data[[#This Row],[Experience Level]], Experience[],3,0)</f>
        <v>Expert</v>
      </c>
      <c r="Q2982" t="str">
        <f>VLOOKUP(Data[[#This Row],[Employment Type]],Employment[],2,0)</f>
        <v>Full-time</v>
      </c>
      <c r="R2982" t="str">
        <f>IF(Data[[#This Row],[Remote Ratio]]=100,"Remote",IF(Data[[#This Row],[Remote Ratio]]=50,"Hybrid","On-site"))</f>
        <v>Remote</v>
      </c>
    </row>
    <row r="2983" spans="1:18">
      <c r="A2983" s="25">
        <v>2022</v>
      </c>
      <c r="B2983" t="s">
        <v>11</v>
      </c>
      <c r="C2983" t="s">
        <v>12</v>
      </c>
      <c r="D2983" t="s">
        <v>37</v>
      </c>
      <c r="E2983">
        <v>126000</v>
      </c>
      <c r="F2983" t="s">
        <v>20</v>
      </c>
      <c r="G2983">
        <v>126000</v>
      </c>
      <c r="H2983" t="s">
        <v>21</v>
      </c>
      <c r="I2983">
        <v>100</v>
      </c>
      <c r="J2983" t="s">
        <v>21</v>
      </c>
      <c r="K2983" t="s">
        <v>25</v>
      </c>
      <c r="L2983" t="str">
        <f>VLOOKUP(Data[[#This Row],[Employee Residence]],Codes[], 3,0)</f>
        <v xml:space="preserve">United States of America </v>
      </c>
      <c r="M2983" t="str">
        <f>VLOOKUP(Data[[#This Row],[Company Location]],Codes[], 3,0)</f>
        <v xml:space="preserve">United States of America </v>
      </c>
      <c r="N2983" t="str">
        <f>IF(Data[[#This Row],[Employee Residence]]=Data[[#This Row],[Company Location]],"No","Yes")</f>
        <v>No</v>
      </c>
      <c r="O2983">
        <f>Data[Salary]/Data[Salary in USD]</f>
        <v>1</v>
      </c>
      <c r="P2983" t="str">
        <f>VLOOKUP(Data[[#This Row],[Experience Level]], Experience[],3,0)</f>
        <v>Expert</v>
      </c>
      <c r="Q2983" t="str">
        <f>VLOOKUP(Data[[#This Row],[Employment Type]],Employment[],2,0)</f>
        <v>Full-time</v>
      </c>
      <c r="R2983" t="str">
        <f>IF(Data[[#This Row],[Remote Ratio]]=100,"Remote",IF(Data[[#This Row],[Remote Ratio]]=50,"Hybrid","On-site"))</f>
        <v>Remote</v>
      </c>
    </row>
    <row r="2984" spans="1:18">
      <c r="A2984" s="25">
        <v>2022</v>
      </c>
      <c r="B2984" t="s">
        <v>11</v>
      </c>
      <c r="C2984" t="s">
        <v>12</v>
      </c>
      <c r="D2984" t="s">
        <v>35</v>
      </c>
      <c r="E2984">
        <v>200000</v>
      </c>
      <c r="F2984" t="s">
        <v>20</v>
      </c>
      <c r="G2984">
        <v>200000</v>
      </c>
      <c r="H2984" t="s">
        <v>21</v>
      </c>
      <c r="I2984">
        <v>100</v>
      </c>
      <c r="J2984" t="s">
        <v>21</v>
      </c>
      <c r="K2984" t="s">
        <v>16</v>
      </c>
      <c r="L2984" t="str">
        <f>VLOOKUP(Data[[#This Row],[Employee Residence]],Codes[], 3,0)</f>
        <v xml:space="preserve">United States of America </v>
      </c>
      <c r="M2984" t="str">
        <f>VLOOKUP(Data[[#This Row],[Company Location]],Codes[], 3,0)</f>
        <v xml:space="preserve">United States of America </v>
      </c>
      <c r="N2984" t="str">
        <f>IF(Data[[#This Row],[Employee Residence]]=Data[[#This Row],[Company Location]],"No","Yes")</f>
        <v>No</v>
      </c>
      <c r="O2984">
        <f>Data[Salary]/Data[Salary in USD]</f>
        <v>1</v>
      </c>
      <c r="P2984" t="str">
        <f>VLOOKUP(Data[[#This Row],[Experience Level]], Experience[],3,0)</f>
        <v>Expert</v>
      </c>
      <c r="Q2984" t="str">
        <f>VLOOKUP(Data[[#This Row],[Employment Type]],Employment[],2,0)</f>
        <v>Full-time</v>
      </c>
      <c r="R2984" t="str">
        <f>IF(Data[[#This Row],[Remote Ratio]]=100,"Remote",IF(Data[[#This Row],[Remote Ratio]]=50,"Hybrid","On-site"))</f>
        <v>Remote</v>
      </c>
    </row>
    <row r="2985" spans="1:18">
      <c r="A2985" s="25">
        <v>2022</v>
      </c>
      <c r="B2985" t="s">
        <v>11</v>
      </c>
      <c r="C2985" t="s">
        <v>12</v>
      </c>
      <c r="D2985" t="s">
        <v>35</v>
      </c>
      <c r="E2985">
        <v>150000</v>
      </c>
      <c r="F2985" t="s">
        <v>20</v>
      </c>
      <c r="G2985">
        <v>150000</v>
      </c>
      <c r="H2985" t="s">
        <v>21</v>
      </c>
      <c r="I2985">
        <v>100</v>
      </c>
      <c r="J2985" t="s">
        <v>21</v>
      </c>
      <c r="K2985" t="s">
        <v>16</v>
      </c>
      <c r="L2985" t="str">
        <f>VLOOKUP(Data[[#This Row],[Employee Residence]],Codes[], 3,0)</f>
        <v xml:space="preserve">United States of America </v>
      </c>
      <c r="M2985" t="str">
        <f>VLOOKUP(Data[[#This Row],[Company Location]],Codes[], 3,0)</f>
        <v xml:space="preserve">United States of America </v>
      </c>
      <c r="N2985" t="str">
        <f>IF(Data[[#This Row],[Employee Residence]]=Data[[#This Row],[Company Location]],"No","Yes")</f>
        <v>No</v>
      </c>
      <c r="O2985">
        <f>Data[Salary]/Data[Salary in USD]</f>
        <v>1</v>
      </c>
      <c r="P2985" t="str">
        <f>VLOOKUP(Data[[#This Row],[Experience Level]], Experience[],3,0)</f>
        <v>Expert</v>
      </c>
      <c r="Q2985" t="str">
        <f>VLOOKUP(Data[[#This Row],[Employment Type]],Employment[],2,0)</f>
        <v>Full-time</v>
      </c>
      <c r="R2985" t="str">
        <f>IF(Data[[#This Row],[Remote Ratio]]=100,"Remote",IF(Data[[#This Row],[Remote Ratio]]=50,"Hybrid","On-site"))</f>
        <v>Remote</v>
      </c>
    </row>
    <row r="2986" spans="1:18">
      <c r="A2986" s="25">
        <v>2022</v>
      </c>
      <c r="B2986" t="s">
        <v>11</v>
      </c>
      <c r="C2986" t="s">
        <v>12</v>
      </c>
      <c r="D2986" t="s">
        <v>37</v>
      </c>
      <c r="E2986">
        <v>195700</v>
      </c>
      <c r="F2986" t="s">
        <v>20</v>
      </c>
      <c r="G2986">
        <v>195700</v>
      </c>
      <c r="H2986" t="s">
        <v>21</v>
      </c>
      <c r="I2986">
        <v>0</v>
      </c>
      <c r="J2986" t="s">
        <v>21</v>
      </c>
      <c r="K2986" t="s">
        <v>25</v>
      </c>
      <c r="L2986" t="str">
        <f>VLOOKUP(Data[[#This Row],[Employee Residence]],Codes[], 3,0)</f>
        <v xml:space="preserve">United States of America </v>
      </c>
      <c r="M2986" t="str">
        <f>VLOOKUP(Data[[#This Row],[Company Location]],Codes[], 3,0)</f>
        <v xml:space="preserve">United States of America </v>
      </c>
      <c r="N2986" t="str">
        <f>IF(Data[[#This Row],[Employee Residence]]=Data[[#This Row],[Company Location]],"No","Yes")</f>
        <v>No</v>
      </c>
      <c r="O2986">
        <f>Data[Salary]/Data[Salary in USD]</f>
        <v>1</v>
      </c>
      <c r="P2986" t="str">
        <f>VLOOKUP(Data[[#This Row],[Experience Level]], Experience[],3,0)</f>
        <v>Expert</v>
      </c>
      <c r="Q2986" t="str">
        <f>VLOOKUP(Data[[#This Row],[Employment Type]],Employment[],2,0)</f>
        <v>Full-time</v>
      </c>
      <c r="R2986" t="str">
        <f>IF(Data[[#This Row],[Remote Ratio]]=100,"Remote",IF(Data[[#This Row],[Remote Ratio]]=50,"Hybrid","On-site"))</f>
        <v>On-site</v>
      </c>
    </row>
    <row r="2987" spans="1:18">
      <c r="A2987" s="25">
        <v>2022</v>
      </c>
      <c r="B2987" t="s">
        <v>11</v>
      </c>
      <c r="C2987" t="s">
        <v>12</v>
      </c>
      <c r="D2987" t="s">
        <v>37</v>
      </c>
      <c r="E2987">
        <v>130500</v>
      </c>
      <c r="F2987" t="s">
        <v>20</v>
      </c>
      <c r="G2987">
        <v>130500</v>
      </c>
      <c r="H2987" t="s">
        <v>21</v>
      </c>
      <c r="I2987">
        <v>0</v>
      </c>
      <c r="J2987" t="s">
        <v>21</v>
      </c>
      <c r="K2987" t="s">
        <v>25</v>
      </c>
      <c r="L2987" t="str">
        <f>VLOOKUP(Data[[#This Row],[Employee Residence]],Codes[], 3,0)</f>
        <v xml:space="preserve">United States of America </v>
      </c>
      <c r="M2987" t="str">
        <f>VLOOKUP(Data[[#This Row],[Company Location]],Codes[], 3,0)</f>
        <v xml:space="preserve">United States of America </v>
      </c>
      <c r="N2987" t="str">
        <f>IF(Data[[#This Row],[Employee Residence]]=Data[[#This Row],[Company Location]],"No","Yes")</f>
        <v>No</v>
      </c>
      <c r="O2987">
        <f>Data[Salary]/Data[Salary in USD]</f>
        <v>1</v>
      </c>
      <c r="P2987" t="str">
        <f>VLOOKUP(Data[[#This Row],[Experience Level]], Experience[],3,0)</f>
        <v>Expert</v>
      </c>
      <c r="Q2987" t="str">
        <f>VLOOKUP(Data[[#This Row],[Employment Type]],Employment[],2,0)</f>
        <v>Full-time</v>
      </c>
      <c r="R2987" t="str">
        <f>IF(Data[[#This Row],[Remote Ratio]]=100,"Remote",IF(Data[[#This Row],[Remote Ratio]]=50,"Hybrid","On-site"))</f>
        <v>On-site</v>
      </c>
    </row>
    <row r="2988" spans="1:18">
      <c r="A2988" s="25">
        <v>2022</v>
      </c>
      <c r="B2988" t="s">
        <v>11</v>
      </c>
      <c r="C2988" t="s">
        <v>12</v>
      </c>
      <c r="D2988" t="s">
        <v>32</v>
      </c>
      <c r="E2988">
        <v>170000</v>
      </c>
      <c r="F2988" t="s">
        <v>20</v>
      </c>
      <c r="G2988">
        <v>170000</v>
      </c>
      <c r="H2988" t="s">
        <v>21</v>
      </c>
      <c r="I2988">
        <v>100</v>
      </c>
      <c r="J2988" t="s">
        <v>21</v>
      </c>
      <c r="K2988" t="s">
        <v>25</v>
      </c>
      <c r="L2988" t="str">
        <f>VLOOKUP(Data[[#This Row],[Employee Residence]],Codes[], 3,0)</f>
        <v xml:space="preserve">United States of America </v>
      </c>
      <c r="M2988" t="str">
        <f>VLOOKUP(Data[[#This Row],[Company Location]],Codes[], 3,0)</f>
        <v xml:space="preserve">United States of America </v>
      </c>
      <c r="N2988" t="str">
        <f>IF(Data[[#This Row],[Employee Residence]]=Data[[#This Row],[Company Location]],"No","Yes")</f>
        <v>No</v>
      </c>
      <c r="O2988">
        <f>Data[Salary]/Data[Salary in USD]</f>
        <v>1</v>
      </c>
      <c r="P2988" t="str">
        <f>VLOOKUP(Data[[#This Row],[Experience Level]], Experience[],3,0)</f>
        <v>Expert</v>
      </c>
      <c r="Q2988" t="str">
        <f>VLOOKUP(Data[[#This Row],[Employment Type]],Employment[],2,0)</f>
        <v>Full-time</v>
      </c>
      <c r="R2988" t="str">
        <f>IF(Data[[#This Row],[Remote Ratio]]=100,"Remote",IF(Data[[#This Row],[Remote Ratio]]=50,"Hybrid","On-site"))</f>
        <v>Remote</v>
      </c>
    </row>
    <row r="2989" spans="1:18">
      <c r="A2989" s="25">
        <v>2022</v>
      </c>
      <c r="B2989" t="s">
        <v>11</v>
      </c>
      <c r="C2989" t="s">
        <v>12</v>
      </c>
      <c r="D2989" t="s">
        <v>32</v>
      </c>
      <c r="E2989">
        <v>135000</v>
      </c>
      <c r="F2989" t="s">
        <v>20</v>
      </c>
      <c r="G2989">
        <v>135000</v>
      </c>
      <c r="H2989" t="s">
        <v>21</v>
      </c>
      <c r="I2989">
        <v>100</v>
      </c>
      <c r="J2989" t="s">
        <v>21</v>
      </c>
      <c r="K2989" t="s">
        <v>25</v>
      </c>
      <c r="L2989" t="str">
        <f>VLOOKUP(Data[[#This Row],[Employee Residence]],Codes[], 3,0)</f>
        <v xml:space="preserve">United States of America </v>
      </c>
      <c r="M2989" t="str">
        <f>VLOOKUP(Data[[#This Row],[Company Location]],Codes[], 3,0)</f>
        <v xml:space="preserve">United States of America </v>
      </c>
      <c r="N2989" t="str">
        <f>IF(Data[[#This Row],[Employee Residence]]=Data[[#This Row],[Company Location]],"No","Yes")</f>
        <v>No</v>
      </c>
      <c r="O2989">
        <f>Data[Salary]/Data[Salary in USD]</f>
        <v>1</v>
      </c>
      <c r="P2989" t="str">
        <f>VLOOKUP(Data[[#This Row],[Experience Level]], Experience[],3,0)</f>
        <v>Expert</v>
      </c>
      <c r="Q2989" t="str">
        <f>VLOOKUP(Data[[#This Row],[Employment Type]],Employment[],2,0)</f>
        <v>Full-time</v>
      </c>
      <c r="R2989" t="str">
        <f>IF(Data[[#This Row],[Remote Ratio]]=100,"Remote",IF(Data[[#This Row],[Remote Ratio]]=50,"Hybrid","On-site"))</f>
        <v>Remote</v>
      </c>
    </row>
    <row r="2990" spans="1:18">
      <c r="A2990" s="25">
        <v>2022</v>
      </c>
      <c r="B2990" t="s">
        <v>17</v>
      </c>
      <c r="C2990" t="s">
        <v>12</v>
      </c>
      <c r="D2990" t="s">
        <v>37</v>
      </c>
      <c r="E2990">
        <v>80000</v>
      </c>
      <c r="F2990" t="s">
        <v>58</v>
      </c>
      <c r="G2990">
        <v>98506</v>
      </c>
      <c r="H2990" t="s">
        <v>33</v>
      </c>
      <c r="I2990">
        <v>0</v>
      </c>
      <c r="J2990" t="s">
        <v>33</v>
      </c>
      <c r="K2990" t="s">
        <v>25</v>
      </c>
      <c r="L2990" t="str">
        <f>VLOOKUP(Data[[#This Row],[Employee Residence]],Codes[], 3,0)</f>
        <v xml:space="preserve">United Kingdom of Great Britain </v>
      </c>
      <c r="M2990" t="str">
        <f>VLOOKUP(Data[[#This Row],[Company Location]],Codes[], 3,0)</f>
        <v xml:space="preserve">United Kingdom of Great Britain </v>
      </c>
      <c r="N2990" t="str">
        <f>IF(Data[[#This Row],[Employee Residence]]=Data[[#This Row],[Company Location]],"No","Yes")</f>
        <v>No</v>
      </c>
      <c r="O2990">
        <f>Data[Salary]/Data[Salary in USD]</f>
        <v>0.8121332710697825</v>
      </c>
      <c r="P2990" t="str">
        <f>VLOOKUP(Data[[#This Row],[Experience Level]], Experience[],3,0)</f>
        <v>Intermediate</v>
      </c>
      <c r="Q2990" t="str">
        <f>VLOOKUP(Data[[#This Row],[Employment Type]],Employment[],2,0)</f>
        <v>Full-time</v>
      </c>
      <c r="R2990" t="str">
        <f>IF(Data[[#This Row],[Remote Ratio]]=100,"Remote",IF(Data[[#This Row],[Remote Ratio]]=50,"Hybrid","On-site"))</f>
        <v>On-site</v>
      </c>
    </row>
    <row r="2991" spans="1:18">
      <c r="A2991" s="25">
        <v>2022</v>
      </c>
      <c r="B2991" t="s">
        <v>17</v>
      </c>
      <c r="C2991" t="s">
        <v>12</v>
      </c>
      <c r="D2991" t="s">
        <v>37</v>
      </c>
      <c r="E2991">
        <v>60000</v>
      </c>
      <c r="F2991" t="s">
        <v>58</v>
      </c>
      <c r="G2991">
        <v>73880</v>
      </c>
      <c r="H2991" t="s">
        <v>33</v>
      </c>
      <c r="I2991">
        <v>0</v>
      </c>
      <c r="J2991" t="s">
        <v>33</v>
      </c>
      <c r="K2991" t="s">
        <v>25</v>
      </c>
      <c r="L2991" t="str">
        <f>VLOOKUP(Data[[#This Row],[Employee Residence]],Codes[], 3,0)</f>
        <v xml:space="preserve">United Kingdom of Great Britain </v>
      </c>
      <c r="M2991" t="str">
        <f>VLOOKUP(Data[[#This Row],[Company Location]],Codes[], 3,0)</f>
        <v xml:space="preserve">United Kingdom of Great Britain </v>
      </c>
      <c r="N2991" t="str">
        <f>IF(Data[[#This Row],[Employee Residence]]=Data[[#This Row],[Company Location]],"No","Yes")</f>
        <v>No</v>
      </c>
      <c r="O2991">
        <f>Data[Salary]/Data[Salary in USD]</f>
        <v>0.81212777476989717</v>
      </c>
      <c r="P2991" t="str">
        <f>VLOOKUP(Data[[#This Row],[Experience Level]], Experience[],3,0)</f>
        <v>Intermediate</v>
      </c>
      <c r="Q2991" t="str">
        <f>VLOOKUP(Data[[#This Row],[Employment Type]],Employment[],2,0)</f>
        <v>Full-time</v>
      </c>
      <c r="R2991" t="str">
        <f>IF(Data[[#This Row],[Remote Ratio]]=100,"Remote",IF(Data[[#This Row],[Remote Ratio]]=50,"Hybrid","On-site"))</f>
        <v>On-site</v>
      </c>
    </row>
    <row r="2992" spans="1:18">
      <c r="A2992" s="25">
        <v>2022</v>
      </c>
      <c r="B2992" t="s">
        <v>11</v>
      </c>
      <c r="C2992" t="s">
        <v>12</v>
      </c>
      <c r="D2992" t="s">
        <v>27</v>
      </c>
      <c r="E2992">
        <v>117000</v>
      </c>
      <c r="F2992" t="s">
        <v>20</v>
      </c>
      <c r="G2992">
        <v>117000</v>
      </c>
      <c r="H2992" t="s">
        <v>21</v>
      </c>
      <c r="I2992">
        <v>100</v>
      </c>
      <c r="J2992" t="s">
        <v>21</v>
      </c>
      <c r="K2992" t="s">
        <v>25</v>
      </c>
      <c r="L2992" t="str">
        <f>VLOOKUP(Data[[#This Row],[Employee Residence]],Codes[], 3,0)</f>
        <v xml:space="preserve">United States of America </v>
      </c>
      <c r="M2992" t="str">
        <f>VLOOKUP(Data[[#This Row],[Company Location]],Codes[], 3,0)</f>
        <v xml:space="preserve">United States of America </v>
      </c>
      <c r="N2992" t="str">
        <f>IF(Data[[#This Row],[Employee Residence]]=Data[[#This Row],[Company Location]],"No","Yes")</f>
        <v>No</v>
      </c>
      <c r="O2992">
        <f>Data[Salary]/Data[Salary in USD]</f>
        <v>1</v>
      </c>
      <c r="P2992" t="str">
        <f>VLOOKUP(Data[[#This Row],[Experience Level]], Experience[],3,0)</f>
        <v>Expert</v>
      </c>
      <c r="Q2992" t="str">
        <f>VLOOKUP(Data[[#This Row],[Employment Type]],Employment[],2,0)</f>
        <v>Full-time</v>
      </c>
      <c r="R2992" t="str">
        <f>IF(Data[[#This Row],[Remote Ratio]]=100,"Remote",IF(Data[[#This Row],[Remote Ratio]]=50,"Hybrid","On-site"))</f>
        <v>Remote</v>
      </c>
    </row>
    <row r="2993" spans="1:18">
      <c r="A2993" s="25">
        <v>2022</v>
      </c>
      <c r="B2993" t="s">
        <v>11</v>
      </c>
      <c r="C2993" t="s">
        <v>12</v>
      </c>
      <c r="D2993" t="s">
        <v>27</v>
      </c>
      <c r="E2993">
        <v>99450</v>
      </c>
      <c r="F2993" t="s">
        <v>20</v>
      </c>
      <c r="G2993">
        <v>99450</v>
      </c>
      <c r="H2993" t="s">
        <v>21</v>
      </c>
      <c r="I2993">
        <v>100</v>
      </c>
      <c r="J2993" t="s">
        <v>21</v>
      </c>
      <c r="K2993" t="s">
        <v>25</v>
      </c>
      <c r="L2993" t="str">
        <f>VLOOKUP(Data[[#This Row],[Employee Residence]],Codes[], 3,0)</f>
        <v xml:space="preserve">United States of America </v>
      </c>
      <c r="M2993" t="str">
        <f>VLOOKUP(Data[[#This Row],[Company Location]],Codes[], 3,0)</f>
        <v xml:space="preserve">United States of America </v>
      </c>
      <c r="N2993" t="str">
        <f>IF(Data[[#This Row],[Employee Residence]]=Data[[#This Row],[Company Location]],"No","Yes")</f>
        <v>No</v>
      </c>
      <c r="O2993">
        <f>Data[Salary]/Data[Salary in USD]</f>
        <v>1</v>
      </c>
      <c r="P2993" t="str">
        <f>VLOOKUP(Data[[#This Row],[Experience Level]], Experience[],3,0)</f>
        <v>Expert</v>
      </c>
      <c r="Q2993" t="str">
        <f>VLOOKUP(Data[[#This Row],[Employment Type]],Employment[],2,0)</f>
        <v>Full-time</v>
      </c>
      <c r="R2993" t="str">
        <f>IF(Data[[#This Row],[Remote Ratio]]=100,"Remote",IF(Data[[#This Row],[Remote Ratio]]=50,"Hybrid","On-site"))</f>
        <v>Remote</v>
      </c>
    </row>
    <row r="2994" spans="1:18">
      <c r="A2994" s="25">
        <v>2022</v>
      </c>
      <c r="B2994" t="s">
        <v>11</v>
      </c>
      <c r="C2994" t="s">
        <v>12</v>
      </c>
      <c r="D2994" t="s">
        <v>37</v>
      </c>
      <c r="E2994">
        <v>200000</v>
      </c>
      <c r="F2994" t="s">
        <v>20</v>
      </c>
      <c r="G2994">
        <v>200000</v>
      </c>
      <c r="H2994" t="s">
        <v>180</v>
      </c>
      <c r="I2994">
        <v>100</v>
      </c>
      <c r="J2994" t="s">
        <v>180</v>
      </c>
      <c r="K2994" t="s">
        <v>25</v>
      </c>
      <c r="L2994" t="str">
        <f>VLOOKUP(Data[[#This Row],[Employee Residence]],Codes[], 3,0)</f>
        <v>Puerto Rico</v>
      </c>
      <c r="M2994" t="str">
        <f>VLOOKUP(Data[[#This Row],[Company Location]],Codes[], 3,0)</f>
        <v>Puerto Rico</v>
      </c>
      <c r="N2994" t="str">
        <f>IF(Data[[#This Row],[Employee Residence]]=Data[[#This Row],[Company Location]],"No","Yes")</f>
        <v>No</v>
      </c>
      <c r="O2994">
        <f>Data[Salary]/Data[Salary in USD]</f>
        <v>1</v>
      </c>
      <c r="P2994" t="str">
        <f>VLOOKUP(Data[[#This Row],[Experience Level]], Experience[],3,0)</f>
        <v>Expert</v>
      </c>
      <c r="Q2994" t="str">
        <f>VLOOKUP(Data[[#This Row],[Employment Type]],Employment[],2,0)</f>
        <v>Full-time</v>
      </c>
      <c r="R2994" t="str">
        <f>IF(Data[[#This Row],[Remote Ratio]]=100,"Remote",IF(Data[[#This Row],[Remote Ratio]]=50,"Hybrid","On-site"))</f>
        <v>Remote</v>
      </c>
    </row>
    <row r="2995" spans="1:18">
      <c r="A2995" s="25">
        <v>2022</v>
      </c>
      <c r="B2995" t="s">
        <v>11</v>
      </c>
      <c r="C2995" t="s">
        <v>12</v>
      </c>
      <c r="D2995" t="s">
        <v>37</v>
      </c>
      <c r="E2995">
        <v>135000</v>
      </c>
      <c r="F2995" t="s">
        <v>20</v>
      </c>
      <c r="G2995">
        <v>135000</v>
      </c>
      <c r="H2995" t="s">
        <v>180</v>
      </c>
      <c r="I2995">
        <v>100</v>
      </c>
      <c r="J2995" t="s">
        <v>180</v>
      </c>
      <c r="K2995" t="s">
        <v>25</v>
      </c>
      <c r="L2995" t="str">
        <f>VLOOKUP(Data[[#This Row],[Employee Residence]],Codes[], 3,0)</f>
        <v>Puerto Rico</v>
      </c>
      <c r="M2995" t="str">
        <f>VLOOKUP(Data[[#This Row],[Company Location]],Codes[], 3,0)</f>
        <v>Puerto Rico</v>
      </c>
      <c r="N2995" t="str">
        <f>IF(Data[[#This Row],[Employee Residence]]=Data[[#This Row],[Company Location]],"No","Yes")</f>
        <v>No</v>
      </c>
      <c r="O2995">
        <f>Data[Salary]/Data[Salary in USD]</f>
        <v>1</v>
      </c>
      <c r="P2995" t="str">
        <f>VLOOKUP(Data[[#This Row],[Experience Level]], Experience[],3,0)</f>
        <v>Expert</v>
      </c>
      <c r="Q2995" t="str">
        <f>VLOOKUP(Data[[#This Row],[Employment Type]],Employment[],2,0)</f>
        <v>Full-time</v>
      </c>
      <c r="R2995" t="str">
        <f>IF(Data[[#This Row],[Remote Ratio]]=100,"Remote",IF(Data[[#This Row],[Remote Ratio]]=50,"Hybrid","On-site"))</f>
        <v>Remote</v>
      </c>
    </row>
    <row r="2996" spans="1:18">
      <c r="A2996" s="25">
        <v>2022</v>
      </c>
      <c r="B2996" t="s">
        <v>11</v>
      </c>
      <c r="C2996" t="s">
        <v>12</v>
      </c>
      <c r="D2996" t="s">
        <v>35</v>
      </c>
      <c r="E2996">
        <v>193900</v>
      </c>
      <c r="F2996" t="s">
        <v>20</v>
      </c>
      <c r="G2996">
        <v>193900</v>
      </c>
      <c r="H2996" t="s">
        <v>21</v>
      </c>
      <c r="I2996">
        <v>0</v>
      </c>
      <c r="J2996" t="s">
        <v>21</v>
      </c>
      <c r="K2996" t="s">
        <v>25</v>
      </c>
      <c r="L2996" t="str">
        <f>VLOOKUP(Data[[#This Row],[Employee Residence]],Codes[], 3,0)</f>
        <v xml:space="preserve">United States of America </v>
      </c>
      <c r="M2996" t="str">
        <f>VLOOKUP(Data[[#This Row],[Company Location]],Codes[], 3,0)</f>
        <v xml:space="preserve">United States of America </v>
      </c>
      <c r="N2996" t="str">
        <f>IF(Data[[#This Row],[Employee Residence]]=Data[[#This Row],[Company Location]],"No","Yes")</f>
        <v>No</v>
      </c>
      <c r="O2996">
        <f>Data[Salary]/Data[Salary in USD]</f>
        <v>1</v>
      </c>
      <c r="P2996" t="str">
        <f>VLOOKUP(Data[[#This Row],[Experience Level]], Experience[],3,0)</f>
        <v>Expert</v>
      </c>
      <c r="Q2996" t="str">
        <f>VLOOKUP(Data[[#This Row],[Employment Type]],Employment[],2,0)</f>
        <v>Full-time</v>
      </c>
      <c r="R2996" t="str">
        <f>IF(Data[[#This Row],[Remote Ratio]]=100,"Remote",IF(Data[[#This Row],[Remote Ratio]]=50,"Hybrid","On-site"))</f>
        <v>On-site</v>
      </c>
    </row>
    <row r="2997" spans="1:18">
      <c r="A2997" s="25">
        <v>2022</v>
      </c>
      <c r="B2997" t="s">
        <v>11</v>
      </c>
      <c r="C2997" t="s">
        <v>12</v>
      </c>
      <c r="D2997" t="s">
        <v>35</v>
      </c>
      <c r="E2997">
        <v>129300</v>
      </c>
      <c r="F2997" t="s">
        <v>20</v>
      </c>
      <c r="G2997">
        <v>129300</v>
      </c>
      <c r="H2997" t="s">
        <v>21</v>
      </c>
      <c r="I2997">
        <v>0</v>
      </c>
      <c r="J2997" t="s">
        <v>21</v>
      </c>
      <c r="K2997" t="s">
        <v>25</v>
      </c>
      <c r="L2997" t="str">
        <f>VLOOKUP(Data[[#This Row],[Employee Residence]],Codes[], 3,0)</f>
        <v xml:space="preserve">United States of America </v>
      </c>
      <c r="M2997" t="str">
        <f>VLOOKUP(Data[[#This Row],[Company Location]],Codes[], 3,0)</f>
        <v xml:space="preserve">United States of America </v>
      </c>
      <c r="N2997" t="str">
        <f>IF(Data[[#This Row],[Employee Residence]]=Data[[#This Row],[Company Location]],"No","Yes")</f>
        <v>No</v>
      </c>
      <c r="O2997">
        <f>Data[Salary]/Data[Salary in USD]</f>
        <v>1</v>
      </c>
      <c r="P2997" t="str">
        <f>VLOOKUP(Data[[#This Row],[Experience Level]], Experience[],3,0)</f>
        <v>Expert</v>
      </c>
      <c r="Q2997" t="str">
        <f>VLOOKUP(Data[[#This Row],[Employment Type]],Employment[],2,0)</f>
        <v>Full-time</v>
      </c>
      <c r="R2997" t="str">
        <f>IF(Data[[#This Row],[Remote Ratio]]=100,"Remote",IF(Data[[#This Row],[Remote Ratio]]=50,"Hybrid","On-site"))</f>
        <v>On-site</v>
      </c>
    </row>
    <row r="2998" spans="1:18">
      <c r="A2998" s="25">
        <v>2022</v>
      </c>
      <c r="B2998" t="s">
        <v>28</v>
      </c>
      <c r="C2998" t="s">
        <v>12</v>
      </c>
      <c r="D2998" t="s">
        <v>35</v>
      </c>
      <c r="E2998">
        <v>45000</v>
      </c>
      <c r="F2998" t="s">
        <v>58</v>
      </c>
      <c r="G2998">
        <v>55410</v>
      </c>
      <c r="H2998" t="s">
        <v>33</v>
      </c>
      <c r="I2998">
        <v>100</v>
      </c>
      <c r="J2998" t="s">
        <v>33</v>
      </c>
      <c r="K2998" t="s">
        <v>22</v>
      </c>
      <c r="L2998" t="str">
        <f>VLOOKUP(Data[[#This Row],[Employee Residence]],Codes[], 3,0)</f>
        <v xml:space="preserve">United Kingdom of Great Britain </v>
      </c>
      <c r="M2998" t="str">
        <f>VLOOKUP(Data[[#This Row],[Company Location]],Codes[], 3,0)</f>
        <v xml:space="preserve">United Kingdom of Great Britain </v>
      </c>
      <c r="N2998" t="str">
        <f>IF(Data[[#This Row],[Employee Residence]]=Data[[#This Row],[Company Location]],"No","Yes")</f>
        <v>No</v>
      </c>
      <c r="O2998">
        <f>Data[Salary]/Data[Salary in USD]</f>
        <v>0.81212777476989717</v>
      </c>
      <c r="P2998" t="str">
        <f>VLOOKUP(Data[[#This Row],[Experience Level]], Experience[],3,0)</f>
        <v>Junior</v>
      </c>
      <c r="Q2998" t="str">
        <f>VLOOKUP(Data[[#This Row],[Employment Type]],Employment[],2,0)</f>
        <v>Full-time</v>
      </c>
      <c r="R2998" t="str">
        <f>IF(Data[[#This Row],[Remote Ratio]]=100,"Remote",IF(Data[[#This Row],[Remote Ratio]]=50,"Hybrid","On-site"))</f>
        <v>Remote</v>
      </c>
    </row>
    <row r="2999" spans="1:18">
      <c r="A2999" s="25">
        <v>2022</v>
      </c>
      <c r="B2999" t="s">
        <v>11</v>
      </c>
      <c r="C2999" t="s">
        <v>12</v>
      </c>
      <c r="D2999" t="s">
        <v>27</v>
      </c>
      <c r="E2999">
        <v>70000</v>
      </c>
      <c r="F2999" t="s">
        <v>58</v>
      </c>
      <c r="G2999">
        <v>86193</v>
      </c>
      <c r="H2999" t="s">
        <v>33</v>
      </c>
      <c r="I2999">
        <v>0</v>
      </c>
      <c r="J2999" t="s">
        <v>33</v>
      </c>
      <c r="K2999" t="s">
        <v>25</v>
      </c>
      <c r="L2999" t="str">
        <f>VLOOKUP(Data[[#This Row],[Employee Residence]],Codes[], 3,0)</f>
        <v xml:space="preserve">United Kingdom of Great Britain </v>
      </c>
      <c r="M2999" t="str">
        <f>VLOOKUP(Data[[#This Row],[Company Location]],Codes[], 3,0)</f>
        <v xml:space="preserve">United Kingdom of Great Britain </v>
      </c>
      <c r="N2999" t="str">
        <f>IF(Data[[#This Row],[Employee Residence]]=Data[[#This Row],[Company Location]],"No","Yes")</f>
        <v>No</v>
      </c>
      <c r="O2999">
        <f>Data[Salary]/Data[Salary in USD]</f>
        <v>0.81213091550357919</v>
      </c>
      <c r="P2999" t="str">
        <f>VLOOKUP(Data[[#This Row],[Experience Level]], Experience[],3,0)</f>
        <v>Expert</v>
      </c>
      <c r="Q2999" t="str">
        <f>VLOOKUP(Data[[#This Row],[Employment Type]],Employment[],2,0)</f>
        <v>Full-time</v>
      </c>
      <c r="R2999" t="str">
        <f>IF(Data[[#This Row],[Remote Ratio]]=100,"Remote",IF(Data[[#This Row],[Remote Ratio]]=50,"Hybrid","On-site"))</f>
        <v>On-site</v>
      </c>
    </row>
    <row r="3000" spans="1:18">
      <c r="A3000" s="25">
        <v>2022</v>
      </c>
      <c r="B3000" t="s">
        <v>11</v>
      </c>
      <c r="C3000" t="s">
        <v>12</v>
      </c>
      <c r="D3000" t="s">
        <v>27</v>
      </c>
      <c r="E3000">
        <v>50000</v>
      </c>
      <c r="F3000" t="s">
        <v>58</v>
      </c>
      <c r="G3000">
        <v>61566</v>
      </c>
      <c r="H3000" t="s">
        <v>33</v>
      </c>
      <c r="I3000">
        <v>0</v>
      </c>
      <c r="J3000" t="s">
        <v>33</v>
      </c>
      <c r="K3000" t="s">
        <v>25</v>
      </c>
      <c r="L3000" t="str">
        <f>VLOOKUP(Data[[#This Row],[Employee Residence]],Codes[], 3,0)</f>
        <v xml:space="preserve">United Kingdom of Great Britain </v>
      </c>
      <c r="M3000" t="str">
        <f>VLOOKUP(Data[[#This Row],[Company Location]],Codes[], 3,0)</f>
        <v xml:space="preserve">United Kingdom of Great Britain </v>
      </c>
      <c r="N3000" t="str">
        <f>IF(Data[[#This Row],[Employee Residence]]=Data[[#This Row],[Company Location]],"No","Yes")</f>
        <v>No</v>
      </c>
      <c r="O3000">
        <f>Data[Salary]/Data[Salary in USD]</f>
        <v>0.81213656888542374</v>
      </c>
      <c r="P3000" t="str">
        <f>VLOOKUP(Data[[#This Row],[Experience Level]], Experience[],3,0)</f>
        <v>Expert</v>
      </c>
      <c r="Q3000" t="str">
        <f>VLOOKUP(Data[[#This Row],[Employment Type]],Employment[],2,0)</f>
        <v>Full-time</v>
      </c>
      <c r="R3000" t="str">
        <f>IF(Data[[#This Row],[Remote Ratio]]=100,"Remote",IF(Data[[#This Row],[Remote Ratio]]=50,"Hybrid","On-site"))</f>
        <v>On-site</v>
      </c>
    </row>
    <row r="3001" spans="1:18">
      <c r="A3001" s="25">
        <v>2022</v>
      </c>
      <c r="B3001" t="s">
        <v>11</v>
      </c>
      <c r="C3001" t="s">
        <v>12</v>
      </c>
      <c r="D3001" t="s">
        <v>27</v>
      </c>
      <c r="E3001">
        <v>175000</v>
      </c>
      <c r="F3001" t="s">
        <v>20</v>
      </c>
      <c r="G3001">
        <v>175000</v>
      </c>
      <c r="H3001" t="s">
        <v>21</v>
      </c>
      <c r="I3001">
        <v>100</v>
      </c>
      <c r="J3001" t="s">
        <v>21</v>
      </c>
      <c r="K3001" t="s">
        <v>25</v>
      </c>
      <c r="L3001" t="str">
        <f>VLOOKUP(Data[[#This Row],[Employee Residence]],Codes[], 3,0)</f>
        <v xml:space="preserve">United States of America </v>
      </c>
      <c r="M3001" t="str">
        <f>VLOOKUP(Data[[#This Row],[Company Location]],Codes[], 3,0)</f>
        <v xml:space="preserve">United States of America </v>
      </c>
      <c r="N3001" t="str">
        <f>IF(Data[[#This Row],[Employee Residence]]=Data[[#This Row],[Company Location]],"No","Yes")</f>
        <v>No</v>
      </c>
      <c r="O3001">
        <f>Data[Salary]/Data[Salary in USD]</f>
        <v>1</v>
      </c>
      <c r="P3001" t="str">
        <f>VLOOKUP(Data[[#This Row],[Experience Level]], Experience[],3,0)</f>
        <v>Expert</v>
      </c>
      <c r="Q3001" t="str">
        <f>VLOOKUP(Data[[#This Row],[Employment Type]],Employment[],2,0)</f>
        <v>Full-time</v>
      </c>
      <c r="R3001" t="str">
        <f>IF(Data[[#This Row],[Remote Ratio]]=100,"Remote",IF(Data[[#This Row],[Remote Ratio]]=50,"Hybrid","On-site"))</f>
        <v>Remote</v>
      </c>
    </row>
    <row r="3002" spans="1:18">
      <c r="A3002" s="25">
        <v>2022</v>
      </c>
      <c r="B3002" t="s">
        <v>11</v>
      </c>
      <c r="C3002" t="s">
        <v>12</v>
      </c>
      <c r="D3002" t="s">
        <v>27</v>
      </c>
      <c r="E3002">
        <v>130000</v>
      </c>
      <c r="F3002" t="s">
        <v>20</v>
      </c>
      <c r="G3002">
        <v>130000</v>
      </c>
      <c r="H3002" t="s">
        <v>21</v>
      </c>
      <c r="I3002">
        <v>100</v>
      </c>
      <c r="J3002" t="s">
        <v>21</v>
      </c>
      <c r="K3002" t="s">
        <v>25</v>
      </c>
      <c r="L3002" t="str">
        <f>VLOOKUP(Data[[#This Row],[Employee Residence]],Codes[], 3,0)</f>
        <v xml:space="preserve">United States of America </v>
      </c>
      <c r="M3002" t="str">
        <f>VLOOKUP(Data[[#This Row],[Company Location]],Codes[], 3,0)</f>
        <v xml:space="preserve">United States of America </v>
      </c>
      <c r="N3002" t="str">
        <f>IF(Data[[#This Row],[Employee Residence]]=Data[[#This Row],[Company Location]],"No","Yes")</f>
        <v>No</v>
      </c>
      <c r="O3002">
        <f>Data[Salary]/Data[Salary in USD]</f>
        <v>1</v>
      </c>
      <c r="P3002" t="str">
        <f>VLOOKUP(Data[[#This Row],[Experience Level]], Experience[],3,0)</f>
        <v>Expert</v>
      </c>
      <c r="Q3002" t="str">
        <f>VLOOKUP(Data[[#This Row],[Employment Type]],Employment[],2,0)</f>
        <v>Full-time</v>
      </c>
      <c r="R3002" t="str">
        <f>IF(Data[[#This Row],[Remote Ratio]]=100,"Remote",IF(Data[[#This Row],[Remote Ratio]]=50,"Hybrid","On-site"))</f>
        <v>Remote</v>
      </c>
    </row>
    <row r="3003" spans="1:18">
      <c r="A3003" s="25">
        <v>2022</v>
      </c>
      <c r="B3003" t="s">
        <v>11</v>
      </c>
      <c r="C3003" t="s">
        <v>12</v>
      </c>
      <c r="D3003" t="s">
        <v>37</v>
      </c>
      <c r="E3003">
        <v>188100</v>
      </c>
      <c r="F3003" t="s">
        <v>20</v>
      </c>
      <c r="G3003">
        <v>188100</v>
      </c>
      <c r="H3003" t="s">
        <v>21</v>
      </c>
      <c r="I3003">
        <v>0</v>
      </c>
      <c r="J3003" t="s">
        <v>21</v>
      </c>
      <c r="K3003" t="s">
        <v>25</v>
      </c>
      <c r="L3003" t="str">
        <f>VLOOKUP(Data[[#This Row],[Employee Residence]],Codes[], 3,0)</f>
        <v xml:space="preserve">United States of America </v>
      </c>
      <c r="M3003" t="str">
        <f>VLOOKUP(Data[[#This Row],[Company Location]],Codes[], 3,0)</f>
        <v xml:space="preserve">United States of America </v>
      </c>
      <c r="N3003" t="str">
        <f>IF(Data[[#This Row],[Employee Residence]]=Data[[#This Row],[Company Location]],"No","Yes")</f>
        <v>No</v>
      </c>
      <c r="O3003">
        <f>Data[Salary]/Data[Salary in USD]</f>
        <v>1</v>
      </c>
      <c r="P3003" t="str">
        <f>VLOOKUP(Data[[#This Row],[Experience Level]], Experience[],3,0)</f>
        <v>Expert</v>
      </c>
      <c r="Q3003" t="str">
        <f>VLOOKUP(Data[[#This Row],[Employment Type]],Employment[],2,0)</f>
        <v>Full-time</v>
      </c>
      <c r="R3003" t="str">
        <f>IF(Data[[#This Row],[Remote Ratio]]=100,"Remote",IF(Data[[#This Row],[Remote Ratio]]=50,"Hybrid","On-site"))</f>
        <v>On-site</v>
      </c>
    </row>
    <row r="3004" spans="1:18">
      <c r="A3004" s="25">
        <v>2022</v>
      </c>
      <c r="B3004" t="s">
        <v>11</v>
      </c>
      <c r="C3004" t="s">
        <v>12</v>
      </c>
      <c r="D3004" t="s">
        <v>37</v>
      </c>
      <c r="E3004">
        <v>139860</v>
      </c>
      <c r="F3004" t="s">
        <v>20</v>
      </c>
      <c r="G3004">
        <v>139860</v>
      </c>
      <c r="H3004" t="s">
        <v>21</v>
      </c>
      <c r="I3004">
        <v>0</v>
      </c>
      <c r="J3004" t="s">
        <v>21</v>
      </c>
      <c r="K3004" t="s">
        <v>25</v>
      </c>
      <c r="L3004" t="str">
        <f>VLOOKUP(Data[[#This Row],[Employee Residence]],Codes[], 3,0)</f>
        <v xml:space="preserve">United States of America </v>
      </c>
      <c r="M3004" t="str">
        <f>VLOOKUP(Data[[#This Row],[Company Location]],Codes[], 3,0)</f>
        <v xml:space="preserve">United States of America </v>
      </c>
      <c r="N3004" t="str">
        <f>IF(Data[[#This Row],[Employee Residence]]=Data[[#This Row],[Company Location]],"No","Yes")</f>
        <v>No</v>
      </c>
      <c r="O3004">
        <f>Data[Salary]/Data[Salary in USD]</f>
        <v>1</v>
      </c>
      <c r="P3004" t="str">
        <f>VLOOKUP(Data[[#This Row],[Experience Level]], Experience[],3,0)</f>
        <v>Expert</v>
      </c>
      <c r="Q3004" t="str">
        <f>VLOOKUP(Data[[#This Row],[Employment Type]],Employment[],2,0)</f>
        <v>Full-time</v>
      </c>
      <c r="R3004" t="str">
        <f>IF(Data[[#This Row],[Remote Ratio]]=100,"Remote",IF(Data[[#This Row],[Remote Ratio]]=50,"Hybrid","On-site"))</f>
        <v>On-site</v>
      </c>
    </row>
    <row r="3005" spans="1:18">
      <c r="A3005" s="25">
        <v>2022</v>
      </c>
      <c r="B3005" t="s">
        <v>11</v>
      </c>
      <c r="C3005" t="s">
        <v>12</v>
      </c>
      <c r="D3005" t="s">
        <v>35</v>
      </c>
      <c r="E3005">
        <v>248700</v>
      </c>
      <c r="F3005" t="s">
        <v>20</v>
      </c>
      <c r="G3005">
        <v>248700</v>
      </c>
      <c r="H3005" t="s">
        <v>21</v>
      </c>
      <c r="I3005">
        <v>0</v>
      </c>
      <c r="J3005" t="s">
        <v>21</v>
      </c>
      <c r="K3005" t="s">
        <v>25</v>
      </c>
      <c r="L3005" t="str">
        <f>VLOOKUP(Data[[#This Row],[Employee Residence]],Codes[], 3,0)</f>
        <v xml:space="preserve">United States of America </v>
      </c>
      <c r="M3005" t="str">
        <f>VLOOKUP(Data[[#This Row],[Company Location]],Codes[], 3,0)</f>
        <v xml:space="preserve">United States of America </v>
      </c>
      <c r="N3005" t="str">
        <f>IF(Data[[#This Row],[Employee Residence]]=Data[[#This Row],[Company Location]],"No","Yes")</f>
        <v>No</v>
      </c>
      <c r="O3005">
        <f>Data[Salary]/Data[Salary in USD]</f>
        <v>1</v>
      </c>
      <c r="P3005" t="str">
        <f>VLOOKUP(Data[[#This Row],[Experience Level]], Experience[],3,0)</f>
        <v>Expert</v>
      </c>
      <c r="Q3005" t="str">
        <f>VLOOKUP(Data[[#This Row],[Employment Type]],Employment[],2,0)</f>
        <v>Full-time</v>
      </c>
      <c r="R3005" t="str">
        <f>IF(Data[[#This Row],[Remote Ratio]]=100,"Remote",IF(Data[[#This Row],[Remote Ratio]]=50,"Hybrid","On-site"))</f>
        <v>On-site</v>
      </c>
    </row>
    <row r="3006" spans="1:18">
      <c r="A3006" s="25">
        <v>2022</v>
      </c>
      <c r="B3006" t="s">
        <v>11</v>
      </c>
      <c r="C3006" t="s">
        <v>12</v>
      </c>
      <c r="D3006" t="s">
        <v>35</v>
      </c>
      <c r="E3006">
        <v>167100</v>
      </c>
      <c r="F3006" t="s">
        <v>20</v>
      </c>
      <c r="G3006">
        <v>167100</v>
      </c>
      <c r="H3006" t="s">
        <v>21</v>
      </c>
      <c r="I3006">
        <v>0</v>
      </c>
      <c r="J3006" t="s">
        <v>21</v>
      </c>
      <c r="K3006" t="s">
        <v>25</v>
      </c>
      <c r="L3006" t="str">
        <f>VLOOKUP(Data[[#This Row],[Employee Residence]],Codes[], 3,0)</f>
        <v xml:space="preserve">United States of America </v>
      </c>
      <c r="M3006" t="str">
        <f>VLOOKUP(Data[[#This Row],[Company Location]],Codes[], 3,0)</f>
        <v xml:space="preserve">United States of America </v>
      </c>
      <c r="N3006" t="str">
        <f>IF(Data[[#This Row],[Employee Residence]]=Data[[#This Row],[Company Location]],"No","Yes")</f>
        <v>No</v>
      </c>
      <c r="O3006">
        <f>Data[Salary]/Data[Salary in USD]</f>
        <v>1</v>
      </c>
      <c r="P3006" t="str">
        <f>VLOOKUP(Data[[#This Row],[Experience Level]], Experience[],3,0)</f>
        <v>Expert</v>
      </c>
      <c r="Q3006" t="str">
        <f>VLOOKUP(Data[[#This Row],[Employment Type]],Employment[],2,0)</f>
        <v>Full-time</v>
      </c>
      <c r="R3006" t="str">
        <f>IF(Data[[#This Row],[Remote Ratio]]=100,"Remote",IF(Data[[#This Row],[Remote Ratio]]=50,"Hybrid","On-site"))</f>
        <v>On-site</v>
      </c>
    </row>
    <row r="3007" spans="1:18">
      <c r="A3007" s="25">
        <v>2022</v>
      </c>
      <c r="B3007" t="s">
        <v>17</v>
      </c>
      <c r="C3007" t="s">
        <v>12</v>
      </c>
      <c r="D3007" t="s">
        <v>27</v>
      </c>
      <c r="E3007">
        <v>450000</v>
      </c>
      <c r="F3007" t="s">
        <v>42</v>
      </c>
      <c r="G3007">
        <v>5723</v>
      </c>
      <c r="H3007" t="s">
        <v>43</v>
      </c>
      <c r="I3007">
        <v>100</v>
      </c>
      <c r="J3007" t="s">
        <v>43</v>
      </c>
      <c r="K3007" t="s">
        <v>22</v>
      </c>
      <c r="L3007" t="str">
        <f>VLOOKUP(Data[[#This Row],[Employee Residence]],Codes[], 3,0)</f>
        <v>India</v>
      </c>
      <c r="M3007" t="str">
        <f>VLOOKUP(Data[[#This Row],[Company Location]],Codes[], 3,0)</f>
        <v>India</v>
      </c>
      <c r="N3007" t="str">
        <f>IF(Data[[#This Row],[Employee Residence]]=Data[[#This Row],[Company Location]],"No","Yes")</f>
        <v>No</v>
      </c>
      <c r="O3007">
        <f>Data[Salary]/Data[Salary in USD]</f>
        <v>78.630089114100997</v>
      </c>
      <c r="P3007" t="str">
        <f>VLOOKUP(Data[[#This Row],[Experience Level]], Experience[],3,0)</f>
        <v>Intermediate</v>
      </c>
      <c r="Q3007" t="str">
        <f>VLOOKUP(Data[[#This Row],[Employment Type]],Employment[],2,0)</f>
        <v>Full-time</v>
      </c>
      <c r="R3007" t="str">
        <f>IF(Data[[#This Row],[Remote Ratio]]=100,"Remote",IF(Data[[#This Row],[Remote Ratio]]=50,"Hybrid","On-site"))</f>
        <v>Remote</v>
      </c>
    </row>
    <row r="3008" spans="1:18">
      <c r="A3008" s="25">
        <v>2022</v>
      </c>
      <c r="B3008" t="s">
        <v>11</v>
      </c>
      <c r="C3008" t="s">
        <v>12</v>
      </c>
      <c r="D3008" t="s">
        <v>23</v>
      </c>
      <c r="E3008">
        <v>123400</v>
      </c>
      <c r="F3008" t="s">
        <v>20</v>
      </c>
      <c r="G3008">
        <v>123400</v>
      </c>
      <c r="H3008" t="s">
        <v>21</v>
      </c>
      <c r="I3008">
        <v>0</v>
      </c>
      <c r="J3008" t="s">
        <v>21</v>
      </c>
      <c r="K3008" t="s">
        <v>25</v>
      </c>
      <c r="L3008" t="str">
        <f>VLOOKUP(Data[[#This Row],[Employee Residence]],Codes[], 3,0)</f>
        <v xml:space="preserve">United States of America </v>
      </c>
      <c r="M3008" t="str">
        <f>VLOOKUP(Data[[#This Row],[Company Location]],Codes[], 3,0)</f>
        <v xml:space="preserve">United States of America </v>
      </c>
      <c r="N3008" t="str">
        <f>IF(Data[[#This Row],[Employee Residence]]=Data[[#This Row],[Company Location]],"No","Yes")</f>
        <v>No</v>
      </c>
      <c r="O3008">
        <f>Data[Salary]/Data[Salary in USD]</f>
        <v>1</v>
      </c>
      <c r="P3008" t="str">
        <f>VLOOKUP(Data[[#This Row],[Experience Level]], Experience[],3,0)</f>
        <v>Expert</v>
      </c>
      <c r="Q3008" t="str">
        <f>VLOOKUP(Data[[#This Row],[Employment Type]],Employment[],2,0)</f>
        <v>Full-time</v>
      </c>
      <c r="R3008" t="str">
        <f>IF(Data[[#This Row],[Remote Ratio]]=100,"Remote",IF(Data[[#This Row],[Remote Ratio]]=50,"Hybrid","On-site"))</f>
        <v>On-site</v>
      </c>
    </row>
    <row r="3009" spans="1:18">
      <c r="A3009" s="25">
        <v>2022</v>
      </c>
      <c r="B3009" t="s">
        <v>11</v>
      </c>
      <c r="C3009" t="s">
        <v>12</v>
      </c>
      <c r="D3009" t="s">
        <v>23</v>
      </c>
      <c r="E3009">
        <v>88100</v>
      </c>
      <c r="F3009" t="s">
        <v>20</v>
      </c>
      <c r="G3009">
        <v>88100</v>
      </c>
      <c r="H3009" t="s">
        <v>21</v>
      </c>
      <c r="I3009">
        <v>0</v>
      </c>
      <c r="J3009" t="s">
        <v>21</v>
      </c>
      <c r="K3009" t="s">
        <v>25</v>
      </c>
      <c r="L3009" t="str">
        <f>VLOOKUP(Data[[#This Row],[Employee Residence]],Codes[], 3,0)</f>
        <v xml:space="preserve">United States of America </v>
      </c>
      <c r="M3009" t="str">
        <f>VLOOKUP(Data[[#This Row],[Company Location]],Codes[], 3,0)</f>
        <v xml:space="preserve">United States of America </v>
      </c>
      <c r="N3009" t="str">
        <f>IF(Data[[#This Row],[Employee Residence]]=Data[[#This Row],[Company Location]],"No","Yes")</f>
        <v>No</v>
      </c>
      <c r="O3009">
        <f>Data[Salary]/Data[Salary in USD]</f>
        <v>1</v>
      </c>
      <c r="P3009" t="str">
        <f>VLOOKUP(Data[[#This Row],[Experience Level]], Experience[],3,0)</f>
        <v>Expert</v>
      </c>
      <c r="Q3009" t="str">
        <f>VLOOKUP(Data[[#This Row],[Employment Type]],Employment[],2,0)</f>
        <v>Full-time</v>
      </c>
      <c r="R3009" t="str">
        <f>IF(Data[[#This Row],[Remote Ratio]]=100,"Remote",IF(Data[[#This Row],[Remote Ratio]]=50,"Hybrid","On-site"))</f>
        <v>On-site</v>
      </c>
    </row>
    <row r="3010" spans="1:18">
      <c r="A3010" s="25">
        <v>2022</v>
      </c>
      <c r="B3010" t="s">
        <v>17</v>
      </c>
      <c r="C3010" t="s">
        <v>12</v>
      </c>
      <c r="D3010" t="s">
        <v>112</v>
      </c>
      <c r="E3010">
        <v>48000</v>
      </c>
      <c r="F3010" t="s">
        <v>14</v>
      </c>
      <c r="G3010">
        <v>50432</v>
      </c>
      <c r="H3010" t="s">
        <v>31</v>
      </c>
      <c r="I3010">
        <v>100</v>
      </c>
      <c r="J3010" t="s">
        <v>31</v>
      </c>
      <c r="K3010" t="s">
        <v>22</v>
      </c>
      <c r="L3010" t="str">
        <f>VLOOKUP(Data[[#This Row],[Employee Residence]],Codes[], 3,0)</f>
        <v>Germany</v>
      </c>
      <c r="M3010" t="str">
        <f>VLOOKUP(Data[[#This Row],[Company Location]],Codes[], 3,0)</f>
        <v>Germany</v>
      </c>
      <c r="N3010" t="str">
        <f>IF(Data[[#This Row],[Employee Residence]]=Data[[#This Row],[Company Location]],"No","Yes")</f>
        <v>No</v>
      </c>
      <c r="O3010">
        <f>Data[Salary]/Data[Salary in USD]</f>
        <v>0.95177664974619292</v>
      </c>
      <c r="P3010" t="str">
        <f>VLOOKUP(Data[[#This Row],[Experience Level]], Experience[],3,0)</f>
        <v>Intermediate</v>
      </c>
      <c r="Q3010" t="str">
        <f>VLOOKUP(Data[[#This Row],[Employment Type]],Employment[],2,0)</f>
        <v>Full-time</v>
      </c>
      <c r="R3010" t="str">
        <f>IF(Data[[#This Row],[Remote Ratio]]=100,"Remote",IF(Data[[#This Row],[Remote Ratio]]=50,"Hybrid","On-site"))</f>
        <v>Remote</v>
      </c>
    </row>
    <row r="3011" spans="1:18">
      <c r="A3011" s="25">
        <v>2022</v>
      </c>
      <c r="B3011" t="s">
        <v>11</v>
      </c>
      <c r="C3011" t="s">
        <v>12</v>
      </c>
      <c r="D3011" t="s">
        <v>23</v>
      </c>
      <c r="E3011">
        <v>245000</v>
      </c>
      <c r="F3011" t="s">
        <v>20</v>
      </c>
      <c r="G3011">
        <v>245000</v>
      </c>
      <c r="H3011" t="s">
        <v>21</v>
      </c>
      <c r="I3011">
        <v>0</v>
      </c>
      <c r="J3011" t="s">
        <v>21</v>
      </c>
      <c r="K3011" t="s">
        <v>25</v>
      </c>
      <c r="L3011" t="str">
        <f>VLOOKUP(Data[[#This Row],[Employee Residence]],Codes[], 3,0)</f>
        <v xml:space="preserve">United States of America </v>
      </c>
      <c r="M3011" t="str">
        <f>VLOOKUP(Data[[#This Row],[Company Location]],Codes[], 3,0)</f>
        <v xml:space="preserve">United States of America </v>
      </c>
      <c r="N3011" t="str">
        <f>IF(Data[[#This Row],[Employee Residence]]=Data[[#This Row],[Company Location]],"No","Yes")</f>
        <v>No</v>
      </c>
      <c r="O3011">
        <f>Data[Salary]/Data[Salary in USD]</f>
        <v>1</v>
      </c>
      <c r="P3011" t="str">
        <f>VLOOKUP(Data[[#This Row],[Experience Level]], Experience[],3,0)</f>
        <v>Expert</v>
      </c>
      <c r="Q3011" t="str">
        <f>VLOOKUP(Data[[#This Row],[Employment Type]],Employment[],2,0)</f>
        <v>Full-time</v>
      </c>
      <c r="R3011" t="str">
        <f>IF(Data[[#This Row],[Remote Ratio]]=100,"Remote",IF(Data[[#This Row],[Remote Ratio]]=50,"Hybrid","On-site"))</f>
        <v>On-site</v>
      </c>
    </row>
    <row r="3012" spans="1:18">
      <c r="A3012" s="25">
        <v>2022</v>
      </c>
      <c r="B3012" t="s">
        <v>11</v>
      </c>
      <c r="C3012" t="s">
        <v>12</v>
      </c>
      <c r="D3012" t="s">
        <v>23</v>
      </c>
      <c r="E3012">
        <v>205000</v>
      </c>
      <c r="F3012" t="s">
        <v>20</v>
      </c>
      <c r="G3012">
        <v>205000</v>
      </c>
      <c r="H3012" t="s">
        <v>21</v>
      </c>
      <c r="I3012">
        <v>0</v>
      </c>
      <c r="J3012" t="s">
        <v>21</v>
      </c>
      <c r="K3012" t="s">
        <v>25</v>
      </c>
      <c r="L3012" t="str">
        <f>VLOOKUP(Data[[#This Row],[Employee Residence]],Codes[], 3,0)</f>
        <v xml:space="preserve">United States of America </v>
      </c>
      <c r="M3012" t="str">
        <f>VLOOKUP(Data[[#This Row],[Company Location]],Codes[], 3,0)</f>
        <v xml:space="preserve">United States of America </v>
      </c>
      <c r="N3012" t="str">
        <f>IF(Data[[#This Row],[Employee Residence]]=Data[[#This Row],[Company Location]],"No","Yes")</f>
        <v>No</v>
      </c>
      <c r="O3012">
        <f>Data[Salary]/Data[Salary in USD]</f>
        <v>1</v>
      </c>
      <c r="P3012" t="str">
        <f>VLOOKUP(Data[[#This Row],[Experience Level]], Experience[],3,0)</f>
        <v>Expert</v>
      </c>
      <c r="Q3012" t="str">
        <f>VLOOKUP(Data[[#This Row],[Employment Type]],Employment[],2,0)</f>
        <v>Full-time</v>
      </c>
      <c r="R3012" t="str">
        <f>IF(Data[[#This Row],[Remote Ratio]]=100,"Remote",IF(Data[[#This Row],[Remote Ratio]]=50,"Hybrid","On-site"))</f>
        <v>On-site</v>
      </c>
    </row>
    <row r="3013" spans="1:18">
      <c r="A3013" s="25">
        <v>2022</v>
      </c>
      <c r="B3013" t="s">
        <v>11</v>
      </c>
      <c r="C3013" t="s">
        <v>12</v>
      </c>
      <c r="D3013" t="s">
        <v>37</v>
      </c>
      <c r="E3013">
        <v>141300</v>
      </c>
      <c r="F3013" t="s">
        <v>20</v>
      </c>
      <c r="G3013">
        <v>141300</v>
      </c>
      <c r="H3013" t="s">
        <v>21</v>
      </c>
      <c r="I3013">
        <v>0</v>
      </c>
      <c r="J3013" t="s">
        <v>21</v>
      </c>
      <c r="K3013" t="s">
        <v>25</v>
      </c>
      <c r="L3013" t="str">
        <f>VLOOKUP(Data[[#This Row],[Employee Residence]],Codes[], 3,0)</f>
        <v xml:space="preserve">United States of America </v>
      </c>
      <c r="M3013" t="str">
        <f>VLOOKUP(Data[[#This Row],[Company Location]],Codes[], 3,0)</f>
        <v xml:space="preserve">United States of America </v>
      </c>
      <c r="N3013" t="str">
        <f>IF(Data[[#This Row],[Employee Residence]]=Data[[#This Row],[Company Location]],"No","Yes")</f>
        <v>No</v>
      </c>
      <c r="O3013">
        <f>Data[Salary]/Data[Salary in USD]</f>
        <v>1</v>
      </c>
      <c r="P3013" t="str">
        <f>VLOOKUP(Data[[#This Row],[Experience Level]], Experience[],3,0)</f>
        <v>Expert</v>
      </c>
      <c r="Q3013" t="str">
        <f>VLOOKUP(Data[[#This Row],[Employment Type]],Employment[],2,0)</f>
        <v>Full-time</v>
      </c>
      <c r="R3013" t="str">
        <f>IF(Data[[#This Row],[Remote Ratio]]=100,"Remote",IF(Data[[#This Row],[Remote Ratio]]=50,"Hybrid","On-site"))</f>
        <v>On-site</v>
      </c>
    </row>
    <row r="3014" spans="1:18">
      <c r="A3014" s="25">
        <v>2022</v>
      </c>
      <c r="B3014" t="s">
        <v>11</v>
      </c>
      <c r="C3014" t="s">
        <v>12</v>
      </c>
      <c r="D3014" t="s">
        <v>37</v>
      </c>
      <c r="E3014">
        <v>102100</v>
      </c>
      <c r="F3014" t="s">
        <v>20</v>
      </c>
      <c r="G3014">
        <v>102100</v>
      </c>
      <c r="H3014" t="s">
        <v>21</v>
      </c>
      <c r="I3014">
        <v>0</v>
      </c>
      <c r="J3014" t="s">
        <v>21</v>
      </c>
      <c r="K3014" t="s">
        <v>25</v>
      </c>
      <c r="L3014" t="str">
        <f>VLOOKUP(Data[[#This Row],[Employee Residence]],Codes[], 3,0)</f>
        <v xml:space="preserve">United States of America </v>
      </c>
      <c r="M3014" t="str">
        <f>VLOOKUP(Data[[#This Row],[Company Location]],Codes[], 3,0)</f>
        <v xml:space="preserve">United States of America </v>
      </c>
      <c r="N3014" t="str">
        <f>IF(Data[[#This Row],[Employee Residence]]=Data[[#This Row],[Company Location]],"No","Yes")</f>
        <v>No</v>
      </c>
      <c r="O3014">
        <f>Data[Salary]/Data[Salary in USD]</f>
        <v>1</v>
      </c>
      <c r="P3014" t="str">
        <f>VLOOKUP(Data[[#This Row],[Experience Level]], Experience[],3,0)</f>
        <v>Expert</v>
      </c>
      <c r="Q3014" t="str">
        <f>VLOOKUP(Data[[#This Row],[Employment Type]],Employment[],2,0)</f>
        <v>Full-time</v>
      </c>
      <c r="R3014" t="str">
        <f>IF(Data[[#This Row],[Remote Ratio]]=100,"Remote",IF(Data[[#This Row],[Remote Ratio]]=50,"Hybrid","On-site"))</f>
        <v>On-site</v>
      </c>
    </row>
    <row r="3015" spans="1:18">
      <c r="A3015" s="25">
        <v>2022</v>
      </c>
      <c r="B3015" t="s">
        <v>11</v>
      </c>
      <c r="C3015" t="s">
        <v>12</v>
      </c>
      <c r="D3015" t="s">
        <v>45</v>
      </c>
      <c r="E3015">
        <v>141300</v>
      </c>
      <c r="F3015" t="s">
        <v>20</v>
      </c>
      <c r="G3015">
        <v>141300</v>
      </c>
      <c r="H3015" t="s">
        <v>21</v>
      </c>
      <c r="I3015">
        <v>0</v>
      </c>
      <c r="J3015" t="s">
        <v>21</v>
      </c>
      <c r="K3015" t="s">
        <v>25</v>
      </c>
      <c r="L3015" t="str">
        <f>VLOOKUP(Data[[#This Row],[Employee Residence]],Codes[], 3,0)</f>
        <v xml:space="preserve">United States of America </v>
      </c>
      <c r="M3015" t="str">
        <f>VLOOKUP(Data[[#This Row],[Company Location]],Codes[], 3,0)</f>
        <v xml:space="preserve">United States of America </v>
      </c>
      <c r="N3015" t="str">
        <f>IF(Data[[#This Row],[Employee Residence]]=Data[[#This Row],[Company Location]],"No","Yes")</f>
        <v>No</v>
      </c>
      <c r="O3015">
        <f>Data[Salary]/Data[Salary in USD]</f>
        <v>1</v>
      </c>
      <c r="P3015" t="str">
        <f>VLOOKUP(Data[[#This Row],[Experience Level]], Experience[],3,0)</f>
        <v>Expert</v>
      </c>
      <c r="Q3015" t="str">
        <f>VLOOKUP(Data[[#This Row],[Employment Type]],Employment[],2,0)</f>
        <v>Full-time</v>
      </c>
      <c r="R3015" t="str">
        <f>IF(Data[[#This Row],[Remote Ratio]]=100,"Remote",IF(Data[[#This Row],[Remote Ratio]]=50,"Hybrid","On-site"))</f>
        <v>On-site</v>
      </c>
    </row>
    <row r="3016" spans="1:18">
      <c r="A3016" s="25">
        <v>2022</v>
      </c>
      <c r="B3016" t="s">
        <v>11</v>
      </c>
      <c r="C3016" t="s">
        <v>12</v>
      </c>
      <c r="D3016" t="s">
        <v>45</v>
      </c>
      <c r="E3016">
        <v>102100</v>
      </c>
      <c r="F3016" t="s">
        <v>20</v>
      </c>
      <c r="G3016">
        <v>102100</v>
      </c>
      <c r="H3016" t="s">
        <v>21</v>
      </c>
      <c r="I3016">
        <v>0</v>
      </c>
      <c r="J3016" t="s">
        <v>21</v>
      </c>
      <c r="K3016" t="s">
        <v>25</v>
      </c>
      <c r="L3016" t="str">
        <f>VLOOKUP(Data[[#This Row],[Employee Residence]],Codes[], 3,0)</f>
        <v xml:space="preserve">United States of America </v>
      </c>
      <c r="M3016" t="str">
        <f>VLOOKUP(Data[[#This Row],[Company Location]],Codes[], 3,0)</f>
        <v xml:space="preserve">United States of America </v>
      </c>
      <c r="N3016" t="str">
        <f>IF(Data[[#This Row],[Employee Residence]]=Data[[#This Row],[Company Location]],"No","Yes")</f>
        <v>No</v>
      </c>
      <c r="O3016">
        <f>Data[Salary]/Data[Salary in USD]</f>
        <v>1</v>
      </c>
      <c r="P3016" t="str">
        <f>VLOOKUP(Data[[#This Row],[Experience Level]], Experience[],3,0)</f>
        <v>Expert</v>
      </c>
      <c r="Q3016" t="str">
        <f>VLOOKUP(Data[[#This Row],[Employment Type]],Employment[],2,0)</f>
        <v>Full-time</v>
      </c>
      <c r="R3016" t="str">
        <f>IF(Data[[#This Row],[Remote Ratio]]=100,"Remote",IF(Data[[#This Row],[Remote Ratio]]=50,"Hybrid","On-site"))</f>
        <v>On-site</v>
      </c>
    </row>
    <row r="3017" spans="1:18">
      <c r="A3017" s="25">
        <v>2022</v>
      </c>
      <c r="B3017" t="s">
        <v>28</v>
      </c>
      <c r="C3017" t="s">
        <v>12</v>
      </c>
      <c r="D3017" t="s">
        <v>27</v>
      </c>
      <c r="E3017">
        <v>50000</v>
      </c>
      <c r="F3017" t="s">
        <v>20</v>
      </c>
      <c r="G3017">
        <v>50000</v>
      </c>
      <c r="H3017" t="s">
        <v>131</v>
      </c>
      <c r="I3017">
        <v>100</v>
      </c>
      <c r="J3017" t="s">
        <v>131</v>
      </c>
      <c r="K3017" t="s">
        <v>16</v>
      </c>
      <c r="L3017" t="str">
        <f>VLOOKUP(Data[[#This Row],[Employee Residence]],Codes[], 3,0)</f>
        <v>Argentina</v>
      </c>
      <c r="M3017" t="str">
        <f>VLOOKUP(Data[[#This Row],[Company Location]],Codes[], 3,0)</f>
        <v>Argentina</v>
      </c>
      <c r="N3017" t="str">
        <f>IF(Data[[#This Row],[Employee Residence]]=Data[[#This Row],[Company Location]],"No","Yes")</f>
        <v>No</v>
      </c>
      <c r="O3017">
        <f>Data[Salary]/Data[Salary in USD]</f>
        <v>1</v>
      </c>
      <c r="P3017" t="str">
        <f>VLOOKUP(Data[[#This Row],[Experience Level]], Experience[],3,0)</f>
        <v>Junior</v>
      </c>
      <c r="Q3017" t="str">
        <f>VLOOKUP(Data[[#This Row],[Employment Type]],Employment[],2,0)</f>
        <v>Full-time</v>
      </c>
      <c r="R3017" t="str">
        <f>IF(Data[[#This Row],[Remote Ratio]]=100,"Remote",IF(Data[[#This Row],[Remote Ratio]]=50,"Hybrid","On-site"))</f>
        <v>Remote</v>
      </c>
    </row>
    <row r="3018" spans="1:18">
      <c r="A3018" s="25">
        <v>2022</v>
      </c>
      <c r="B3018" t="s">
        <v>28</v>
      </c>
      <c r="C3018" t="s">
        <v>12</v>
      </c>
      <c r="D3018" t="s">
        <v>23</v>
      </c>
      <c r="E3018">
        <v>80000</v>
      </c>
      <c r="F3018" t="s">
        <v>14</v>
      </c>
      <c r="G3018">
        <v>84053</v>
      </c>
      <c r="H3018" t="s">
        <v>155</v>
      </c>
      <c r="I3018">
        <v>100</v>
      </c>
      <c r="J3018" t="s">
        <v>155</v>
      </c>
      <c r="K3018" t="s">
        <v>16</v>
      </c>
      <c r="L3018" t="str">
        <f>VLOOKUP(Data[[#This Row],[Employee Residence]],Codes[], 3,0)</f>
        <v>Belgium</v>
      </c>
      <c r="M3018" t="str">
        <f>VLOOKUP(Data[[#This Row],[Company Location]],Codes[], 3,0)</f>
        <v>Belgium</v>
      </c>
      <c r="N3018" t="str">
        <f>IF(Data[[#This Row],[Employee Residence]]=Data[[#This Row],[Company Location]],"No","Yes")</f>
        <v>No</v>
      </c>
      <c r="O3018">
        <f>Data[Salary]/Data[Salary in USD]</f>
        <v>0.95178042425612408</v>
      </c>
      <c r="P3018" t="str">
        <f>VLOOKUP(Data[[#This Row],[Experience Level]], Experience[],3,0)</f>
        <v>Junior</v>
      </c>
      <c r="Q3018" t="str">
        <f>VLOOKUP(Data[[#This Row],[Employment Type]],Employment[],2,0)</f>
        <v>Full-time</v>
      </c>
      <c r="R3018" t="str">
        <f>IF(Data[[#This Row],[Remote Ratio]]=100,"Remote",IF(Data[[#This Row],[Remote Ratio]]=50,"Hybrid","On-site"))</f>
        <v>Remote</v>
      </c>
    </row>
    <row r="3019" spans="1:18">
      <c r="A3019" s="25">
        <v>2022</v>
      </c>
      <c r="B3019" t="s">
        <v>17</v>
      </c>
      <c r="C3019" t="s">
        <v>12</v>
      </c>
      <c r="D3019" t="s">
        <v>89</v>
      </c>
      <c r="E3019">
        <v>50000</v>
      </c>
      <c r="F3019" t="s">
        <v>58</v>
      </c>
      <c r="G3019">
        <v>61566</v>
      </c>
      <c r="H3019" t="s">
        <v>33</v>
      </c>
      <c r="I3019">
        <v>50</v>
      </c>
      <c r="J3019" t="s">
        <v>33</v>
      </c>
      <c r="K3019" t="s">
        <v>22</v>
      </c>
      <c r="L3019" t="str">
        <f>VLOOKUP(Data[[#This Row],[Employee Residence]],Codes[], 3,0)</f>
        <v xml:space="preserve">United Kingdom of Great Britain </v>
      </c>
      <c r="M3019" t="str">
        <f>VLOOKUP(Data[[#This Row],[Company Location]],Codes[], 3,0)</f>
        <v xml:space="preserve">United Kingdom of Great Britain </v>
      </c>
      <c r="N3019" t="str">
        <f>IF(Data[[#This Row],[Employee Residence]]=Data[[#This Row],[Company Location]],"No","Yes")</f>
        <v>No</v>
      </c>
      <c r="O3019">
        <f>Data[Salary]/Data[Salary in USD]</f>
        <v>0.81213656888542374</v>
      </c>
      <c r="P3019" t="str">
        <f>VLOOKUP(Data[[#This Row],[Experience Level]], Experience[],3,0)</f>
        <v>Intermediate</v>
      </c>
      <c r="Q3019" t="str">
        <f>VLOOKUP(Data[[#This Row],[Employment Type]],Employment[],2,0)</f>
        <v>Full-time</v>
      </c>
      <c r="R3019" t="str">
        <f>IF(Data[[#This Row],[Remote Ratio]]=100,"Remote",IF(Data[[#This Row],[Remote Ratio]]=50,"Hybrid","On-site"))</f>
        <v>Hybrid</v>
      </c>
    </row>
    <row r="3020" spans="1:18">
      <c r="A3020" s="25">
        <v>2022</v>
      </c>
      <c r="B3020" t="s">
        <v>11</v>
      </c>
      <c r="C3020" t="s">
        <v>12</v>
      </c>
      <c r="D3020" t="s">
        <v>45</v>
      </c>
      <c r="E3020">
        <v>250000</v>
      </c>
      <c r="F3020" t="s">
        <v>20</v>
      </c>
      <c r="G3020">
        <v>250000</v>
      </c>
      <c r="H3020" t="s">
        <v>21</v>
      </c>
      <c r="I3020">
        <v>0</v>
      </c>
      <c r="J3020" t="s">
        <v>21</v>
      </c>
      <c r="K3020" t="s">
        <v>25</v>
      </c>
      <c r="L3020" t="str">
        <f>VLOOKUP(Data[[#This Row],[Employee Residence]],Codes[], 3,0)</f>
        <v xml:space="preserve">United States of America </v>
      </c>
      <c r="M3020" t="str">
        <f>VLOOKUP(Data[[#This Row],[Company Location]],Codes[], 3,0)</f>
        <v xml:space="preserve">United States of America </v>
      </c>
      <c r="N3020" t="str">
        <f>IF(Data[[#This Row],[Employee Residence]]=Data[[#This Row],[Company Location]],"No","Yes")</f>
        <v>No</v>
      </c>
      <c r="O3020">
        <f>Data[Salary]/Data[Salary in USD]</f>
        <v>1</v>
      </c>
      <c r="P3020" t="str">
        <f>VLOOKUP(Data[[#This Row],[Experience Level]], Experience[],3,0)</f>
        <v>Expert</v>
      </c>
      <c r="Q3020" t="str">
        <f>VLOOKUP(Data[[#This Row],[Employment Type]],Employment[],2,0)</f>
        <v>Full-time</v>
      </c>
      <c r="R3020" t="str">
        <f>IF(Data[[#This Row],[Remote Ratio]]=100,"Remote",IF(Data[[#This Row],[Remote Ratio]]=50,"Hybrid","On-site"))</f>
        <v>On-site</v>
      </c>
    </row>
    <row r="3021" spans="1:18">
      <c r="A3021" s="25">
        <v>2022</v>
      </c>
      <c r="B3021" t="s">
        <v>11</v>
      </c>
      <c r="C3021" t="s">
        <v>12</v>
      </c>
      <c r="D3021" t="s">
        <v>45</v>
      </c>
      <c r="E3021">
        <v>63000</v>
      </c>
      <c r="F3021" t="s">
        <v>20</v>
      </c>
      <c r="G3021">
        <v>63000</v>
      </c>
      <c r="H3021" t="s">
        <v>21</v>
      </c>
      <c r="I3021">
        <v>0</v>
      </c>
      <c r="J3021" t="s">
        <v>21</v>
      </c>
      <c r="K3021" t="s">
        <v>25</v>
      </c>
      <c r="L3021" t="str">
        <f>VLOOKUP(Data[[#This Row],[Employee Residence]],Codes[], 3,0)</f>
        <v xml:space="preserve">United States of America </v>
      </c>
      <c r="M3021" t="str">
        <f>VLOOKUP(Data[[#This Row],[Company Location]],Codes[], 3,0)</f>
        <v xml:space="preserve">United States of America </v>
      </c>
      <c r="N3021" t="str">
        <f>IF(Data[[#This Row],[Employee Residence]]=Data[[#This Row],[Company Location]],"No","Yes")</f>
        <v>No</v>
      </c>
      <c r="O3021">
        <f>Data[Salary]/Data[Salary in USD]</f>
        <v>1</v>
      </c>
      <c r="P3021" t="str">
        <f>VLOOKUP(Data[[#This Row],[Experience Level]], Experience[],3,0)</f>
        <v>Expert</v>
      </c>
      <c r="Q3021" t="str">
        <f>VLOOKUP(Data[[#This Row],[Employment Type]],Employment[],2,0)</f>
        <v>Full-time</v>
      </c>
      <c r="R3021" t="str">
        <f>IF(Data[[#This Row],[Remote Ratio]]=100,"Remote",IF(Data[[#This Row],[Remote Ratio]]=50,"Hybrid","On-site"))</f>
        <v>On-site</v>
      </c>
    </row>
    <row r="3022" spans="1:18">
      <c r="A3022" s="25">
        <v>2022</v>
      </c>
      <c r="B3022" t="s">
        <v>11</v>
      </c>
      <c r="C3022" t="s">
        <v>12</v>
      </c>
      <c r="D3022" t="s">
        <v>69</v>
      </c>
      <c r="E3022">
        <v>189500</v>
      </c>
      <c r="F3022" t="s">
        <v>20</v>
      </c>
      <c r="G3022">
        <v>189500</v>
      </c>
      <c r="H3022" t="s">
        <v>21</v>
      </c>
      <c r="I3022">
        <v>100</v>
      </c>
      <c r="J3022" t="s">
        <v>21</v>
      </c>
      <c r="K3022" t="s">
        <v>16</v>
      </c>
      <c r="L3022" t="str">
        <f>VLOOKUP(Data[[#This Row],[Employee Residence]],Codes[], 3,0)</f>
        <v xml:space="preserve">United States of America </v>
      </c>
      <c r="M3022" t="str">
        <f>VLOOKUP(Data[[#This Row],[Company Location]],Codes[], 3,0)</f>
        <v xml:space="preserve">United States of America </v>
      </c>
      <c r="N3022" t="str">
        <f>IF(Data[[#This Row],[Employee Residence]]=Data[[#This Row],[Company Location]],"No","Yes")</f>
        <v>No</v>
      </c>
      <c r="O3022">
        <f>Data[Salary]/Data[Salary in USD]</f>
        <v>1</v>
      </c>
      <c r="P3022" t="str">
        <f>VLOOKUP(Data[[#This Row],[Experience Level]], Experience[],3,0)</f>
        <v>Expert</v>
      </c>
      <c r="Q3022" t="str">
        <f>VLOOKUP(Data[[#This Row],[Employment Type]],Employment[],2,0)</f>
        <v>Full-time</v>
      </c>
      <c r="R3022" t="str">
        <f>IF(Data[[#This Row],[Remote Ratio]]=100,"Remote",IF(Data[[#This Row],[Remote Ratio]]=50,"Hybrid","On-site"))</f>
        <v>Remote</v>
      </c>
    </row>
    <row r="3023" spans="1:18">
      <c r="A3023" s="25">
        <v>2022</v>
      </c>
      <c r="B3023" t="s">
        <v>11</v>
      </c>
      <c r="C3023" t="s">
        <v>12</v>
      </c>
      <c r="D3023" t="s">
        <v>69</v>
      </c>
      <c r="E3023">
        <v>140100</v>
      </c>
      <c r="F3023" t="s">
        <v>20</v>
      </c>
      <c r="G3023">
        <v>140100</v>
      </c>
      <c r="H3023" t="s">
        <v>21</v>
      </c>
      <c r="I3023">
        <v>100</v>
      </c>
      <c r="J3023" t="s">
        <v>21</v>
      </c>
      <c r="K3023" t="s">
        <v>16</v>
      </c>
      <c r="L3023" t="str">
        <f>VLOOKUP(Data[[#This Row],[Employee Residence]],Codes[], 3,0)</f>
        <v xml:space="preserve">United States of America </v>
      </c>
      <c r="M3023" t="str">
        <f>VLOOKUP(Data[[#This Row],[Company Location]],Codes[], 3,0)</f>
        <v xml:space="preserve">United States of America </v>
      </c>
      <c r="N3023" t="str">
        <f>IF(Data[[#This Row],[Employee Residence]]=Data[[#This Row],[Company Location]],"No","Yes")</f>
        <v>No</v>
      </c>
      <c r="O3023">
        <f>Data[Salary]/Data[Salary in USD]</f>
        <v>1</v>
      </c>
      <c r="P3023" t="str">
        <f>VLOOKUP(Data[[#This Row],[Experience Level]], Experience[],3,0)</f>
        <v>Expert</v>
      </c>
      <c r="Q3023" t="str">
        <f>VLOOKUP(Data[[#This Row],[Employment Type]],Employment[],2,0)</f>
        <v>Full-time</v>
      </c>
      <c r="R3023" t="str">
        <f>IF(Data[[#This Row],[Remote Ratio]]=100,"Remote",IF(Data[[#This Row],[Remote Ratio]]=50,"Hybrid","On-site"))</f>
        <v>Remote</v>
      </c>
    </row>
    <row r="3024" spans="1:18">
      <c r="A3024" s="25">
        <v>2022</v>
      </c>
      <c r="B3024" t="s">
        <v>11</v>
      </c>
      <c r="C3024" t="s">
        <v>12</v>
      </c>
      <c r="D3024" t="s">
        <v>37</v>
      </c>
      <c r="E3024">
        <v>177600</v>
      </c>
      <c r="F3024" t="s">
        <v>20</v>
      </c>
      <c r="G3024">
        <v>177600</v>
      </c>
      <c r="H3024" t="s">
        <v>21</v>
      </c>
      <c r="I3024">
        <v>100</v>
      </c>
      <c r="J3024" t="s">
        <v>21</v>
      </c>
      <c r="K3024" t="s">
        <v>16</v>
      </c>
      <c r="L3024" t="str">
        <f>VLOOKUP(Data[[#This Row],[Employee Residence]],Codes[], 3,0)</f>
        <v xml:space="preserve">United States of America </v>
      </c>
      <c r="M3024" t="str">
        <f>VLOOKUP(Data[[#This Row],[Company Location]],Codes[], 3,0)</f>
        <v xml:space="preserve">United States of America </v>
      </c>
      <c r="N3024" t="str">
        <f>IF(Data[[#This Row],[Employee Residence]]=Data[[#This Row],[Company Location]],"No","Yes")</f>
        <v>No</v>
      </c>
      <c r="O3024">
        <f>Data[Salary]/Data[Salary in USD]</f>
        <v>1</v>
      </c>
      <c r="P3024" t="str">
        <f>VLOOKUP(Data[[#This Row],[Experience Level]], Experience[],3,0)</f>
        <v>Expert</v>
      </c>
      <c r="Q3024" t="str">
        <f>VLOOKUP(Data[[#This Row],[Employment Type]],Employment[],2,0)</f>
        <v>Full-time</v>
      </c>
      <c r="R3024" t="str">
        <f>IF(Data[[#This Row],[Remote Ratio]]=100,"Remote",IF(Data[[#This Row],[Remote Ratio]]=50,"Hybrid","On-site"))</f>
        <v>Remote</v>
      </c>
    </row>
    <row r="3025" spans="1:18">
      <c r="A3025" s="25">
        <v>2022</v>
      </c>
      <c r="B3025" t="s">
        <v>11</v>
      </c>
      <c r="C3025" t="s">
        <v>12</v>
      </c>
      <c r="D3025" t="s">
        <v>37</v>
      </c>
      <c r="E3025">
        <v>131300</v>
      </c>
      <c r="F3025" t="s">
        <v>20</v>
      </c>
      <c r="G3025">
        <v>131300</v>
      </c>
      <c r="H3025" t="s">
        <v>21</v>
      </c>
      <c r="I3025">
        <v>100</v>
      </c>
      <c r="J3025" t="s">
        <v>21</v>
      </c>
      <c r="K3025" t="s">
        <v>16</v>
      </c>
      <c r="L3025" t="str">
        <f>VLOOKUP(Data[[#This Row],[Employee Residence]],Codes[], 3,0)</f>
        <v xml:space="preserve">United States of America </v>
      </c>
      <c r="M3025" t="str">
        <f>VLOOKUP(Data[[#This Row],[Company Location]],Codes[], 3,0)</f>
        <v xml:space="preserve">United States of America </v>
      </c>
      <c r="N3025" t="str">
        <f>IF(Data[[#This Row],[Employee Residence]]=Data[[#This Row],[Company Location]],"No","Yes")</f>
        <v>No</v>
      </c>
      <c r="O3025">
        <f>Data[Salary]/Data[Salary in USD]</f>
        <v>1</v>
      </c>
      <c r="P3025" t="str">
        <f>VLOOKUP(Data[[#This Row],[Experience Level]], Experience[],3,0)</f>
        <v>Expert</v>
      </c>
      <c r="Q3025" t="str">
        <f>VLOOKUP(Data[[#This Row],[Employment Type]],Employment[],2,0)</f>
        <v>Full-time</v>
      </c>
      <c r="R3025" t="str">
        <f>IF(Data[[#This Row],[Remote Ratio]]=100,"Remote",IF(Data[[#This Row],[Remote Ratio]]=50,"Hybrid","On-site"))</f>
        <v>Remote</v>
      </c>
    </row>
    <row r="3026" spans="1:18">
      <c r="A3026" s="25">
        <v>2022</v>
      </c>
      <c r="B3026" t="s">
        <v>17</v>
      </c>
      <c r="C3026" t="s">
        <v>12</v>
      </c>
      <c r="D3026" t="s">
        <v>37</v>
      </c>
      <c r="E3026">
        <v>24000</v>
      </c>
      <c r="F3026" t="s">
        <v>20</v>
      </c>
      <c r="G3026">
        <v>24000</v>
      </c>
      <c r="H3026" t="s">
        <v>21</v>
      </c>
      <c r="I3026">
        <v>0</v>
      </c>
      <c r="J3026" t="s">
        <v>21</v>
      </c>
      <c r="K3026" t="s">
        <v>25</v>
      </c>
      <c r="L3026" t="str">
        <f>VLOOKUP(Data[[#This Row],[Employee Residence]],Codes[], 3,0)</f>
        <v xml:space="preserve">United States of America </v>
      </c>
      <c r="M3026" t="str">
        <f>VLOOKUP(Data[[#This Row],[Company Location]],Codes[], 3,0)</f>
        <v xml:space="preserve">United States of America </v>
      </c>
      <c r="N3026" t="str">
        <f>IF(Data[[#This Row],[Employee Residence]]=Data[[#This Row],[Company Location]],"No","Yes")</f>
        <v>No</v>
      </c>
      <c r="O3026">
        <f>Data[Salary]/Data[Salary in USD]</f>
        <v>1</v>
      </c>
      <c r="P3026" t="str">
        <f>VLOOKUP(Data[[#This Row],[Experience Level]], Experience[],3,0)</f>
        <v>Intermediate</v>
      </c>
      <c r="Q3026" t="str">
        <f>VLOOKUP(Data[[#This Row],[Employment Type]],Employment[],2,0)</f>
        <v>Full-time</v>
      </c>
      <c r="R3026" t="str">
        <f>IF(Data[[#This Row],[Remote Ratio]]=100,"Remote",IF(Data[[#This Row],[Remote Ratio]]=50,"Hybrid","On-site"))</f>
        <v>On-site</v>
      </c>
    </row>
    <row r="3027" spans="1:18">
      <c r="A3027" s="25">
        <v>2022</v>
      </c>
      <c r="B3027" t="s">
        <v>17</v>
      </c>
      <c r="C3027" t="s">
        <v>12</v>
      </c>
      <c r="D3027" t="s">
        <v>37</v>
      </c>
      <c r="E3027">
        <v>24000</v>
      </c>
      <c r="F3027" t="s">
        <v>20</v>
      </c>
      <c r="G3027">
        <v>24000</v>
      </c>
      <c r="H3027" t="s">
        <v>21</v>
      </c>
      <c r="I3027">
        <v>0</v>
      </c>
      <c r="J3027" t="s">
        <v>21</v>
      </c>
      <c r="K3027" t="s">
        <v>25</v>
      </c>
      <c r="L3027" t="str">
        <f>VLOOKUP(Data[[#This Row],[Employee Residence]],Codes[], 3,0)</f>
        <v xml:space="preserve">United States of America </v>
      </c>
      <c r="M3027" t="str">
        <f>VLOOKUP(Data[[#This Row],[Company Location]],Codes[], 3,0)</f>
        <v xml:space="preserve">United States of America </v>
      </c>
      <c r="N3027" t="str">
        <f>IF(Data[[#This Row],[Employee Residence]]=Data[[#This Row],[Company Location]],"No","Yes")</f>
        <v>No</v>
      </c>
      <c r="O3027">
        <f>Data[Salary]/Data[Salary in USD]</f>
        <v>1</v>
      </c>
      <c r="P3027" t="str">
        <f>VLOOKUP(Data[[#This Row],[Experience Level]], Experience[],3,0)</f>
        <v>Intermediate</v>
      </c>
      <c r="Q3027" t="str">
        <f>VLOOKUP(Data[[#This Row],[Employment Type]],Employment[],2,0)</f>
        <v>Full-time</v>
      </c>
      <c r="R3027" t="str">
        <f>IF(Data[[#This Row],[Remote Ratio]]=100,"Remote",IF(Data[[#This Row],[Remote Ratio]]=50,"Hybrid","On-site"))</f>
        <v>On-site</v>
      </c>
    </row>
    <row r="3028" spans="1:18">
      <c r="A3028" s="25">
        <v>2022</v>
      </c>
      <c r="B3028" t="s">
        <v>11</v>
      </c>
      <c r="C3028" t="s">
        <v>12</v>
      </c>
      <c r="D3028" t="s">
        <v>37</v>
      </c>
      <c r="E3028">
        <v>250000</v>
      </c>
      <c r="F3028" t="s">
        <v>20</v>
      </c>
      <c r="G3028">
        <v>250000</v>
      </c>
      <c r="H3028" t="s">
        <v>21</v>
      </c>
      <c r="I3028">
        <v>0</v>
      </c>
      <c r="J3028" t="s">
        <v>21</v>
      </c>
      <c r="K3028" t="s">
        <v>25</v>
      </c>
      <c r="L3028" t="str">
        <f>VLOOKUP(Data[[#This Row],[Employee Residence]],Codes[], 3,0)</f>
        <v xml:space="preserve">United States of America </v>
      </c>
      <c r="M3028" t="str">
        <f>VLOOKUP(Data[[#This Row],[Company Location]],Codes[], 3,0)</f>
        <v xml:space="preserve">United States of America </v>
      </c>
      <c r="N3028" t="str">
        <f>IF(Data[[#This Row],[Employee Residence]]=Data[[#This Row],[Company Location]],"No","Yes")</f>
        <v>No</v>
      </c>
      <c r="O3028">
        <f>Data[Salary]/Data[Salary in USD]</f>
        <v>1</v>
      </c>
      <c r="P3028" t="str">
        <f>VLOOKUP(Data[[#This Row],[Experience Level]], Experience[],3,0)</f>
        <v>Expert</v>
      </c>
      <c r="Q3028" t="str">
        <f>VLOOKUP(Data[[#This Row],[Employment Type]],Employment[],2,0)</f>
        <v>Full-time</v>
      </c>
      <c r="R3028" t="str">
        <f>IF(Data[[#This Row],[Remote Ratio]]=100,"Remote",IF(Data[[#This Row],[Remote Ratio]]=50,"Hybrid","On-site"))</f>
        <v>On-site</v>
      </c>
    </row>
    <row r="3029" spans="1:18">
      <c r="A3029" s="25">
        <v>2022</v>
      </c>
      <c r="B3029" t="s">
        <v>11</v>
      </c>
      <c r="C3029" t="s">
        <v>12</v>
      </c>
      <c r="D3029" t="s">
        <v>37</v>
      </c>
      <c r="E3029">
        <v>63000</v>
      </c>
      <c r="F3029" t="s">
        <v>20</v>
      </c>
      <c r="G3029">
        <v>63000</v>
      </c>
      <c r="H3029" t="s">
        <v>21</v>
      </c>
      <c r="I3029">
        <v>0</v>
      </c>
      <c r="J3029" t="s">
        <v>21</v>
      </c>
      <c r="K3029" t="s">
        <v>25</v>
      </c>
      <c r="L3029" t="str">
        <f>VLOOKUP(Data[[#This Row],[Employee Residence]],Codes[], 3,0)</f>
        <v xml:space="preserve">United States of America </v>
      </c>
      <c r="M3029" t="str">
        <f>VLOOKUP(Data[[#This Row],[Company Location]],Codes[], 3,0)</f>
        <v xml:space="preserve">United States of America </v>
      </c>
      <c r="N3029" t="str">
        <f>IF(Data[[#This Row],[Employee Residence]]=Data[[#This Row],[Company Location]],"No","Yes")</f>
        <v>No</v>
      </c>
      <c r="O3029">
        <f>Data[Salary]/Data[Salary in USD]</f>
        <v>1</v>
      </c>
      <c r="P3029" t="str">
        <f>VLOOKUP(Data[[#This Row],[Experience Level]], Experience[],3,0)</f>
        <v>Expert</v>
      </c>
      <c r="Q3029" t="str">
        <f>VLOOKUP(Data[[#This Row],[Employment Type]],Employment[],2,0)</f>
        <v>Full-time</v>
      </c>
      <c r="R3029" t="str">
        <f>IF(Data[[#This Row],[Remote Ratio]]=100,"Remote",IF(Data[[#This Row],[Remote Ratio]]=50,"Hybrid","On-site"))</f>
        <v>On-site</v>
      </c>
    </row>
    <row r="3030" spans="1:18">
      <c r="A3030" s="25">
        <v>2022</v>
      </c>
      <c r="B3030" t="s">
        <v>11</v>
      </c>
      <c r="C3030" t="s">
        <v>12</v>
      </c>
      <c r="D3030" t="s">
        <v>35</v>
      </c>
      <c r="E3030">
        <v>202900</v>
      </c>
      <c r="F3030" t="s">
        <v>20</v>
      </c>
      <c r="G3030">
        <v>202900</v>
      </c>
      <c r="H3030" t="s">
        <v>21</v>
      </c>
      <c r="I3030">
        <v>100</v>
      </c>
      <c r="J3030" t="s">
        <v>21</v>
      </c>
      <c r="K3030" t="s">
        <v>16</v>
      </c>
      <c r="L3030" t="str">
        <f>VLOOKUP(Data[[#This Row],[Employee Residence]],Codes[], 3,0)</f>
        <v xml:space="preserve">United States of America </v>
      </c>
      <c r="M3030" t="str">
        <f>VLOOKUP(Data[[#This Row],[Company Location]],Codes[], 3,0)</f>
        <v xml:space="preserve">United States of America </v>
      </c>
      <c r="N3030" t="str">
        <f>IF(Data[[#This Row],[Employee Residence]]=Data[[#This Row],[Company Location]],"No","Yes")</f>
        <v>No</v>
      </c>
      <c r="O3030">
        <f>Data[Salary]/Data[Salary in USD]</f>
        <v>1</v>
      </c>
      <c r="P3030" t="str">
        <f>VLOOKUP(Data[[#This Row],[Experience Level]], Experience[],3,0)</f>
        <v>Expert</v>
      </c>
      <c r="Q3030" t="str">
        <f>VLOOKUP(Data[[#This Row],[Employment Type]],Employment[],2,0)</f>
        <v>Full-time</v>
      </c>
      <c r="R3030" t="str">
        <f>IF(Data[[#This Row],[Remote Ratio]]=100,"Remote",IF(Data[[#This Row],[Remote Ratio]]=50,"Hybrid","On-site"))</f>
        <v>Remote</v>
      </c>
    </row>
    <row r="3031" spans="1:18">
      <c r="A3031" s="25">
        <v>2022</v>
      </c>
      <c r="B3031" t="s">
        <v>11</v>
      </c>
      <c r="C3031" t="s">
        <v>12</v>
      </c>
      <c r="D3031" t="s">
        <v>35</v>
      </c>
      <c r="E3031">
        <v>131300</v>
      </c>
      <c r="F3031" t="s">
        <v>20</v>
      </c>
      <c r="G3031">
        <v>131300</v>
      </c>
      <c r="H3031" t="s">
        <v>21</v>
      </c>
      <c r="I3031">
        <v>100</v>
      </c>
      <c r="J3031" t="s">
        <v>21</v>
      </c>
      <c r="K3031" t="s">
        <v>16</v>
      </c>
      <c r="L3031" t="str">
        <f>VLOOKUP(Data[[#This Row],[Employee Residence]],Codes[], 3,0)</f>
        <v xml:space="preserve">United States of America </v>
      </c>
      <c r="M3031" t="str">
        <f>VLOOKUP(Data[[#This Row],[Company Location]],Codes[], 3,0)</f>
        <v xml:space="preserve">United States of America </v>
      </c>
      <c r="N3031" t="str">
        <f>IF(Data[[#This Row],[Employee Residence]]=Data[[#This Row],[Company Location]],"No","Yes")</f>
        <v>No</v>
      </c>
      <c r="O3031">
        <f>Data[Salary]/Data[Salary in USD]</f>
        <v>1</v>
      </c>
      <c r="P3031" t="str">
        <f>VLOOKUP(Data[[#This Row],[Experience Level]], Experience[],3,0)</f>
        <v>Expert</v>
      </c>
      <c r="Q3031" t="str">
        <f>VLOOKUP(Data[[#This Row],[Employment Type]],Employment[],2,0)</f>
        <v>Full-time</v>
      </c>
      <c r="R3031" t="str">
        <f>IF(Data[[#This Row],[Remote Ratio]]=100,"Remote",IF(Data[[#This Row],[Remote Ratio]]=50,"Hybrid","On-site"))</f>
        <v>Remote</v>
      </c>
    </row>
    <row r="3032" spans="1:18">
      <c r="A3032" s="25">
        <v>2022</v>
      </c>
      <c r="B3032" t="s">
        <v>11</v>
      </c>
      <c r="C3032" t="s">
        <v>12</v>
      </c>
      <c r="D3032" t="s">
        <v>37</v>
      </c>
      <c r="E3032">
        <v>145000</v>
      </c>
      <c r="F3032" t="s">
        <v>20</v>
      </c>
      <c r="G3032">
        <v>145000</v>
      </c>
      <c r="H3032" t="s">
        <v>21</v>
      </c>
      <c r="I3032">
        <v>100</v>
      </c>
      <c r="J3032" t="s">
        <v>21</v>
      </c>
      <c r="K3032" t="s">
        <v>25</v>
      </c>
      <c r="L3032" t="str">
        <f>VLOOKUP(Data[[#This Row],[Employee Residence]],Codes[], 3,0)</f>
        <v xml:space="preserve">United States of America </v>
      </c>
      <c r="M3032" t="str">
        <f>VLOOKUP(Data[[#This Row],[Company Location]],Codes[], 3,0)</f>
        <v xml:space="preserve">United States of America </v>
      </c>
      <c r="N3032" t="str">
        <f>IF(Data[[#This Row],[Employee Residence]]=Data[[#This Row],[Company Location]],"No","Yes")</f>
        <v>No</v>
      </c>
      <c r="O3032">
        <f>Data[Salary]/Data[Salary in USD]</f>
        <v>1</v>
      </c>
      <c r="P3032" t="str">
        <f>VLOOKUP(Data[[#This Row],[Experience Level]], Experience[],3,0)</f>
        <v>Expert</v>
      </c>
      <c r="Q3032" t="str">
        <f>VLOOKUP(Data[[#This Row],[Employment Type]],Employment[],2,0)</f>
        <v>Full-time</v>
      </c>
      <c r="R3032" t="str">
        <f>IF(Data[[#This Row],[Remote Ratio]]=100,"Remote",IF(Data[[#This Row],[Remote Ratio]]=50,"Hybrid","On-site"))</f>
        <v>Remote</v>
      </c>
    </row>
    <row r="3033" spans="1:18">
      <c r="A3033" s="25">
        <v>2022</v>
      </c>
      <c r="B3033" t="s">
        <v>11</v>
      </c>
      <c r="C3033" t="s">
        <v>12</v>
      </c>
      <c r="D3033" t="s">
        <v>37</v>
      </c>
      <c r="E3033">
        <v>115000</v>
      </c>
      <c r="F3033" t="s">
        <v>20</v>
      </c>
      <c r="G3033">
        <v>115000</v>
      </c>
      <c r="H3033" t="s">
        <v>21</v>
      </c>
      <c r="I3033">
        <v>100</v>
      </c>
      <c r="J3033" t="s">
        <v>21</v>
      </c>
      <c r="K3033" t="s">
        <v>25</v>
      </c>
      <c r="L3033" t="str">
        <f>VLOOKUP(Data[[#This Row],[Employee Residence]],Codes[], 3,0)</f>
        <v xml:space="preserve">United States of America </v>
      </c>
      <c r="M3033" t="str">
        <f>VLOOKUP(Data[[#This Row],[Company Location]],Codes[], 3,0)</f>
        <v xml:space="preserve">United States of America </v>
      </c>
      <c r="N3033" t="str">
        <f>IF(Data[[#This Row],[Employee Residence]]=Data[[#This Row],[Company Location]],"No","Yes")</f>
        <v>No</v>
      </c>
      <c r="O3033">
        <f>Data[Salary]/Data[Salary in USD]</f>
        <v>1</v>
      </c>
      <c r="P3033" t="str">
        <f>VLOOKUP(Data[[#This Row],[Experience Level]], Experience[],3,0)</f>
        <v>Expert</v>
      </c>
      <c r="Q3033" t="str">
        <f>VLOOKUP(Data[[#This Row],[Employment Type]],Employment[],2,0)</f>
        <v>Full-time</v>
      </c>
      <c r="R3033" t="str">
        <f>IF(Data[[#This Row],[Remote Ratio]]=100,"Remote",IF(Data[[#This Row],[Remote Ratio]]=50,"Hybrid","On-site"))</f>
        <v>Remote</v>
      </c>
    </row>
    <row r="3034" spans="1:18">
      <c r="A3034" s="25">
        <v>2022</v>
      </c>
      <c r="B3034" t="s">
        <v>28</v>
      </c>
      <c r="C3034" t="s">
        <v>12</v>
      </c>
      <c r="D3034" t="s">
        <v>35</v>
      </c>
      <c r="E3034">
        <v>115000</v>
      </c>
      <c r="F3034" t="s">
        <v>20</v>
      </c>
      <c r="G3034">
        <v>115000</v>
      </c>
      <c r="H3034" t="s">
        <v>21</v>
      </c>
      <c r="I3034">
        <v>50</v>
      </c>
      <c r="J3034" t="s">
        <v>21</v>
      </c>
      <c r="K3034" t="s">
        <v>16</v>
      </c>
      <c r="L3034" t="str">
        <f>VLOOKUP(Data[[#This Row],[Employee Residence]],Codes[], 3,0)</f>
        <v xml:space="preserve">United States of America </v>
      </c>
      <c r="M3034" t="str">
        <f>VLOOKUP(Data[[#This Row],[Company Location]],Codes[], 3,0)</f>
        <v xml:space="preserve">United States of America </v>
      </c>
      <c r="N3034" t="str">
        <f>IF(Data[[#This Row],[Employee Residence]]=Data[[#This Row],[Company Location]],"No","Yes")</f>
        <v>No</v>
      </c>
      <c r="O3034">
        <f>Data[Salary]/Data[Salary in USD]</f>
        <v>1</v>
      </c>
      <c r="P3034" t="str">
        <f>VLOOKUP(Data[[#This Row],[Experience Level]], Experience[],3,0)</f>
        <v>Junior</v>
      </c>
      <c r="Q3034" t="str">
        <f>VLOOKUP(Data[[#This Row],[Employment Type]],Employment[],2,0)</f>
        <v>Full-time</v>
      </c>
      <c r="R3034" t="str">
        <f>IF(Data[[#This Row],[Remote Ratio]]=100,"Remote",IF(Data[[#This Row],[Remote Ratio]]=50,"Hybrid","On-site"))</f>
        <v>Hybrid</v>
      </c>
    </row>
    <row r="3035" spans="1:18">
      <c r="A3035" s="25">
        <v>2022</v>
      </c>
      <c r="B3035" t="s">
        <v>17</v>
      </c>
      <c r="C3035" t="s">
        <v>12</v>
      </c>
      <c r="D3035" t="s">
        <v>35</v>
      </c>
      <c r="E3035">
        <v>193900</v>
      </c>
      <c r="F3035" t="s">
        <v>20</v>
      </c>
      <c r="G3035">
        <v>193900</v>
      </c>
      <c r="H3035" t="s">
        <v>21</v>
      </c>
      <c r="I3035">
        <v>0</v>
      </c>
      <c r="J3035" t="s">
        <v>21</v>
      </c>
      <c r="K3035" t="s">
        <v>25</v>
      </c>
      <c r="L3035" t="str">
        <f>VLOOKUP(Data[[#This Row],[Employee Residence]],Codes[], 3,0)</f>
        <v xml:space="preserve">United States of America </v>
      </c>
      <c r="M3035" t="str">
        <f>VLOOKUP(Data[[#This Row],[Company Location]],Codes[], 3,0)</f>
        <v xml:space="preserve">United States of America </v>
      </c>
      <c r="N3035" t="str">
        <f>IF(Data[[#This Row],[Employee Residence]]=Data[[#This Row],[Company Location]],"No","Yes")</f>
        <v>No</v>
      </c>
      <c r="O3035">
        <f>Data[Salary]/Data[Salary in USD]</f>
        <v>1</v>
      </c>
      <c r="P3035" t="str">
        <f>VLOOKUP(Data[[#This Row],[Experience Level]], Experience[],3,0)</f>
        <v>Intermediate</v>
      </c>
      <c r="Q3035" t="str">
        <f>VLOOKUP(Data[[#This Row],[Employment Type]],Employment[],2,0)</f>
        <v>Full-time</v>
      </c>
      <c r="R3035" t="str">
        <f>IF(Data[[#This Row],[Remote Ratio]]=100,"Remote",IF(Data[[#This Row],[Remote Ratio]]=50,"Hybrid","On-site"))</f>
        <v>On-site</v>
      </c>
    </row>
    <row r="3036" spans="1:18">
      <c r="A3036" s="25">
        <v>2022</v>
      </c>
      <c r="B3036" t="s">
        <v>17</v>
      </c>
      <c r="C3036" t="s">
        <v>12</v>
      </c>
      <c r="D3036" t="s">
        <v>35</v>
      </c>
      <c r="E3036">
        <v>129300</v>
      </c>
      <c r="F3036" t="s">
        <v>20</v>
      </c>
      <c r="G3036">
        <v>129300</v>
      </c>
      <c r="H3036" t="s">
        <v>21</v>
      </c>
      <c r="I3036">
        <v>0</v>
      </c>
      <c r="J3036" t="s">
        <v>21</v>
      </c>
      <c r="K3036" t="s">
        <v>25</v>
      </c>
      <c r="L3036" t="str">
        <f>VLOOKUP(Data[[#This Row],[Employee Residence]],Codes[], 3,0)</f>
        <v xml:space="preserve">United States of America </v>
      </c>
      <c r="M3036" t="str">
        <f>VLOOKUP(Data[[#This Row],[Company Location]],Codes[], 3,0)</f>
        <v xml:space="preserve">United States of America </v>
      </c>
      <c r="N3036" t="str">
        <f>IF(Data[[#This Row],[Employee Residence]]=Data[[#This Row],[Company Location]],"No","Yes")</f>
        <v>No</v>
      </c>
      <c r="O3036">
        <f>Data[Salary]/Data[Salary in USD]</f>
        <v>1</v>
      </c>
      <c r="P3036" t="str">
        <f>VLOOKUP(Data[[#This Row],[Experience Level]], Experience[],3,0)</f>
        <v>Intermediate</v>
      </c>
      <c r="Q3036" t="str">
        <f>VLOOKUP(Data[[#This Row],[Employment Type]],Employment[],2,0)</f>
        <v>Full-time</v>
      </c>
      <c r="R3036" t="str">
        <f>IF(Data[[#This Row],[Remote Ratio]]=100,"Remote",IF(Data[[#This Row],[Remote Ratio]]=50,"Hybrid","On-site"))</f>
        <v>On-site</v>
      </c>
    </row>
    <row r="3037" spans="1:18">
      <c r="A3037" s="25">
        <v>2022</v>
      </c>
      <c r="B3037" t="s">
        <v>11</v>
      </c>
      <c r="C3037" t="s">
        <v>12</v>
      </c>
      <c r="D3037" t="s">
        <v>23</v>
      </c>
      <c r="E3037">
        <v>180000</v>
      </c>
      <c r="F3037" t="s">
        <v>20</v>
      </c>
      <c r="G3037">
        <v>180000</v>
      </c>
      <c r="H3037" t="s">
        <v>21</v>
      </c>
      <c r="I3037">
        <v>100</v>
      </c>
      <c r="J3037" t="s">
        <v>21</v>
      </c>
      <c r="K3037" t="s">
        <v>16</v>
      </c>
      <c r="L3037" t="str">
        <f>VLOOKUP(Data[[#This Row],[Employee Residence]],Codes[], 3,0)</f>
        <v xml:space="preserve">United States of America </v>
      </c>
      <c r="M3037" t="str">
        <f>VLOOKUP(Data[[#This Row],[Company Location]],Codes[], 3,0)</f>
        <v xml:space="preserve">United States of America </v>
      </c>
      <c r="N3037" t="str">
        <f>IF(Data[[#This Row],[Employee Residence]]=Data[[#This Row],[Company Location]],"No","Yes")</f>
        <v>No</v>
      </c>
      <c r="O3037">
        <f>Data[Salary]/Data[Salary in USD]</f>
        <v>1</v>
      </c>
      <c r="P3037" t="str">
        <f>VLOOKUP(Data[[#This Row],[Experience Level]], Experience[],3,0)</f>
        <v>Expert</v>
      </c>
      <c r="Q3037" t="str">
        <f>VLOOKUP(Data[[#This Row],[Employment Type]],Employment[],2,0)</f>
        <v>Full-time</v>
      </c>
      <c r="R3037" t="str">
        <f>IF(Data[[#This Row],[Remote Ratio]]=100,"Remote",IF(Data[[#This Row],[Remote Ratio]]=50,"Hybrid","On-site"))</f>
        <v>Remote</v>
      </c>
    </row>
    <row r="3038" spans="1:18">
      <c r="A3038" s="25">
        <v>2022</v>
      </c>
      <c r="B3038" t="s">
        <v>11</v>
      </c>
      <c r="C3038" t="s">
        <v>12</v>
      </c>
      <c r="D3038" t="s">
        <v>23</v>
      </c>
      <c r="E3038">
        <v>140000</v>
      </c>
      <c r="F3038" t="s">
        <v>20</v>
      </c>
      <c r="G3038">
        <v>140000</v>
      </c>
      <c r="H3038" t="s">
        <v>21</v>
      </c>
      <c r="I3038">
        <v>100</v>
      </c>
      <c r="J3038" t="s">
        <v>21</v>
      </c>
      <c r="K3038" t="s">
        <v>16</v>
      </c>
      <c r="L3038" t="str">
        <f>VLOOKUP(Data[[#This Row],[Employee Residence]],Codes[], 3,0)</f>
        <v xml:space="preserve">United States of America </v>
      </c>
      <c r="M3038" t="str">
        <f>VLOOKUP(Data[[#This Row],[Company Location]],Codes[], 3,0)</f>
        <v xml:space="preserve">United States of America </v>
      </c>
      <c r="N3038" t="str">
        <f>IF(Data[[#This Row],[Employee Residence]]=Data[[#This Row],[Company Location]],"No","Yes")</f>
        <v>No</v>
      </c>
      <c r="O3038">
        <f>Data[Salary]/Data[Salary in USD]</f>
        <v>1</v>
      </c>
      <c r="P3038" t="str">
        <f>VLOOKUP(Data[[#This Row],[Experience Level]], Experience[],3,0)</f>
        <v>Expert</v>
      </c>
      <c r="Q3038" t="str">
        <f>VLOOKUP(Data[[#This Row],[Employment Type]],Employment[],2,0)</f>
        <v>Full-time</v>
      </c>
      <c r="R3038" t="str">
        <f>IF(Data[[#This Row],[Remote Ratio]]=100,"Remote",IF(Data[[#This Row],[Remote Ratio]]=50,"Hybrid","On-site"))</f>
        <v>Remote</v>
      </c>
    </row>
    <row r="3039" spans="1:18">
      <c r="A3039" s="25">
        <v>2022</v>
      </c>
      <c r="B3039" t="s">
        <v>17</v>
      </c>
      <c r="C3039" t="s">
        <v>12</v>
      </c>
      <c r="D3039" t="s">
        <v>27</v>
      </c>
      <c r="E3039">
        <v>216200</v>
      </c>
      <c r="F3039" t="s">
        <v>20</v>
      </c>
      <c r="G3039">
        <v>216200</v>
      </c>
      <c r="H3039" t="s">
        <v>21</v>
      </c>
      <c r="I3039">
        <v>0</v>
      </c>
      <c r="J3039" t="s">
        <v>21</v>
      </c>
      <c r="K3039" t="s">
        <v>25</v>
      </c>
      <c r="L3039" t="str">
        <f>VLOOKUP(Data[[#This Row],[Employee Residence]],Codes[], 3,0)</f>
        <v xml:space="preserve">United States of America </v>
      </c>
      <c r="M3039" t="str">
        <f>VLOOKUP(Data[[#This Row],[Company Location]],Codes[], 3,0)</f>
        <v xml:space="preserve">United States of America </v>
      </c>
      <c r="N3039" t="str">
        <f>IF(Data[[#This Row],[Employee Residence]]=Data[[#This Row],[Company Location]],"No","Yes")</f>
        <v>No</v>
      </c>
      <c r="O3039">
        <f>Data[Salary]/Data[Salary in USD]</f>
        <v>1</v>
      </c>
      <c r="P3039" t="str">
        <f>VLOOKUP(Data[[#This Row],[Experience Level]], Experience[],3,0)</f>
        <v>Intermediate</v>
      </c>
      <c r="Q3039" t="str">
        <f>VLOOKUP(Data[[#This Row],[Employment Type]],Employment[],2,0)</f>
        <v>Full-time</v>
      </c>
      <c r="R3039" t="str">
        <f>IF(Data[[#This Row],[Remote Ratio]]=100,"Remote",IF(Data[[#This Row],[Remote Ratio]]=50,"Hybrid","On-site"))</f>
        <v>On-site</v>
      </c>
    </row>
    <row r="3040" spans="1:18">
      <c r="A3040" s="25">
        <v>2022</v>
      </c>
      <c r="B3040" t="s">
        <v>17</v>
      </c>
      <c r="C3040" t="s">
        <v>12</v>
      </c>
      <c r="D3040" t="s">
        <v>27</v>
      </c>
      <c r="E3040">
        <v>144100</v>
      </c>
      <c r="F3040" t="s">
        <v>20</v>
      </c>
      <c r="G3040">
        <v>144100</v>
      </c>
      <c r="H3040" t="s">
        <v>21</v>
      </c>
      <c r="I3040">
        <v>0</v>
      </c>
      <c r="J3040" t="s">
        <v>21</v>
      </c>
      <c r="K3040" t="s">
        <v>25</v>
      </c>
      <c r="L3040" t="str">
        <f>VLOOKUP(Data[[#This Row],[Employee Residence]],Codes[], 3,0)</f>
        <v xml:space="preserve">United States of America </v>
      </c>
      <c r="M3040" t="str">
        <f>VLOOKUP(Data[[#This Row],[Company Location]],Codes[], 3,0)</f>
        <v xml:space="preserve">United States of America </v>
      </c>
      <c r="N3040" t="str">
        <f>IF(Data[[#This Row],[Employee Residence]]=Data[[#This Row],[Company Location]],"No","Yes")</f>
        <v>No</v>
      </c>
      <c r="O3040">
        <f>Data[Salary]/Data[Salary in USD]</f>
        <v>1</v>
      </c>
      <c r="P3040" t="str">
        <f>VLOOKUP(Data[[#This Row],[Experience Level]], Experience[],3,0)</f>
        <v>Intermediate</v>
      </c>
      <c r="Q3040" t="str">
        <f>VLOOKUP(Data[[#This Row],[Employment Type]],Employment[],2,0)</f>
        <v>Full-time</v>
      </c>
      <c r="R3040" t="str">
        <f>IF(Data[[#This Row],[Remote Ratio]]=100,"Remote",IF(Data[[#This Row],[Remote Ratio]]=50,"Hybrid","On-site"))</f>
        <v>On-site</v>
      </c>
    </row>
    <row r="3041" spans="1:18">
      <c r="A3041" s="25">
        <v>2022</v>
      </c>
      <c r="B3041" t="s">
        <v>11</v>
      </c>
      <c r="C3041" t="s">
        <v>12</v>
      </c>
      <c r="D3041" t="s">
        <v>81</v>
      </c>
      <c r="E3041">
        <v>216000</v>
      </c>
      <c r="F3041" t="s">
        <v>20</v>
      </c>
      <c r="G3041">
        <v>216000</v>
      </c>
      <c r="H3041" t="s">
        <v>21</v>
      </c>
      <c r="I3041">
        <v>0</v>
      </c>
      <c r="J3041" t="s">
        <v>21</v>
      </c>
      <c r="K3041" t="s">
        <v>25</v>
      </c>
      <c r="L3041" t="str">
        <f>VLOOKUP(Data[[#This Row],[Employee Residence]],Codes[], 3,0)</f>
        <v xml:space="preserve">United States of America </v>
      </c>
      <c r="M3041" t="str">
        <f>VLOOKUP(Data[[#This Row],[Company Location]],Codes[], 3,0)</f>
        <v xml:space="preserve">United States of America </v>
      </c>
      <c r="N3041" t="str">
        <f>IF(Data[[#This Row],[Employee Residence]]=Data[[#This Row],[Company Location]],"No","Yes")</f>
        <v>No</v>
      </c>
      <c r="O3041">
        <f>Data[Salary]/Data[Salary in USD]</f>
        <v>1</v>
      </c>
      <c r="P3041" t="str">
        <f>VLOOKUP(Data[[#This Row],[Experience Level]], Experience[],3,0)</f>
        <v>Expert</v>
      </c>
      <c r="Q3041" t="str">
        <f>VLOOKUP(Data[[#This Row],[Employment Type]],Employment[],2,0)</f>
        <v>Full-time</v>
      </c>
      <c r="R3041" t="str">
        <f>IF(Data[[#This Row],[Remote Ratio]]=100,"Remote",IF(Data[[#This Row],[Remote Ratio]]=50,"Hybrid","On-site"))</f>
        <v>On-site</v>
      </c>
    </row>
    <row r="3042" spans="1:18">
      <c r="A3042" s="25">
        <v>2022</v>
      </c>
      <c r="B3042" t="s">
        <v>11</v>
      </c>
      <c r="C3042" t="s">
        <v>12</v>
      </c>
      <c r="D3042" t="s">
        <v>81</v>
      </c>
      <c r="E3042">
        <v>144000</v>
      </c>
      <c r="F3042" t="s">
        <v>20</v>
      </c>
      <c r="G3042">
        <v>144000</v>
      </c>
      <c r="H3042" t="s">
        <v>21</v>
      </c>
      <c r="I3042">
        <v>0</v>
      </c>
      <c r="J3042" t="s">
        <v>21</v>
      </c>
      <c r="K3042" t="s">
        <v>25</v>
      </c>
      <c r="L3042" t="str">
        <f>VLOOKUP(Data[[#This Row],[Employee Residence]],Codes[], 3,0)</f>
        <v xml:space="preserve">United States of America </v>
      </c>
      <c r="M3042" t="str">
        <f>VLOOKUP(Data[[#This Row],[Company Location]],Codes[], 3,0)</f>
        <v xml:space="preserve">United States of America </v>
      </c>
      <c r="N3042" t="str">
        <f>IF(Data[[#This Row],[Employee Residence]]=Data[[#This Row],[Company Location]],"No","Yes")</f>
        <v>No</v>
      </c>
      <c r="O3042">
        <f>Data[Salary]/Data[Salary in USD]</f>
        <v>1</v>
      </c>
      <c r="P3042" t="str">
        <f>VLOOKUP(Data[[#This Row],[Experience Level]], Experience[],3,0)</f>
        <v>Expert</v>
      </c>
      <c r="Q3042" t="str">
        <f>VLOOKUP(Data[[#This Row],[Employment Type]],Employment[],2,0)</f>
        <v>Full-time</v>
      </c>
      <c r="R3042" t="str">
        <f>IF(Data[[#This Row],[Remote Ratio]]=100,"Remote",IF(Data[[#This Row],[Remote Ratio]]=50,"Hybrid","On-site"))</f>
        <v>On-site</v>
      </c>
    </row>
    <row r="3043" spans="1:18">
      <c r="A3043" s="25">
        <v>2022</v>
      </c>
      <c r="B3043" t="s">
        <v>28</v>
      </c>
      <c r="C3043" t="s">
        <v>12</v>
      </c>
      <c r="D3043" t="s">
        <v>27</v>
      </c>
      <c r="E3043">
        <v>150000</v>
      </c>
      <c r="F3043" t="s">
        <v>20</v>
      </c>
      <c r="G3043">
        <v>150000</v>
      </c>
      <c r="H3043" t="s">
        <v>21</v>
      </c>
      <c r="I3043">
        <v>100</v>
      </c>
      <c r="J3043" t="s">
        <v>21</v>
      </c>
      <c r="K3043" t="s">
        <v>16</v>
      </c>
      <c r="L3043" t="str">
        <f>VLOOKUP(Data[[#This Row],[Employee Residence]],Codes[], 3,0)</f>
        <v xml:space="preserve">United States of America </v>
      </c>
      <c r="M3043" t="str">
        <f>VLOOKUP(Data[[#This Row],[Company Location]],Codes[], 3,0)</f>
        <v xml:space="preserve">United States of America </v>
      </c>
      <c r="N3043" t="str">
        <f>IF(Data[[#This Row],[Employee Residence]]=Data[[#This Row],[Company Location]],"No","Yes")</f>
        <v>No</v>
      </c>
      <c r="O3043">
        <f>Data[Salary]/Data[Salary in USD]</f>
        <v>1</v>
      </c>
      <c r="P3043" t="str">
        <f>VLOOKUP(Data[[#This Row],[Experience Level]], Experience[],3,0)</f>
        <v>Junior</v>
      </c>
      <c r="Q3043" t="str">
        <f>VLOOKUP(Data[[#This Row],[Employment Type]],Employment[],2,0)</f>
        <v>Full-time</v>
      </c>
      <c r="R3043" t="str">
        <f>IF(Data[[#This Row],[Remote Ratio]]=100,"Remote",IF(Data[[#This Row],[Remote Ratio]]=50,"Hybrid","On-site"))</f>
        <v>Remote</v>
      </c>
    </row>
    <row r="3044" spans="1:18">
      <c r="A3044" s="25">
        <v>2022</v>
      </c>
      <c r="B3044" t="s">
        <v>17</v>
      </c>
      <c r="C3044" t="s">
        <v>12</v>
      </c>
      <c r="D3044" t="s">
        <v>23</v>
      </c>
      <c r="E3044">
        <v>4200000</v>
      </c>
      <c r="F3044" t="s">
        <v>42</v>
      </c>
      <c r="G3044">
        <v>53416</v>
      </c>
      <c r="H3044" t="s">
        <v>43</v>
      </c>
      <c r="I3044">
        <v>100</v>
      </c>
      <c r="J3044" t="s">
        <v>186</v>
      </c>
      <c r="K3044" t="s">
        <v>16</v>
      </c>
      <c r="L3044" t="str">
        <f>VLOOKUP(Data[[#This Row],[Employee Residence]],Codes[], 3,0)</f>
        <v>India</v>
      </c>
      <c r="M3044" t="str">
        <f>VLOOKUP(Data[[#This Row],[Company Location]],Codes[], 3,0)</f>
        <v>Indonesia</v>
      </c>
      <c r="N3044" t="str">
        <f>IF(Data[[#This Row],[Employee Residence]]=Data[[#This Row],[Company Location]],"No","Yes")</f>
        <v>Yes</v>
      </c>
      <c r="O3044">
        <f>Data[Salary]/Data[Salary in USD]</f>
        <v>78.628126404073683</v>
      </c>
      <c r="P3044" t="str">
        <f>VLOOKUP(Data[[#This Row],[Experience Level]], Experience[],3,0)</f>
        <v>Intermediate</v>
      </c>
      <c r="Q3044" t="str">
        <f>VLOOKUP(Data[[#This Row],[Employment Type]],Employment[],2,0)</f>
        <v>Full-time</v>
      </c>
      <c r="R3044" t="str">
        <f>IF(Data[[#This Row],[Remote Ratio]]=100,"Remote",IF(Data[[#This Row],[Remote Ratio]]=50,"Hybrid","On-site"))</f>
        <v>Remote</v>
      </c>
    </row>
    <row r="3045" spans="1:18">
      <c r="A3045" s="25">
        <v>2022</v>
      </c>
      <c r="B3045" t="s">
        <v>28</v>
      </c>
      <c r="C3045" t="s">
        <v>12</v>
      </c>
      <c r="D3045" t="s">
        <v>57</v>
      </c>
      <c r="E3045">
        <v>50000</v>
      </c>
      <c r="F3045" t="s">
        <v>20</v>
      </c>
      <c r="G3045">
        <v>50000</v>
      </c>
      <c r="H3045" t="s">
        <v>90</v>
      </c>
      <c r="I3045">
        <v>50</v>
      </c>
      <c r="J3045" t="s">
        <v>90</v>
      </c>
      <c r="K3045" t="s">
        <v>25</v>
      </c>
      <c r="L3045" t="str">
        <f>VLOOKUP(Data[[#This Row],[Employee Residence]],Codes[], 3,0)</f>
        <v>Austria</v>
      </c>
      <c r="M3045" t="str">
        <f>VLOOKUP(Data[[#This Row],[Company Location]],Codes[], 3,0)</f>
        <v>Austria</v>
      </c>
      <c r="N3045" t="str">
        <f>IF(Data[[#This Row],[Employee Residence]]=Data[[#This Row],[Company Location]],"No","Yes")</f>
        <v>No</v>
      </c>
      <c r="O3045">
        <f>Data[Salary]/Data[Salary in USD]</f>
        <v>1</v>
      </c>
      <c r="P3045" t="str">
        <f>VLOOKUP(Data[[#This Row],[Experience Level]], Experience[],3,0)</f>
        <v>Junior</v>
      </c>
      <c r="Q3045" t="str">
        <f>VLOOKUP(Data[[#This Row],[Employment Type]],Employment[],2,0)</f>
        <v>Full-time</v>
      </c>
      <c r="R3045" t="str">
        <f>IF(Data[[#This Row],[Remote Ratio]]=100,"Remote",IF(Data[[#This Row],[Remote Ratio]]=50,"Hybrid","On-site"))</f>
        <v>Hybrid</v>
      </c>
    </row>
    <row r="3046" spans="1:18">
      <c r="A3046" s="25">
        <v>2022</v>
      </c>
      <c r="B3046" t="s">
        <v>44</v>
      </c>
      <c r="C3046" t="s">
        <v>12</v>
      </c>
      <c r="D3046" t="s">
        <v>52</v>
      </c>
      <c r="E3046">
        <v>80000</v>
      </c>
      <c r="F3046" t="s">
        <v>14</v>
      </c>
      <c r="G3046">
        <v>84053</v>
      </c>
      <c r="H3046" t="s">
        <v>51</v>
      </c>
      <c r="I3046">
        <v>0</v>
      </c>
      <c r="J3046" t="s">
        <v>51</v>
      </c>
      <c r="K3046" t="s">
        <v>16</v>
      </c>
      <c r="L3046" t="str">
        <f>VLOOKUP(Data[[#This Row],[Employee Residence]],Codes[], 3,0)</f>
        <v>Netherlands, Kingdom of the</v>
      </c>
      <c r="M3046" t="str">
        <f>VLOOKUP(Data[[#This Row],[Company Location]],Codes[], 3,0)</f>
        <v>Netherlands, Kingdom of the</v>
      </c>
      <c r="N3046" t="str">
        <f>IF(Data[[#This Row],[Employee Residence]]=Data[[#This Row],[Company Location]],"No","Yes")</f>
        <v>No</v>
      </c>
      <c r="O3046">
        <f>Data[Salary]/Data[Salary in USD]</f>
        <v>0.95178042425612408</v>
      </c>
      <c r="P3046" t="str">
        <f>VLOOKUP(Data[[#This Row],[Experience Level]], Experience[],3,0)</f>
        <v>Director</v>
      </c>
      <c r="Q3046" t="str">
        <f>VLOOKUP(Data[[#This Row],[Employment Type]],Employment[],2,0)</f>
        <v>Full-time</v>
      </c>
      <c r="R3046" t="str">
        <f>IF(Data[[#This Row],[Remote Ratio]]=100,"Remote",IF(Data[[#This Row],[Remote Ratio]]=50,"Hybrid","On-site"))</f>
        <v>On-site</v>
      </c>
    </row>
    <row r="3047" spans="1:18">
      <c r="A3047" s="25">
        <v>2022</v>
      </c>
      <c r="B3047" t="s">
        <v>17</v>
      </c>
      <c r="C3047" t="s">
        <v>12</v>
      </c>
      <c r="D3047" t="s">
        <v>23</v>
      </c>
      <c r="E3047">
        <v>107000</v>
      </c>
      <c r="F3047" t="s">
        <v>58</v>
      </c>
      <c r="G3047">
        <v>131752</v>
      </c>
      <c r="H3047" t="s">
        <v>33</v>
      </c>
      <c r="I3047">
        <v>100</v>
      </c>
      <c r="J3047" t="s">
        <v>33</v>
      </c>
      <c r="K3047" t="s">
        <v>25</v>
      </c>
      <c r="L3047" t="str">
        <f>VLOOKUP(Data[[#This Row],[Employee Residence]],Codes[], 3,0)</f>
        <v xml:space="preserve">United Kingdom of Great Britain </v>
      </c>
      <c r="M3047" t="str">
        <f>VLOOKUP(Data[[#This Row],[Company Location]],Codes[], 3,0)</f>
        <v xml:space="preserve">United Kingdom of Great Britain </v>
      </c>
      <c r="N3047" t="str">
        <f>IF(Data[[#This Row],[Employee Residence]]=Data[[#This Row],[Company Location]],"No","Yes")</f>
        <v>No</v>
      </c>
      <c r="O3047">
        <f>Data[Salary]/Data[Salary in USD]</f>
        <v>0.81213188414597126</v>
      </c>
      <c r="P3047" t="str">
        <f>VLOOKUP(Data[[#This Row],[Experience Level]], Experience[],3,0)</f>
        <v>Intermediate</v>
      </c>
      <c r="Q3047" t="str">
        <f>VLOOKUP(Data[[#This Row],[Employment Type]],Employment[],2,0)</f>
        <v>Full-time</v>
      </c>
      <c r="R3047" t="str">
        <f>IF(Data[[#This Row],[Remote Ratio]]=100,"Remote",IF(Data[[#This Row],[Remote Ratio]]=50,"Hybrid","On-site"))</f>
        <v>Remote</v>
      </c>
    </row>
    <row r="3048" spans="1:18">
      <c r="A3048" s="25">
        <v>2022</v>
      </c>
      <c r="B3048" t="s">
        <v>11</v>
      </c>
      <c r="C3048" t="s">
        <v>12</v>
      </c>
      <c r="D3048" t="s">
        <v>32</v>
      </c>
      <c r="E3048">
        <v>48000</v>
      </c>
      <c r="F3048" t="s">
        <v>20</v>
      </c>
      <c r="G3048">
        <v>48000</v>
      </c>
      <c r="H3048" t="s">
        <v>131</v>
      </c>
      <c r="I3048">
        <v>100</v>
      </c>
      <c r="J3048" t="s">
        <v>21</v>
      </c>
      <c r="K3048" t="s">
        <v>22</v>
      </c>
      <c r="L3048" t="str">
        <f>VLOOKUP(Data[[#This Row],[Employee Residence]],Codes[], 3,0)</f>
        <v>Argentina</v>
      </c>
      <c r="M3048" t="str">
        <f>VLOOKUP(Data[[#This Row],[Company Location]],Codes[], 3,0)</f>
        <v xml:space="preserve">United States of America </v>
      </c>
      <c r="N3048" t="str">
        <f>IF(Data[[#This Row],[Employee Residence]]=Data[[#This Row],[Company Location]],"No","Yes")</f>
        <v>Yes</v>
      </c>
      <c r="O3048">
        <f>Data[Salary]/Data[Salary in USD]</f>
        <v>1</v>
      </c>
      <c r="P3048" t="str">
        <f>VLOOKUP(Data[[#This Row],[Experience Level]], Experience[],3,0)</f>
        <v>Expert</v>
      </c>
      <c r="Q3048" t="str">
        <f>VLOOKUP(Data[[#This Row],[Employment Type]],Employment[],2,0)</f>
        <v>Full-time</v>
      </c>
      <c r="R3048" t="str">
        <f>IF(Data[[#This Row],[Remote Ratio]]=100,"Remote",IF(Data[[#This Row],[Remote Ratio]]=50,"Hybrid","On-site"))</f>
        <v>Remote</v>
      </c>
    </row>
    <row r="3049" spans="1:18">
      <c r="A3049" s="25">
        <v>2022</v>
      </c>
      <c r="B3049" t="s">
        <v>44</v>
      </c>
      <c r="C3049" t="s">
        <v>12</v>
      </c>
      <c r="D3049" t="s">
        <v>69</v>
      </c>
      <c r="E3049">
        <v>260500</v>
      </c>
      <c r="F3049" t="s">
        <v>20</v>
      </c>
      <c r="G3049">
        <v>260500</v>
      </c>
      <c r="H3049" t="s">
        <v>21</v>
      </c>
      <c r="I3049">
        <v>0</v>
      </c>
      <c r="J3049" t="s">
        <v>21</v>
      </c>
      <c r="K3049" t="s">
        <v>25</v>
      </c>
      <c r="L3049" t="str">
        <f>VLOOKUP(Data[[#This Row],[Employee Residence]],Codes[], 3,0)</f>
        <v xml:space="preserve">United States of America </v>
      </c>
      <c r="M3049" t="str">
        <f>VLOOKUP(Data[[#This Row],[Company Location]],Codes[], 3,0)</f>
        <v xml:space="preserve">United States of America </v>
      </c>
      <c r="N3049" t="str">
        <f>IF(Data[[#This Row],[Employee Residence]]=Data[[#This Row],[Company Location]],"No","Yes")</f>
        <v>No</v>
      </c>
      <c r="O3049">
        <f>Data[Salary]/Data[Salary in USD]</f>
        <v>1</v>
      </c>
      <c r="P3049" t="str">
        <f>VLOOKUP(Data[[#This Row],[Experience Level]], Experience[],3,0)</f>
        <v>Director</v>
      </c>
      <c r="Q3049" t="str">
        <f>VLOOKUP(Data[[#This Row],[Employment Type]],Employment[],2,0)</f>
        <v>Full-time</v>
      </c>
      <c r="R3049" t="str">
        <f>IF(Data[[#This Row],[Remote Ratio]]=100,"Remote",IF(Data[[#This Row],[Remote Ratio]]=50,"Hybrid","On-site"))</f>
        <v>On-site</v>
      </c>
    </row>
    <row r="3050" spans="1:18">
      <c r="A3050" s="25">
        <v>2022</v>
      </c>
      <c r="B3050" t="s">
        <v>44</v>
      </c>
      <c r="C3050" t="s">
        <v>12</v>
      </c>
      <c r="D3050" t="s">
        <v>69</v>
      </c>
      <c r="E3050">
        <v>175100</v>
      </c>
      <c r="F3050" t="s">
        <v>20</v>
      </c>
      <c r="G3050">
        <v>175100</v>
      </c>
      <c r="H3050" t="s">
        <v>21</v>
      </c>
      <c r="I3050">
        <v>0</v>
      </c>
      <c r="J3050" t="s">
        <v>21</v>
      </c>
      <c r="K3050" t="s">
        <v>25</v>
      </c>
      <c r="L3050" t="str">
        <f>VLOOKUP(Data[[#This Row],[Employee Residence]],Codes[], 3,0)</f>
        <v xml:space="preserve">United States of America </v>
      </c>
      <c r="M3050" t="str">
        <f>VLOOKUP(Data[[#This Row],[Company Location]],Codes[], 3,0)</f>
        <v xml:space="preserve">United States of America </v>
      </c>
      <c r="N3050" t="str">
        <f>IF(Data[[#This Row],[Employee Residence]]=Data[[#This Row],[Company Location]],"No","Yes")</f>
        <v>No</v>
      </c>
      <c r="O3050">
        <f>Data[Salary]/Data[Salary in USD]</f>
        <v>1</v>
      </c>
      <c r="P3050" t="str">
        <f>VLOOKUP(Data[[#This Row],[Experience Level]], Experience[],3,0)</f>
        <v>Director</v>
      </c>
      <c r="Q3050" t="str">
        <f>VLOOKUP(Data[[#This Row],[Employment Type]],Employment[],2,0)</f>
        <v>Full-time</v>
      </c>
      <c r="R3050" t="str">
        <f>IF(Data[[#This Row],[Remote Ratio]]=100,"Remote",IF(Data[[#This Row],[Remote Ratio]]=50,"Hybrid","On-site"))</f>
        <v>On-site</v>
      </c>
    </row>
    <row r="3051" spans="1:18">
      <c r="A3051" s="25">
        <v>2022</v>
      </c>
      <c r="B3051" t="s">
        <v>11</v>
      </c>
      <c r="C3051" t="s">
        <v>12</v>
      </c>
      <c r="D3051" t="s">
        <v>37</v>
      </c>
      <c r="E3051">
        <v>210000</v>
      </c>
      <c r="F3051" t="s">
        <v>20</v>
      </c>
      <c r="G3051">
        <v>210000</v>
      </c>
      <c r="H3051" t="s">
        <v>21</v>
      </c>
      <c r="I3051">
        <v>100</v>
      </c>
      <c r="J3051" t="s">
        <v>21</v>
      </c>
      <c r="K3051" t="s">
        <v>25</v>
      </c>
      <c r="L3051" t="str">
        <f>VLOOKUP(Data[[#This Row],[Employee Residence]],Codes[], 3,0)</f>
        <v xml:space="preserve">United States of America </v>
      </c>
      <c r="M3051" t="str">
        <f>VLOOKUP(Data[[#This Row],[Company Location]],Codes[], 3,0)</f>
        <v xml:space="preserve">United States of America </v>
      </c>
      <c r="N3051" t="str">
        <f>IF(Data[[#This Row],[Employee Residence]]=Data[[#This Row],[Company Location]],"No","Yes")</f>
        <v>No</v>
      </c>
      <c r="O3051">
        <f>Data[Salary]/Data[Salary in USD]</f>
        <v>1</v>
      </c>
      <c r="P3051" t="str">
        <f>VLOOKUP(Data[[#This Row],[Experience Level]], Experience[],3,0)</f>
        <v>Expert</v>
      </c>
      <c r="Q3051" t="str">
        <f>VLOOKUP(Data[[#This Row],[Employment Type]],Employment[],2,0)</f>
        <v>Full-time</v>
      </c>
      <c r="R3051" t="str">
        <f>IF(Data[[#This Row],[Remote Ratio]]=100,"Remote",IF(Data[[#This Row],[Remote Ratio]]=50,"Hybrid","On-site"))</f>
        <v>Remote</v>
      </c>
    </row>
    <row r="3052" spans="1:18">
      <c r="A3052" s="25">
        <v>2022</v>
      </c>
      <c r="B3052" t="s">
        <v>11</v>
      </c>
      <c r="C3052" t="s">
        <v>12</v>
      </c>
      <c r="D3052" t="s">
        <v>37</v>
      </c>
      <c r="E3052">
        <v>100000</v>
      </c>
      <c r="F3052" t="s">
        <v>20</v>
      </c>
      <c r="G3052">
        <v>100000</v>
      </c>
      <c r="H3052" t="s">
        <v>21</v>
      </c>
      <c r="I3052">
        <v>100</v>
      </c>
      <c r="J3052" t="s">
        <v>21</v>
      </c>
      <c r="K3052" t="s">
        <v>25</v>
      </c>
      <c r="L3052" t="str">
        <f>VLOOKUP(Data[[#This Row],[Employee Residence]],Codes[], 3,0)</f>
        <v xml:space="preserve">United States of America </v>
      </c>
      <c r="M3052" t="str">
        <f>VLOOKUP(Data[[#This Row],[Company Location]],Codes[], 3,0)</f>
        <v xml:space="preserve">United States of America </v>
      </c>
      <c r="N3052" t="str">
        <f>IF(Data[[#This Row],[Employee Residence]]=Data[[#This Row],[Company Location]],"No","Yes")</f>
        <v>No</v>
      </c>
      <c r="O3052">
        <f>Data[Salary]/Data[Salary in USD]</f>
        <v>1</v>
      </c>
      <c r="P3052" t="str">
        <f>VLOOKUP(Data[[#This Row],[Experience Level]], Experience[],3,0)</f>
        <v>Expert</v>
      </c>
      <c r="Q3052" t="str">
        <f>VLOOKUP(Data[[#This Row],[Employment Type]],Employment[],2,0)</f>
        <v>Full-time</v>
      </c>
      <c r="R3052" t="str">
        <f>IF(Data[[#This Row],[Remote Ratio]]=100,"Remote",IF(Data[[#This Row],[Remote Ratio]]=50,"Hybrid","On-site"))</f>
        <v>Remote</v>
      </c>
    </row>
    <row r="3053" spans="1:18">
      <c r="A3053" s="25">
        <v>2022</v>
      </c>
      <c r="B3053" t="s">
        <v>28</v>
      </c>
      <c r="C3053" t="s">
        <v>12</v>
      </c>
      <c r="D3053" t="s">
        <v>27</v>
      </c>
      <c r="E3053">
        <v>55000</v>
      </c>
      <c r="F3053" t="s">
        <v>20</v>
      </c>
      <c r="G3053">
        <v>55000</v>
      </c>
      <c r="H3053" t="s">
        <v>21</v>
      </c>
      <c r="I3053">
        <v>100</v>
      </c>
      <c r="J3053" t="s">
        <v>21</v>
      </c>
      <c r="K3053" t="s">
        <v>22</v>
      </c>
      <c r="L3053" t="str">
        <f>VLOOKUP(Data[[#This Row],[Employee Residence]],Codes[], 3,0)</f>
        <v xml:space="preserve">United States of America </v>
      </c>
      <c r="M3053" t="str">
        <f>VLOOKUP(Data[[#This Row],[Company Location]],Codes[], 3,0)</f>
        <v xml:space="preserve">United States of America </v>
      </c>
      <c r="N3053" t="str">
        <f>IF(Data[[#This Row],[Employee Residence]]=Data[[#This Row],[Company Location]],"No","Yes")</f>
        <v>No</v>
      </c>
      <c r="O3053">
        <f>Data[Salary]/Data[Salary in USD]</f>
        <v>1</v>
      </c>
      <c r="P3053" t="str">
        <f>VLOOKUP(Data[[#This Row],[Experience Level]], Experience[],3,0)</f>
        <v>Junior</v>
      </c>
      <c r="Q3053" t="str">
        <f>VLOOKUP(Data[[#This Row],[Employment Type]],Employment[],2,0)</f>
        <v>Full-time</v>
      </c>
      <c r="R3053" t="str">
        <f>IF(Data[[#This Row],[Remote Ratio]]=100,"Remote",IF(Data[[#This Row],[Remote Ratio]]=50,"Hybrid","On-site"))</f>
        <v>Remote</v>
      </c>
    </row>
    <row r="3054" spans="1:18">
      <c r="A3054" s="25">
        <v>2022</v>
      </c>
      <c r="B3054" t="s">
        <v>17</v>
      </c>
      <c r="C3054" t="s">
        <v>12</v>
      </c>
      <c r="D3054" t="s">
        <v>27</v>
      </c>
      <c r="E3054">
        <v>130000</v>
      </c>
      <c r="F3054" t="s">
        <v>20</v>
      </c>
      <c r="G3054">
        <v>130000</v>
      </c>
      <c r="H3054" t="s">
        <v>21</v>
      </c>
      <c r="I3054">
        <v>100</v>
      </c>
      <c r="J3054" t="s">
        <v>21</v>
      </c>
      <c r="K3054" t="s">
        <v>25</v>
      </c>
      <c r="L3054" t="str">
        <f>VLOOKUP(Data[[#This Row],[Employee Residence]],Codes[], 3,0)</f>
        <v xml:space="preserve">United States of America </v>
      </c>
      <c r="M3054" t="str">
        <f>VLOOKUP(Data[[#This Row],[Company Location]],Codes[], 3,0)</f>
        <v xml:space="preserve">United States of America </v>
      </c>
      <c r="N3054" t="str">
        <f>IF(Data[[#This Row],[Employee Residence]]=Data[[#This Row],[Company Location]],"No","Yes")</f>
        <v>No</v>
      </c>
      <c r="O3054">
        <f>Data[Salary]/Data[Salary in USD]</f>
        <v>1</v>
      </c>
      <c r="P3054" t="str">
        <f>VLOOKUP(Data[[#This Row],[Experience Level]], Experience[],3,0)</f>
        <v>Intermediate</v>
      </c>
      <c r="Q3054" t="str">
        <f>VLOOKUP(Data[[#This Row],[Employment Type]],Employment[],2,0)</f>
        <v>Full-time</v>
      </c>
      <c r="R3054" t="str">
        <f>IF(Data[[#This Row],[Remote Ratio]]=100,"Remote",IF(Data[[#This Row],[Remote Ratio]]=50,"Hybrid","On-site"))</f>
        <v>Remote</v>
      </c>
    </row>
    <row r="3055" spans="1:18">
      <c r="A3055" s="25">
        <v>2022</v>
      </c>
      <c r="B3055" t="s">
        <v>11</v>
      </c>
      <c r="C3055" t="s">
        <v>12</v>
      </c>
      <c r="D3055" t="s">
        <v>88</v>
      </c>
      <c r="E3055">
        <v>73400</v>
      </c>
      <c r="F3055" t="s">
        <v>14</v>
      </c>
      <c r="G3055">
        <v>77119</v>
      </c>
      <c r="H3055" t="s">
        <v>63</v>
      </c>
      <c r="I3055">
        <v>100</v>
      </c>
      <c r="J3055" t="s">
        <v>33</v>
      </c>
      <c r="K3055" t="s">
        <v>16</v>
      </c>
      <c r="L3055" t="str">
        <f>VLOOKUP(Data[[#This Row],[Employee Residence]],Codes[], 3,0)</f>
        <v>France</v>
      </c>
      <c r="M3055" t="str">
        <f>VLOOKUP(Data[[#This Row],[Company Location]],Codes[], 3,0)</f>
        <v xml:space="preserve">United Kingdom of Great Britain </v>
      </c>
      <c r="N3055" t="str">
        <f>IF(Data[[#This Row],[Employee Residence]]=Data[[#This Row],[Company Location]],"No","Yes")</f>
        <v>Yes</v>
      </c>
      <c r="O3055">
        <f>Data[Salary]/Data[Salary in USD]</f>
        <v>0.95177582696871066</v>
      </c>
      <c r="P3055" t="str">
        <f>VLOOKUP(Data[[#This Row],[Experience Level]], Experience[],3,0)</f>
        <v>Expert</v>
      </c>
      <c r="Q3055" t="str">
        <f>VLOOKUP(Data[[#This Row],[Employment Type]],Employment[],2,0)</f>
        <v>Full-time</v>
      </c>
      <c r="R3055" t="str">
        <f>IF(Data[[#This Row],[Remote Ratio]]=100,"Remote",IF(Data[[#This Row],[Remote Ratio]]=50,"Hybrid","On-site"))</f>
        <v>Remote</v>
      </c>
    </row>
    <row r="3056" spans="1:18">
      <c r="A3056" s="25">
        <v>2022</v>
      </c>
      <c r="B3056" t="s">
        <v>28</v>
      </c>
      <c r="C3056" t="s">
        <v>12</v>
      </c>
      <c r="D3056" t="s">
        <v>23</v>
      </c>
      <c r="E3056">
        <v>49500</v>
      </c>
      <c r="F3056" t="s">
        <v>14</v>
      </c>
      <c r="G3056">
        <v>52008</v>
      </c>
      <c r="H3056" t="s">
        <v>155</v>
      </c>
      <c r="I3056">
        <v>50</v>
      </c>
      <c r="J3056" t="s">
        <v>155</v>
      </c>
      <c r="K3056" t="s">
        <v>22</v>
      </c>
      <c r="L3056" t="str">
        <f>VLOOKUP(Data[[#This Row],[Employee Residence]],Codes[], 3,0)</f>
        <v>Belgium</v>
      </c>
      <c r="M3056" t="str">
        <f>VLOOKUP(Data[[#This Row],[Company Location]],Codes[], 3,0)</f>
        <v>Belgium</v>
      </c>
      <c r="N3056" t="str">
        <f>IF(Data[[#This Row],[Employee Residence]]=Data[[#This Row],[Company Location]],"No","Yes")</f>
        <v>No</v>
      </c>
      <c r="O3056">
        <f>Data[Salary]/Data[Salary in USD]</f>
        <v>0.95177664974619292</v>
      </c>
      <c r="P3056" t="str">
        <f>VLOOKUP(Data[[#This Row],[Experience Level]], Experience[],3,0)</f>
        <v>Junior</v>
      </c>
      <c r="Q3056" t="str">
        <f>VLOOKUP(Data[[#This Row],[Employment Type]],Employment[],2,0)</f>
        <v>Full-time</v>
      </c>
      <c r="R3056" t="str">
        <f>IF(Data[[#This Row],[Remote Ratio]]=100,"Remote",IF(Data[[#This Row],[Remote Ratio]]=50,"Hybrid","On-site"))</f>
        <v>Hybrid</v>
      </c>
    </row>
    <row r="3057" spans="1:18">
      <c r="A3057" s="25">
        <v>2022</v>
      </c>
      <c r="B3057" t="s">
        <v>17</v>
      </c>
      <c r="C3057" t="s">
        <v>72</v>
      </c>
      <c r="D3057" t="s">
        <v>88</v>
      </c>
      <c r="E3057">
        <v>2400000</v>
      </c>
      <c r="F3057" t="s">
        <v>42</v>
      </c>
      <c r="G3057">
        <v>30523</v>
      </c>
      <c r="H3057" t="s">
        <v>43</v>
      </c>
      <c r="I3057">
        <v>100</v>
      </c>
      <c r="J3057" t="s">
        <v>43</v>
      </c>
      <c r="K3057" t="s">
        <v>22</v>
      </c>
      <c r="L3057" t="str">
        <f>VLOOKUP(Data[[#This Row],[Employee Residence]],Codes[], 3,0)</f>
        <v>India</v>
      </c>
      <c r="M3057" t="str">
        <f>VLOOKUP(Data[[#This Row],[Company Location]],Codes[], 3,0)</f>
        <v>India</v>
      </c>
      <c r="N3057" t="str">
        <f>IF(Data[[#This Row],[Employee Residence]]=Data[[#This Row],[Company Location]],"No","Yes")</f>
        <v>No</v>
      </c>
      <c r="O3057">
        <f>Data[Salary]/Data[Salary in USD]</f>
        <v>78.629230416407296</v>
      </c>
      <c r="P3057" t="str">
        <f>VLOOKUP(Data[[#This Row],[Experience Level]], Experience[],3,0)</f>
        <v>Intermediate</v>
      </c>
      <c r="Q3057" t="str">
        <f>VLOOKUP(Data[[#This Row],[Employment Type]],Employment[],2,0)</f>
        <v>Freelance</v>
      </c>
      <c r="R3057" t="str">
        <f>IF(Data[[#This Row],[Remote Ratio]]=100,"Remote",IF(Data[[#This Row],[Remote Ratio]]=50,"Hybrid","On-site"))</f>
        <v>Remote</v>
      </c>
    </row>
    <row r="3058" spans="1:18">
      <c r="A3058" s="25">
        <v>2022</v>
      </c>
      <c r="B3058" t="s">
        <v>11</v>
      </c>
      <c r="C3058" t="s">
        <v>12</v>
      </c>
      <c r="D3058" t="s">
        <v>37</v>
      </c>
      <c r="E3058">
        <v>206699</v>
      </c>
      <c r="F3058" t="s">
        <v>20</v>
      </c>
      <c r="G3058">
        <v>206699</v>
      </c>
      <c r="H3058" t="s">
        <v>21</v>
      </c>
      <c r="I3058">
        <v>0</v>
      </c>
      <c r="J3058" t="s">
        <v>21</v>
      </c>
      <c r="K3058" t="s">
        <v>25</v>
      </c>
      <c r="L3058" t="str">
        <f>VLOOKUP(Data[[#This Row],[Employee Residence]],Codes[], 3,0)</f>
        <v xml:space="preserve">United States of America </v>
      </c>
      <c r="M3058" t="str">
        <f>VLOOKUP(Data[[#This Row],[Company Location]],Codes[], 3,0)</f>
        <v xml:space="preserve">United States of America </v>
      </c>
      <c r="N3058" t="str">
        <f>IF(Data[[#This Row],[Employee Residence]]=Data[[#This Row],[Company Location]],"No","Yes")</f>
        <v>No</v>
      </c>
      <c r="O3058">
        <f>Data[Salary]/Data[Salary in USD]</f>
        <v>1</v>
      </c>
      <c r="P3058" t="str">
        <f>VLOOKUP(Data[[#This Row],[Experience Level]], Experience[],3,0)</f>
        <v>Expert</v>
      </c>
      <c r="Q3058" t="str">
        <f>VLOOKUP(Data[[#This Row],[Employment Type]],Employment[],2,0)</f>
        <v>Full-time</v>
      </c>
      <c r="R3058" t="str">
        <f>IF(Data[[#This Row],[Remote Ratio]]=100,"Remote",IF(Data[[#This Row],[Remote Ratio]]=50,"Hybrid","On-site"))</f>
        <v>On-site</v>
      </c>
    </row>
    <row r="3059" spans="1:18">
      <c r="A3059" s="25">
        <v>2022</v>
      </c>
      <c r="B3059" t="s">
        <v>11</v>
      </c>
      <c r="C3059" t="s">
        <v>12</v>
      </c>
      <c r="D3059" t="s">
        <v>37</v>
      </c>
      <c r="E3059">
        <v>99100</v>
      </c>
      <c r="F3059" t="s">
        <v>20</v>
      </c>
      <c r="G3059">
        <v>99100</v>
      </c>
      <c r="H3059" t="s">
        <v>21</v>
      </c>
      <c r="I3059">
        <v>0</v>
      </c>
      <c r="J3059" t="s">
        <v>21</v>
      </c>
      <c r="K3059" t="s">
        <v>25</v>
      </c>
      <c r="L3059" t="str">
        <f>VLOOKUP(Data[[#This Row],[Employee Residence]],Codes[], 3,0)</f>
        <v xml:space="preserve">United States of America </v>
      </c>
      <c r="M3059" t="str">
        <f>VLOOKUP(Data[[#This Row],[Company Location]],Codes[], 3,0)</f>
        <v xml:space="preserve">United States of America </v>
      </c>
      <c r="N3059" t="str">
        <f>IF(Data[[#This Row],[Employee Residence]]=Data[[#This Row],[Company Location]],"No","Yes")</f>
        <v>No</v>
      </c>
      <c r="O3059">
        <f>Data[Salary]/Data[Salary in USD]</f>
        <v>1</v>
      </c>
      <c r="P3059" t="str">
        <f>VLOOKUP(Data[[#This Row],[Experience Level]], Experience[],3,0)</f>
        <v>Expert</v>
      </c>
      <c r="Q3059" t="str">
        <f>VLOOKUP(Data[[#This Row],[Employment Type]],Employment[],2,0)</f>
        <v>Full-time</v>
      </c>
      <c r="R3059" t="str">
        <f>IF(Data[[#This Row],[Remote Ratio]]=100,"Remote",IF(Data[[#This Row],[Remote Ratio]]=50,"Hybrid","On-site"))</f>
        <v>On-site</v>
      </c>
    </row>
    <row r="3060" spans="1:18">
      <c r="A3060" s="25">
        <v>2022</v>
      </c>
      <c r="B3060" t="s">
        <v>17</v>
      </c>
      <c r="C3060" t="s">
        <v>12</v>
      </c>
      <c r="D3060" t="s">
        <v>32</v>
      </c>
      <c r="E3060">
        <v>200000</v>
      </c>
      <c r="F3060" t="s">
        <v>20</v>
      </c>
      <c r="G3060">
        <v>200000</v>
      </c>
      <c r="H3060" t="s">
        <v>21</v>
      </c>
      <c r="I3060">
        <v>0</v>
      </c>
      <c r="J3060" t="s">
        <v>21</v>
      </c>
      <c r="K3060" t="s">
        <v>25</v>
      </c>
      <c r="L3060" t="str">
        <f>VLOOKUP(Data[[#This Row],[Employee Residence]],Codes[], 3,0)</f>
        <v xml:space="preserve">United States of America </v>
      </c>
      <c r="M3060" t="str">
        <f>VLOOKUP(Data[[#This Row],[Company Location]],Codes[], 3,0)</f>
        <v xml:space="preserve">United States of America </v>
      </c>
      <c r="N3060" t="str">
        <f>IF(Data[[#This Row],[Employee Residence]]=Data[[#This Row],[Company Location]],"No","Yes")</f>
        <v>No</v>
      </c>
      <c r="O3060">
        <f>Data[Salary]/Data[Salary in USD]</f>
        <v>1</v>
      </c>
      <c r="P3060" t="str">
        <f>VLOOKUP(Data[[#This Row],[Experience Level]], Experience[],3,0)</f>
        <v>Intermediate</v>
      </c>
      <c r="Q3060" t="str">
        <f>VLOOKUP(Data[[#This Row],[Employment Type]],Employment[],2,0)</f>
        <v>Full-time</v>
      </c>
      <c r="R3060" t="str">
        <f>IF(Data[[#This Row],[Remote Ratio]]=100,"Remote",IF(Data[[#This Row],[Remote Ratio]]=50,"Hybrid","On-site"))</f>
        <v>On-site</v>
      </c>
    </row>
    <row r="3061" spans="1:18">
      <c r="A3061" s="25">
        <v>2022</v>
      </c>
      <c r="B3061" t="s">
        <v>17</v>
      </c>
      <c r="C3061" t="s">
        <v>12</v>
      </c>
      <c r="D3061" t="s">
        <v>32</v>
      </c>
      <c r="E3061">
        <v>54000</v>
      </c>
      <c r="F3061" t="s">
        <v>20</v>
      </c>
      <c r="G3061">
        <v>54000</v>
      </c>
      <c r="H3061" t="s">
        <v>21</v>
      </c>
      <c r="I3061">
        <v>0</v>
      </c>
      <c r="J3061" t="s">
        <v>21</v>
      </c>
      <c r="K3061" t="s">
        <v>25</v>
      </c>
      <c r="L3061" t="str">
        <f>VLOOKUP(Data[[#This Row],[Employee Residence]],Codes[], 3,0)</f>
        <v xml:space="preserve">United States of America </v>
      </c>
      <c r="M3061" t="str">
        <f>VLOOKUP(Data[[#This Row],[Company Location]],Codes[], 3,0)</f>
        <v xml:space="preserve">United States of America </v>
      </c>
      <c r="N3061" t="str">
        <f>IF(Data[[#This Row],[Employee Residence]]=Data[[#This Row],[Company Location]],"No","Yes")</f>
        <v>No</v>
      </c>
      <c r="O3061">
        <f>Data[Salary]/Data[Salary in USD]</f>
        <v>1</v>
      </c>
      <c r="P3061" t="str">
        <f>VLOOKUP(Data[[#This Row],[Experience Level]], Experience[],3,0)</f>
        <v>Intermediate</v>
      </c>
      <c r="Q3061" t="str">
        <f>VLOOKUP(Data[[#This Row],[Employment Type]],Employment[],2,0)</f>
        <v>Full-time</v>
      </c>
      <c r="R3061" t="str">
        <f>IF(Data[[#This Row],[Remote Ratio]]=100,"Remote",IF(Data[[#This Row],[Remote Ratio]]=50,"Hybrid","On-site"))</f>
        <v>On-site</v>
      </c>
    </row>
    <row r="3062" spans="1:18">
      <c r="A3062" s="25">
        <v>2022</v>
      </c>
      <c r="B3062" t="s">
        <v>11</v>
      </c>
      <c r="C3062" t="s">
        <v>12</v>
      </c>
      <c r="D3062" t="s">
        <v>37</v>
      </c>
      <c r="E3062">
        <v>250000</v>
      </c>
      <c r="F3062" t="s">
        <v>20</v>
      </c>
      <c r="G3062">
        <v>250000</v>
      </c>
      <c r="H3062" t="s">
        <v>21</v>
      </c>
      <c r="I3062">
        <v>0</v>
      </c>
      <c r="J3062" t="s">
        <v>21</v>
      </c>
      <c r="K3062" t="s">
        <v>25</v>
      </c>
      <c r="L3062" t="str">
        <f>VLOOKUP(Data[[#This Row],[Employee Residence]],Codes[], 3,0)</f>
        <v xml:space="preserve">United States of America </v>
      </c>
      <c r="M3062" t="str">
        <f>VLOOKUP(Data[[#This Row],[Company Location]],Codes[], 3,0)</f>
        <v xml:space="preserve">United States of America </v>
      </c>
      <c r="N3062" t="str">
        <f>IF(Data[[#This Row],[Employee Residence]]=Data[[#This Row],[Company Location]],"No","Yes")</f>
        <v>No</v>
      </c>
      <c r="O3062">
        <f>Data[Salary]/Data[Salary in USD]</f>
        <v>1</v>
      </c>
      <c r="P3062" t="str">
        <f>VLOOKUP(Data[[#This Row],[Experience Level]], Experience[],3,0)</f>
        <v>Expert</v>
      </c>
      <c r="Q3062" t="str">
        <f>VLOOKUP(Data[[#This Row],[Employment Type]],Employment[],2,0)</f>
        <v>Full-time</v>
      </c>
      <c r="R3062" t="str">
        <f>IF(Data[[#This Row],[Remote Ratio]]=100,"Remote",IF(Data[[#This Row],[Remote Ratio]]=50,"Hybrid","On-site"))</f>
        <v>On-site</v>
      </c>
    </row>
    <row r="3063" spans="1:18">
      <c r="A3063" s="25">
        <v>2022</v>
      </c>
      <c r="B3063" t="s">
        <v>11</v>
      </c>
      <c r="C3063" t="s">
        <v>12</v>
      </c>
      <c r="D3063" t="s">
        <v>37</v>
      </c>
      <c r="E3063">
        <v>63000</v>
      </c>
      <c r="F3063" t="s">
        <v>20</v>
      </c>
      <c r="G3063">
        <v>63000</v>
      </c>
      <c r="H3063" t="s">
        <v>21</v>
      </c>
      <c r="I3063">
        <v>0</v>
      </c>
      <c r="J3063" t="s">
        <v>21</v>
      </c>
      <c r="K3063" t="s">
        <v>25</v>
      </c>
      <c r="L3063" t="str">
        <f>VLOOKUP(Data[[#This Row],[Employee Residence]],Codes[], 3,0)</f>
        <v xml:space="preserve">United States of America </v>
      </c>
      <c r="M3063" t="str">
        <f>VLOOKUP(Data[[#This Row],[Company Location]],Codes[], 3,0)</f>
        <v xml:space="preserve">United States of America </v>
      </c>
      <c r="N3063" t="str">
        <f>IF(Data[[#This Row],[Employee Residence]]=Data[[#This Row],[Company Location]],"No","Yes")</f>
        <v>No</v>
      </c>
      <c r="O3063">
        <f>Data[Salary]/Data[Salary in USD]</f>
        <v>1</v>
      </c>
      <c r="P3063" t="str">
        <f>VLOOKUP(Data[[#This Row],[Experience Level]], Experience[],3,0)</f>
        <v>Expert</v>
      </c>
      <c r="Q3063" t="str">
        <f>VLOOKUP(Data[[#This Row],[Employment Type]],Employment[],2,0)</f>
        <v>Full-time</v>
      </c>
      <c r="R3063" t="str">
        <f>IF(Data[[#This Row],[Remote Ratio]]=100,"Remote",IF(Data[[#This Row],[Remote Ratio]]=50,"Hybrid","On-site"))</f>
        <v>On-site</v>
      </c>
    </row>
    <row r="3064" spans="1:18">
      <c r="A3064" s="25">
        <v>2022</v>
      </c>
      <c r="B3064" t="s">
        <v>11</v>
      </c>
      <c r="C3064" t="s">
        <v>12</v>
      </c>
      <c r="D3064" t="s">
        <v>45</v>
      </c>
      <c r="E3064">
        <v>250000</v>
      </c>
      <c r="F3064" t="s">
        <v>20</v>
      </c>
      <c r="G3064">
        <v>250000</v>
      </c>
      <c r="H3064" t="s">
        <v>21</v>
      </c>
      <c r="I3064">
        <v>0</v>
      </c>
      <c r="J3064" t="s">
        <v>21</v>
      </c>
      <c r="K3064" t="s">
        <v>25</v>
      </c>
      <c r="L3064" t="str">
        <f>VLOOKUP(Data[[#This Row],[Employee Residence]],Codes[], 3,0)</f>
        <v xml:space="preserve">United States of America </v>
      </c>
      <c r="M3064" t="str">
        <f>VLOOKUP(Data[[#This Row],[Company Location]],Codes[], 3,0)</f>
        <v xml:space="preserve">United States of America </v>
      </c>
      <c r="N3064" t="str">
        <f>IF(Data[[#This Row],[Employee Residence]]=Data[[#This Row],[Company Location]],"No","Yes")</f>
        <v>No</v>
      </c>
      <c r="O3064">
        <f>Data[Salary]/Data[Salary in USD]</f>
        <v>1</v>
      </c>
      <c r="P3064" t="str">
        <f>VLOOKUP(Data[[#This Row],[Experience Level]], Experience[],3,0)</f>
        <v>Expert</v>
      </c>
      <c r="Q3064" t="str">
        <f>VLOOKUP(Data[[#This Row],[Employment Type]],Employment[],2,0)</f>
        <v>Full-time</v>
      </c>
      <c r="R3064" t="str">
        <f>IF(Data[[#This Row],[Remote Ratio]]=100,"Remote",IF(Data[[#This Row],[Remote Ratio]]=50,"Hybrid","On-site"))</f>
        <v>On-site</v>
      </c>
    </row>
    <row r="3065" spans="1:18">
      <c r="A3065" s="25">
        <v>2022</v>
      </c>
      <c r="B3065" t="s">
        <v>11</v>
      </c>
      <c r="C3065" t="s">
        <v>12</v>
      </c>
      <c r="D3065" t="s">
        <v>45</v>
      </c>
      <c r="E3065">
        <v>63000</v>
      </c>
      <c r="F3065" t="s">
        <v>20</v>
      </c>
      <c r="G3065">
        <v>63000</v>
      </c>
      <c r="H3065" t="s">
        <v>21</v>
      </c>
      <c r="I3065">
        <v>0</v>
      </c>
      <c r="J3065" t="s">
        <v>21</v>
      </c>
      <c r="K3065" t="s">
        <v>25</v>
      </c>
      <c r="L3065" t="str">
        <f>VLOOKUP(Data[[#This Row],[Employee Residence]],Codes[], 3,0)</f>
        <v xml:space="preserve">United States of America </v>
      </c>
      <c r="M3065" t="str">
        <f>VLOOKUP(Data[[#This Row],[Company Location]],Codes[], 3,0)</f>
        <v xml:space="preserve">United States of America </v>
      </c>
      <c r="N3065" t="str">
        <f>IF(Data[[#This Row],[Employee Residence]]=Data[[#This Row],[Company Location]],"No","Yes")</f>
        <v>No</v>
      </c>
      <c r="O3065">
        <f>Data[Salary]/Data[Salary in USD]</f>
        <v>1</v>
      </c>
      <c r="P3065" t="str">
        <f>VLOOKUP(Data[[#This Row],[Experience Level]], Experience[],3,0)</f>
        <v>Expert</v>
      </c>
      <c r="Q3065" t="str">
        <f>VLOOKUP(Data[[#This Row],[Employment Type]],Employment[],2,0)</f>
        <v>Full-time</v>
      </c>
      <c r="R3065" t="str">
        <f>IF(Data[[#This Row],[Remote Ratio]]=100,"Remote",IF(Data[[#This Row],[Remote Ratio]]=50,"Hybrid","On-site"))</f>
        <v>On-site</v>
      </c>
    </row>
    <row r="3066" spans="1:18">
      <c r="A3066" s="25">
        <v>2022</v>
      </c>
      <c r="B3066" t="s">
        <v>11</v>
      </c>
      <c r="C3066" t="s">
        <v>12</v>
      </c>
      <c r="D3066" t="s">
        <v>37</v>
      </c>
      <c r="E3066">
        <v>250000</v>
      </c>
      <c r="F3066" t="s">
        <v>20</v>
      </c>
      <c r="G3066">
        <v>250000</v>
      </c>
      <c r="H3066" t="s">
        <v>21</v>
      </c>
      <c r="I3066">
        <v>0</v>
      </c>
      <c r="J3066" t="s">
        <v>21</v>
      </c>
      <c r="K3066" t="s">
        <v>25</v>
      </c>
      <c r="L3066" t="str">
        <f>VLOOKUP(Data[[#This Row],[Employee Residence]],Codes[], 3,0)</f>
        <v xml:space="preserve">United States of America </v>
      </c>
      <c r="M3066" t="str">
        <f>VLOOKUP(Data[[#This Row],[Company Location]],Codes[], 3,0)</f>
        <v xml:space="preserve">United States of America </v>
      </c>
      <c r="N3066" t="str">
        <f>IF(Data[[#This Row],[Employee Residence]]=Data[[#This Row],[Company Location]],"No","Yes")</f>
        <v>No</v>
      </c>
      <c r="O3066">
        <f>Data[Salary]/Data[Salary in USD]</f>
        <v>1</v>
      </c>
      <c r="P3066" t="str">
        <f>VLOOKUP(Data[[#This Row],[Experience Level]], Experience[],3,0)</f>
        <v>Expert</v>
      </c>
      <c r="Q3066" t="str">
        <f>VLOOKUP(Data[[#This Row],[Employment Type]],Employment[],2,0)</f>
        <v>Full-time</v>
      </c>
      <c r="R3066" t="str">
        <f>IF(Data[[#This Row],[Remote Ratio]]=100,"Remote",IF(Data[[#This Row],[Remote Ratio]]=50,"Hybrid","On-site"))</f>
        <v>On-site</v>
      </c>
    </row>
    <row r="3067" spans="1:18">
      <c r="A3067" s="25">
        <v>2022</v>
      </c>
      <c r="B3067" t="s">
        <v>11</v>
      </c>
      <c r="C3067" t="s">
        <v>12</v>
      </c>
      <c r="D3067" t="s">
        <v>37</v>
      </c>
      <c r="E3067">
        <v>63000</v>
      </c>
      <c r="F3067" t="s">
        <v>20</v>
      </c>
      <c r="G3067">
        <v>63000</v>
      </c>
      <c r="H3067" t="s">
        <v>21</v>
      </c>
      <c r="I3067">
        <v>0</v>
      </c>
      <c r="J3067" t="s">
        <v>21</v>
      </c>
      <c r="K3067" t="s">
        <v>25</v>
      </c>
      <c r="L3067" t="str">
        <f>VLOOKUP(Data[[#This Row],[Employee Residence]],Codes[], 3,0)</f>
        <v xml:space="preserve">United States of America </v>
      </c>
      <c r="M3067" t="str">
        <f>VLOOKUP(Data[[#This Row],[Company Location]],Codes[], 3,0)</f>
        <v xml:space="preserve">United States of America </v>
      </c>
      <c r="N3067" t="str">
        <f>IF(Data[[#This Row],[Employee Residence]]=Data[[#This Row],[Company Location]],"No","Yes")</f>
        <v>No</v>
      </c>
      <c r="O3067">
        <f>Data[Salary]/Data[Salary in USD]</f>
        <v>1</v>
      </c>
      <c r="P3067" t="str">
        <f>VLOOKUP(Data[[#This Row],[Experience Level]], Experience[],3,0)</f>
        <v>Expert</v>
      </c>
      <c r="Q3067" t="str">
        <f>VLOOKUP(Data[[#This Row],[Employment Type]],Employment[],2,0)</f>
        <v>Full-time</v>
      </c>
      <c r="R3067" t="str">
        <f>IF(Data[[#This Row],[Remote Ratio]]=100,"Remote",IF(Data[[#This Row],[Remote Ratio]]=50,"Hybrid","On-site"))</f>
        <v>On-site</v>
      </c>
    </row>
    <row r="3068" spans="1:18">
      <c r="A3068" s="25">
        <v>2022</v>
      </c>
      <c r="B3068" t="s">
        <v>28</v>
      </c>
      <c r="C3068" t="s">
        <v>12</v>
      </c>
      <c r="D3068" t="s">
        <v>32</v>
      </c>
      <c r="E3068">
        <v>130000</v>
      </c>
      <c r="F3068" t="s">
        <v>20</v>
      </c>
      <c r="G3068">
        <v>130000</v>
      </c>
      <c r="H3068" t="s">
        <v>21</v>
      </c>
      <c r="I3068">
        <v>50</v>
      </c>
      <c r="J3068" t="s">
        <v>21</v>
      </c>
      <c r="K3068" t="s">
        <v>16</v>
      </c>
      <c r="L3068" t="str">
        <f>VLOOKUP(Data[[#This Row],[Employee Residence]],Codes[], 3,0)</f>
        <v xml:space="preserve">United States of America </v>
      </c>
      <c r="M3068" t="str">
        <f>VLOOKUP(Data[[#This Row],[Company Location]],Codes[], 3,0)</f>
        <v xml:space="preserve">United States of America </v>
      </c>
      <c r="N3068" t="str">
        <f>IF(Data[[#This Row],[Employee Residence]]=Data[[#This Row],[Company Location]],"No","Yes")</f>
        <v>No</v>
      </c>
      <c r="O3068">
        <f>Data[Salary]/Data[Salary in USD]</f>
        <v>1</v>
      </c>
      <c r="P3068" t="str">
        <f>VLOOKUP(Data[[#This Row],[Experience Level]], Experience[],3,0)</f>
        <v>Junior</v>
      </c>
      <c r="Q3068" t="str">
        <f>VLOOKUP(Data[[#This Row],[Employment Type]],Employment[],2,0)</f>
        <v>Full-time</v>
      </c>
      <c r="R3068" t="str">
        <f>IF(Data[[#This Row],[Remote Ratio]]=100,"Remote",IF(Data[[#This Row],[Remote Ratio]]=50,"Hybrid","On-site"))</f>
        <v>Hybrid</v>
      </c>
    </row>
    <row r="3069" spans="1:18">
      <c r="A3069" s="25">
        <v>2022</v>
      </c>
      <c r="B3069" t="s">
        <v>11</v>
      </c>
      <c r="C3069" t="s">
        <v>12</v>
      </c>
      <c r="D3069" t="s">
        <v>37</v>
      </c>
      <c r="E3069">
        <v>100000</v>
      </c>
      <c r="F3069" t="s">
        <v>20</v>
      </c>
      <c r="G3069">
        <v>100000</v>
      </c>
      <c r="H3069" t="s">
        <v>21</v>
      </c>
      <c r="I3069">
        <v>0</v>
      </c>
      <c r="J3069" t="s">
        <v>21</v>
      </c>
      <c r="K3069" t="s">
        <v>16</v>
      </c>
      <c r="L3069" t="str">
        <f>VLOOKUP(Data[[#This Row],[Employee Residence]],Codes[], 3,0)</f>
        <v xml:space="preserve">United States of America </v>
      </c>
      <c r="M3069" t="str">
        <f>VLOOKUP(Data[[#This Row],[Company Location]],Codes[], 3,0)</f>
        <v xml:space="preserve">United States of America </v>
      </c>
      <c r="N3069" t="str">
        <f>IF(Data[[#This Row],[Employee Residence]]=Data[[#This Row],[Company Location]],"No","Yes")</f>
        <v>No</v>
      </c>
      <c r="O3069">
        <f>Data[Salary]/Data[Salary in USD]</f>
        <v>1</v>
      </c>
      <c r="P3069" t="str">
        <f>VLOOKUP(Data[[#This Row],[Experience Level]], Experience[],3,0)</f>
        <v>Expert</v>
      </c>
      <c r="Q3069" t="str">
        <f>VLOOKUP(Data[[#This Row],[Employment Type]],Employment[],2,0)</f>
        <v>Full-time</v>
      </c>
      <c r="R3069" t="str">
        <f>IF(Data[[#This Row],[Remote Ratio]]=100,"Remote",IF(Data[[#This Row],[Remote Ratio]]=50,"Hybrid","On-site"))</f>
        <v>On-site</v>
      </c>
    </row>
    <row r="3070" spans="1:18">
      <c r="A3070" s="25">
        <v>2022</v>
      </c>
      <c r="B3070" t="s">
        <v>11</v>
      </c>
      <c r="C3070" t="s">
        <v>12</v>
      </c>
      <c r="D3070" t="s">
        <v>37</v>
      </c>
      <c r="E3070">
        <v>80000</v>
      </c>
      <c r="F3070" t="s">
        <v>20</v>
      </c>
      <c r="G3070">
        <v>80000</v>
      </c>
      <c r="H3070" t="s">
        <v>21</v>
      </c>
      <c r="I3070">
        <v>0</v>
      </c>
      <c r="J3070" t="s">
        <v>21</v>
      </c>
      <c r="K3070" t="s">
        <v>16</v>
      </c>
      <c r="L3070" t="str">
        <f>VLOOKUP(Data[[#This Row],[Employee Residence]],Codes[], 3,0)</f>
        <v xml:space="preserve">United States of America </v>
      </c>
      <c r="M3070" t="str">
        <f>VLOOKUP(Data[[#This Row],[Company Location]],Codes[], 3,0)</f>
        <v xml:space="preserve">United States of America </v>
      </c>
      <c r="N3070" t="str">
        <f>IF(Data[[#This Row],[Employee Residence]]=Data[[#This Row],[Company Location]],"No","Yes")</f>
        <v>No</v>
      </c>
      <c r="O3070">
        <f>Data[Salary]/Data[Salary in USD]</f>
        <v>1</v>
      </c>
      <c r="P3070" t="str">
        <f>VLOOKUP(Data[[#This Row],[Experience Level]], Experience[],3,0)</f>
        <v>Expert</v>
      </c>
      <c r="Q3070" t="str">
        <f>VLOOKUP(Data[[#This Row],[Employment Type]],Employment[],2,0)</f>
        <v>Full-time</v>
      </c>
      <c r="R3070" t="str">
        <f>IF(Data[[#This Row],[Remote Ratio]]=100,"Remote",IF(Data[[#This Row],[Remote Ratio]]=50,"Hybrid","On-site"))</f>
        <v>On-site</v>
      </c>
    </row>
    <row r="3071" spans="1:18">
      <c r="A3071" s="25">
        <v>2022</v>
      </c>
      <c r="B3071" t="s">
        <v>11</v>
      </c>
      <c r="C3071" t="s">
        <v>12</v>
      </c>
      <c r="D3071" t="s">
        <v>23</v>
      </c>
      <c r="E3071">
        <v>160000</v>
      </c>
      <c r="F3071" t="s">
        <v>20</v>
      </c>
      <c r="G3071">
        <v>160000</v>
      </c>
      <c r="H3071" t="s">
        <v>21</v>
      </c>
      <c r="I3071">
        <v>0</v>
      </c>
      <c r="J3071" t="s">
        <v>21</v>
      </c>
      <c r="K3071" t="s">
        <v>16</v>
      </c>
      <c r="L3071" t="str">
        <f>VLOOKUP(Data[[#This Row],[Employee Residence]],Codes[], 3,0)</f>
        <v xml:space="preserve">United States of America </v>
      </c>
      <c r="M3071" t="str">
        <f>VLOOKUP(Data[[#This Row],[Company Location]],Codes[], 3,0)</f>
        <v xml:space="preserve">United States of America </v>
      </c>
      <c r="N3071" t="str">
        <f>IF(Data[[#This Row],[Employee Residence]]=Data[[#This Row],[Company Location]],"No","Yes")</f>
        <v>No</v>
      </c>
      <c r="O3071">
        <f>Data[Salary]/Data[Salary in USD]</f>
        <v>1</v>
      </c>
      <c r="P3071" t="str">
        <f>VLOOKUP(Data[[#This Row],[Experience Level]], Experience[],3,0)</f>
        <v>Expert</v>
      </c>
      <c r="Q3071" t="str">
        <f>VLOOKUP(Data[[#This Row],[Employment Type]],Employment[],2,0)</f>
        <v>Full-time</v>
      </c>
      <c r="R3071" t="str">
        <f>IF(Data[[#This Row],[Remote Ratio]]=100,"Remote",IF(Data[[#This Row],[Remote Ratio]]=50,"Hybrid","On-site"))</f>
        <v>On-site</v>
      </c>
    </row>
    <row r="3072" spans="1:18">
      <c r="A3072" s="25">
        <v>2022</v>
      </c>
      <c r="B3072" t="s">
        <v>11</v>
      </c>
      <c r="C3072" t="s">
        <v>12</v>
      </c>
      <c r="D3072" t="s">
        <v>23</v>
      </c>
      <c r="E3072">
        <v>100000</v>
      </c>
      <c r="F3072" t="s">
        <v>20</v>
      </c>
      <c r="G3072">
        <v>100000</v>
      </c>
      <c r="H3072" t="s">
        <v>21</v>
      </c>
      <c r="I3072">
        <v>0</v>
      </c>
      <c r="J3072" t="s">
        <v>21</v>
      </c>
      <c r="K3072" t="s">
        <v>16</v>
      </c>
      <c r="L3072" t="str">
        <f>VLOOKUP(Data[[#This Row],[Employee Residence]],Codes[], 3,0)</f>
        <v xml:space="preserve">United States of America </v>
      </c>
      <c r="M3072" t="str">
        <f>VLOOKUP(Data[[#This Row],[Company Location]],Codes[], 3,0)</f>
        <v xml:space="preserve">United States of America </v>
      </c>
      <c r="N3072" t="str">
        <f>IF(Data[[#This Row],[Employee Residence]]=Data[[#This Row],[Company Location]],"No","Yes")</f>
        <v>No</v>
      </c>
      <c r="O3072">
        <f>Data[Salary]/Data[Salary in USD]</f>
        <v>1</v>
      </c>
      <c r="P3072" t="str">
        <f>VLOOKUP(Data[[#This Row],[Experience Level]], Experience[],3,0)</f>
        <v>Expert</v>
      </c>
      <c r="Q3072" t="str">
        <f>VLOOKUP(Data[[#This Row],[Employment Type]],Employment[],2,0)</f>
        <v>Full-time</v>
      </c>
      <c r="R3072" t="str">
        <f>IF(Data[[#This Row],[Remote Ratio]]=100,"Remote",IF(Data[[#This Row],[Remote Ratio]]=50,"Hybrid","On-site"))</f>
        <v>On-site</v>
      </c>
    </row>
    <row r="3073" spans="1:18">
      <c r="A3073" s="25">
        <v>2022</v>
      </c>
      <c r="B3073" t="s">
        <v>11</v>
      </c>
      <c r="C3073" t="s">
        <v>12</v>
      </c>
      <c r="D3073" t="s">
        <v>76</v>
      </c>
      <c r="E3073">
        <v>221300</v>
      </c>
      <c r="F3073" t="s">
        <v>20</v>
      </c>
      <c r="G3073">
        <v>221300</v>
      </c>
      <c r="H3073" t="s">
        <v>21</v>
      </c>
      <c r="I3073">
        <v>100</v>
      </c>
      <c r="J3073" t="s">
        <v>21</v>
      </c>
      <c r="K3073" t="s">
        <v>16</v>
      </c>
      <c r="L3073" t="str">
        <f>VLOOKUP(Data[[#This Row],[Employee Residence]],Codes[], 3,0)</f>
        <v xml:space="preserve">United States of America </v>
      </c>
      <c r="M3073" t="str">
        <f>VLOOKUP(Data[[#This Row],[Company Location]],Codes[], 3,0)</f>
        <v xml:space="preserve">United States of America </v>
      </c>
      <c r="N3073" t="str">
        <f>IF(Data[[#This Row],[Employee Residence]]=Data[[#This Row],[Company Location]],"No","Yes")</f>
        <v>No</v>
      </c>
      <c r="O3073">
        <f>Data[Salary]/Data[Salary in USD]</f>
        <v>1</v>
      </c>
      <c r="P3073" t="str">
        <f>VLOOKUP(Data[[#This Row],[Experience Level]], Experience[],3,0)</f>
        <v>Expert</v>
      </c>
      <c r="Q3073" t="str">
        <f>VLOOKUP(Data[[#This Row],[Employment Type]],Employment[],2,0)</f>
        <v>Full-time</v>
      </c>
      <c r="R3073" t="str">
        <f>IF(Data[[#This Row],[Remote Ratio]]=100,"Remote",IF(Data[[#This Row],[Remote Ratio]]=50,"Hybrid","On-site"))</f>
        <v>Remote</v>
      </c>
    </row>
    <row r="3074" spans="1:18">
      <c r="A3074" s="25">
        <v>2022</v>
      </c>
      <c r="B3074" t="s">
        <v>11</v>
      </c>
      <c r="C3074" t="s">
        <v>12</v>
      </c>
      <c r="D3074" t="s">
        <v>76</v>
      </c>
      <c r="E3074">
        <v>148700</v>
      </c>
      <c r="F3074" t="s">
        <v>20</v>
      </c>
      <c r="G3074">
        <v>148700</v>
      </c>
      <c r="H3074" t="s">
        <v>21</v>
      </c>
      <c r="I3074">
        <v>100</v>
      </c>
      <c r="J3074" t="s">
        <v>21</v>
      </c>
      <c r="K3074" t="s">
        <v>16</v>
      </c>
      <c r="L3074" t="str">
        <f>VLOOKUP(Data[[#This Row],[Employee Residence]],Codes[], 3,0)</f>
        <v xml:space="preserve">United States of America </v>
      </c>
      <c r="M3074" t="str">
        <f>VLOOKUP(Data[[#This Row],[Company Location]],Codes[], 3,0)</f>
        <v xml:space="preserve">United States of America </v>
      </c>
      <c r="N3074" t="str">
        <f>IF(Data[[#This Row],[Employee Residence]]=Data[[#This Row],[Company Location]],"No","Yes")</f>
        <v>No</v>
      </c>
      <c r="O3074">
        <f>Data[Salary]/Data[Salary in USD]</f>
        <v>1</v>
      </c>
      <c r="P3074" t="str">
        <f>VLOOKUP(Data[[#This Row],[Experience Level]], Experience[],3,0)</f>
        <v>Expert</v>
      </c>
      <c r="Q3074" t="str">
        <f>VLOOKUP(Data[[#This Row],[Employment Type]],Employment[],2,0)</f>
        <v>Full-time</v>
      </c>
      <c r="R3074" t="str">
        <f>IF(Data[[#This Row],[Remote Ratio]]=100,"Remote",IF(Data[[#This Row],[Remote Ratio]]=50,"Hybrid","On-site"))</f>
        <v>Remote</v>
      </c>
    </row>
    <row r="3075" spans="1:18">
      <c r="A3075" s="25">
        <v>2022</v>
      </c>
      <c r="B3075" t="s">
        <v>28</v>
      </c>
      <c r="C3075" t="s">
        <v>12</v>
      </c>
      <c r="D3075" t="s">
        <v>35</v>
      </c>
      <c r="E3075">
        <v>30000</v>
      </c>
      <c r="F3075" t="s">
        <v>20</v>
      </c>
      <c r="G3075">
        <v>30000</v>
      </c>
      <c r="H3075" t="s">
        <v>33</v>
      </c>
      <c r="I3075">
        <v>100</v>
      </c>
      <c r="J3075" t="s">
        <v>33</v>
      </c>
      <c r="K3075" t="s">
        <v>16</v>
      </c>
      <c r="L3075" t="str">
        <f>VLOOKUP(Data[[#This Row],[Employee Residence]],Codes[], 3,0)</f>
        <v xml:space="preserve">United Kingdom of Great Britain </v>
      </c>
      <c r="M3075" t="str">
        <f>VLOOKUP(Data[[#This Row],[Company Location]],Codes[], 3,0)</f>
        <v xml:space="preserve">United Kingdom of Great Britain </v>
      </c>
      <c r="N3075" t="str">
        <f>IF(Data[[#This Row],[Employee Residence]]=Data[[#This Row],[Company Location]],"No","Yes")</f>
        <v>No</v>
      </c>
      <c r="O3075">
        <f>Data[Salary]/Data[Salary in USD]</f>
        <v>1</v>
      </c>
      <c r="P3075" t="str">
        <f>VLOOKUP(Data[[#This Row],[Experience Level]], Experience[],3,0)</f>
        <v>Junior</v>
      </c>
      <c r="Q3075" t="str">
        <f>VLOOKUP(Data[[#This Row],[Employment Type]],Employment[],2,0)</f>
        <v>Full-time</v>
      </c>
      <c r="R3075" t="str">
        <f>IF(Data[[#This Row],[Remote Ratio]]=100,"Remote",IF(Data[[#This Row],[Remote Ratio]]=50,"Hybrid","On-site"))</f>
        <v>Remote</v>
      </c>
    </row>
    <row r="3076" spans="1:18">
      <c r="A3076" s="25">
        <v>2022</v>
      </c>
      <c r="B3076" t="s">
        <v>28</v>
      </c>
      <c r="C3076" t="s">
        <v>12</v>
      </c>
      <c r="D3076" t="s">
        <v>27</v>
      </c>
      <c r="E3076">
        <v>27000</v>
      </c>
      <c r="F3076" t="s">
        <v>14</v>
      </c>
      <c r="G3076">
        <v>28368</v>
      </c>
      <c r="H3076" t="s">
        <v>63</v>
      </c>
      <c r="I3076">
        <v>50</v>
      </c>
      <c r="J3076" t="s">
        <v>63</v>
      </c>
      <c r="K3076" t="s">
        <v>25</v>
      </c>
      <c r="L3076" t="str">
        <f>VLOOKUP(Data[[#This Row],[Employee Residence]],Codes[], 3,0)</f>
        <v>France</v>
      </c>
      <c r="M3076" t="str">
        <f>VLOOKUP(Data[[#This Row],[Company Location]],Codes[], 3,0)</f>
        <v>France</v>
      </c>
      <c r="N3076" t="str">
        <f>IF(Data[[#This Row],[Employee Residence]]=Data[[#This Row],[Company Location]],"No","Yes")</f>
        <v>No</v>
      </c>
      <c r="O3076">
        <f>Data[Salary]/Data[Salary in USD]</f>
        <v>0.95177664974619292</v>
      </c>
      <c r="P3076" t="str">
        <f>VLOOKUP(Data[[#This Row],[Experience Level]], Experience[],3,0)</f>
        <v>Junior</v>
      </c>
      <c r="Q3076" t="str">
        <f>VLOOKUP(Data[[#This Row],[Employment Type]],Employment[],2,0)</f>
        <v>Full-time</v>
      </c>
      <c r="R3076" t="str">
        <f>IF(Data[[#This Row],[Remote Ratio]]=100,"Remote",IF(Data[[#This Row],[Remote Ratio]]=50,"Hybrid","On-site"))</f>
        <v>Hybrid</v>
      </c>
    </row>
    <row r="3077" spans="1:18">
      <c r="A3077" s="25">
        <v>2022</v>
      </c>
      <c r="B3077" t="s">
        <v>17</v>
      </c>
      <c r="C3077" t="s">
        <v>12</v>
      </c>
      <c r="D3077" t="s">
        <v>37</v>
      </c>
      <c r="E3077">
        <v>74000</v>
      </c>
      <c r="F3077" t="s">
        <v>58</v>
      </c>
      <c r="G3077">
        <v>91118</v>
      </c>
      <c r="H3077" t="s">
        <v>33</v>
      </c>
      <c r="I3077">
        <v>0</v>
      </c>
      <c r="J3077" t="s">
        <v>33</v>
      </c>
      <c r="K3077" t="s">
        <v>25</v>
      </c>
      <c r="L3077" t="str">
        <f>VLOOKUP(Data[[#This Row],[Employee Residence]],Codes[], 3,0)</f>
        <v xml:space="preserve">United Kingdom of Great Britain </v>
      </c>
      <c r="M3077" t="str">
        <f>VLOOKUP(Data[[#This Row],[Company Location]],Codes[], 3,0)</f>
        <v xml:space="preserve">United Kingdom of Great Britain </v>
      </c>
      <c r="N3077" t="str">
        <f>IF(Data[[#This Row],[Employee Residence]]=Data[[#This Row],[Company Location]],"No","Yes")</f>
        <v>No</v>
      </c>
      <c r="O3077">
        <f>Data[Salary]/Data[Salary in USD]</f>
        <v>0.81213371671897983</v>
      </c>
      <c r="P3077" t="str">
        <f>VLOOKUP(Data[[#This Row],[Experience Level]], Experience[],3,0)</f>
        <v>Intermediate</v>
      </c>
      <c r="Q3077" t="str">
        <f>VLOOKUP(Data[[#This Row],[Employment Type]],Employment[],2,0)</f>
        <v>Full-time</v>
      </c>
      <c r="R3077" t="str">
        <f>IF(Data[[#This Row],[Remote Ratio]]=100,"Remote",IF(Data[[#This Row],[Remote Ratio]]=50,"Hybrid","On-site"))</f>
        <v>On-site</v>
      </c>
    </row>
    <row r="3078" spans="1:18">
      <c r="A3078" s="25">
        <v>2022</v>
      </c>
      <c r="B3078" t="s">
        <v>17</v>
      </c>
      <c r="C3078" t="s">
        <v>12</v>
      </c>
      <c r="D3078" t="s">
        <v>37</v>
      </c>
      <c r="E3078">
        <v>50000</v>
      </c>
      <c r="F3078" t="s">
        <v>58</v>
      </c>
      <c r="G3078">
        <v>61566</v>
      </c>
      <c r="H3078" t="s">
        <v>33</v>
      </c>
      <c r="I3078">
        <v>0</v>
      </c>
      <c r="J3078" t="s">
        <v>33</v>
      </c>
      <c r="K3078" t="s">
        <v>25</v>
      </c>
      <c r="L3078" t="str">
        <f>VLOOKUP(Data[[#This Row],[Employee Residence]],Codes[], 3,0)</f>
        <v xml:space="preserve">United Kingdom of Great Britain </v>
      </c>
      <c r="M3078" t="str">
        <f>VLOOKUP(Data[[#This Row],[Company Location]],Codes[], 3,0)</f>
        <v xml:space="preserve">United Kingdom of Great Britain </v>
      </c>
      <c r="N3078" t="str">
        <f>IF(Data[[#This Row],[Employee Residence]]=Data[[#This Row],[Company Location]],"No","Yes")</f>
        <v>No</v>
      </c>
      <c r="O3078">
        <f>Data[Salary]/Data[Salary in USD]</f>
        <v>0.81213656888542374</v>
      </c>
      <c r="P3078" t="str">
        <f>VLOOKUP(Data[[#This Row],[Experience Level]], Experience[],3,0)</f>
        <v>Intermediate</v>
      </c>
      <c r="Q3078" t="str">
        <f>VLOOKUP(Data[[#This Row],[Employment Type]],Employment[],2,0)</f>
        <v>Full-time</v>
      </c>
      <c r="R3078" t="str">
        <f>IF(Data[[#This Row],[Remote Ratio]]=100,"Remote",IF(Data[[#This Row],[Remote Ratio]]=50,"Hybrid","On-site"))</f>
        <v>On-site</v>
      </c>
    </row>
    <row r="3079" spans="1:18">
      <c r="A3079" s="25">
        <v>2022</v>
      </c>
      <c r="B3079" t="s">
        <v>17</v>
      </c>
      <c r="C3079" t="s">
        <v>12</v>
      </c>
      <c r="D3079" t="s">
        <v>23</v>
      </c>
      <c r="E3079">
        <v>58000</v>
      </c>
      <c r="F3079" t="s">
        <v>14</v>
      </c>
      <c r="G3079">
        <v>60938</v>
      </c>
      <c r="H3079" t="s">
        <v>31</v>
      </c>
      <c r="I3079">
        <v>100</v>
      </c>
      <c r="J3079" t="s">
        <v>31</v>
      </c>
      <c r="K3079" t="s">
        <v>22</v>
      </c>
      <c r="L3079" t="str">
        <f>VLOOKUP(Data[[#This Row],[Employee Residence]],Codes[], 3,0)</f>
        <v>Germany</v>
      </c>
      <c r="M3079" t="str">
        <f>VLOOKUP(Data[[#This Row],[Company Location]],Codes[], 3,0)</f>
        <v>Germany</v>
      </c>
      <c r="N3079" t="str">
        <f>IF(Data[[#This Row],[Employee Residence]]=Data[[#This Row],[Company Location]],"No","Yes")</f>
        <v>No</v>
      </c>
      <c r="O3079">
        <f>Data[Salary]/Data[Salary in USD]</f>
        <v>0.95178706226000198</v>
      </c>
      <c r="P3079" t="str">
        <f>VLOOKUP(Data[[#This Row],[Experience Level]], Experience[],3,0)</f>
        <v>Intermediate</v>
      </c>
      <c r="Q3079" t="str">
        <f>VLOOKUP(Data[[#This Row],[Employment Type]],Employment[],2,0)</f>
        <v>Full-time</v>
      </c>
      <c r="R3079" t="str">
        <f>IF(Data[[#This Row],[Remote Ratio]]=100,"Remote",IF(Data[[#This Row],[Remote Ratio]]=50,"Hybrid","On-site"))</f>
        <v>Remote</v>
      </c>
    </row>
    <row r="3080" spans="1:18">
      <c r="A3080" s="25">
        <v>2022</v>
      </c>
      <c r="B3080" t="s">
        <v>11</v>
      </c>
      <c r="C3080" t="s">
        <v>12</v>
      </c>
      <c r="D3080" t="s">
        <v>69</v>
      </c>
      <c r="E3080">
        <v>249260</v>
      </c>
      <c r="F3080" t="s">
        <v>20</v>
      </c>
      <c r="G3080">
        <v>249260</v>
      </c>
      <c r="H3080" t="s">
        <v>21</v>
      </c>
      <c r="I3080">
        <v>0</v>
      </c>
      <c r="J3080" t="s">
        <v>21</v>
      </c>
      <c r="K3080" t="s">
        <v>25</v>
      </c>
      <c r="L3080" t="str">
        <f>VLOOKUP(Data[[#This Row],[Employee Residence]],Codes[], 3,0)</f>
        <v xml:space="preserve">United States of America </v>
      </c>
      <c r="M3080" t="str">
        <f>VLOOKUP(Data[[#This Row],[Company Location]],Codes[], 3,0)</f>
        <v xml:space="preserve">United States of America </v>
      </c>
      <c r="N3080" t="str">
        <f>IF(Data[[#This Row],[Employee Residence]]=Data[[#This Row],[Company Location]],"No","Yes")</f>
        <v>No</v>
      </c>
      <c r="O3080">
        <f>Data[Salary]/Data[Salary in USD]</f>
        <v>1</v>
      </c>
      <c r="P3080" t="str">
        <f>VLOOKUP(Data[[#This Row],[Experience Level]], Experience[],3,0)</f>
        <v>Expert</v>
      </c>
      <c r="Q3080" t="str">
        <f>VLOOKUP(Data[[#This Row],[Employment Type]],Employment[],2,0)</f>
        <v>Full-time</v>
      </c>
      <c r="R3080" t="str">
        <f>IF(Data[[#This Row],[Remote Ratio]]=100,"Remote",IF(Data[[#This Row],[Remote Ratio]]=50,"Hybrid","On-site"))</f>
        <v>On-site</v>
      </c>
    </row>
    <row r="3081" spans="1:18">
      <c r="A3081" s="25">
        <v>2022</v>
      </c>
      <c r="B3081" t="s">
        <v>11</v>
      </c>
      <c r="C3081" t="s">
        <v>12</v>
      </c>
      <c r="D3081" t="s">
        <v>69</v>
      </c>
      <c r="E3081">
        <v>185400</v>
      </c>
      <c r="F3081" t="s">
        <v>20</v>
      </c>
      <c r="G3081">
        <v>185400</v>
      </c>
      <c r="H3081" t="s">
        <v>21</v>
      </c>
      <c r="I3081">
        <v>0</v>
      </c>
      <c r="J3081" t="s">
        <v>21</v>
      </c>
      <c r="K3081" t="s">
        <v>25</v>
      </c>
      <c r="L3081" t="str">
        <f>VLOOKUP(Data[[#This Row],[Employee Residence]],Codes[], 3,0)</f>
        <v xml:space="preserve">United States of America </v>
      </c>
      <c r="M3081" t="str">
        <f>VLOOKUP(Data[[#This Row],[Company Location]],Codes[], 3,0)</f>
        <v xml:space="preserve">United States of America </v>
      </c>
      <c r="N3081" t="str">
        <f>IF(Data[[#This Row],[Employee Residence]]=Data[[#This Row],[Company Location]],"No","Yes")</f>
        <v>No</v>
      </c>
      <c r="O3081">
        <f>Data[Salary]/Data[Salary in USD]</f>
        <v>1</v>
      </c>
      <c r="P3081" t="str">
        <f>VLOOKUP(Data[[#This Row],[Experience Level]], Experience[],3,0)</f>
        <v>Expert</v>
      </c>
      <c r="Q3081" t="str">
        <f>VLOOKUP(Data[[#This Row],[Employment Type]],Employment[],2,0)</f>
        <v>Full-time</v>
      </c>
      <c r="R3081" t="str">
        <f>IF(Data[[#This Row],[Remote Ratio]]=100,"Remote",IF(Data[[#This Row],[Remote Ratio]]=50,"Hybrid","On-site"))</f>
        <v>On-site</v>
      </c>
    </row>
    <row r="3082" spans="1:18">
      <c r="A3082" s="25">
        <v>2022</v>
      </c>
      <c r="B3082" t="s">
        <v>11</v>
      </c>
      <c r="C3082" t="s">
        <v>12</v>
      </c>
      <c r="D3082" t="s">
        <v>37</v>
      </c>
      <c r="E3082">
        <v>170000</v>
      </c>
      <c r="F3082" t="s">
        <v>20</v>
      </c>
      <c r="G3082">
        <v>170000</v>
      </c>
      <c r="H3082" t="s">
        <v>21</v>
      </c>
      <c r="I3082">
        <v>100</v>
      </c>
      <c r="J3082" t="s">
        <v>21</v>
      </c>
      <c r="K3082" t="s">
        <v>25</v>
      </c>
      <c r="L3082" t="str">
        <f>VLOOKUP(Data[[#This Row],[Employee Residence]],Codes[], 3,0)</f>
        <v xml:space="preserve">United States of America </v>
      </c>
      <c r="M3082" t="str">
        <f>VLOOKUP(Data[[#This Row],[Company Location]],Codes[], 3,0)</f>
        <v xml:space="preserve">United States of America </v>
      </c>
      <c r="N3082" t="str">
        <f>IF(Data[[#This Row],[Employee Residence]]=Data[[#This Row],[Company Location]],"No","Yes")</f>
        <v>No</v>
      </c>
      <c r="O3082">
        <f>Data[Salary]/Data[Salary in USD]</f>
        <v>1</v>
      </c>
      <c r="P3082" t="str">
        <f>VLOOKUP(Data[[#This Row],[Experience Level]], Experience[],3,0)</f>
        <v>Expert</v>
      </c>
      <c r="Q3082" t="str">
        <f>VLOOKUP(Data[[#This Row],[Employment Type]],Employment[],2,0)</f>
        <v>Full-time</v>
      </c>
      <c r="R3082" t="str">
        <f>IF(Data[[#This Row],[Remote Ratio]]=100,"Remote",IF(Data[[#This Row],[Remote Ratio]]=50,"Hybrid","On-site"))</f>
        <v>Remote</v>
      </c>
    </row>
    <row r="3083" spans="1:18">
      <c r="A3083" s="25">
        <v>2022</v>
      </c>
      <c r="B3083" t="s">
        <v>11</v>
      </c>
      <c r="C3083" t="s">
        <v>12</v>
      </c>
      <c r="D3083" t="s">
        <v>37</v>
      </c>
      <c r="E3083">
        <v>130000</v>
      </c>
      <c r="F3083" t="s">
        <v>20</v>
      </c>
      <c r="G3083">
        <v>130000</v>
      </c>
      <c r="H3083" t="s">
        <v>21</v>
      </c>
      <c r="I3083">
        <v>100</v>
      </c>
      <c r="J3083" t="s">
        <v>21</v>
      </c>
      <c r="K3083" t="s">
        <v>25</v>
      </c>
      <c r="L3083" t="str">
        <f>VLOOKUP(Data[[#This Row],[Employee Residence]],Codes[], 3,0)</f>
        <v xml:space="preserve">United States of America </v>
      </c>
      <c r="M3083" t="str">
        <f>VLOOKUP(Data[[#This Row],[Company Location]],Codes[], 3,0)</f>
        <v xml:space="preserve">United States of America </v>
      </c>
      <c r="N3083" t="str">
        <f>IF(Data[[#This Row],[Employee Residence]]=Data[[#This Row],[Company Location]],"No","Yes")</f>
        <v>No</v>
      </c>
      <c r="O3083">
        <f>Data[Salary]/Data[Salary in USD]</f>
        <v>1</v>
      </c>
      <c r="P3083" t="str">
        <f>VLOOKUP(Data[[#This Row],[Experience Level]], Experience[],3,0)</f>
        <v>Expert</v>
      </c>
      <c r="Q3083" t="str">
        <f>VLOOKUP(Data[[#This Row],[Employment Type]],Employment[],2,0)</f>
        <v>Full-time</v>
      </c>
      <c r="R3083" t="str">
        <f>IF(Data[[#This Row],[Remote Ratio]]=100,"Remote",IF(Data[[#This Row],[Remote Ratio]]=50,"Hybrid","On-site"))</f>
        <v>Remote</v>
      </c>
    </row>
    <row r="3084" spans="1:18">
      <c r="A3084" s="25">
        <v>2022</v>
      </c>
      <c r="B3084" t="s">
        <v>17</v>
      </c>
      <c r="C3084" t="s">
        <v>12</v>
      </c>
      <c r="D3084" t="s">
        <v>23</v>
      </c>
      <c r="E3084">
        <v>65000</v>
      </c>
      <c r="F3084" t="s">
        <v>58</v>
      </c>
      <c r="G3084">
        <v>80036</v>
      </c>
      <c r="H3084" t="s">
        <v>33</v>
      </c>
      <c r="I3084">
        <v>50</v>
      </c>
      <c r="J3084" t="s">
        <v>33</v>
      </c>
      <c r="K3084" t="s">
        <v>25</v>
      </c>
      <c r="L3084" t="str">
        <f>VLOOKUP(Data[[#This Row],[Employee Residence]],Codes[], 3,0)</f>
        <v xml:space="preserve">United Kingdom of Great Britain </v>
      </c>
      <c r="M3084" t="str">
        <f>VLOOKUP(Data[[#This Row],[Company Location]],Codes[], 3,0)</f>
        <v xml:space="preserve">United Kingdom of Great Britain </v>
      </c>
      <c r="N3084" t="str">
        <f>IF(Data[[#This Row],[Employee Residence]]=Data[[#This Row],[Company Location]],"No","Yes")</f>
        <v>No</v>
      </c>
      <c r="O3084">
        <f>Data[Salary]/Data[Salary in USD]</f>
        <v>0.81213453945724423</v>
      </c>
      <c r="P3084" t="str">
        <f>VLOOKUP(Data[[#This Row],[Experience Level]], Experience[],3,0)</f>
        <v>Intermediate</v>
      </c>
      <c r="Q3084" t="str">
        <f>VLOOKUP(Data[[#This Row],[Employment Type]],Employment[],2,0)</f>
        <v>Full-time</v>
      </c>
      <c r="R3084" t="str">
        <f>IF(Data[[#This Row],[Remote Ratio]]=100,"Remote",IF(Data[[#This Row],[Remote Ratio]]=50,"Hybrid","On-site"))</f>
        <v>Hybrid</v>
      </c>
    </row>
    <row r="3085" spans="1:18">
      <c r="A3085" s="25">
        <v>2022</v>
      </c>
      <c r="B3085" t="s">
        <v>11</v>
      </c>
      <c r="C3085" t="s">
        <v>12</v>
      </c>
      <c r="D3085" t="s">
        <v>27</v>
      </c>
      <c r="E3085">
        <v>128875</v>
      </c>
      <c r="F3085" t="s">
        <v>20</v>
      </c>
      <c r="G3085">
        <v>128875</v>
      </c>
      <c r="H3085" t="s">
        <v>21</v>
      </c>
      <c r="I3085">
        <v>100</v>
      </c>
      <c r="J3085" t="s">
        <v>21</v>
      </c>
      <c r="K3085" t="s">
        <v>25</v>
      </c>
      <c r="L3085" t="str">
        <f>VLOOKUP(Data[[#This Row],[Employee Residence]],Codes[], 3,0)</f>
        <v xml:space="preserve">United States of America </v>
      </c>
      <c r="M3085" t="str">
        <f>VLOOKUP(Data[[#This Row],[Company Location]],Codes[], 3,0)</f>
        <v xml:space="preserve">United States of America </v>
      </c>
      <c r="N3085" t="str">
        <f>IF(Data[[#This Row],[Employee Residence]]=Data[[#This Row],[Company Location]],"No","Yes")</f>
        <v>No</v>
      </c>
      <c r="O3085">
        <f>Data[Salary]/Data[Salary in USD]</f>
        <v>1</v>
      </c>
      <c r="P3085" t="str">
        <f>VLOOKUP(Data[[#This Row],[Experience Level]], Experience[],3,0)</f>
        <v>Expert</v>
      </c>
      <c r="Q3085" t="str">
        <f>VLOOKUP(Data[[#This Row],[Employment Type]],Employment[],2,0)</f>
        <v>Full-time</v>
      </c>
      <c r="R3085" t="str">
        <f>IF(Data[[#This Row],[Remote Ratio]]=100,"Remote",IF(Data[[#This Row],[Remote Ratio]]=50,"Hybrid","On-site"))</f>
        <v>Remote</v>
      </c>
    </row>
    <row r="3086" spans="1:18">
      <c r="A3086" s="25">
        <v>2022</v>
      </c>
      <c r="B3086" t="s">
        <v>11</v>
      </c>
      <c r="C3086" t="s">
        <v>12</v>
      </c>
      <c r="D3086" t="s">
        <v>27</v>
      </c>
      <c r="E3086">
        <v>93700</v>
      </c>
      <c r="F3086" t="s">
        <v>20</v>
      </c>
      <c r="G3086">
        <v>93700</v>
      </c>
      <c r="H3086" t="s">
        <v>21</v>
      </c>
      <c r="I3086">
        <v>100</v>
      </c>
      <c r="J3086" t="s">
        <v>21</v>
      </c>
      <c r="K3086" t="s">
        <v>25</v>
      </c>
      <c r="L3086" t="str">
        <f>VLOOKUP(Data[[#This Row],[Employee Residence]],Codes[], 3,0)</f>
        <v xml:space="preserve">United States of America </v>
      </c>
      <c r="M3086" t="str">
        <f>VLOOKUP(Data[[#This Row],[Company Location]],Codes[], 3,0)</f>
        <v xml:space="preserve">United States of America </v>
      </c>
      <c r="N3086" t="str">
        <f>IF(Data[[#This Row],[Employee Residence]]=Data[[#This Row],[Company Location]],"No","Yes")</f>
        <v>No</v>
      </c>
      <c r="O3086">
        <f>Data[Salary]/Data[Salary in USD]</f>
        <v>1</v>
      </c>
      <c r="P3086" t="str">
        <f>VLOOKUP(Data[[#This Row],[Experience Level]], Experience[],3,0)</f>
        <v>Expert</v>
      </c>
      <c r="Q3086" t="str">
        <f>VLOOKUP(Data[[#This Row],[Employment Type]],Employment[],2,0)</f>
        <v>Full-time</v>
      </c>
      <c r="R3086" t="str">
        <f>IF(Data[[#This Row],[Remote Ratio]]=100,"Remote",IF(Data[[#This Row],[Remote Ratio]]=50,"Hybrid","On-site"))</f>
        <v>Remote</v>
      </c>
    </row>
    <row r="3087" spans="1:18">
      <c r="A3087" s="25">
        <v>2022</v>
      </c>
      <c r="B3087" t="s">
        <v>11</v>
      </c>
      <c r="C3087" t="s">
        <v>12</v>
      </c>
      <c r="D3087" t="s">
        <v>35</v>
      </c>
      <c r="E3087">
        <v>180000</v>
      </c>
      <c r="F3087" t="s">
        <v>20</v>
      </c>
      <c r="G3087">
        <v>180000</v>
      </c>
      <c r="H3087" t="s">
        <v>21</v>
      </c>
      <c r="I3087">
        <v>100</v>
      </c>
      <c r="J3087" t="s">
        <v>21</v>
      </c>
      <c r="K3087" t="s">
        <v>25</v>
      </c>
      <c r="L3087" t="str">
        <f>VLOOKUP(Data[[#This Row],[Employee Residence]],Codes[], 3,0)</f>
        <v xml:space="preserve">United States of America </v>
      </c>
      <c r="M3087" t="str">
        <f>VLOOKUP(Data[[#This Row],[Company Location]],Codes[], 3,0)</f>
        <v xml:space="preserve">United States of America </v>
      </c>
      <c r="N3087" t="str">
        <f>IF(Data[[#This Row],[Employee Residence]]=Data[[#This Row],[Company Location]],"No","Yes")</f>
        <v>No</v>
      </c>
      <c r="O3087">
        <f>Data[Salary]/Data[Salary in USD]</f>
        <v>1</v>
      </c>
      <c r="P3087" t="str">
        <f>VLOOKUP(Data[[#This Row],[Experience Level]], Experience[],3,0)</f>
        <v>Expert</v>
      </c>
      <c r="Q3087" t="str">
        <f>VLOOKUP(Data[[#This Row],[Employment Type]],Employment[],2,0)</f>
        <v>Full-time</v>
      </c>
      <c r="R3087" t="str">
        <f>IF(Data[[#This Row],[Remote Ratio]]=100,"Remote",IF(Data[[#This Row],[Remote Ratio]]=50,"Hybrid","On-site"))</f>
        <v>Remote</v>
      </c>
    </row>
    <row r="3088" spans="1:18">
      <c r="A3088" s="25">
        <v>2022</v>
      </c>
      <c r="B3088" t="s">
        <v>11</v>
      </c>
      <c r="C3088" t="s">
        <v>12</v>
      </c>
      <c r="D3088" t="s">
        <v>35</v>
      </c>
      <c r="E3088">
        <v>100000</v>
      </c>
      <c r="F3088" t="s">
        <v>20</v>
      </c>
      <c r="G3088">
        <v>100000</v>
      </c>
      <c r="H3088" t="s">
        <v>21</v>
      </c>
      <c r="I3088">
        <v>100</v>
      </c>
      <c r="J3088" t="s">
        <v>21</v>
      </c>
      <c r="K3088" t="s">
        <v>25</v>
      </c>
      <c r="L3088" t="str">
        <f>VLOOKUP(Data[[#This Row],[Employee Residence]],Codes[], 3,0)</f>
        <v xml:space="preserve">United States of America </v>
      </c>
      <c r="M3088" t="str">
        <f>VLOOKUP(Data[[#This Row],[Company Location]],Codes[], 3,0)</f>
        <v xml:space="preserve">United States of America </v>
      </c>
      <c r="N3088" t="str">
        <f>IF(Data[[#This Row],[Employee Residence]]=Data[[#This Row],[Company Location]],"No","Yes")</f>
        <v>No</v>
      </c>
      <c r="O3088">
        <f>Data[Salary]/Data[Salary in USD]</f>
        <v>1</v>
      </c>
      <c r="P3088" t="str">
        <f>VLOOKUP(Data[[#This Row],[Experience Level]], Experience[],3,0)</f>
        <v>Expert</v>
      </c>
      <c r="Q3088" t="str">
        <f>VLOOKUP(Data[[#This Row],[Employment Type]],Employment[],2,0)</f>
        <v>Full-time</v>
      </c>
      <c r="R3088" t="str">
        <f>IF(Data[[#This Row],[Remote Ratio]]=100,"Remote",IF(Data[[#This Row],[Remote Ratio]]=50,"Hybrid","On-site"))</f>
        <v>Remote</v>
      </c>
    </row>
    <row r="3089" spans="1:18">
      <c r="A3089" s="25">
        <v>2022</v>
      </c>
      <c r="B3089" t="s">
        <v>11</v>
      </c>
      <c r="C3089" t="s">
        <v>12</v>
      </c>
      <c r="D3089" t="s">
        <v>27</v>
      </c>
      <c r="E3089">
        <v>136260</v>
      </c>
      <c r="F3089" t="s">
        <v>20</v>
      </c>
      <c r="G3089">
        <v>136260</v>
      </c>
      <c r="H3089" t="s">
        <v>21</v>
      </c>
      <c r="I3089">
        <v>100</v>
      </c>
      <c r="J3089" t="s">
        <v>21</v>
      </c>
      <c r="K3089" t="s">
        <v>25</v>
      </c>
      <c r="L3089" t="str">
        <f>VLOOKUP(Data[[#This Row],[Employee Residence]],Codes[], 3,0)</f>
        <v xml:space="preserve">United States of America </v>
      </c>
      <c r="M3089" t="str">
        <f>VLOOKUP(Data[[#This Row],[Company Location]],Codes[], 3,0)</f>
        <v xml:space="preserve">United States of America </v>
      </c>
      <c r="N3089" t="str">
        <f>IF(Data[[#This Row],[Employee Residence]]=Data[[#This Row],[Company Location]],"No","Yes")</f>
        <v>No</v>
      </c>
      <c r="O3089">
        <f>Data[Salary]/Data[Salary in USD]</f>
        <v>1</v>
      </c>
      <c r="P3089" t="str">
        <f>VLOOKUP(Data[[#This Row],[Experience Level]], Experience[],3,0)</f>
        <v>Expert</v>
      </c>
      <c r="Q3089" t="str">
        <f>VLOOKUP(Data[[#This Row],[Employment Type]],Employment[],2,0)</f>
        <v>Full-time</v>
      </c>
      <c r="R3089" t="str">
        <f>IF(Data[[#This Row],[Remote Ratio]]=100,"Remote",IF(Data[[#This Row],[Remote Ratio]]=50,"Hybrid","On-site"))</f>
        <v>Remote</v>
      </c>
    </row>
    <row r="3090" spans="1:18">
      <c r="A3090" s="25">
        <v>2022</v>
      </c>
      <c r="B3090" t="s">
        <v>11</v>
      </c>
      <c r="C3090" t="s">
        <v>12</v>
      </c>
      <c r="D3090" t="s">
        <v>27</v>
      </c>
      <c r="E3090">
        <v>109280</v>
      </c>
      <c r="F3090" t="s">
        <v>20</v>
      </c>
      <c r="G3090">
        <v>109280</v>
      </c>
      <c r="H3090" t="s">
        <v>21</v>
      </c>
      <c r="I3090">
        <v>100</v>
      </c>
      <c r="J3090" t="s">
        <v>21</v>
      </c>
      <c r="K3090" t="s">
        <v>25</v>
      </c>
      <c r="L3090" t="str">
        <f>VLOOKUP(Data[[#This Row],[Employee Residence]],Codes[], 3,0)</f>
        <v xml:space="preserve">United States of America </v>
      </c>
      <c r="M3090" t="str">
        <f>VLOOKUP(Data[[#This Row],[Company Location]],Codes[], 3,0)</f>
        <v xml:space="preserve">United States of America </v>
      </c>
      <c r="N3090" t="str">
        <f>IF(Data[[#This Row],[Employee Residence]]=Data[[#This Row],[Company Location]],"No","Yes")</f>
        <v>No</v>
      </c>
      <c r="O3090">
        <f>Data[Salary]/Data[Salary in USD]</f>
        <v>1</v>
      </c>
      <c r="P3090" t="str">
        <f>VLOOKUP(Data[[#This Row],[Experience Level]], Experience[],3,0)</f>
        <v>Expert</v>
      </c>
      <c r="Q3090" t="str">
        <f>VLOOKUP(Data[[#This Row],[Employment Type]],Employment[],2,0)</f>
        <v>Full-time</v>
      </c>
      <c r="R3090" t="str">
        <f>IF(Data[[#This Row],[Remote Ratio]]=100,"Remote",IF(Data[[#This Row],[Remote Ratio]]=50,"Hybrid","On-site"))</f>
        <v>Remote</v>
      </c>
    </row>
    <row r="3091" spans="1:18">
      <c r="A3091" s="25">
        <v>2022</v>
      </c>
      <c r="B3091" t="s">
        <v>11</v>
      </c>
      <c r="C3091" t="s">
        <v>12</v>
      </c>
      <c r="D3091" t="s">
        <v>23</v>
      </c>
      <c r="E3091">
        <v>160000</v>
      </c>
      <c r="F3091" t="s">
        <v>20</v>
      </c>
      <c r="G3091">
        <v>160000</v>
      </c>
      <c r="H3091" t="s">
        <v>21</v>
      </c>
      <c r="I3091">
        <v>100</v>
      </c>
      <c r="J3091" t="s">
        <v>21</v>
      </c>
      <c r="K3091" t="s">
        <v>16</v>
      </c>
      <c r="L3091" t="str">
        <f>VLOOKUP(Data[[#This Row],[Employee Residence]],Codes[], 3,0)</f>
        <v xml:space="preserve">United States of America </v>
      </c>
      <c r="M3091" t="str">
        <f>VLOOKUP(Data[[#This Row],[Company Location]],Codes[], 3,0)</f>
        <v xml:space="preserve">United States of America </v>
      </c>
      <c r="N3091" t="str">
        <f>IF(Data[[#This Row],[Employee Residence]]=Data[[#This Row],[Company Location]],"No","Yes")</f>
        <v>No</v>
      </c>
      <c r="O3091">
        <f>Data[Salary]/Data[Salary in USD]</f>
        <v>1</v>
      </c>
      <c r="P3091" t="str">
        <f>VLOOKUP(Data[[#This Row],[Experience Level]], Experience[],3,0)</f>
        <v>Expert</v>
      </c>
      <c r="Q3091" t="str">
        <f>VLOOKUP(Data[[#This Row],[Employment Type]],Employment[],2,0)</f>
        <v>Full-time</v>
      </c>
      <c r="R3091" t="str">
        <f>IF(Data[[#This Row],[Remote Ratio]]=100,"Remote",IF(Data[[#This Row],[Remote Ratio]]=50,"Hybrid","On-site"))</f>
        <v>Remote</v>
      </c>
    </row>
    <row r="3092" spans="1:18">
      <c r="A3092" s="25">
        <v>2022</v>
      </c>
      <c r="B3092" t="s">
        <v>11</v>
      </c>
      <c r="C3092" t="s">
        <v>12</v>
      </c>
      <c r="D3092" t="s">
        <v>23</v>
      </c>
      <c r="E3092">
        <v>92000</v>
      </c>
      <c r="F3092" t="s">
        <v>20</v>
      </c>
      <c r="G3092">
        <v>92000</v>
      </c>
      <c r="H3092" t="s">
        <v>21</v>
      </c>
      <c r="I3092">
        <v>100</v>
      </c>
      <c r="J3092" t="s">
        <v>21</v>
      </c>
      <c r="K3092" t="s">
        <v>16</v>
      </c>
      <c r="L3092" t="str">
        <f>VLOOKUP(Data[[#This Row],[Employee Residence]],Codes[], 3,0)</f>
        <v xml:space="preserve">United States of America </v>
      </c>
      <c r="M3092" t="str">
        <f>VLOOKUP(Data[[#This Row],[Company Location]],Codes[], 3,0)</f>
        <v xml:space="preserve">United States of America </v>
      </c>
      <c r="N3092" t="str">
        <f>IF(Data[[#This Row],[Employee Residence]]=Data[[#This Row],[Company Location]],"No","Yes")</f>
        <v>No</v>
      </c>
      <c r="O3092">
        <f>Data[Salary]/Data[Salary in USD]</f>
        <v>1</v>
      </c>
      <c r="P3092" t="str">
        <f>VLOOKUP(Data[[#This Row],[Experience Level]], Experience[],3,0)</f>
        <v>Expert</v>
      </c>
      <c r="Q3092" t="str">
        <f>VLOOKUP(Data[[#This Row],[Employment Type]],Employment[],2,0)</f>
        <v>Full-time</v>
      </c>
      <c r="R3092" t="str">
        <f>IF(Data[[#This Row],[Remote Ratio]]=100,"Remote",IF(Data[[#This Row],[Remote Ratio]]=50,"Hybrid","On-site"))</f>
        <v>Remote</v>
      </c>
    </row>
    <row r="3093" spans="1:18">
      <c r="A3093" s="25">
        <v>2022</v>
      </c>
      <c r="B3093" t="s">
        <v>11</v>
      </c>
      <c r="C3093" t="s">
        <v>12</v>
      </c>
      <c r="D3093" t="s">
        <v>37</v>
      </c>
      <c r="E3093">
        <v>200000</v>
      </c>
      <c r="F3093" t="s">
        <v>20</v>
      </c>
      <c r="G3093">
        <v>200000</v>
      </c>
      <c r="H3093" t="s">
        <v>21</v>
      </c>
      <c r="I3093">
        <v>100</v>
      </c>
      <c r="J3093" t="s">
        <v>21</v>
      </c>
      <c r="K3093" t="s">
        <v>25</v>
      </c>
      <c r="L3093" t="str">
        <f>VLOOKUP(Data[[#This Row],[Employee Residence]],Codes[], 3,0)</f>
        <v xml:space="preserve">United States of America </v>
      </c>
      <c r="M3093" t="str">
        <f>VLOOKUP(Data[[#This Row],[Company Location]],Codes[], 3,0)</f>
        <v xml:space="preserve">United States of America </v>
      </c>
      <c r="N3093" t="str">
        <f>IF(Data[[#This Row],[Employee Residence]]=Data[[#This Row],[Company Location]],"No","Yes")</f>
        <v>No</v>
      </c>
      <c r="O3093">
        <f>Data[Salary]/Data[Salary in USD]</f>
        <v>1</v>
      </c>
      <c r="P3093" t="str">
        <f>VLOOKUP(Data[[#This Row],[Experience Level]], Experience[],3,0)</f>
        <v>Expert</v>
      </c>
      <c r="Q3093" t="str">
        <f>VLOOKUP(Data[[#This Row],[Employment Type]],Employment[],2,0)</f>
        <v>Full-time</v>
      </c>
      <c r="R3093" t="str">
        <f>IF(Data[[#This Row],[Remote Ratio]]=100,"Remote",IF(Data[[#This Row],[Remote Ratio]]=50,"Hybrid","On-site"))</f>
        <v>Remote</v>
      </c>
    </row>
    <row r="3094" spans="1:18">
      <c r="A3094" s="25">
        <v>2022</v>
      </c>
      <c r="B3094" t="s">
        <v>11</v>
      </c>
      <c r="C3094" t="s">
        <v>12</v>
      </c>
      <c r="D3094" t="s">
        <v>37</v>
      </c>
      <c r="E3094">
        <v>160000</v>
      </c>
      <c r="F3094" t="s">
        <v>20</v>
      </c>
      <c r="G3094">
        <v>160000</v>
      </c>
      <c r="H3094" t="s">
        <v>21</v>
      </c>
      <c r="I3094">
        <v>100</v>
      </c>
      <c r="J3094" t="s">
        <v>21</v>
      </c>
      <c r="K3094" t="s">
        <v>25</v>
      </c>
      <c r="L3094" t="str">
        <f>VLOOKUP(Data[[#This Row],[Employee Residence]],Codes[], 3,0)</f>
        <v xml:space="preserve">United States of America </v>
      </c>
      <c r="M3094" t="str">
        <f>VLOOKUP(Data[[#This Row],[Company Location]],Codes[], 3,0)</f>
        <v xml:space="preserve">United States of America </v>
      </c>
      <c r="N3094" t="str">
        <f>IF(Data[[#This Row],[Employee Residence]]=Data[[#This Row],[Company Location]],"No","Yes")</f>
        <v>No</v>
      </c>
      <c r="O3094">
        <f>Data[Salary]/Data[Salary in USD]</f>
        <v>1</v>
      </c>
      <c r="P3094" t="str">
        <f>VLOOKUP(Data[[#This Row],[Experience Level]], Experience[],3,0)</f>
        <v>Expert</v>
      </c>
      <c r="Q3094" t="str">
        <f>VLOOKUP(Data[[#This Row],[Employment Type]],Employment[],2,0)</f>
        <v>Full-time</v>
      </c>
      <c r="R3094" t="str">
        <f>IF(Data[[#This Row],[Remote Ratio]]=100,"Remote",IF(Data[[#This Row],[Remote Ratio]]=50,"Hybrid","On-site"))</f>
        <v>Remote</v>
      </c>
    </row>
    <row r="3095" spans="1:18">
      <c r="A3095" s="25">
        <v>2022</v>
      </c>
      <c r="B3095" t="s">
        <v>17</v>
      </c>
      <c r="C3095" t="s">
        <v>12</v>
      </c>
      <c r="D3095" t="s">
        <v>37</v>
      </c>
      <c r="E3095">
        <v>110000</v>
      </c>
      <c r="F3095" t="s">
        <v>58</v>
      </c>
      <c r="G3095">
        <v>135446</v>
      </c>
      <c r="H3095" t="s">
        <v>33</v>
      </c>
      <c r="I3095">
        <v>0</v>
      </c>
      <c r="J3095" t="s">
        <v>33</v>
      </c>
      <c r="K3095" t="s">
        <v>25</v>
      </c>
      <c r="L3095" t="str">
        <f>VLOOKUP(Data[[#This Row],[Employee Residence]],Codes[], 3,0)</f>
        <v xml:space="preserve">United Kingdom of Great Britain </v>
      </c>
      <c r="M3095" t="str">
        <f>VLOOKUP(Data[[#This Row],[Company Location]],Codes[], 3,0)</f>
        <v xml:space="preserve">United Kingdom of Great Britain </v>
      </c>
      <c r="N3095" t="str">
        <f>IF(Data[[#This Row],[Employee Residence]]=Data[[#This Row],[Company Location]],"No","Yes")</f>
        <v>No</v>
      </c>
      <c r="O3095">
        <f>Data[Salary]/Data[Salary in USD]</f>
        <v>0.81213177207152665</v>
      </c>
      <c r="P3095" t="str">
        <f>VLOOKUP(Data[[#This Row],[Experience Level]], Experience[],3,0)</f>
        <v>Intermediate</v>
      </c>
      <c r="Q3095" t="str">
        <f>VLOOKUP(Data[[#This Row],[Employment Type]],Employment[],2,0)</f>
        <v>Full-time</v>
      </c>
      <c r="R3095" t="str">
        <f>IF(Data[[#This Row],[Remote Ratio]]=100,"Remote",IF(Data[[#This Row],[Remote Ratio]]=50,"Hybrid","On-site"))</f>
        <v>On-site</v>
      </c>
    </row>
    <row r="3096" spans="1:18">
      <c r="A3096" s="25">
        <v>2022</v>
      </c>
      <c r="B3096" t="s">
        <v>17</v>
      </c>
      <c r="C3096" t="s">
        <v>12</v>
      </c>
      <c r="D3096" t="s">
        <v>37</v>
      </c>
      <c r="E3096">
        <v>85000</v>
      </c>
      <c r="F3096" t="s">
        <v>58</v>
      </c>
      <c r="G3096">
        <v>104663</v>
      </c>
      <c r="H3096" t="s">
        <v>33</v>
      </c>
      <c r="I3096">
        <v>0</v>
      </c>
      <c r="J3096" t="s">
        <v>33</v>
      </c>
      <c r="K3096" t="s">
        <v>25</v>
      </c>
      <c r="L3096" t="str">
        <f>VLOOKUP(Data[[#This Row],[Employee Residence]],Codes[], 3,0)</f>
        <v xml:space="preserve">United Kingdom of Great Britain </v>
      </c>
      <c r="M3096" t="str">
        <f>VLOOKUP(Data[[#This Row],[Company Location]],Codes[], 3,0)</f>
        <v xml:space="preserve">United Kingdom of Great Britain </v>
      </c>
      <c r="N3096" t="str">
        <f>IF(Data[[#This Row],[Employee Residence]]=Data[[#This Row],[Company Location]],"No","Yes")</f>
        <v>No</v>
      </c>
      <c r="O3096">
        <f>Data[Salary]/Data[Salary in USD]</f>
        <v>0.81213036125469362</v>
      </c>
      <c r="P3096" t="str">
        <f>VLOOKUP(Data[[#This Row],[Experience Level]], Experience[],3,0)</f>
        <v>Intermediate</v>
      </c>
      <c r="Q3096" t="str">
        <f>VLOOKUP(Data[[#This Row],[Employment Type]],Employment[],2,0)</f>
        <v>Full-time</v>
      </c>
      <c r="R3096" t="str">
        <f>IF(Data[[#This Row],[Remote Ratio]]=100,"Remote",IF(Data[[#This Row],[Remote Ratio]]=50,"Hybrid","On-site"))</f>
        <v>On-site</v>
      </c>
    </row>
    <row r="3097" spans="1:18">
      <c r="A3097" s="25">
        <v>2022</v>
      </c>
      <c r="B3097" t="s">
        <v>11</v>
      </c>
      <c r="C3097" t="s">
        <v>12</v>
      </c>
      <c r="D3097" t="s">
        <v>27</v>
      </c>
      <c r="E3097">
        <v>117000</v>
      </c>
      <c r="F3097" t="s">
        <v>20</v>
      </c>
      <c r="G3097">
        <v>117000</v>
      </c>
      <c r="H3097" t="s">
        <v>21</v>
      </c>
      <c r="I3097">
        <v>100</v>
      </c>
      <c r="J3097" t="s">
        <v>21</v>
      </c>
      <c r="K3097" t="s">
        <v>25</v>
      </c>
      <c r="L3097" t="str">
        <f>VLOOKUP(Data[[#This Row],[Employee Residence]],Codes[], 3,0)</f>
        <v xml:space="preserve">United States of America </v>
      </c>
      <c r="M3097" t="str">
        <f>VLOOKUP(Data[[#This Row],[Company Location]],Codes[], 3,0)</f>
        <v xml:space="preserve">United States of America </v>
      </c>
      <c r="N3097" t="str">
        <f>IF(Data[[#This Row],[Employee Residence]]=Data[[#This Row],[Company Location]],"No","Yes")</f>
        <v>No</v>
      </c>
      <c r="O3097">
        <f>Data[Salary]/Data[Salary in USD]</f>
        <v>1</v>
      </c>
      <c r="P3097" t="str">
        <f>VLOOKUP(Data[[#This Row],[Experience Level]], Experience[],3,0)</f>
        <v>Expert</v>
      </c>
      <c r="Q3097" t="str">
        <f>VLOOKUP(Data[[#This Row],[Employment Type]],Employment[],2,0)</f>
        <v>Full-time</v>
      </c>
      <c r="R3097" t="str">
        <f>IF(Data[[#This Row],[Remote Ratio]]=100,"Remote",IF(Data[[#This Row],[Remote Ratio]]=50,"Hybrid","On-site"))</f>
        <v>Remote</v>
      </c>
    </row>
    <row r="3098" spans="1:18">
      <c r="A3098" s="25">
        <v>2022</v>
      </c>
      <c r="B3098" t="s">
        <v>11</v>
      </c>
      <c r="C3098" t="s">
        <v>12</v>
      </c>
      <c r="D3098" t="s">
        <v>27</v>
      </c>
      <c r="E3098">
        <v>99450</v>
      </c>
      <c r="F3098" t="s">
        <v>20</v>
      </c>
      <c r="G3098">
        <v>99450</v>
      </c>
      <c r="H3098" t="s">
        <v>21</v>
      </c>
      <c r="I3098">
        <v>100</v>
      </c>
      <c r="J3098" t="s">
        <v>21</v>
      </c>
      <c r="K3098" t="s">
        <v>25</v>
      </c>
      <c r="L3098" t="str">
        <f>VLOOKUP(Data[[#This Row],[Employee Residence]],Codes[], 3,0)</f>
        <v xml:space="preserve">United States of America </v>
      </c>
      <c r="M3098" t="str">
        <f>VLOOKUP(Data[[#This Row],[Company Location]],Codes[], 3,0)</f>
        <v xml:space="preserve">United States of America </v>
      </c>
      <c r="N3098" t="str">
        <f>IF(Data[[#This Row],[Employee Residence]]=Data[[#This Row],[Company Location]],"No","Yes")</f>
        <v>No</v>
      </c>
      <c r="O3098">
        <f>Data[Salary]/Data[Salary in USD]</f>
        <v>1</v>
      </c>
      <c r="P3098" t="str">
        <f>VLOOKUP(Data[[#This Row],[Experience Level]], Experience[],3,0)</f>
        <v>Expert</v>
      </c>
      <c r="Q3098" t="str">
        <f>VLOOKUP(Data[[#This Row],[Employment Type]],Employment[],2,0)</f>
        <v>Full-time</v>
      </c>
      <c r="R3098" t="str">
        <f>IF(Data[[#This Row],[Remote Ratio]]=100,"Remote",IF(Data[[#This Row],[Remote Ratio]]=50,"Hybrid","On-site"))</f>
        <v>Remote</v>
      </c>
    </row>
    <row r="3099" spans="1:18">
      <c r="A3099" s="25">
        <v>2022</v>
      </c>
      <c r="B3099" t="s">
        <v>28</v>
      </c>
      <c r="C3099" t="s">
        <v>12</v>
      </c>
      <c r="D3099" t="s">
        <v>37</v>
      </c>
      <c r="E3099">
        <v>129000</v>
      </c>
      <c r="F3099" t="s">
        <v>20</v>
      </c>
      <c r="G3099">
        <v>129000</v>
      </c>
      <c r="H3099" t="s">
        <v>21</v>
      </c>
      <c r="I3099">
        <v>100</v>
      </c>
      <c r="J3099" t="s">
        <v>21</v>
      </c>
      <c r="K3099" t="s">
        <v>16</v>
      </c>
      <c r="L3099" t="str">
        <f>VLOOKUP(Data[[#This Row],[Employee Residence]],Codes[], 3,0)</f>
        <v xml:space="preserve">United States of America </v>
      </c>
      <c r="M3099" t="str">
        <f>VLOOKUP(Data[[#This Row],[Company Location]],Codes[], 3,0)</f>
        <v xml:space="preserve">United States of America </v>
      </c>
      <c r="N3099" t="str">
        <f>IF(Data[[#This Row],[Employee Residence]]=Data[[#This Row],[Company Location]],"No","Yes")</f>
        <v>No</v>
      </c>
      <c r="O3099">
        <f>Data[Salary]/Data[Salary in USD]</f>
        <v>1</v>
      </c>
      <c r="P3099" t="str">
        <f>VLOOKUP(Data[[#This Row],[Experience Level]], Experience[],3,0)</f>
        <v>Junior</v>
      </c>
      <c r="Q3099" t="str">
        <f>VLOOKUP(Data[[#This Row],[Employment Type]],Employment[],2,0)</f>
        <v>Full-time</v>
      </c>
      <c r="R3099" t="str">
        <f>IF(Data[[#This Row],[Remote Ratio]]=100,"Remote",IF(Data[[#This Row],[Remote Ratio]]=50,"Hybrid","On-site"))</f>
        <v>Remote</v>
      </c>
    </row>
    <row r="3100" spans="1:18">
      <c r="A3100" s="25">
        <v>2022</v>
      </c>
      <c r="B3100" t="s">
        <v>28</v>
      </c>
      <c r="C3100" t="s">
        <v>12</v>
      </c>
      <c r="D3100" t="s">
        <v>37</v>
      </c>
      <c r="E3100">
        <v>86000</v>
      </c>
      <c r="F3100" t="s">
        <v>20</v>
      </c>
      <c r="G3100">
        <v>86000</v>
      </c>
      <c r="H3100" t="s">
        <v>21</v>
      </c>
      <c r="I3100">
        <v>100</v>
      </c>
      <c r="J3100" t="s">
        <v>21</v>
      </c>
      <c r="K3100" t="s">
        <v>16</v>
      </c>
      <c r="L3100" t="str">
        <f>VLOOKUP(Data[[#This Row],[Employee Residence]],Codes[], 3,0)</f>
        <v xml:space="preserve">United States of America </v>
      </c>
      <c r="M3100" t="str">
        <f>VLOOKUP(Data[[#This Row],[Company Location]],Codes[], 3,0)</f>
        <v xml:space="preserve">United States of America </v>
      </c>
      <c r="N3100" t="str">
        <f>IF(Data[[#This Row],[Employee Residence]]=Data[[#This Row],[Company Location]],"No","Yes")</f>
        <v>No</v>
      </c>
      <c r="O3100">
        <f>Data[Salary]/Data[Salary in USD]</f>
        <v>1</v>
      </c>
      <c r="P3100" t="str">
        <f>VLOOKUP(Data[[#This Row],[Experience Level]], Experience[],3,0)</f>
        <v>Junior</v>
      </c>
      <c r="Q3100" t="str">
        <f>VLOOKUP(Data[[#This Row],[Employment Type]],Employment[],2,0)</f>
        <v>Full-time</v>
      </c>
      <c r="R3100" t="str">
        <f>IF(Data[[#This Row],[Remote Ratio]]=100,"Remote",IF(Data[[#This Row],[Remote Ratio]]=50,"Hybrid","On-site"))</f>
        <v>Remote</v>
      </c>
    </row>
    <row r="3101" spans="1:18">
      <c r="A3101" s="25">
        <v>2022</v>
      </c>
      <c r="B3101" t="s">
        <v>11</v>
      </c>
      <c r="C3101" t="s">
        <v>12</v>
      </c>
      <c r="D3101" t="s">
        <v>23</v>
      </c>
      <c r="E3101">
        <v>160000</v>
      </c>
      <c r="F3101" t="s">
        <v>20</v>
      </c>
      <c r="G3101">
        <v>160000</v>
      </c>
      <c r="H3101" t="s">
        <v>21</v>
      </c>
      <c r="I3101">
        <v>0</v>
      </c>
      <c r="J3101" t="s">
        <v>21</v>
      </c>
      <c r="K3101" t="s">
        <v>16</v>
      </c>
      <c r="L3101" t="str">
        <f>VLOOKUP(Data[[#This Row],[Employee Residence]],Codes[], 3,0)</f>
        <v xml:space="preserve">United States of America </v>
      </c>
      <c r="M3101" t="str">
        <f>VLOOKUP(Data[[#This Row],[Company Location]],Codes[], 3,0)</f>
        <v xml:space="preserve">United States of America </v>
      </c>
      <c r="N3101" t="str">
        <f>IF(Data[[#This Row],[Employee Residence]]=Data[[#This Row],[Company Location]],"No","Yes")</f>
        <v>No</v>
      </c>
      <c r="O3101">
        <f>Data[Salary]/Data[Salary in USD]</f>
        <v>1</v>
      </c>
      <c r="P3101" t="str">
        <f>VLOOKUP(Data[[#This Row],[Experience Level]], Experience[],3,0)</f>
        <v>Expert</v>
      </c>
      <c r="Q3101" t="str">
        <f>VLOOKUP(Data[[#This Row],[Employment Type]],Employment[],2,0)</f>
        <v>Full-time</v>
      </c>
      <c r="R3101" t="str">
        <f>IF(Data[[#This Row],[Remote Ratio]]=100,"Remote",IF(Data[[#This Row],[Remote Ratio]]=50,"Hybrid","On-site"))</f>
        <v>On-site</v>
      </c>
    </row>
    <row r="3102" spans="1:18">
      <c r="A3102" s="25">
        <v>2022</v>
      </c>
      <c r="B3102" t="s">
        <v>11</v>
      </c>
      <c r="C3102" t="s">
        <v>12</v>
      </c>
      <c r="D3102" t="s">
        <v>23</v>
      </c>
      <c r="E3102">
        <v>119300</v>
      </c>
      <c r="F3102" t="s">
        <v>20</v>
      </c>
      <c r="G3102">
        <v>119300</v>
      </c>
      <c r="H3102" t="s">
        <v>21</v>
      </c>
      <c r="I3102">
        <v>0</v>
      </c>
      <c r="J3102" t="s">
        <v>21</v>
      </c>
      <c r="K3102" t="s">
        <v>16</v>
      </c>
      <c r="L3102" t="str">
        <f>VLOOKUP(Data[[#This Row],[Employee Residence]],Codes[], 3,0)</f>
        <v xml:space="preserve">United States of America </v>
      </c>
      <c r="M3102" t="str">
        <f>VLOOKUP(Data[[#This Row],[Company Location]],Codes[], 3,0)</f>
        <v xml:space="preserve">United States of America </v>
      </c>
      <c r="N3102" t="str">
        <f>IF(Data[[#This Row],[Employee Residence]]=Data[[#This Row],[Company Location]],"No","Yes")</f>
        <v>No</v>
      </c>
      <c r="O3102">
        <f>Data[Salary]/Data[Salary in USD]</f>
        <v>1</v>
      </c>
      <c r="P3102" t="str">
        <f>VLOOKUP(Data[[#This Row],[Experience Level]], Experience[],3,0)</f>
        <v>Expert</v>
      </c>
      <c r="Q3102" t="str">
        <f>VLOOKUP(Data[[#This Row],[Employment Type]],Employment[],2,0)</f>
        <v>Full-time</v>
      </c>
      <c r="R3102" t="str">
        <f>IF(Data[[#This Row],[Remote Ratio]]=100,"Remote",IF(Data[[#This Row],[Remote Ratio]]=50,"Hybrid","On-site"))</f>
        <v>On-site</v>
      </c>
    </row>
    <row r="3103" spans="1:18">
      <c r="A3103" s="25">
        <v>2022</v>
      </c>
      <c r="B3103" t="s">
        <v>11</v>
      </c>
      <c r="C3103" t="s">
        <v>12</v>
      </c>
      <c r="D3103" t="s">
        <v>56</v>
      </c>
      <c r="E3103">
        <v>100000</v>
      </c>
      <c r="F3103" t="s">
        <v>20</v>
      </c>
      <c r="G3103">
        <v>100000</v>
      </c>
      <c r="H3103" t="s">
        <v>21</v>
      </c>
      <c r="I3103">
        <v>100</v>
      </c>
      <c r="J3103" t="s">
        <v>21</v>
      </c>
      <c r="K3103" t="s">
        <v>16</v>
      </c>
      <c r="L3103" t="str">
        <f>VLOOKUP(Data[[#This Row],[Employee Residence]],Codes[], 3,0)</f>
        <v xml:space="preserve">United States of America </v>
      </c>
      <c r="M3103" t="str">
        <f>VLOOKUP(Data[[#This Row],[Company Location]],Codes[], 3,0)</f>
        <v xml:space="preserve">United States of America </v>
      </c>
      <c r="N3103" t="str">
        <f>IF(Data[[#This Row],[Employee Residence]]=Data[[#This Row],[Company Location]],"No","Yes")</f>
        <v>No</v>
      </c>
      <c r="O3103">
        <f>Data[Salary]/Data[Salary in USD]</f>
        <v>1</v>
      </c>
      <c r="P3103" t="str">
        <f>VLOOKUP(Data[[#This Row],[Experience Level]], Experience[],3,0)</f>
        <v>Expert</v>
      </c>
      <c r="Q3103" t="str">
        <f>VLOOKUP(Data[[#This Row],[Employment Type]],Employment[],2,0)</f>
        <v>Full-time</v>
      </c>
      <c r="R3103" t="str">
        <f>IF(Data[[#This Row],[Remote Ratio]]=100,"Remote",IF(Data[[#This Row],[Remote Ratio]]=50,"Hybrid","On-site"))</f>
        <v>Remote</v>
      </c>
    </row>
    <row r="3104" spans="1:18">
      <c r="A3104" s="25">
        <v>2022</v>
      </c>
      <c r="B3104" t="s">
        <v>17</v>
      </c>
      <c r="C3104" t="s">
        <v>12</v>
      </c>
      <c r="D3104" t="s">
        <v>23</v>
      </c>
      <c r="E3104">
        <v>25000</v>
      </c>
      <c r="F3104" t="s">
        <v>20</v>
      </c>
      <c r="G3104">
        <v>25000</v>
      </c>
      <c r="H3104" t="s">
        <v>178</v>
      </c>
      <c r="I3104">
        <v>50</v>
      </c>
      <c r="J3104" t="s">
        <v>178</v>
      </c>
      <c r="K3104" t="s">
        <v>25</v>
      </c>
      <c r="L3104" t="str">
        <f>VLOOKUP(Data[[#This Row],[Employee Residence]],Codes[], 3,0)</f>
        <v>Türkiye</v>
      </c>
      <c r="M3104" t="str">
        <f>VLOOKUP(Data[[#This Row],[Company Location]],Codes[], 3,0)</f>
        <v>Türkiye</v>
      </c>
      <c r="N3104" t="str">
        <f>IF(Data[[#This Row],[Employee Residence]]=Data[[#This Row],[Company Location]],"No","Yes")</f>
        <v>No</v>
      </c>
      <c r="O3104">
        <f>Data[Salary]/Data[Salary in USD]</f>
        <v>1</v>
      </c>
      <c r="P3104" t="str">
        <f>VLOOKUP(Data[[#This Row],[Experience Level]], Experience[],3,0)</f>
        <v>Intermediate</v>
      </c>
      <c r="Q3104" t="str">
        <f>VLOOKUP(Data[[#This Row],[Employment Type]],Employment[],2,0)</f>
        <v>Full-time</v>
      </c>
      <c r="R3104" t="str">
        <f>IF(Data[[#This Row],[Remote Ratio]]=100,"Remote",IF(Data[[#This Row],[Remote Ratio]]=50,"Hybrid","On-site"))</f>
        <v>Hybrid</v>
      </c>
    </row>
    <row r="3105" spans="1:18">
      <c r="A3105" s="25">
        <v>2022</v>
      </c>
      <c r="B3105" t="s">
        <v>17</v>
      </c>
      <c r="C3105" t="s">
        <v>12</v>
      </c>
      <c r="D3105" t="s">
        <v>27</v>
      </c>
      <c r="E3105">
        <v>90000</v>
      </c>
      <c r="F3105" t="s">
        <v>67</v>
      </c>
      <c r="G3105">
        <v>65257</v>
      </c>
      <c r="H3105" t="s">
        <v>96</v>
      </c>
      <c r="I3105">
        <v>50</v>
      </c>
      <c r="J3105" t="s">
        <v>96</v>
      </c>
      <c r="K3105" t="s">
        <v>25</v>
      </c>
      <c r="L3105" t="str">
        <f>VLOOKUP(Data[[#This Row],[Employee Residence]],Codes[], 3,0)</f>
        <v>Singapore</v>
      </c>
      <c r="M3105" t="str">
        <f>VLOOKUP(Data[[#This Row],[Company Location]],Codes[], 3,0)</f>
        <v>Singapore</v>
      </c>
      <c r="N3105" t="str">
        <f>IF(Data[[#This Row],[Employee Residence]]=Data[[#This Row],[Company Location]],"No","Yes")</f>
        <v>No</v>
      </c>
      <c r="O3105">
        <f>Data[Salary]/Data[Salary in USD]</f>
        <v>1.3791623887092572</v>
      </c>
      <c r="P3105" t="str">
        <f>VLOOKUP(Data[[#This Row],[Experience Level]], Experience[],3,0)</f>
        <v>Intermediate</v>
      </c>
      <c r="Q3105" t="str">
        <f>VLOOKUP(Data[[#This Row],[Employment Type]],Employment[],2,0)</f>
        <v>Full-time</v>
      </c>
      <c r="R3105" t="str">
        <f>IF(Data[[#This Row],[Remote Ratio]]=100,"Remote",IF(Data[[#This Row],[Remote Ratio]]=50,"Hybrid","On-site"))</f>
        <v>Hybrid</v>
      </c>
    </row>
    <row r="3106" spans="1:18">
      <c r="A3106" s="25">
        <v>2022</v>
      </c>
      <c r="B3106" t="s">
        <v>17</v>
      </c>
      <c r="C3106" t="s">
        <v>12</v>
      </c>
      <c r="D3106" t="s">
        <v>83</v>
      </c>
      <c r="E3106">
        <v>200000</v>
      </c>
      <c r="F3106" t="s">
        <v>20</v>
      </c>
      <c r="G3106">
        <v>200000</v>
      </c>
      <c r="H3106" t="s">
        <v>21</v>
      </c>
      <c r="I3106">
        <v>100</v>
      </c>
      <c r="J3106" t="s">
        <v>21</v>
      </c>
      <c r="K3106" t="s">
        <v>25</v>
      </c>
      <c r="L3106" t="str">
        <f>VLOOKUP(Data[[#This Row],[Employee Residence]],Codes[], 3,0)</f>
        <v xml:space="preserve">United States of America </v>
      </c>
      <c r="M3106" t="str">
        <f>VLOOKUP(Data[[#This Row],[Company Location]],Codes[], 3,0)</f>
        <v xml:space="preserve">United States of America </v>
      </c>
      <c r="N3106" t="str">
        <f>IF(Data[[#This Row],[Employee Residence]]=Data[[#This Row],[Company Location]],"No","Yes")</f>
        <v>No</v>
      </c>
      <c r="O3106">
        <f>Data[Salary]/Data[Salary in USD]</f>
        <v>1</v>
      </c>
      <c r="P3106" t="str">
        <f>VLOOKUP(Data[[#This Row],[Experience Level]], Experience[],3,0)</f>
        <v>Intermediate</v>
      </c>
      <c r="Q3106" t="str">
        <f>VLOOKUP(Data[[#This Row],[Employment Type]],Employment[],2,0)</f>
        <v>Full-time</v>
      </c>
      <c r="R3106" t="str">
        <f>IF(Data[[#This Row],[Remote Ratio]]=100,"Remote",IF(Data[[#This Row],[Remote Ratio]]=50,"Hybrid","On-site"))</f>
        <v>Remote</v>
      </c>
    </row>
    <row r="3107" spans="1:18">
      <c r="A3107" s="25">
        <v>2022</v>
      </c>
      <c r="B3107" t="s">
        <v>28</v>
      </c>
      <c r="C3107" t="s">
        <v>12</v>
      </c>
      <c r="D3107" t="s">
        <v>146</v>
      </c>
      <c r="E3107">
        <v>180000</v>
      </c>
      <c r="F3107" t="s">
        <v>20</v>
      </c>
      <c r="G3107">
        <v>180000</v>
      </c>
      <c r="H3107" t="s">
        <v>21</v>
      </c>
      <c r="I3107">
        <v>100</v>
      </c>
      <c r="J3107" t="s">
        <v>21</v>
      </c>
      <c r="K3107" t="s">
        <v>16</v>
      </c>
      <c r="L3107" t="str">
        <f>VLOOKUP(Data[[#This Row],[Employee Residence]],Codes[], 3,0)</f>
        <v xml:space="preserve">United States of America </v>
      </c>
      <c r="M3107" t="str">
        <f>VLOOKUP(Data[[#This Row],[Company Location]],Codes[], 3,0)</f>
        <v xml:space="preserve">United States of America </v>
      </c>
      <c r="N3107" t="str">
        <f>IF(Data[[#This Row],[Employee Residence]]=Data[[#This Row],[Company Location]],"No","Yes")</f>
        <v>No</v>
      </c>
      <c r="O3107">
        <f>Data[Salary]/Data[Salary in USD]</f>
        <v>1</v>
      </c>
      <c r="P3107" t="str">
        <f>VLOOKUP(Data[[#This Row],[Experience Level]], Experience[],3,0)</f>
        <v>Junior</v>
      </c>
      <c r="Q3107" t="str">
        <f>VLOOKUP(Data[[#This Row],[Employment Type]],Employment[],2,0)</f>
        <v>Full-time</v>
      </c>
      <c r="R3107" t="str">
        <f>IF(Data[[#This Row],[Remote Ratio]]=100,"Remote",IF(Data[[#This Row],[Remote Ratio]]=50,"Hybrid","On-site"))</f>
        <v>Remote</v>
      </c>
    </row>
    <row r="3108" spans="1:18">
      <c r="A3108" s="25">
        <v>2022</v>
      </c>
      <c r="B3108" t="s">
        <v>17</v>
      </c>
      <c r="C3108" t="s">
        <v>12</v>
      </c>
      <c r="D3108" t="s">
        <v>23</v>
      </c>
      <c r="E3108">
        <v>153000</v>
      </c>
      <c r="F3108" t="s">
        <v>20</v>
      </c>
      <c r="G3108">
        <v>153000</v>
      </c>
      <c r="H3108" t="s">
        <v>21</v>
      </c>
      <c r="I3108">
        <v>100</v>
      </c>
      <c r="J3108" t="s">
        <v>21</v>
      </c>
      <c r="K3108" t="s">
        <v>16</v>
      </c>
      <c r="L3108" t="str">
        <f>VLOOKUP(Data[[#This Row],[Employee Residence]],Codes[], 3,0)</f>
        <v xml:space="preserve">United States of America </v>
      </c>
      <c r="M3108" t="str">
        <f>VLOOKUP(Data[[#This Row],[Company Location]],Codes[], 3,0)</f>
        <v xml:space="preserve">United States of America </v>
      </c>
      <c r="N3108" t="str">
        <f>IF(Data[[#This Row],[Employee Residence]]=Data[[#This Row],[Company Location]],"No","Yes")</f>
        <v>No</v>
      </c>
      <c r="O3108">
        <f>Data[Salary]/Data[Salary in USD]</f>
        <v>1</v>
      </c>
      <c r="P3108" t="str">
        <f>VLOOKUP(Data[[#This Row],[Experience Level]], Experience[],3,0)</f>
        <v>Intermediate</v>
      </c>
      <c r="Q3108" t="str">
        <f>VLOOKUP(Data[[#This Row],[Employment Type]],Employment[],2,0)</f>
        <v>Full-time</v>
      </c>
      <c r="R3108" t="str">
        <f>IF(Data[[#This Row],[Remote Ratio]]=100,"Remote",IF(Data[[#This Row],[Remote Ratio]]=50,"Hybrid","On-site"))</f>
        <v>Remote</v>
      </c>
    </row>
    <row r="3109" spans="1:18">
      <c r="A3109" s="25">
        <v>2022</v>
      </c>
      <c r="B3109" t="s">
        <v>11</v>
      </c>
      <c r="C3109" t="s">
        <v>12</v>
      </c>
      <c r="D3109" t="s">
        <v>37</v>
      </c>
      <c r="E3109">
        <v>210000</v>
      </c>
      <c r="F3109" t="s">
        <v>20</v>
      </c>
      <c r="G3109">
        <v>210000</v>
      </c>
      <c r="H3109" t="s">
        <v>21</v>
      </c>
      <c r="I3109">
        <v>100</v>
      </c>
      <c r="J3109" t="s">
        <v>21</v>
      </c>
      <c r="K3109" t="s">
        <v>25</v>
      </c>
      <c r="L3109" t="str">
        <f>VLOOKUP(Data[[#This Row],[Employee Residence]],Codes[], 3,0)</f>
        <v xml:space="preserve">United States of America </v>
      </c>
      <c r="M3109" t="str">
        <f>VLOOKUP(Data[[#This Row],[Company Location]],Codes[], 3,0)</f>
        <v xml:space="preserve">United States of America </v>
      </c>
      <c r="N3109" t="str">
        <f>IF(Data[[#This Row],[Employee Residence]]=Data[[#This Row],[Company Location]],"No","Yes")</f>
        <v>No</v>
      </c>
      <c r="O3109">
        <f>Data[Salary]/Data[Salary in USD]</f>
        <v>1</v>
      </c>
      <c r="P3109" t="str">
        <f>VLOOKUP(Data[[#This Row],[Experience Level]], Experience[],3,0)</f>
        <v>Expert</v>
      </c>
      <c r="Q3109" t="str">
        <f>VLOOKUP(Data[[#This Row],[Employment Type]],Employment[],2,0)</f>
        <v>Full-time</v>
      </c>
      <c r="R3109" t="str">
        <f>IF(Data[[#This Row],[Remote Ratio]]=100,"Remote",IF(Data[[#This Row],[Remote Ratio]]=50,"Hybrid","On-site"))</f>
        <v>Remote</v>
      </c>
    </row>
    <row r="3110" spans="1:18">
      <c r="A3110" s="25">
        <v>2022</v>
      </c>
      <c r="B3110" t="s">
        <v>11</v>
      </c>
      <c r="C3110" t="s">
        <v>12</v>
      </c>
      <c r="D3110" t="s">
        <v>37</v>
      </c>
      <c r="E3110">
        <v>100000</v>
      </c>
      <c r="F3110" t="s">
        <v>20</v>
      </c>
      <c r="G3110">
        <v>100000</v>
      </c>
      <c r="H3110" t="s">
        <v>21</v>
      </c>
      <c r="I3110">
        <v>100</v>
      </c>
      <c r="J3110" t="s">
        <v>21</v>
      </c>
      <c r="K3110" t="s">
        <v>25</v>
      </c>
      <c r="L3110" t="str">
        <f>VLOOKUP(Data[[#This Row],[Employee Residence]],Codes[], 3,0)</f>
        <v xml:space="preserve">United States of America </v>
      </c>
      <c r="M3110" t="str">
        <f>VLOOKUP(Data[[#This Row],[Company Location]],Codes[], 3,0)</f>
        <v xml:space="preserve">United States of America </v>
      </c>
      <c r="N3110" t="str">
        <f>IF(Data[[#This Row],[Employee Residence]]=Data[[#This Row],[Company Location]],"No","Yes")</f>
        <v>No</v>
      </c>
      <c r="O3110">
        <f>Data[Salary]/Data[Salary in USD]</f>
        <v>1</v>
      </c>
      <c r="P3110" t="str">
        <f>VLOOKUP(Data[[#This Row],[Experience Level]], Experience[],3,0)</f>
        <v>Expert</v>
      </c>
      <c r="Q3110" t="str">
        <f>VLOOKUP(Data[[#This Row],[Employment Type]],Employment[],2,0)</f>
        <v>Full-time</v>
      </c>
      <c r="R3110" t="str">
        <f>IF(Data[[#This Row],[Remote Ratio]]=100,"Remote",IF(Data[[#This Row],[Remote Ratio]]=50,"Hybrid","On-site"))</f>
        <v>Remote</v>
      </c>
    </row>
    <row r="3111" spans="1:18">
      <c r="A3111" s="25">
        <v>2022</v>
      </c>
      <c r="B3111" t="s">
        <v>11</v>
      </c>
      <c r="C3111" t="s">
        <v>12</v>
      </c>
      <c r="D3111" t="s">
        <v>27</v>
      </c>
      <c r="E3111">
        <v>150075</v>
      </c>
      <c r="F3111" t="s">
        <v>20</v>
      </c>
      <c r="G3111">
        <v>150075</v>
      </c>
      <c r="H3111" t="s">
        <v>21</v>
      </c>
      <c r="I3111">
        <v>100</v>
      </c>
      <c r="J3111" t="s">
        <v>21</v>
      </c>
      <c r="K3111" t="s">
        <v>25</v>
      </c>
      <c r="L3111" t="str">
        <f>VLOOKUP(Data[[#This Row],[Employee Residence]],Codes[], 3,0)</f>
        <v xml:space="preserve">United States of America </v>
      </c>
      <c r="M3111" t="str">
        <f>VLOOKUP(Data[[#This Row],[Company Location]],Codes[], 3,0)</f>
        <v xml:space="preserve">United States of America </v>
      </c>
      <c r="N3111" t="str">
        <f>IF(Data[[#This Row],[Employee Residence]]=Data[[#This Row],[Company Location]],"No","Yes")</f>
        <v>No</v>
      </c>
      <c r="O3111">
        <f>Data[Salary]/Data[Salary in USD]</f>
        <v>1</v>
      </c>
      <c r="P3111" t="str">
        <f>VLOOKUP(Data[[#This Row],[Experience Level]], Experience[],3,0)</f>
        <v>Expert</v>
      </c>
      <c r="Q3111" t="str">
        <f>VLOOKUP(Data[[#This Row],[Employment Type]],Employment[],2,0)</f>
        <v>Full-time</v>
      </c>
      <c r="R3111" t="str">
        <f>IF(Data[[#This Row],[Remote Ratio]]=100,"Remote",IF(Data[[#This Row],[Remote Ratio]]=50,"Hybrid","On-site"))</f>
        <v>Remote</v>
      </c>
    </row>
    <row r="3112" spans="1:18">
      <c r="A3112" s="25">
        <v>2022</v>
      </c>
      <c r="B3112" t="s">
        <v>11</v>
      </c>
      <c r="C3112" t="s">
        <v>12</v>
      </c>
      <c r="D3112" t="s">
        <v>27</v>
      </c>
      <c r="E3112">
        <v>110925</v>
      </c>
      <c r="F3112" t="s">
        <v>20</v>
      </c>
      <c r="G3112">
        <v>110925</v>
      </c>
      <c r="H3112" t="s">
        <v>21</v>
      </c>
      <c r="I3112">
        <v>100</v>
      </c>
      <c r="J3112" t="s">
        <v>21</v>
      </c>
      <c r="K3112" t="s">
        <v>25</v>
      </c>
      <c r="L3112" t="str">
        <f>VLOOKUP(Data[[#This Row],[Employee Residence]],Codes[], 3,0)</f>
        <v xml:space="preserve">United States of America </v>
      </c>
      <c r="M3112" t="str">
        <f>VLOOKUP(Data[[#This Row],[Company Location]],Codes[], 3,0)</f>
        <v xml:space="preserve">United States of America </v>
      </c>
      <c r="N3112" t="str">
        <f>IF(Data[[#This Row],[Employee Residence]]=Data[[#This Row],[Company Location]],"No","Yes")</f>
        <v>No</v>
      </c>
      <c r="O3112">
        <f>Data[Salary]/Data[Salary in USD]</f>
        <v>1</v>
      </c>
      <c r="P3112" t="str">
        <f>VLOOKUP(Data[[#This Row],[Experience Level]], Experience[],3,0)</f>
        <v>Expert</v>
      </c>
      <c r="Q3112" t="str">
        <f>VLOOKUP(Data[[#This Row],[Employment Type]],Employment[],2,0)</f>
        <v>Full-time</v>
      </c>
      <c r="R3112" t="str">
        <f>IF(Data[[#This Row],[Remote Ratio]]=100,"Remote",IF(Data[[#This Row],[Remote Ratio]]=50,"Hybrid","On-site"))</f>
        <v>Remote</v>
      </c>
    </row>
    <row r="3113" spans="1:18">
      <c r="A3113" s="25">
        <v>2022</v>
      </c>
      <c r="B3113" t="s">
        <v>17</v>
      </c>
      <c r="C3113" t="s">
        <v>12</v>
      </c>
      <c r="D3113" t="s">
        <v>81</v>
      </c>
      <c r="E3113">
        <v>22800</v>
      </c>
      <c r="F3113" t="s">
        <v>20</v>
      </c>
      <c r="G3113">
        <v>22800</v>
      </c>
      <c r="H3113" t="s">
        <v>188</v>
      </c>
      <c r="I3113">
        <v>100</v>
      </c>
      <c r="J3113" t="s">
        <v>188</v>
      </c>
      <c r="K3113" t="s">
        <v>25</v>
      </c>
      <c r="L3113" t="str">
        <f>VLOOKUP(Data[[#This Row],[Employee Residence]],Codes[], 3,0)</f>
        <v>Egypt</v>
      </c>
      <c r="M3113" t="str">
        <f>VLOOKUP(Data[[#This Row],[Company Location]],Codes[], 3,0)</f>
        <v>Egypt</v>
      </c>
      <c r="N3113" t="str">
        <f>IF(Data[[#This Row],[Employee Residence]]=Data[[#This Row],[Company Location]],"No","Yes")</f>
        <v>No</v>
      </c>
      <c r="O3113">
        <f>Data[Salary]/Data[Salary in USD]</f>
        <v>1</v>
      </c>
      <c r="P3113" t="str">
        <f>VLOOKUP(Data[[#This Row],[Experience Level]], Experience[],3,0)</f>
        <v>Intermediate</v>
      </c>
      <c r="Q3113" t="str">
        <f>VLOOKUP(Data[[#This Row],[Employment Type]],Employment[],2,0)</f>
        <v>Full-time</v>
      </c>
      <c r="R3113" t="str">
        <f>IF(Data[[#This Row],[Remote Ratio]]=100,"Remote",IF(Data[[#This Row],[Remote Ratio]]=50,"Hybrid","On-site"))</f>
        <v>Remote</v>
      </c>
    </row>
    <row r="3114" spans="1:18">
      <c r="A3114" s="25">
        <v>2022</v>
      </c>
      <c r="B3114" t="s">
        <v>11</v>
      </c>
      <c r="C3114" t="s">
        <v>12</v>
      </c>
      <c r="D3114" t="s">
        <v>23</v>
      </c>
      <c r="E3114">
        <v>160000</v>
      </c>
      <c r="F3114" t="s">
        <v>20</v>
      </c>
      <c r="G3114">
        <v>160000</v>
      </c>
      <c r="H3114" t="s">
        <v>21</v>
      </c>
      <c r="I3114">
        <v>100</v>
      </c>
      <c r="J3114" t="s">
        <v>21</v>
      </c>
      <c r="K3114" t="s">
        <v>16</v>
      </c>
      <c r="L3114" t="str">
        <f>VLOOKUP(Data[[#This Row],[Employee Residence]],Codes[], 3,0)</f>
        <v xml:space="preserve">United States of America </v>
      </c>
      <c r="M3114" t="str">
        <f>VLOOKUP(Data[[#This Row],[Company Location]],Codes[], 3,0)</f>
        <v xml:space="preserve">United States of America </v>
      </c>
      <c r="N3114" t="str">
        <f>IF(Data[[#This Row],[Employee Residence]]=Data[[#This Row],[Company Location]],"No","Yes")</f>
        <v>No</v>
      </c>
      <c r="O3114">
        <f>Data[Salary]/Data[Salary in USD]</f>
        <v>1</v>
      </c>
      <c r="P3114" t="str">
        <f>VLOOKUP(Data[[#This Row],[Experience Level]], Experience[],3,0)</f>
        <v>Expert</v>
      </c>
      <c r="Q3114" t="str">
        <f>VLOOKUP(Data[[#This Row],[Employment Type]],Employment[],2,0)</f>
        <v>Full-time</v>
      </c>
      <c r="R3114" t="str">
        <f>IF(Data[[#This Row],[Remote Ratio]]=100,"Remote",IF(Data[[#This Row],[Remote Ratio]]=50,"Hybrid","On-site"))</f>
        <v>Remote</v>
      </c>
    </row>
    <row r="3115" spans="1:18">
      <c r="A3115" s="25">
        <v>2022</v>
      </c>
      <c r="B3115" t="s">
        <v>11</v>
      </c>
      <c r="C3115" t="s">
        <v>12</v>
      </c>
      <c r="D3115" t="s">
        <v>23</v>
      </c>
      <c r="E3115">
        <v>92000</v>
      </c>
      <c r="F3115" t="s">
        <v>20</v>
      </c>
      <c r="G3115">
        <v>92000</v>
      </c>
      <c r="H3115" t="s">
        <v>21</v>
      </c>
      <c r="I3115">
        <v>100</v>
      </c>
      <c r="J3115" t="s">
        <v>21</v>
      </c>
      <c r="K3115" t="s">
        <v>16</v>
      </c>
      <c r="L3115" t="str">
        <f>VLOOKUP(Data[[#This Row],[Employee Residence]],Codes[], 3,0)</f>
        <v xml:space="preserve">United States of America </v>
      </c>
      <c r="M3115" t="str">
        <f>VLOOKUP(Data[[#This Row],[Company Location]],Codes[], 3,0)</f>
        <v xml:space="preserve">United States of America </v>
      </c>
      <c r="N3115" t="str">
        <f>IF(Data[[#This Row],[Employee Residence]]=Data[[#This Row],[Company Location]],"No","Yes")</f>
        <v>No</v>
      </c>
      <c r="O3115">
        <f>Data[Salary]/Data[Salary in USD]</f>
        <v>1</v>
      </c>
      <c r="P3115" t="str">
        <f>VLOOKUP(Data[[#This Row],[Experience Level]], Experience[],3,0)</f>
        <v>Expert</v>
      </c>
      <c r="Q3115" t="str">
        <f>VLOOKUP(Data[[#This Row],[Employment Type]],Employment[],2,0)</f>
        <v>Full-time</v>
      </c>
      <c r="R3115" t="str">
        <f>IF(Data[[#This Row],[Remote Ratio]]=100,"Remote",IF(Data[[#This Row],[Remote Ratio]]=50,"Hybrid","On-site"))</f>
        <v>Remote</v>
      </c>
    </row>
    <row r="3116" spans="1:18">
      <c r="A3116" s="25">
        <v>2022</v>
      </c>
      <c r="B3116" t="s">
        <v>11</v>
      </c>
      <c r="C3116" t="s">
        <v>12</v>
      </c>
      <c r="D3116" t="s">
        <v>35</v>
      </c>
      <c r="E3116">
        <v>202900</v>
      </c>
      <c r="F3116" t="s">
        <v>20</v>
      </c>
      <c r="G3116">
        <v>202900</v>
      </c>
      <c r="H3116" t="s">
        <v>21</v>
      </c>
      <c r="I3116">
        <v>100</v>
      </c>
      <c r="J3116" t="s">
        <v>21</v>
      </c>
      <c r="K3116" t="s">
        <v>16</v>
      </c>
      <c r="L3116" t="str">
        <f>VLOOKUP(Data[[#This Row],[Employee Residence]],Codes[], 3,0)</f>
        <v xml:space="preserve">United States of America </v>
      </c>
      <c r="M3116" t="str">
        <f>VLOOKUP(Data[[#This Row],[Company Location]],Codes[], 3,0)</f>
        <v xml:space="preserve">United States of America </v>
      </c>
      <c r="N3116" t="str">
        <f>IF(Data[[#This Row],[Employee Residence]]=Data[[#This Row],[Company Location]],"No","Yes")</f>
        <v>No</v>
      </c>
      <c r="O3116">
        <f>Data[Salary]/Data[Salary in USD]</f>
        <v>1</v>
      </c>
      <c r="P3116" t="str">
        <f>VLOOKUP(Data[[#This Row],[Experience Level]], Experience[],3,0)</f>
        <v>Expert</v>
      </c>
      <c r="Q3116" t="str">
        <f>VLOOKUP(Data[[#This Row],[Employment Type]],Employment[],2,0)</f>
        <v>Full-time</v>
      </c>
      <c r="R3116" t="str">
        <f>IF(Data[[#This Row],[Remote Ratio]]=100,"Remote",IF(Data[[#This Row],[Remote Ratio]]=50,"Hybrid","On-site"))</f>
        <v>Remote</v>
      </c>
    </row>
    <row r="3117" spans="1:18">
      <c r="A3117" s="25">
        <v>2022</v>
      </c>
      <c r="B3117" t="s">
        <v>11</v>
      </c>
      <c r="C3117" t="s">
        <v>12</v>
      </c>
      <c r="D3117" t="s">
        <v>35</v>
      </c>
      <c r="E3117">
        <v>131300</v>
      </c>
      <c r="F3117" t="s">
        <v>20</v>
      </c>
      <c r="G3117">
        <v>131300</v>
      </c>
      <c r="H3117" t="s">
        <v>21</v>
      </c>
      <c r="I3117">
        <v>100</v>
      </c>
      <c r="J3117" t="s">
        <v>21</v>
      </c>
      <c r="K3117" t="s">
        <v>16</v>
      </c>
      <c r="L3117" t="str">
        <f>VLOOKUP(Data[[#This Row],[Employee Residence]],Codes[], 3,0)</f>
        <v xml:space="preserve">United States of America </v>
      </c>
      <c r="M3117" t="str">
        <f>VLOOKUP(Data[[#This Row],[Company Location]],Codes[], 3,0)</f>
        <v xml:space="preserve">United States of America </v>
      </c>
      <c r="N3117" t="str">
        <f>IF(Data[[#This Row],[Employee Residence]]=Data[[#This Row],[Company Location]],"No","Yes")</f>
        <v>No</v>
      </c>
      <c r="O3117">
        <f>Data[Salary]/Data[Salary in USD]</f>
        <v>1</v>
      </c>
      <c r="P3117" t="str">
        <f>VLOOKUP(Data[[#This Row],[Experience Level]], Experience[],3,0)</f>
        <v>Expert</v>
      </c>
      <c r="Q3117" t="str">
        <f>VLOOKUP(Data[[#This Row],[Employment Type]],Employment[],2,0)</f>
        <v>Full-time</v>
      </c>
      <c r="R3117" t="str">
        <f>IF(Data[[#This Row],[Remote Ratio]]=100,"Remote",IF(Data[[#This Row],[Remote Ratio]]=50,"Hybrid","On-site"))</f>
        <v>Remote</v>
      </c>
    </row>
    <row r="3118" spans="1:18">
      <c r="A3118" s="25">
        <v>2022</v>
      </c>
      <c r="B3118" t="s">
        <v>28</v>
      </c>
      <c r="C3118" t="s">
        <v>12</v>
      </c>
      <c r="D3118" t="s">
        <v>27</v>
      </c>
      <c r="E3118">
        <v>15000</v>
      </c>
      <c r="F3118" t="s">
        <v>20</v>
      </c>
      <c r="G3118">
        <v>15000</v>
      </c>
      <c r="H3118" t="s">
        <v>186</v>
      </c>
      <c r="I3118">
        <v>0</v>
      </c>
      <c r="J3118" t="s">
        <v>186</v>
      </c>
      <c r="K3118" t="s">
        <v>16</v>
      </c>
      <c r="L3118" t="str">
        <f>VLOOKUP(Data[[#This Row],[Employee Residence]],Codes[], 3,0)</f>
        <v>Indonesia</v>
      </c>
      <c r="M3118" t="str">
        <f>VLOOKUP(Data[[#This Row],[Company Location]],Codes[], 3,0)</f>
        <v>Indonesia</v>
      </c>
      <c r="N3118" t="str">
        <f>IF(Data[[#This Row],[Employee Residence]]=Data[[#This Row],[Company Location]],"No","Yes")</f>
        <v>No</v>
      </c>
      <c r="O3118">
        <f>Data[Salary]/Data[Salary in USD]</f>
        <v>1</v>
      </c>
      <c r="P3118" t="str">
        <f>VLOOKUP(Data[[#This Row],[Experience Level]], Experience[],3,0)</f>
        <v>Junior</v>
      </c>
      <c r="Q3118" t="str">
        <f>VLOOKUP(Data[[#This Row],[Employment Type]],Employment[],2,0)</f>
        <v>Full-time</v>
      </c>
      <c r="R3118" t="str">
        <f>IF(Data[[#This Row],[Remote Ratio]]=100,"Remote",IF(Data[[#This Row],[Remote Ratio]]=50,"Hybrid","On-site"))</f>
        <v>On-site</v>
      </c>
    </row>
    <row r="3119" spans="1:18">
      <c r="A3119" s="25">
        <v>2022</v>
      </c>
      <c r="B3119" t="s">
        <v>11</v>
      </c>
      <c r="C3119" t="s">
        <v>12</v>
      </c>
      <c r="D3119" t="s">
        <v>37</v>
      </c>
      <c r="E3119">
        <v>175000</v>
      </c>
      <c r="F3119" t="s">
        <v>20</v>
      </c>
      <c r="G3119">
        <v>175000</v>
      </c>
      <c r="H3119" t="s">
        <v>21</v>
      </c>
      <c r="I3119">
        <v>100</v>
      </c>
      <c r="J3119" t="s">
        <v>21</v>
      </c>
      <c r="K3119" t="s">
        <v>25</v>
      </c>
      <c r="L3119" t="str">
        <f>VLOOKUP(Data[[#This Row],[Employee Residence]],Codes[], 3,0)</f>
        <v xml:space="preserve">United States of America </v>
      </c>
      <c r="M3119" t="str">
        <f>VLOOKUP(Data[[#This Row],[Company Location]],Codes[], 3,0)</f>
        <v xml:space="preserve">United States of America </v>
      </c>
      <c r="N3119" t="str">
        <f>IF(Data[[#This Row],[Employee Residence]]=Data[[#This Row],[Company Location]],"No","Yes")</f>
        <v>No</v>
      </c>
      <c r="O3119">
        <f>Data[Salary]/Data[Salary in USD]</f>
        <v>1</v>
      </c>
      <c r="P3119" t="str">
        <f>VLOOKUP(Data[[#This Row],[Experience Level]], Experience[],3,0)</f>
        <v>Expert</v>
      </c>
      <c r="Q3119" t="str">
        <f>VLOOKUP(Data[[#This Row],[Employment Type]],Employment[],2,0)</f>
        <v>Full-time</v>
      </c>
      <c r="R3119" t="str">
        <f>IF(Data[[#This Row],[Remote Ratio]]=100,"Remote",IF(Data[[#This Row],[Remote Ratio]]=50,"Hybrid","On-site"))</f>
        <v>Remote</v>
      </c>
    </row>
    <row r="3120" spans="1:18">
      <c r="A3120" s="25">
        <v>2022</v>
      </c>
      <c r="B3120" t="s">
        <v>11</v>
      </c>
      <c r="C3120" t="s">
        <v>12</v>
      </c>
      <c r="D3120" t="s">
        <v>37</v>
      </c>
      <c r="E3120">
        <v>135000</v>
      </c>
      <c r="F3120" t="s">
        <v>20</v>
      </c>
      <c r="G3120">
        <v>135000</v>
      </c>
      <c r="H3120" t="s">
        <v>21</v>
      </c>
      <c r="I3120">
        <v>100</v>
      </c>
      <c r="J3120" t="s">
        <v>21</v>
      </c>
      <c r="K3120" t="s">
        <v>25</v>
      </c>
      <c r="L3120" t="str">
        <f>VLOOKUP(Data[[#This Row],[Employee Residence]],Codes[], 3,0)</f>
        <v xml:space="preserve">United States of America </v>
      </c>
      <c r="M3120" t="str">
        <f>VLOOKUP(Data[[#This Row],[Company Location]],Codes[], 3,0)</f>
        <v xml:space="preserve">United States of America </v>
      </c>
      <c r="N3120" t="str">
        <f>IF(Data[[#This Row],[Employee Residence]]=Data[[#This Row],[Company Location]],"No","Yes")</f>
        <v>No</v>
      </c>
      <c r="O3120">
        <f>Data[Salary]/Data[Salary in USD]</f>
        <v>1</v>
      </c>
      <c r="P3120" t="str">
        <f>VLOOKUP(Data[[#This Row],[Experience Level]], Experience[],3,0)</f>
        <v>Expert</v>
      </c>
      <c r="Q3120" t="str">
        <f>VLOOKUP(Data[[#This Row],[Employment Type]],Employment[],2,0)</f>
        <v>Full-time</v>
      </c>
      <c r="R3120" t="str">
        <f>IF(Data[[#This Row],[Remote Ratio]]=100,"Remote",IF(Data[[#This Row],[Remote Ratio]]=50,"Hybrid","On-site"))</f>
        <v>Remote</v>
      </c>
    </row>
    <row r="3121" spans="1:18">
      <c r="A3121" s="25">
        <v>2022</v>
      </c>
      <c r="B3121" t="s">
        <v>11</v>
      </c>
      <c r="C3121" t="s">
        <v>12</v>
      </c>
      <c r="D3121" t="s">
        <v>69</v>
      </c>
      <c r="E3121">
        <v>193000</v>
      </c>
      <c r="F3121" t="s">
        <v>64</v>
      </c>
      <c r="G3121">
        <v>133766</v>
      </c>
      <c r="H3121" t="s">
        <v>65</v>
      </c>
      <c r="I3121">
        <v>100</v>
      </c>
      <c r="J3121" t="s">
        <v>65</v>
      </c>
      <c r="K3121" t="s">
        <v>16</v>
      </c>
      <c r="L3121" t="str">
        <f>VLOOKUP(Data[[#This Row],[Employee Residence]],Codes[], 3,0)</f>
        <v>Australia</v>
      </c>
      <c r="M3121" t="str">
        <f>VLOOKUP(Data[[#This Row],[Company Location]],Codes[], 3,0)</f>
        <v>Australia</v>
      </c>
      <c r="N3121" t="str">
        <f>IF(Data[[#This Row],[Employee Residence]]=Data[[#This Row],[Company Location]],"No","Yes")</f>
        <v>No</v>
      </c>
      <c r="O3121">
        <f>Data[Salary]/Data[Salary in USD]</f>
        <v>1.4428180554101939</v>
      </c>
      <c r="P3121" t="str">
        <f>VLOOKUP(Data[[#This Row],[Experience Level]], Experience[],3,0)</f>
        <v>Expert</v>
      </c>
      <c r="Q3121" t="str">
        <f>VLOOKUP(Data[[#This Row],[Employment Type]],Employment[],2,0)</f>
        <v>Full-time</v>
      </c>
      <c r="R3121" t="str">
        <f>IF(Data[[#This Row],[Remote Ratio]]=100,"Remote",IF(Data[[#This Row],[Remote Ratio]]=50,"Hybrid","On-site"))</f>
        <v>Remote</v>
      </c>
    </row>
    <row r="3122" spans="1:18">
      <c r="A3122" s="25">
        <v>2022</v>
      </c>
      <c r="B3122" t="s">
        <v>28</v>
      </c>
      <c r="C3122" t="s">
        <v>12</v>
      </c>
      <c r="D3122" t="s">
        <v>35</v>
      </c>
      <c r="E3122">
        <v>83000</v>
      </c>
      <c r="F3122" t="s">
        <v>20</v>
      </c>
      <c r="G3122">
        <v>83000</v>
      </c>
      <c r="H3122" t="s">
        <v>21</v>
      </c>
      <c r="I3122">
        <v>0</v>
      </c>
      <c r="J3122" t="s">
        <v>21</v>
      </c>
      <c r="K3122" t="s">
        <v>16</v>
      </c>
      <c r="L3122" t="str">
        <f>VLOOKUP(Data[[#This Row],[Employee Residence]],Codes[], 3,0)</f>
        <v xml:space="preserve">United States of America </v>
      </c>
      <c r="M3122" t="str">
        <f>VLOOKUP(Data[[#This Row],[Company Location]],Codes[], 3,0)</f>
        <v xml:space="preserve">United States of America </v>
      </c>
      <c r="N3122" t="str">
        <f>IF(Data[[#This Row],[Employee Residence]]=Data[[#This Row],[Company Location]],"No","Yes")</f>
        <v>No</v>
      </c>
      <c r="O3122">
        <f>Data[Salary]/Data[Salary in USD]</f>
        <v>1</v>
      </c>
      <c r="P3122" t="str">
        <f>VLOOKUP(Data[[#This Row],[Experience Level]], Experience[],3,0)</f>
        <v>Junior</v>
      </c>
      <c r="Q3122" t="str">
        <f>VLOOKUP(Data[[#This Row],[Employment Type]],Employment[],2,0)</f>
        <v>Full-time</v>
      </c>
      <c r="R3122" t="str">
        <f>IF(Data[[#This Row],[Remote Ratio]]=100,"Remote",IF(Data[[#This Row],[Remote Ratio]]=50,"Hybrid","On-site"))</f>
        <v>On-site</v>
      </c>
    </row>
    <row r="3123" spans="1:18">
      <c r="A3123" s="25">
        <v>2022</v>
      </c>
      <c r="B3123" t="s">
        <v>17</v>
      </c>
      <c r="C3123" t="s">
        <v>12</v>
      </c>
      <c r="D3123" t="s">
        <v>37</v>
      </c>
      <c r="E3123">
        <v>75000</v>
      </c>
      <c r="F3123" t="s">
        <v>58</v>
      </c>
      <c r="G3123">
        <v>92350</v>
      </c>
      <c r="H3123" t="s">
        <v>33</v>
      </c>
      <c r="I3123">
        <v>100</v>
      </c>
      <c r="J3123" t="s">
        <v>33</v>
      </c>
      <c r="K3123" t="s">
        <v>25</v>
      </c>
      <c r="L3123" t="str">
        <f>VLOOKUP(Data[[#This Row],[Employee Residence]],Codes[], 3,0)</f>
        <v xml:space="preserve">United Kingdom of Great Britain </v>
      </c>
      <c r="M3123" t="str">
        <f>VLOOKUP(Data[[#This Row],[Company Location]],Codes[], 3,0)</f>
        <v xml:space="preserve">United Kingdom of Great Britain </v>
      </c>
      <c r="N3123" t="str">
        <f>IF(Data[[#This Row],[Employee Residence]]=Data[[#This Row],[Company Location]],"No","Yes")</f>
        <v>No</v>
      </c>
      <c r="O3123">
        <f>Data[Salary]/Data[Salary in USD]</f>
        <v>0.81212777476989717</v>
      </c>
      <c r="P3123" t="str">
        <f>VLOOKUP(Data[[#This Row],[Experience Level]], Experience[],3,0)</f>
        <v>Intermediate</v>
      </c>
      <c r="Q3123" t="str">
        <f>VLOOKUP(Data[[#This Row],[Employment Type]],Employment[],2,0)</f>
        <v>Full-time</v>
      </c>
      <c r="R3123" t="str">
        <f>IF(Data[[#This Row],[Remote Ratio]]=100,"Remote",IF(Data[[#This Row],[Remote Ratio]]=50,"Hybrid","On-site"))</f>
        <v>Remote</v>
      </c>
    </row>
    <row r="3124" spans="1:18">
      <c r="A3124" s="25">
        <v>2022</v>
      </c>
      <c r="B3124" t="s">
        <v>17</v>
      </c>
      <c r="C3124" t="s">
        <v>12</v>
      </c>
      <c r="D3124" t="s">
        <v>37</v>
      </c>
      <c r="E3124">
        <v>55000</v>
      </c>
      <c r="F3124" t="s">
        <v>58</v>
      </c>
      <c r="G3124">
        <v>67723</v>
      </c>
      <c r="H3124" t="s">
        <v>33</v>
      </c>
      <c r="I3124">
        <v>100</v>
      </c>
      <c r="J3124" t="s">
        <v>33</v>
      </c>
      <c r="K3124" t="s">
        <v>25</v>
      </c>
      <c r="L3124" t="str">
        <f>VLOOKUP(Data[[#This Row],[Employee Residence]],Codes[], 3,0)</f>
        <v xml:space="preserve">United Kingdom of Great Britain </v>
      </c>
      <c r="M3124" t="str">
        <f>VLOOKUP(Data[[#This Row],[Company Location]],Codes[], 3,0)</f>
        <v xml:space="preserve">United Kingdom of Great Britain </v>
      </c>
      <c r="N3124" t="str">
        <f>IF(Data[[#This Row],[Employee Residence]]=Data[[#This Row],[Company Location]],"No","Yes")</f>
        <v>No</v>
      </c>
      <c r="O3124">
        <f>Data[Salary]/Data[Salary in USD]</f>
        <v>0.81213177207152665</v>
      </c>
      <c r="P3124" t="str">
        <f>VLOOKUP(Data[[#This Row],[Experience Level]], Experience[],3,0)</f>
        <v>Intermediate</v>
      </c>
      <c r="Q3124" t="str">
        <f>VLOOKUP(Data[[#This Row],[Employment Type]],Employment[],2,0)</f>
        <v>Full-time</v>
      </c>
      <c r="R3124" t="str">
        <f>IF(Data[[#This Row],[Remote Ratio]]=100,"Remote",IF(Data[[#This Row],[Remote Ratio]]=50,"Hybrid","On-site"))</f>
        <v>Remote</v>
      </c>
    </row>
    <row r="3125" spans="1:18">
      <c r="A3125" s="25">
        <v>2022</v>
      </c>
      <c r="B3125" t="s">
        <v>11</v>
      </c>
      <c r="C3125" t="s">
        <v>12</v>
      </c>
      <c r="D3125" t="s">
        <v>23</v>
      </c>
      <c r="E3125">
        <v>186000</v>
      </c>
      <c r="F3125" t="s">
        <v>20</v>
      </c>
      <c r="G3125">
        <v>186000</v>
      </c>
      <c r="H3125" t="s">
        <v>21</v>
      </c>
      <c r="I3125">
        <v>0</v>
      </c>
      <c r="J3125" t="s">
        <v>21</v>
      </c>
      <c r="K3125" t="s">
        <v>25</v>
      </c>
      <c r="L3125" t="str">
        <f>VLOOKUP(Data[[#This Row],[Employee Residence]],Codes[], 3,0)</f>
        <v xml:space="preserve">United States of America </v>
      </c>
      <c r="M3125" t="str">
        <f>VLOOKUP(Data[[#This Row],[Company Location]],Codes[], 3,0)</f>
        <v xml:space="preserve">United States of America </v>
      </c>
      <c r="N3125" t="str">
        <f>IF(Data[[#This Row],[Employee Residence]]=Data[[#This Row],[Company Location]],"No","Yes")</f>
        <v>No</v>
      </c>
      <c r="O3125">
        <f>Data[Salary]/Data[Salary in USD]</f>
        <v>1</v>
      </c>
      <c r="P3125" t="str">
        <f>VLOOKUP(Data[[#This Row],[Experience Level]], Experience[],3,0)</f>
        <v>Expert</v>
      </c>
      <c r="Q3125" t="str">
        <f>VLOOKUP(Data[[#This Row],[Employment Type]],Employment[],2,0)</f>
        <v>Full-time</v>
      </c>
      <c r="R3125" t="str">
        <f>IF(Data[[#This Row],[Remote Ratio]]=100,"Remote",IF(Data[[#This Row],[Remote Ratio]]=50,"Hybrid","On-site"))</f>
        <v>On-site</v>
      </c>
    </row>
    <row r="3126" spans="1:18">
      <c r="A3126" s="25">
        <v>2022</v>
      </c>
      <c r="B3126" t="s">
        <v>11</v>
      </c>
      <c r="C3126" t="s">
        <v>12</v>
      </c>
      <c r="D3126" t="s">
        <v>23</v>
      </c>
      <c r="E3126">
        <v>148800</v>
      </c>
      <c r="F3126" t="s">
        <v>20</v>
      </c>
      <c r="G3126">
        <v>148800</v>
      </c>
      <c r="H3126" t="s">
        <v>21</v>
      </c>
      <c r="I3126">
        <v>0</v>
      </c>
      <c r="J3126" t="s">
        <v>21</v>
      </c>
      <c r="K3126" t="s">
        <v>25</v>
      </c>
      <c r="L3126" t="str">
        <f>VLOOKUP(Data[[#This Row],[Employee Residence]],Codes[], 3,0)</f>
        <v xml:space="preserve">United States of America </v>
      </c>
      <c r="M3126" t="str">
        <f>VLOOKUP(Data[[#This Row],[Company Location]],Codes[], 3,0)</f>
        <v xml:space="preserve">United States of America </v>
      </c>
      <c r="N3126" t="str">
        <f>IF(Data[[#This Row],[Employee Residence]]=Data[[#This Row],[Company Location]],"No","Yes")</f>
        <v>No</v>
      </c>
      <c r="O3126">
        <f>Data[Salary]/Data[Salary in USD]</f>
        <v>1</v>
      </c>
      <c r="P3126" t="str">
        <f>VLOOKUP(Data[[#This Row],[Experience Level]], Experience[],3,0)</f>
        <v>Expert</v>
      </c>
      <c r="Q3126" t="str">
        <f>VLOOKUP(Data[[#This Row],[Employment Type]],Employment[],2,0)</f>
        <v>Full-time</v>
      </c>
      <c r="R3126" t="str">
        <f>IF(Data[[#This Row],[Remote Ratio]]=100,"Remote",IF(Data[[#This Row],[Remote Ratio]]=50,"Hybrid","On-site"))</f>
        <v>On-site</v>
      </c>
    </row>
    <row r="3127" spans="1:18">
      <c r="A3127" s="25">
        <v>2022</v>
      </c>
      <c r="B3127" t="s">
        <v>11</v>
      </c>
      <c r="C3127" t="s">
        <v>12</v>
      </c>
      <c r="D3127" t="s">
        <v>27</v>
      </c>
      <c r="E3127">
        <v>112900</v>
      </c>
      <c r="F3127" t="s">
        <v>20</v>
      </c>
      <c r="G3127">
        <v>112900</v>
      </c>
      <c r="H3127" t="s">
        <v>21</v>
      </c>
      <c r="I3127">
        <v>0</v>
      </c>
      <c r="J3127" t="s">
        <v>21</v>
      </c>
      <c r="K3127" t="s">
        <v>25</v>
      </c>
      <c r="L3127" t="str">
        <f>VLOOKUP(Data[[#This Row],[Employee Residence]],Codes[], 3,0)</f>
        <v xml:space="preserve">United States of America </v>
      </c>
      <c r="M3127" t="str">
        <f>VLOOKUP(Data[[#This Row],[Company Location]],Codes[], 3,0)</f>
        <v xml:space="preserve">United States of America </v>
      </c>
      <c r="N3127" t="str">
        <f>IF(Data[[#This Row],[Employee Residence]]=Data[[#This Row],[Company Location]],"No","Yes")</f>
        <v>No</v>
      </c>
      <c r="O3127">
        <f>Data[Salary]/Data[Salary in USD]</f>
        <v>1</v>
      </c>
      <c r="P3127" t="str">
        <f>VLOOKUP(Data[[#This Row],[Experience Level]], Experience[],3,0)</f>
        <v>Expert</v>
      </c>
      <c r="Q3127" t="str">
        <f>VLOOKUP(Data[[#This Row],[Employment Type]],Employment[],2,0)</f>
        <v>Full-time</v>
      </c>
      <c r="R3127" t="str">
        <f>IF(Data[[#This Row],[Remote Ratio]]=100,"Remote",IF(Data[[#This Row],[Remote Ratio]]=50,"Hybrid","On-site"))</f>
        <v>On-site</v>
      </c>
    </row>
    <row r="3128" spans="1:18">
      <c r="A3128" s="25">
        <v>2022</v>
      </c>
      <c r="B3128" t="s">
        <v>11</v>
      </c>
      <c r="C3128" t="s">
        <v>12</v>
      </c>
      <c r="D3128" t="s">
        <v>27</v>
      </c>
      <c r="E3128">
        <v>90320</v>
      </c>
      <c r="F3128" t="s">
        <v>20</v>
      </c>
      <c r="G3128">
        <v>90320</v>
      </c>
      <c r="H3128" t="s">
        <v>21</v>
      </c>
      <c r="I3128">
        <v>0</v>
      </c>
      <c r="J3128" t="s">
        <v>21</v>
      </c>
      <c r="K3128" t="s">
        <v>25</v>
      </c>
      <c r="L3128" t="str">
        <f>VLOOKUP(Data[[#This Row],[Employee Residence]],Codes[], 3,0)</f>
        <v xml:space="preserve">United States of America </v>
      </c>
      <c r="M3128" t="str">
        <f>VLOOKUP(Data[[#This Row],[Company Location]],Codes[], 3,0)</f>
        <v xml:space="preserve">United States of America </v>
      </c>
      <c r="N3128" t="str">
        <f>IF(Data[[#This Row],[Employee Residence]]=Data[[#This Row],[Company Location]],"No","Yes")</f>
        <v>No</v>
      </c>
      <c r="O3128">
        <f>Data[Salary]/Data[Salary in USD]</f>
        <v>1</v>
      </c>
      <c r="P3128" t="str">
        <f>VLOOKUP(Data[[#This Row],[Experience Level]], Experience[],3,0)</f>
        <v>Expert</v>
      </c>
      <c r="Q3128" t="str">
        <f>VLOOKUP(Data[[#This Row],[Employment Type]],Employment[],2,0)</f>
        <v>Full-time</v>
      </c>
      <c r="R3128" t="str">
        <f>IF(Data[[#This Row],[Remote Ratio]]=100,"Remote",IF(Data[[#This Row],[Remote Ratio]]=50,"Hybrid","On-site"))</f>
        <v>On-site</v>
      </c>
    </row>
    <row r="3129" spans="1:18">
      <c r="A3129" s="25">
        <v>2022</v>
      </c>
      <c r="B3129" t="s">
        <v>11</v>
      </c>
      <c r="C3129" t="s">
        <v>12</v>
      </c>
      <c r="D3129" t="s">
        <v>19</v>
      </c>
      <c r="E3129">
        <v>240000</v>
      </c>
      <c r="F3129" t="s">
        <v>20</v>
      </c>
      <c r="G3129">
        <v>240000</v>
      </c>
      <c r="H3129" t="s">
        <v>21</v>
      </c>
      <c r="I3129">
        <v>0</v>
      </c>
      <c r="J3129" t="s">
        <v>21</v>
      </c>
      <c r="K3129" t="s">
        <v>25</v>
      </c>
      <c r="L3129" t="str">
        <f>VLOOKUP(Data[[#This Row],[Employee Residence]],Codes[], 3,0)</f>
        <v xml:space="preserve">United States of America </v>
      </c>
      <c r="M3129" t="str">
        <f>VLOOKUP(Data[[#This Row],[Company Location]],Codes[], 3,0)</f>
        <v xml:space="preserve">United States of America </v>
      </c>
      <c r="N3129" t="str">
        <f>IF(Data[[#This Row],[Employee Residence]]=Data[[#This Row],[Company Location]],"No","Yes")</f>
        <v>No</v>
      </c>
      <c r="O3129">
        <f>Data[Salary]/Data[Salary in USD]</f>
        <v>1</v>
      </c>
      <c r="P3129" t="str">
        <f>VLOOKUP(Data[[#This Row],[Experience Level]], Experience[],3,0)</f>
        <v>Expert</v>
      </c>
      <c r="Q3129" t="str">
        <f>VLOOKUP(Data[[#This Row],[Employment Type]],Employment[],2,0)</f>
        <v>Full-time</v>
      </c>
      <c r="R3129" t="str">
        <f>IF(Data[[#This Row],[Remote Ratio]]=100,"Remote",IF(Data[[#This Row],[Remote Ratio]]=50,"Hybrid","On-site"))</f>
        <v>On-site</v>
      </c>
    </row>
    <row r="3130" spans="1:18">
      <c r="A3130" s="25">
        <v>2022</v>
      </c>
      <c r="B3130" t="s">
        <v>11</v>
      </c>
      <c r="C3130" t="s">
        <v>12</v>
      </c>
      <c r="D3130" t="s">
        <v>19</v>
      </c>
      <c r="E3130">
        <v>160000</v>
      </c>
      <c r="F3130" t="s">
        <v>20</v>
      </c>
      <c r="G3130">
        <v>160000</v>
      </c>
      <c r="H3130" t="s">
        <v>21</v>
      </c>
      <c r="I3130">
        <v>0</v>
      </c>
      <c r="J3130" t="s">
        <v>21</v>
      </c>
      <c r="K3130" t="s">
        <v>25</v>
      </c>
      <c r="L3130" t="str">
        <f>VLOOKUP(Data[[#This Row],[Employee Residence]],Codes[], 3,0)</f>
        <v xml:space="preserve">United States of America </v>
      </c>
      <c r="M3130" t="str">
        <f>VLOOKUP(Data[[#This Row],[Company Location]],Codes[], 3,0)</f>
        <v xml:space="preserve">United States of America </v>
      </c>
      <c r="N3130" t="str">
        <f>IF(Data[[#This Row],[Employee Residence]]=Data[[#This Row],[Company Location]],"No","Yes")</f>
        <v>No</v>
      </c>
      <c r="O3130">
        <f>Data[Salary]/Data[Salary in USD]</f>
        <v>1</v>
      </c>
      <c r="P3130" t="str">
        <f>VLOOKUP(Data[[#This Row],[Experience Level]], Experience[],3,0)</f>
        <v>Expert</v>
      </c>
      <c r="Q3130" t="str">
        <f>VLOOKUP(Data[[#This Row],[Employment Type]],Employment[],2,0)</f>
        <v>Full-time</v>
      </c>
      <c r="R3130" t="str">
        <f>IF(Data[[#This Row],[Remote Ratio]]=100,"Remote",IF(Data[[#This Row],[Remote Ratio]]=50,"Hybrid","On-site"))</f>
        <v>On-site</v>
      </c>
    </row>
    <row r="3131" spans="1:18">
      <c r="A3131" s="25">
        <v>2022</v>
      </c>
      <c r="B3131" t="s">
        <v>11</v>
      </c>
      <c r="C3131" t="s">
        <v>12</v>
      </c>
      <c r="D3131" t="s">
        <v>69</v>
      </c>
      <c r="E3131">
        <v>300000</v>
      </c>
      <c r="F3131" t="s">
        <v>20</v>
      </c>
      <c r="G3131">
        <v>300000</v>
      </c>
      <c r="H3131" t="s">
        <v>21</v>
      </c>
      <c r="I3131">
        <v>100</v>
      </c>
      <c r="J3131" t="s">
        <v>21</v>
      </c>
      <c r="K3131" t="s">
        <v>25</v>
      </c>
      <c r="L3131" t="str">
        <f>VLOOKUP(Data[[#This Row],[Employee Residence]],Codes[], 3,0)</f>
        <v xml:space="preserve">United States of America </v>
      </c>
      <c r="M3131" t="str">
        <f>VLOOKUP(Data[[#This Row],[Company Location]],Codes[], 3,0)</f>
        <v xml:space="preserve">United States of America </v>
      </c>
      <c r="N3131" t="str">
        <f>IF(Data[[#This Row],[Employee Residence]]=Data[[#This Row],[Company Location]],"No","Yes")</f>
        <v>No</v>
      </c>
      <c r="O3131">
        <f>Data[Salary]/Data[Salary in USD]</f>
        <v>1</v>
      </c>
      <c r="P3131" t="str">
        <f>VLOOKUP(Data[[#This Row],[Experience Level]], Experience[],3,0)</f>
        <v>Expert</v>
      </c>
      <c r="Q3131" t="str">
        <f>VLOOKUP(Data[[#This Row],[Employment Type]],Employment[],2,0)</f>
        <v>Full-time</v>
      </c>
      <c r="R3131" t="str">
        <f>IF(Data[[#This Row],[Remote Ratio]]=100,"Remote",IF(Data[[#This Row],[Remote Ratio]]=50,"Hybrid","On-site"))</f>
        <v>Remote</v>
      </c>
    </row>
    <row r="3132" spans="1:18">
      <c r="A3132" s="25">
        <v>2022</v>
      </c>
      <c r="B3132" t="s">
        <v>11</v>
      </c>
      <c r="C3132" t="s">
        <v>12</v>
      </c>
      <c r="D3132" t="s">
        <v>69</v>
      </c>
      <c r="E3132">
        <v>200000</v>
      </c>
      <c r="F3132" t="s">
        <v>20</v>
      </c>
      <c r="G3132">
        <v>200000</v>
      </c>
      <c r="H3132" t="s">
        <v>21</v>
      </c>
      <c r="I3132">
        <v>100</v>
      </c>
      <c r="J3132" t="s">
        <v>21</v>
      </c>
      <c r="K3132" t="s">
        <v>25</v>
      </c>
      <c r="L3132" t="str">
        <f>VLOOKUP(Data[[#This Row],[Employee Residence]],Codes[], 3,0)</f>
        <v xml:space="preserve">United States of America </v>
      </c>
      <c r="M3132" t="str">
        <f>VLOOKUP(Data[[#This Row],[Company Location]],Codes[], 3,0)</f>
        <v xml:space="preserve">United States of America </v>
      </c>
      <c r="N3132" t="str">
        <f>IF(Data[[#This Row],[Employee Residence]]=Data[[#This Row],[Company Location]],"No","Yes")</f>
        <v>No</v>
      </c>
      <c r="O3132">
        <f>Data[Salary]/Data[Salary in USD]</f>
        <v>1</v>
      </c>
      <c r="P3132" t="str">
        <f>VLOOKUP(Data[[#This Row],[Experience Level]], Experience[],3,0)</f>
        <v>Expert</v>
      </c>
      <c r="Q3132" t="str">
        <f>VLOOKUP(Data[[#This Row],[Employment Type]],Employment[],2,0)</f>
        <v>Full-time</v>
      </c>
      <c r="R3132" t="str">
        <f>IF(Data[[#This Row],[Remote Ratio]]=100,"Remote",IF(Data[[#This Row],[Remote Ratio]]=50,"Hybrid","On-site"))</f>
        <v>Remote</v>
      </c>
    </row>
    <row r="3133" spans="1:18">
      <c r="A3133" s="25">
        <v>2022</v>
      </c>
      <c r="B3133" t="s">
        <v>17</v>
      </c>
      <c r="C3133" t="s">
        <v>12</v>
      </c>
      <c r="D3133" t="s">
        <v>37</v>
      </c>
      <c r="E3133">
        <v>62500</v>
      </c>
      <c r="F3133" t="s">
        <v>14</v>
      </c>
      <c r="G3133">
        <v>65666</v>
      </c>
      <c r="H3133" t="s">
        <v>31</v>
      </c>
      <c r="I3133">
        <v>50</v>
      </c>
      <c r="J3133" t="s">
        <v>31</v>
      </c>
      <c r="K3133" t="s">
        <v>22</v>
      </c>
      <c r="L3133" t="str">
        <f>VLOOKUP(Data[[#This Row],[Employee Residence]],Codes[], 3,0)</f>
        <v>Germany</v>
      </c>
      <c r="M3133" t="str">
        <f>VLOOKUP(Data[[#This Row],[Company Location]],Codes[], 3,0)</f>
        <v>Germany</v>
      </c>
      <c r="N3133" t="str">
        <f>IF(Data[[#This Row],[Employee Residence]]=Data[[#This Row],[Company Location]],"No","Yes")</f>
        <v>No</v>
      </c>
      <c r="O3133">
        <f>Data[Salary]/Data[Salary in USD]</f>
        <v>0.95178631255139645</v>
      </c>
      <c r="P3133" t="str">
        <f>VLOOKUP(Data[[#This Row],[Experience Level]], Experience[],3,0)</f>
        <v>Intermediate</v>
      </c>
      <c r="Q3133" t="str">
        <f>VLOOKUP(Data[[#This Row],[Employment Type]],Employment[],2,0)</f>
        <v>Full-time</v>
      </c>
      <c r="R3133" t="str">
        <f>IF(Data[[#This Row],[Remote Ratio]]=100,"Remote",IF(Data[[#This Row],[Remote Ratio]]=50,"Hybrid","On-site"))</f>
        <v>Hybrid</v>
      </c>
    </row>
    <row r="3134" spans="1:18">
      <c r="A3134" s="25">
        <v>2022</v>
      </c>
      <c r="B3134" t="s">
        <v>17</v>
      </c>
      <c r="C3134" t="s">
        <v>12</v>
      </c>
      <c r="D3134" t="s">
        <v>83</v>
      </c>
      <c r="E3134">
        <v>200000</v>
      </c>
      <c r="F3134" t="s">
        <v>20</v>
      </c>
      <c r="G3134">
        <v>200000</v>
      </c>
      <c r="H3134" t="s">
        <v>43</v>
      </c>
      <c r="I3134">
        <v>100</v>
      </c>
      <c r="J3134" t="s">
        <v>21</v>
      </c>
      <c r="K3134" t="s">
        <v>16</v>
      </c>
      <c r="L3134" t="str">
        <f>VLOOKUP(Data[[#This Row],[Employee Residence]],Codes[], 3,0)</f>
        <v>India</v>
      </c>
      <c r="M3134" t="str">
        <f>VLOOKUP(Data[[#This Row],[Company Location]],Codes[], 3,0)</f>
        <v xml:space="preserve">United States of America </v>
      </c>
      <c r="N3134" t="str">
        <f>IF(Data[[#This Row],[Employee Residence]]=Data[[#This Row],[Company Location]],"No","Yes")</f>
        <v>Yes</v>
      </c>
      <c r="O3134">
        <f>Data[Salary]/Data[Salary in USD]</f>
        <v>1</v>
      </c>
      <c r="P3134" t="str">
        <f>VLOOKUP(Data[[#This Row],[Experience Level]], Experience[],3,0)</f>
        <v>Intermediate</v>
      </c>
      <c r="Q3134" t="str">
        <f>VLOOKUP(Data[[#This Row],[Employment Type]],Employment[],2,0)</f>
        <v>Full-time</v>
      </c>
      <c r="R3134" t="str">
        <f>IF(Data[[#This Row],[Remote Ratio]]=100,"Remote",IF(Data[[#This Row],[Remote Ratio]]=50,"Hybrid","On-site"))</f>
        <v>Remote</v>
      </c>
    </row>
    <row r="3135" spans="1:18">
      <c r="A3135" s="25">
        <v>2022</v>
      </c>
      <c r="B3135" t="s">
        <v>17</v>
      </c>
      <c r="C3135" t="s">
        <v>12</v>
      </c>
      <c r="D3135" t="s">
        <v>35</v>
      </c>
      <c r="E3135">
        <v>95000</v>
      </c>
      <c r="F3135" t="s">
        <v>58</v>
      </c>
      <c r="G3135">
        <v>116976</v>
      </c>
      <c r="H3135" t="s">
        <v>33</v>
      </c>
      <c r="I3135">
        <v>0</v>
      </c>
      <c r="J3135" t="s">
        <v>33</v>
      </c>
      <c r="K3135" t="s">
        <v>25</v>
      </c>
      <c r="L3135" t="str">
        <f>VLOOKUP(Data[[#This Row],[Employee Residence]],Codes[], 3,0)</f>
        <v xml:space="preserve">United Kingdom of Great Britain </v>
      </c>
      <c r="M3135" t="str">
        <f>VLOOKUP(Data[[#This Row],[Company Location]],Codes[], 3,0)</f>
        <v xml:space="preserve">United Kingdom of Great Britain </v>
      </c>
      <c r="N3135" t="str">
        <f>IF(Data[[#This Row],[Employee Residence]]=Data[[#This Row],[Company Location]],"No","Yes")</f>
        <v>No</v>
      </c>
      <c r="O3135">
        <f>Data[Salary]/Data[Salary in USD]</f>
        <v>0.81213240322801261</v>
      </c>
      <c r="P3135" t="str">
        <f>VLOOKUP(Data[[#This Row],[Experience Level]], Experience[],3,0)</f>
        <v>Intermediate</v>
      </c>
      <c r="Q3135" t="str">
        <f>VLOOKUP(Data[[#This Row],[Employment Type]],Employment[],2,0)</f>
        <v>Full-time</v>
      </c>
      <c r="R3135" t="str">
        <f>IF(Data[[#This Row],[Remote Ratio]]=100,"Remote",IF(Data[[#This Row],[Remote Ratio]]=50,"Hybrid","On-site"))</f>
        <v>On-site</v>
      </c>
    </row>
    <row r="3136" spans="1:18">
      <c r="A3136" s="25">
        <v>2022</v>
      </c>
      <c r="B3136" t="s">
        <v>17</v>
      </c>
      <c r="C3136" t="s">
        <v>12</v>
      </c>
      <c r="D3136" t="s">
        <v>35</v>
      </c>
      <c r="E3136">
        <v>75000</v>
      </c>
      <c r="F3136" t="s">
        <v>58</v>
      </c>
      <c r="G3136">
        <v>92350</v>
      </c>
      <c r="H3136" t="s">
        <v>33</v>
      </c>
      <c r="I3136">
        <v>0</v>
      </c>
      <c r="J3136" t="s">
        <v>33</v>
      </c>
      <c r="K3136" t="s">
        <v>25</v>
      </c>
      <c r="L3136" t="str">
        <f>VLOOKUP(Data[[#This Row],[Employee Residence]],Codes[], 3,0)</f>
        <v xml:space="preserve">United Kingdom of Great Britain </v>
      </c>
      <c r="M3136" t="str">
        <f>VLOOKUP(Data[[#This Row],[Company Location]],Codes[], 3,0)</f>
        <v xml:space="preserve">United Kingdom of Great Britain </v>
      </c>
      <c r="N3136" t="str">
        <f>IF(Data[[#This Row],[Employee Residence]]=Data[[#This Row],[Company Location]],"No","Yes")</f>
        <v>No</v>
      </c>
      <c r="O3136">
        <f>Data[Salary]/Data[Salary in USD]</f>
        <v>0.81212777476989717</v>
      </c>
      <c r="P3136" t="str">
        <f>VLOOKUP(Data[[#This Row],[Experience Level]], Experience[],3,0)</f>
        <v>Intermediate</v>
      </c>
      <c r="Q3136" t="str">
        <f>VLOOKUP(Data[[#This Row],[Employment Type]],Employment[],2,0)</f>
        <v>Full-time</v>
      </c>
      <c r="R3136" t="str">
        <f>IF(Data[[#This Row],[Remote Ratio]]=100,"Remote",IF(Data[[#This Row],[Remote Ratio]]=50,"Hybrid","On-site"))</f>
        <v>On-site</v>
      </c>
    </row>
    <row r="3137" spans="1:18">
      <c r="A3137" s="25">
        <v>2022</v>
      </c>
      <c r="B3137" t="s">
        <v>17</v>
      </c>
      <c r="C3137" t="s">
        <v>12</v>
      </c>
      <c r="D3137" t="s">
        <v>83</v>
      </c>
      <c r="E3137">
        <v>120000</v>
      </c>
      <c r="F3137" t="s">
        <v>20</v>
      </c>
      <c r="G3137">
        <v>120000</v>
      </c>
      <c r="H3137" t="s">
        <v>21</v>
      </c>
      <c r="I3137">
        <v>0</v>
      </c>
      <c r="J3137" t="s">
        <v>21</v>
      </c>
      <c r="K3137" t="s">
        <v>25</v>
      </c>
      <c r="L3137" t="str">
        <f>VLOOKUP(Data[[#This Row],[Employee Residence]],Codes[], 3,0)</f>
        <v xml:space="preserve">United States of America </v>
      </c>
      <c r="M3137" t="str">
        <f>VLOOKUP(Data[[#This Row],[Company Location]],Codes[], 3,0)</f>
        <v xml:space="preserve">United States of America </v>
      </c>
      <c r="N3137" t="str">
        <f>IF(Data[[#This Row],[Employee Residence]]=Data[[#This Row],[Company Location]],"No","Yes")</f>
        <v>No</v>
      </c>
      <c r="O3137">
        <f>Data[Salary]/Data[Salary in USD]</f>
        <v>1</v>
      </c>
      <c r="P3137" t="str">
        <f>VLOOKUP(Data[[#This Row],[Experience Level]], Experience[],3,0)</f>
        <v>Intermediate</v>
      </c>
      <c r="Q3137" t="str">
        <f>VLOOKUP(Data[[#This Row],[Employment Type]],Employment[],2,0)</f>
        <v>Full-time</v>
      </c>
      <c r="R3137" t="str">
        <f>IF(Data[[#This Row],[Remote Ratio]]=100,"Remote",IF(Data[[#This Row],[Remote Ratio]]=50,"Hybrid","On-site"))</f>
        <v>On-site</v>
      </c>
    </row>
    <row r="3138" spans="1:18">
      <c r="A3138" s="25">
        <v>2022</v>
      </c>
      <c r="B3138" t="s">
        <v>11</v>
      </c>
      <c r="C3138" t="s">
        <v>12</v>
      </c>
      <c r="D3138" t="s">
        <v>27</v>
      </c>
      <c r="E3138">
        <v>112900</v>
      </c>
      <c r="F3138" t="s">
        <v>20</v>
      </c>
      <c r="G3138">
        <v>112900</v>
      </c>
      <c r="H3138" t="s">
        <v>21</v>
      </c>
      <c r="I3138">
        <v>100</v>
      </c>
      <c r="J3138" t="s">
        <v>21</v>
      </c>
      <c r="K3138" t="s">
        <v>25</v>
      </c>
      <c r="L3138" t="str">
        <f>VLOOKUP(Data[[#This Row],[Employee Residence]],Codes[], 3,0)</f>
        <v xml:space="preserve">United States of America </v>
      </c>
      <c r="M3138" t="str">
        <f>VLOOKUP(Data[[#This Row],[Company Location]],Codes[], 3,0)</f>
        <v xml:space="preserve">United States of America </v>
      </c>
      <c r="N3138" t="str">
        <f>IF(Data[[#This Row],[Employee Residence]]=Data[[#This Row],[Company Location]],"No","Yes")</f>
        <v>No</v>
      </c>
      <c r="O3138">
        <f>Data[Salary]/Data[Salary in USD]</f>
        <v>1</v>
      </c>
      <c r="P3138" t="str">
        <f>VLOOKUP(Data[[#This Row],[Experience Level]], Experience[],3,0)</f>
        <v>Expert</v>
      </c>
      <c r="Q3138" t="str">
        <f>VLOOKUP(Data[[#This Row],[Employment Type]],Employment[],2,0)</f>
        <v>Full-time</v>
      </c>
      <c r="R3138" t="str">
        <f>IF(Data[[#This Row],[Remote Ratio]]=100,"Remote",IF(Data[[#This Row],[Remote Ratio]]=50,"Hybrid","On-site"))</f>
        <v>Remote</v>
      </c>
    </row>
    <row r="3139" spans="1:18">
      <c r="A3139" s="25">
        <v>2022</v>
      </c>
      <c r="B3139" t="s">
        <v>11</v>
      </c>
      <c r="C3139" t="s">
        <v>12</v>
      </c>
      <c r="D3139" t="s">
        <v>27</v>
      </c>
      <c r="E3139">
        <v>90320</v>
      </c>
      <c r="F3139" t="s">
        <v>20</v>
      </c>
      <c r="G3139">
        <v>90320</v>
      </c>
      <c r="H3139" t="s">
        <v>21</v>
      </c>
      <c r="I3139">
        <v>100</v>
      </c>
      <c r="J3139" t="s">
        <v>21</v>
      </c>
      <c r="K3139" t="s">
        <v>25</v>
      </c>
      <c r="L3139" t="str">
        <f>VLOOKUP(Data[[#This Row],[Employee Residence]],Codes[], 3,0)</f>
        <v xml:space="preserve">United States of America </v>
      </c>
      <c r="M3139" t="str">
        <f>VLOOKUP(Data[[#This Row],[Company Location]],Codes[], 3,0)</f>
        <v xml:space="preserve">United States of America </v>
      </c>
      <c r="N3139" t="str">
        <f>IF(Data[[#This Row],[Employee Residence]]=Data[[#This Row],[Company Location]],"No","Yes")</f>
        <v>No</v>
      </c>
      <c r="O3139">
        <f>Data[Salary]/Data[Salary in USD]</f>
        <v>1</v>
      </c>
      <c r="P3139" t="str">
        <f>VLOOKUP(Data[[#This Row],[Experience Level]], Experience[],3,0)</f>
        <v>Expert</v>
      </c>
      <c r="Q3139" t="str">
        <f>VLOOKUP(Data[[#This Row],[Employment Type]],Employment[],2,0)</f>
        <v>Full-time</v>
      </c>
      <c r="R3139" t="str">
        <f>IF(Data[[#This Row],[Remote Ratio]]=100,"Remote",IF(Data[[#This Row],[Remote Ratio]]=50,"Hybrid","On-site"))</f>
        <v>Remote</v>
      </c>
    </row>
    <row r="3140" spans="1:18">
      <c r="A3140" s="25">
        <v>2022</v>
      </c>
      <c r="B3140" t="s">
        <v>11</v>
      </c>
      <c r="C3140" t="s">
        <v>12</v>
      </c>
      <c r="D3140" t="s">
        <v>55</v>
      </c>
      <c r="E3140">
        <v>145000</v>
      </c>
      <c r="F3140" t="s">
        <v>20</v>
      </c>
      <c r="G3140">
        <v>145000</v>
      </c>
      <c r="H3140" t="s">
        <v>21</v>
      </c>
      <c r="I3140">
        <v>100</v>
      </c>
      <c r="J3140" t="s">
        <v>21</v>
      </c>
      <c r="K3140" t="s">
        <v>25</v>
      </c>
      <c r="L3140" t="str">
        <f>VLOOKUP(Data[[#This Row],[Employee Residence]],Codes[], 3,0)</f>
        <v xml:space="preserve">United States of America </v>
      </c>
      <c r="M3140" t="str">
        <f>VLOOKUP(Data[[#This Row],[Company Location]],Codes[], 3,0)</f>
        <v xml:space="preserve">United States of America </v>
      </c>
      <c r="N3140" t="str">
        <f>IF(Data[[#This Row],[Employee Residence]]=Data[[#This Row],[Company Location]],"No","Yes")</f>
        <v>No</v>
      </c>
      <c r="O3140">
        <f>Data[Salary]/Data[Salary in USD]</f>
        <v>1</v>
      </c>
      <c r="P3140" t="str">
        <f>VLOOKUP(Data[[#This Row],[Experience Level]], Experience[],3,0)</f>
        <v>Expert</v>
      </c>
      <c r="Q3140" t="str">
        <f>VLOOKUP(Data[[#This Row],[Employment Type]],Employment[],2,0)</f>
        <v>Full-time</v>
      </c>
      <c r="R3140" t="str">
        <f>IF(Data[[#This Row],[Remote Ratio]]=100,"Remote",IF(Data[[#This Row],[Remote Ratio]]=50,"Hybrid","On-site"))</f>
        <v>Remote</v>
      </c>
    </row>
    <row r="3141" spans="1:18">
      <c r="A3141" s="25">
        <v>2022</v>
      </c>
      <c r="B3141" t="s">
        <v>11</v>
      </c>
      <c r="C3141" t="s">
        <v>12</v>
      </c>
      <c r="D3141" t="s">
        <v>55</v>
      </c>
      <c r="E3141">
        <v>105400</v>
      </c>
      <c r="F3141" t="s">
        <v>20</v>
      </c>
      <c r="G3141">
        <v>105400</v>
      </c>
      <c r="H3141" t="s">
        <v>21</v>
      </c>
      <c r="I3141">
        <v>100</v>
      </c>
      <c r="J3141" t="s">
        <v>21</v>
      </c>
      <c r="K3141" t="s">
        <v>25</v>
      </c>
      <c r="L3141" t="str">
        <f>VLOOKUP(Data[[#This Row],[Employee Residence]],Codes[], 3,0)</f>
        <v xml:space="preserve">United States of America </v>
      </c>
      <c r="M3141" t="str">
        <f>VLOOKUP(Data[[#This Row],[Company Location]],Codes[], 3,0)</f>
        <v xml:space="preserve">United States of America </v>
      </c>
      <c r="N3141" t="str">
        <f>IF(Data[[#This Row],[Employee Residence]]=Data[[#This Row],[Company Location]],"No","Yes")</f>
        <v>No</v>
      </c>
      <c r="O3141">
        <f>Data[Salary]/Data[Salary in USD]</f>
        <v>1</v>
      </c>
      <c r="P3141" t="str">
        <f>VLOOKUP(Data[[#This Row],[Experience Level]], Experience[],3,0)</f>
        <v>Expert</v>
      </c>
      <c r="Q3141" t="str">
        <f>VLOOKUP(Data[[#This Row],[Employment Type]],Employment[],2,0)</f>
        <v>Full-time</v>
      </c>
      <c r="R3141" t="str">
        <f>IF(Data[[#This Row],[Remote Ratio]]=100,"Remote",IF(Data[[#This Row],[Remote Ratio]]=50,"Hybrid","On-site"))</f>
        <v>Remote</v>
      </c>
    </row>
    <row r="3142" spans="1:18">
      <c r="A3142" s="25">
        <v>2022</v>
      </c>
      <c r="B3142" t="s">
        <v>17</v>
      </c>
      <c r="C3142" t="s">
        <v>12</v>
      </c>
      <c r="D3142" t="s">
        <v>37</v>
      </c>
      <c r="E3142">
        <v>90000</v>
      </c>
      <c r="F3142" t="s">
        <v>58</v>
      </c>
      <c r="G3142">
        <v>110820</v>
      </c>
      <c r="H3142" t="s">
        <v>33</v>
      </c>
      <c r="I3142">
        <v>0</v>
      </c>
      <c r="J3142" t="s">
        <v>33</v>
      </c>
      <c r="K3142" t="s">
        <v>25</v>
      </c>
      <c r="L3142" t="str">
        <f>VLOOKUP(Data[[#This Row],[Employee Residence]],Codes[], 3,0)</f>
        <v xml:space="preserve">United Kingdom of Great Britain </v>
      </c>
      <c r="M3142" t="str">
        <f>VLOOKUP(Data[[#This Row],[Company Location]],Codes[], 3,0)</f>
        <v xml:space="preserve">United Kingdom of Great Britain </v>
      </c>
      <c r="N3142" t="str">
        <f>IF(Data[[#This Row],[Employee Residence]]=Data[[#This Row],[Company Location]],"No","Yes")</f>
        <v>No</v>
      </c>
      <c r="O3142">
        <f>Data[Salary]/Data[Salary in USD]</f>
        <v>0.81212777476989717</v>
      </c>
      <c r="P3142" t="str">
        <f>VLOOKUP(Data[[#This Row],[Experience Level]], Experience[],3,0)</f>
        <v>Intermediate</v>
      </c>
      <c r="Q3142" t="str">
        <f>VLOOKUP(Data[[#This Row],[Employment Type]],Employment[],2,0)</f>
        <v>Full-time</v>
      </c>
      <c r="R3142" t="str">
        <f>IF(Data[[#This Row],[Remote Ratio]]=100,"Remote",IF(Data[[#This Row],[Remote Ratio]]=50,"Hybrid","On-site"))</f>
        <v>On-site</v>
      </c>
    </row>
    <row r="3143" spans="1:18">
      <c r="A3143" s="25">
        <v>2022</v>
      </c>
      <c r="B3143" t="s">
        <v>17</v>
      </c>
      <c r="C3143" t="s">
        <v>12</v>
      </c>
      <c r="D3143" t="s">
        <v>37</v>
      </c>
      <c r="E3143">
        <v>75000</v>
      </c>
      <c r="F3143" t="s">
        <v>58</v>
      </c>
      <c r="G3143">
        <v>92350</v>
      </c>
      <c r="H3143" t="s">
        <v>33</v>
      </c>
      <c r="I3143">
        <v>0</v>
      </c>
      <c r="J3143" t="s">
        <v>33</v>
      </c>
      <c r="K3143" t="s">
        <v>25</v>
      </c>
      <c r="L3143" t="str">
        <f>VLOOKUP(Data[[#This Row],[Employee Residence]],Codes[], 3,0)</f>
        <v xml:space="preserve">United Kingdom of Great Britain </v>
      </c>
      <c r="M3143" t="str">
        <f>VLOOKUP(Data[[#This Row],[Company Location]],Codes[], 3,0)</f>
        <v xml:space="preserve">United Kingdom of Great Britain </v>
      </c>
      <c r="N3143" t="str">
        <f>IF(Data[[#This Row],[Employee Residence]]=Data[[#This Row],[Company Location]],"No","Yes")</f>
        <v>No</v>
      </c>
      <c r="O3143">
        <f>Data[Salary]/Data[Salary in USD]</f>
        <v>0.81212777476989717</v>
      </c>
      <c r="P3143" t="str">
        <f>VLOOKUP(Data[[#This Row],[Experience Level]], Experience[],3,0)</f>
        <v>Intermediate</v>
      </c>
      <c r="Q3143" t="str">
        <f>VLOOKUP(Data[[#This Row],[Employment Type]],Employment[],2,0)</f>
        <v>Full-time</v>
      </c>
      <c r="R3143" t="str">
        <f>IF(Data[[#This Row],[Remote Ratio]]=100,"Remote",IF(Data[[#This Row],[Remote Ratio]]=50,"Hybrid","On-site"))</f>
        <v>On-site</v>
      </c>
    </row>
    <row r="3144" spans="1:18">
      <c r="A3144" s="25">
        <v>2022</v>
      </c>
      <c r="B3144" t="s">
        <v>11</v>
      </c>
      <c r="C3144" t="s">
        <v>12</v>
      </c>
      <c r="D3144" t="s">
        <v>23</v>
      </c>
      <c r="E3144">
        <v>215300</v>
      </c>
      <c r="F3144" t="s">
        <v>20</v>
      </c>
      <c r="G3144">
        <v>215300</v>
      </c>
      <c r="H3144" t="s">
        <v>21</v>
      </c>
      <c r="I3144">
        <v>100</v>
      </c>
      <c r="J3144" t="s">
        <v>21</v>
      </c>
      <c r="K3144" t="s">
        <v>16</v>
      </c>
      <c r="L3144" t="str">
        <f>VLOOKUP(Data[[#This Row],[Employee Residence]],Codes[], 3,0)</f>
        <v xml:space="preserve">United States of America </v>
      </c>
      <c r="M3144" t="str">
        <f>VLOOKUP(Data[[#This Row],[Company Location]],Codes[], 3,0)</f>
        <v xml:space="preserve">United States of America </v>
      </c>
      <c r="N3144" t="str">
        <f>IF(Data[[#This Row],[Employee Residence]]=Data[[#This Row],[Company Location]],"No","Yes")</f>
        <v>No</v>
      </c>
      <c r="O3144">
        <f>Data[Salary]/Data[Salary in USD]</f>
        <v>1</v>
      </c>
      <c r="P3144" t="str">
        <f>VLOOKUP(Data[[#This Row],[Experience Level]], Experience[],3,0)</f>
        <v>Expert</v>
      </c>
      <c r="Q3144" t="str">
        <f>VLOOKUP(Data[[#This Row],[Employment Type]],Employment[],2,0)</f>
        <v>Full-time</v>
      </c>
      <c r="R3144" t="str">
        <f>IF(Data[[#This Row],[Remote Ratio]]=100,"Remote",IF(Data[[#This Row],[Remote Ratio]]=50,"Hybrid","On-site"))</f>
        <v>Remote</v>
      </c>
    </row>
    <row r="3145" spans="1:18">
      <c r="A3145" s="25">
        <v>2022</v>
      </c>
      <c r="B3145" t="s">
        <v>11</v>
      </c>
      <c r="C3145" t="s">
        <v>12</v>
      </c>
      <c r="D3145" t="s">
        <v>23</v>
      </c>
      <c r="E3145">
        <v>158200</v>
      </c>
      <c r="F3145" t="s">
        <v>20</v>
      </c>
      <c r="G3145">
        <v>158200</v>
      </c>
      <c r="H3145" t="s">
        <v>21</v>
      </c>
      <c r="I3145">
        <v>100</v>
      </c>
      <c r="J3145" t="s">
        <v>21</v>
      </c>
      <c r="K3145" t="s">
        <v>16</v>
      </c>
      <c r="L3145" t="str">
        <f>VLOOKUP(Data[[#This Row],[Employee Residence]],Codes[], 3,0)</f>
        <v xml:space="preserve">United States of America </v>
      </c>
      <c r="M3145" t="str">
        <f>VLOOKUP(Data[[#This Row],[Company Location]],Codes[], 3,0)</f>
        <v xml:space="preserve">United States of America </v>
      </c>
      <c r="N3145" t="str">
        <f>IF(Data[[#This Row],[Employee Residence]]=Data[[#This Row],[Company Location]],"No","Yes")</f>
        <v>No</v>
      </c>
      <c r="O3145">
        <f>Data[Salary]/Data[Salary in USD]</f>
        <v>1</v>
      </c>
      <c r="P3145" t="str">
        <f>VLOOKUP(Data[[#This Row],[Experience Level]], Experience[],3,0)</f>
        <v>Expert</v>
      </c>
      <c r="Q3145" t="str">
        <f>VLOOKUP(Data[[#This Row],[Employment Type]],Employment[],2,0)</f>
        <v>Full-time</v>
      </c>
      <c r="R3145" t="str">
        <f>IF(Data[[#This Row],[Remote Ratio]]=100,"Remote",IF(Data[[#This Row],[Remote Ratio]]=50,"Hybrid","On-site"))</f>
        <v>Remote</v>
      </c>
    </row>
    <row r="3146" spans="1:18">
      <c r="A3146" s="25">
        <v>2022</v>
      </c>
      <c r="B3146" t="s">
        <v>11</v>
      </c>
      <c r="C3146" t="s">
        <v>12</v>
      </c>
      <c r="D3146" t="s">
        <v>37</v>
      </c>
      <c r="E3146">
        <v>209100</v>
      </c>
      <c r="F3146" t="s">
        <v>20</v>
      </c>
      <c r="G3146">
        <v>209100</v>
      </c>
      <c r="H3146" t="s">
        <v>21</v>
      </c>
      <c r="I3146">
        <v>100</v>
      </c>
      <c r="J3146" t="s">
        <v>21</v>
      </c>
      <c r="K3146" t="s">
        <v>16</v>
      </c>
      <c r="L3146" t="str">
        <f>VLOOKUP(Data[[#This Row],[Employee Residence]],Codes[], 3,0)</f>
        <v xml:space="preserve">United States of America </v>
      </c>
      <c r="M3146" t="str">
        <f>VLOOKUP(Data[[#This Row],[Company Location]],Codes[], 3,0)</f>
        <v xml:space="preserve">United States of America </v>
      </c>
      <c r="N3146" t="str">
        <f>IF(Data[[#This Row],[Employee Residence]]=Data[[#This Row],[Company Location]],"No","Yes")</f>
        <v>No</v>
      </c>
      <c r="O3146">
        <f>Data[Salary]/Data[Salary in USD]</f>
        <v>1</v>
      </c>
      <c r="P3146" t="str">
        <f>VLOOKUP(Data[[#This Row],[Experience Level]], Experience[],3,0)</f>
        <v>Expert</v>
      </c>
      <c r="Q3146" t="str">
        <f>VLOOKUP(Data[[#This Row],[Employment Type]],Employment[],2,0)</f>
        <v>Full-time</v>
      </c>
      <c r="R3146" t="str">
        <f>IF(Data[[#This Row],[Remote Ratio]]=100,"Remote",IF(Data[[#This Row],[Remote Ratio]]=50,"Hybrid","On-site"))</f>
        <v>Remote</v>
      </c>
    </row>
    <row r="3147" spans="1:18">
      <c r="A3147" s="25">
        <v>2022</v>
      </c>
      <c r="B3147" t="s">
        <v>11</v>
      </c>
      <c r="C3147" t="s">
        <v>12</v>
      </c>
      <c r="D3147" t="s">
        <v>37</v>
      </c>
      <c r="E3147">
        <v>154600</v>
      </c>
      <c r="F3147" t="s">
        <v>20</v>
      </c>
      <c r="G3147">
        <v>154600</v>
      </c>
      <c r="H3147" t="s">
        <v>21</v>
      </c>
      <c r="I3147">
        <v>100</v>
      </c>
      <c r="J3147" t="s">
        <v>21</v>
      </c>
      <c r="K3147" t="s">
        <v>16</v>
      </c>
      <c r="L3147" t="str">
        <f>VLOOKUP(Data[[#This Row],[Employee Residence]],Codes[], 3,0)</f>
        <v xml:space="preserve">United States of America </v>
      </c>
      <c r="M3147" t="str">
        <f>VLOOKUP(Data[[#This Row],[Company Location]],Codes[], 3,0)</f>
        <v xml:space="preserve">United States of America </v>
      </c>
      <c r="N3147" t="str">
        <f>IF(Data[[#This Row],[Employee Residence]]=Data[[#This Row],[Company Location]],"No","Yes")</f>
        <v>No</v>
      </c>
      <c r="O3147">
        <f>Data[Salary]/Data[Salary in USD]</f>
        <v>1</v>
      </c>
      <c r="P3147" t="str">
        <f>VLOOKUP(Data[[#This Row],[Experience Level]], Experience[],3,0)</f>
        <v>Expert</v>
      </c>
      <c r="Q3147" t="str">
        <f>VLOOKUP(Data[[#This Row],[Employment Type]],Employment[],2,0)</f>
        <v>Full-time</v>
      </c>
      <c r="R3147" t="str">
        <f>IF(Data[[#This Row],[Remote Ratio]]=100,"Remote",IF(Data[[#This Row],[Remote Ratio]]=50,"Hybrid","On-site"))</f>
        <v>Remote</v>
      </c>
    </row>
    <row r="3148" spans="1:18">
      <c r="A3148" s="25">
        <v>2022</v>
      </c>
      <c r="B3148" t="s">
        <v>11</v>
      </c>
      <c r="C3148" t="s">
        <v>12</v>
      </c>
      <c r="D3148" t="s">
        <v>27</v>
      </c>
      <c r="E3148">
        <v>115934</v>
      </c>
      <c r="F3148" t="s">
        <v>20</v>
      </c>
      <c r="G3148">
        <v>115934</v>
      </c>
      <c r="H3148" t="s">
        <v>21</v>
      </c>
      <c r="I3148">
        <v>0</v>
      </c>
      <c r="J3148" t="s">
        <v>21</v>
      </c>
      <c r="K3148" t="s">
        <v>25</v>
      </c>
      <c r="L3148" t="str">
        <f>VLOOKUP(Data[[#This Row],[Employee Residence]],Codes[], 3,0)</f>
        <v xml:space="preserve">United States of America </v>
      </c>
      <c r="M3148" t="str">
        <f>VLOOKUP(Data[[#This Row],[Company Location]],Codes[], 3,0)</f>
        <v xml:space="preserve">United States of America </v>
      </c>
      <c r="N3148" t="str">
        <f>IF(Data[[#This Row],[Employee Residence]]=Data[[#This Row],[Company Location]],"No","Yes")</f>
        <v>No</v>
      </c>
      <c r="O3148">
        <f>Data[Salary]/Data[Salary in USD]</f>
        <v>1</v>
      </c>
      <c r="P3148" t="str">
        <f>VLOOKUP(Data[[#This Row],[Experience Level]], Experience[],3,0)</f>
        <v>Expert</v>
      </c>
      <c r="Q3148" t="str">
        <f>VLOOKUP(Data[[#This Row],[Employment Type]],Employment[],2,0)</f>
        <v>Full-time</v>
      </c>
      <c r="R3148" t="str">
        <f>IF(Data[[#This Row],[Remote Ratio]]=100,"Remote",IF(Data[[#This Row],[Remote Ratio]]=50,"Hybrid","On-site"))</f>
        <v>On-site</v>
      </c>
    </row>
    <row r="3149" spans="1:18">
      <c r="A3149" s="25">
        <v>2022</v>
      </c>
      <c r="B3149" t="s">
        <v>11</v>
      </c>
      <c r="C3149" t="s">
        <v>12</v>
      </c>
      <c r="D3149" t="s">
        <v>27</v>
      </c>
      <c r="E3149">
        <v>81666</v>
      </c>
      <c r="F3149" t="s">
        <v>20</v>
      </c>
      <c r="G3149">
        <v>81666</v>
      </c>
      <c r="H3149" t="s">
        <v>21</v>
      </c>
      <c r="I3149">
        <v>0</v>
      </c>
      <c r="J3149" t="s">
        <v>21</v>
      </c>
      <c r="K3149" t="s">
        <v>25</v>
      </c>
      <c r="L3149" t="str">
        <f>VLOOKUP(Data[[#This Row],[Employee Residence]],Codes[], 3,0)</f>
        <v xml:space="preserve">United States of America </v>
      </c>
      <c r="M3149" t="str">
        <f>VLOOKUP(Data[[#This Row],[Company Location]],Codes[], 3,0)</f>
        <v xml:space="preserve">United States of America </v>
      </c>
      <c r="N3149" t="str">
        <f>IF(Data[[#This Row],[Employee Residence]]=Data[[#This Row],[Company Location]],"No","Yes")</f>
        <v>No</v>
      </c>
      <c r="O3149">
        <f>Data[Salary]/Data[Salary in USD]</f>
        <v>1</v>
      </c>
      <c r="P3149" t="str">
        <f>VLOOKUP(Data[[#This Row],[Experience Level]], Experience[],3,0)</f>
        <v>Expert</v>
      </c>
      <c r="Q3149" t="str">
        <f>VLOOKUP(Data[[#This Row],[Employment Type]],Employment[],2,0)</f>
        <v>Full-time</v>
      </c>
      <c r="R3149" t="str">
        <f>IF(Data[[#This Row],[Remote Ratio]]=100,"Remote",IF(Data[[#This Row],[Remote Ratio]]=50,"Hybrid","On-site"))</f>
        <v>On-site</v>
      </c>
    </row>
    <row r="3150" spans="1:18">
      <c r="A3150" s="25">
        <v>2022</v>
      </c>
      <c r="B3150" t="s">
        <v>11</v>
      </c>
      <c r="C3150" t="s">
        <v>12</v>
      </c>
      <c r="D3150" t="s">
        <v>37</v>
      </c>
      <c r="E3150">
        <v>175000</v>
      </c>
      <c r="F3150" t="s">
        <v>20</v>
      </c>
      <c r="G3150">
        <v>175000</v>
      </c>
      <c r="H3150" t="s">
        <v>21</v>
      </c>
      <c r="I3150">
        <v>100</v>
      </c>
      <c r="J3150" t="s">
        <v>21</v>
      </c>
      <c r="K3150" t="s">
        <v>25</v>
      </c>
      <c r="L3150" t="str">
        <f>VLOOKUP(Data[[#This Row],[Employee Residence]],Codes[], 3,0)</f>
        <v xml:space="preserve">United States of America </v>
      </c>
      <c r="M3150" t="str">
        <f>VLOOKUP(Data[[#This Row],[Company Location]],Codes[], 3,0)</f>
        <v xml:space="preserve">United States of America </v>
      </c>
      <c r="N3150" t="str">
        <f>IF(Data[[#This Row],[Employee Residence]]=Data[[#This Row],[Company Location]],"No","Yes")</f>
        <v>No</v>
      </c>
      <c r="O3150">
        <f>Data[Salary]/Data[Salary in USD]</f>
        <v>1</v>
      </c>
      <c r="P3150" t="str">
        <f>VLOOKUP(Data[[#This Row],[Experience Level]], Experience[],3,0)</f>
        <v>Expert</v>
      </c>
      <c r="Q3150" t="str">
        <f>VLOOKUP(Data[[#This Row],[Employment Type]],Employment[],2,0)</f>
        <v>Full-time</v>
      </c>
      <c r="R3150" t="str">
        <f>IF(Data[[#This Row],[Remote Ratio]]=100,"Remote",IF(Data[[#This Row],[Remote Ratio]]=50,"Hybrid","On-site"))</f>
        <v>Remote</v>
      </c>
    </row>
    <row r="3151" spans="1:18">
      <c r="A3151" s="25">
        <v>2022</v>
      </c>
      <c r="B3151" t="s">
        <v>11</v>
      </c>
      <c r="C3151" t="s">
        <v>12</v>
      </c>
      <c r="D3151" t="s">
        <v>37</v>
      </c>
      <c r="E3151">
        <v>155000</v>
      </c>
      <c r="F3151" t="s">
        <v>20</v>
      </c>
      <c r="G3151">
        <v>155000</v>
      </c>
      <c r="H3151" t="s">
        <v>21</v>
      </c>
      <c r="I3151">
        <v>100</v>
      </c>
      <c r="J3151" t="s">
        <v>21</v>
      </c>
      <c r="K3151" t="s">
        <v>25</v>
      </c>
      <c r="L3151" t="str">
        <f>VLOOKUP(Data[[#This Row],[Employee Residence]],Codes[], 3,0)</f>
        <v xml:space="preserve">United States of America </v>
      </c>
      <c r="M3151" t="str">
        <f>VLOOKUP(Data[[#This Row],[Company Location]],Codes[], 3,0)</f>
        <v xml:space="preserve">United States of America </v>
      </c>
      <c r="N3151" t="str">
        <f>IF(Data[[#This Row],[Employee Residence]]=Data[[#This Row],[Company Location]],"No","Yes")</f>
        <v>No</v>
      </c>
      <c r="O3151">
        <f>Data[Salary]/Data[Salary in USD]</f>
        <v>1</v>
      </c>
      <c r="P3151" t="str">
        <f>VLOOKUP(Data[[#This Row],[Experience Level]], Experience[],3,0)</f>
        <v>Expert</v>
      </c>
      <c r="Q3151" t="str">
        <f>VLOOKUP(Data[[#This Row],[Employment Type]],Employment[],2,0)</f>
        <v>Full-time</v>
      </c>
      <c r="R3151" t="str">
        <f>IF(Data[[#This Row],[Remote Ratio]]=100,"Remote",IF(Data[[#This Row],[Remote Ratio]]=50,"Hybrid","On-site"))</f>
        <v>Remote</v>
      </c>
    </row>
    <row r="3152" spans="1:18">
      <c r="A3152" s="25">
        <v>2022</v>
      </c>
      <c r="B3152" t="s">
        <v>17</v>
      </c>
      <c r="C3152" t="s">
        <v>12</v>
      </c>
      <c r="D3152" t="s">
        <v>35</v>
      </c>
      <c r="E3152">
        <v>80000</v>
      </c>
      <c r="F3152" t="s">
        <v>14</v>
      </c>
      <c r="G3152">
        <v>84053</v>
      </c>
      <c r="H3152" t="s">
        <v>63</v>
      </c>
      <c r="I3152">
        <v>100</v>
      </c>
      <c r="J3152" t="s">
        <v>31</v>
      </c>
      <c r="K3152" t="s">
        <v>25</v>
      </c>
      <c r="L3152" t="str">
        <f>VLOOKUP(Data[[#This Row],[Employee Residence]],Codes[], 3,0)</f>
        <v>France</v>
      </c>
      <c r="M3152" t="str">
        <f>VLOOKUP(Data[[#This Row],[Company Location]],Codes[], 3,0)</f>
        <v>Germany</v>
      </c>
      <c r="N3152" t="str">
        <f>IF(Data[[#This Row],[Employee Residence]]=Data[[#This Row],[Company Location]],"No","Yes")</f>
        <v>Yes</v>
      </c>
      <c r="O3152">
        <f>Data[Salary]/Data[Salary in USD]</f>
        <v>0.95178042425612408</v>
      </c>
      <c r="P3152" t="str">
        <f>VLOOKUP(Data[[#This Row],[Experience Level]], Experience[],3,0)</f>
        <v>Intermediate</v>
      </c>
      <c r="Q3152" t="str">
        <f>VLOOKUP(Data[[#This Row],[Employment Type]],Employment[],2,0)</f>
        <v>Full-time</v>
      </c>
      <c r="R3152" t="str">
        <f>IF(Data[[#This Row],[Remote Ratio]]=100,"Remote",IF(Data[[#This Row],[Remote Ratio]]=50,"Hybrid","On-site"))</f>
        <v>Remote</v>
      </c>
    </row>
    <row r="3153" spans="1:18">
      <c r="A3153" s="25">
        <v>2022</v>
      </c>
      <c r="B3153" t="s">
        <v>11</v>
      </c>
      <c r="C3153" t="s">
        <v>12</v>
      </c>
      <c r="D3153" t="s">
        <v>27</v>
      </c>
      <c r="E3153">
        <v>164000</v>
      </c>
      <c r="F3153" t="s">
        <v>20</v>
      </c>
      <c r="G3153">
        <v>164000</v>
      </c>
      <c r="H3153" t="s">
        <v>21</v>
      </c>
      <c r="I3153">
        <v>0</v>
      </c>
      <c r="J3153" t="s">
        <v>21</v>
      </c>
      <c r="K3153" t="s">
        <v>25</v>
      </c>
      <c r="L3153" t="str">
        <f>VLOOKUP(Data[[#This Row],[Employee Residence]],Codes[], 3,0)</f>
        <v xml:space="preserve">United States of America </v>
      </c>
      <c r="M3153" t="str">
        <f>VLOOKUP(Data[[#This Row],[Company Location]],Codes[], 3,0)</f>
        <v xml:space="preserve">United States of America </v>
      </c>
      <c r="N3153" t="str">
        <f>IF(Data[[#This Row],[Employee Residence]]=Data[[#This Row],[Company Location]],"No","Yes")</f>
        <v>No</v>
      </c>
      <c r="O3153">
        <f>Data[Salary]/Data[Salary in USD]</f>
        <v>1</v>
      </c>
      <c r="P3153" t="str">
        <f>VLOOKUP(Data[[#This Row],[Experience Level]], Experience[],3,0)</f>
        <v>Expert</v>
      </c>
      <c r="Q3153" t="str">
        <f>VLOOKUP(Data[[#This Row],[Employment Type]],Employment[],2,0)</f>
        <v>Full-time</v>
      </c>
      <c r="R3153" t="str">
        <f>IF(Data[[#This Row],[Remote Ratio]]=100,"Remote",IF(Data[[#This Row],[Remote Ratio]]=50,"Hybrid","On-site"))</f>
        <v>On-site</v>
      </c>
    </row>
    <row r="3154" spans="1:18">
      <c r="A3154" s="25">
        <v>2022</v>
      </c>
      <c r="B3154" t="s">
        <v>11</v>
      </c>
      <c r="C3154" t="s">
        <v>12</v>
      </c>
      <c r="D3154" t="s">
        <v>27</v>
      </c>
      <c r="E3154">
        <v>132000</v>
      </c>
      <c r="F3154" t="s">
        <v>20</v>
      </c>
      <c r="G3154">
        <v>132000</v>
      </c>
      <c r="H3154" t="s">
        <v>21</v>
      </c>
      <c r="I3154">
        <v>0</v>
      </c>
      <c r="J3154" t="s">
        <v>21</v>
      </c>
      <c r="K3154" t="s">
        <v>25</v>
      </c>
      <c r="L3154" t="str">
        <f>VLOOKUP(Data[[#This Row],[Employee Residence]],Codes[], 3,0)</f>
        <v xml:space="preserve">United States of America </v>
      </c>
      <c r="M3154" t="str">
        <f>VLOOKUP(Data[[#This Row],[Company Location]],Codes[], 3,0)</f>
        <v xml:space="preserve">United States of America </v>
      </c>
      <c r="N3154" t="str">
        <f>IF(Data[[#This Row],[Employee Residence]]=Data[[#This Row],[Company Location]],"No","Yes")</f>
        <v>No</v>
      </c>
      <c r="O3154">
        <f>Data[Salary]/Data[Salary in USD]</f>
        <v>1</v>
      </c>
      <c r="P3154" t="str">
        <f>VLOOKUP(Data[[#This Row],[Experience Level]], Experience[],3,0)</f>
        <v>Expert</v>
      </c>
      <c r="Q3154" t="str">
        <f>VLOOKUP(Data[[#This Row],[Employment Type]],Employment[],2,0)</f>
        <v>Full-time</v>
      </c>
      <c r="R3154" t="str">
        <f>IF(Data[[#This Row],[Remote Ratio]]=100,"Remote",IF(Data[[#This Row],[Remote Ratio]]=50,"Hybrid","On-site"))</f>
        <v>On-site</v>
      </c>
    </row>
    <row r="3155" spans="1:18">
      <c r="A3155" s="25">
        <v>2022</v>
      </c>
      <c r="B3155" t="s">
        <v>11</v>
      </c>
      <c r="C3155" t="s">
        <v>12</v>
      </c>
      <c r="D3155" t="s">
        <v>23</v>
      </c>
      <c r="E3155">
        <v>170000</v>
      </c>
      <c r="F3155" t="s">
        <v>20</v>
      </c>
      <c r="G3155">
        <v>170000</v>
      </c>
      <c r="H3155" t="s">
        <v>21</v>
      </c>
      <c r="I3155">
        <v>100</v>
      </c>
      <c r="J3155" t="s">
        <v>21</v>
      </c>
      <c r="K3155" t="s">
        <v>25</v>
      </c>
      <c r="L3155" t="str">
        <f>VLOOKUP(Data[[#This Row],[Employee Residence]],Codes[], 3,0)</f>
        <v xml:space="preserve">United States of America </v>
      </c>
      <c r="M3155" t="str">
        <f>VLOOKUP(Data[[#This Row],[Company Location]],Codes[], 3,0)</f>
        <v xml:space="preserve">United States of America </v>
      </c>
      <c r="N3155" t="str">
        <f>IF(Data[[#This Row],[Employee Residence]]=Data[[#This Row],[Company Location]],"No","Yes")</f>
        <v>No</v>
      </c>
      <c r="O3155">
        <f>Data[Salary]/Data[Salary in USD]</f>
        <v>1</v>
      </c>
      <c r="P3155" t="str">
        <f>VLOOKUP(Data[[#This Row],[Experience Level]], Experience[],3,0)</f>
        <v>Expert</v>
      </c>
      <c r="Q3155" t="str">
        <f>VLOOKUP(Data[[#This Row],[Employment Type]],Employment[],2,0)</f>
        <v>Full-time</v>
      </c>
      <c r="R3155" t="str">
        <f>IF(Data[[#This Row],[Remote Ratio]]=100,"Remote",IF(Data[[#This Row],[Remote Ratio]]=50,"Hybrid","On-site"))</f>
        <v>Remote</v>
      </c>
    </row>
    <row r="3156" spans="1:18">
      <c r="A3156" s="25">
        <v>2022</v>
      </c>
      <c r="B3156" t="s">
        <v>11</v>
      </c>
      <c r="C3156" t="s">
        <v>12</v>
      </c>
      <c r="D3156" t="s">
        <v>23</v>
      </c>
      <c r="E3156">
        <v>123000</v>
      </c>
      <c r="F3156" t="s">
        <v>20</v>
      </c>
      <c r="G3156">
        <v>123000</v>
      </c>
      <c r="H3156" t="s">
        <v>21</v>
      </c>
      <c r="I3156">
        <v>100</v>
      </c>
      <c r="J3156" t="s">
        <v>21</v>
      </c>
      <c r="K3156" t="s">
        <v>25</v>
      </c>
      <c r="L3156" t="str">
        <f>VLOOKUP(Data[[#This Row],[Employee Residence]],Codes[], 3,0)</f>
        <v xml:space="preserve">United States of America </v>
      </c>
      <c r="M3156" t="str">
        <f>VLOOKUP(Data[[#This Row],[Company Location]],Codes[], 3,0)</f>
        <v xml:space="preserve">United States of America </v>
      </c>
      <c r="N3156" t="str">
        <f>IF(Data[[#This Row],[Employee Residence]]=Data[[#This Row],[Company Location]],"No","Yes")</f>
        <v>No</v>
      </c>
      <c r="O3156">
        <f>Data[Salary]/Data[Salary in USD]</f>
        <v>1</v>
      </c>
      <c r="P3156" t="str">
        <f>VLOOKUP(Data[[#This Row],[Experience Level]], Experience[],3,0)</f>
        <v>Expert</v>
      </c>
      <c r="Q3156" t="str">
        <f>VLOOKUP(Data[[#This Row],[Employment Type]],Employment[],2,0)</f>
        <v>Full-time</v>
      </c>
      <c r="R3156" t="str">
        <f>IF(Data[[#This Row],[Remote Ratio]]=100,"Remote",IF(Data[[#This Row],[Remote Ratio]]=50,"Hybrid","On-site"))</f>
        <v>Remote</v>
      </c>
    </row>
    <row r="3157" spans="1:18">
      <c r="A3157" s="25">
        <v>2022</v>
      </c>
      <c r="B3157" t="s">
        <v>11</v>
      </c>
      <c r="C3157" t="s">
        <v>12</v>
      </c>
      <c r="D3157" t="s">
        <v>35</v>
      </c>
      <c r="E3157">
        <v>189650</v>
      </c>
      <c r="F3157" t="s">
        <v>20</v>
      </c>
      <c r="G3157">
        <v>189650</v>
      </c>
      <c r="H3157" t="s">
        <v>21</v>
      </c>
      <c r="I3157">
        <v>0</v>
      </c>
      <c r="J3157" t="s">
        <v>21</v>
      </c>
      <c r="K3157" t="s">
        <v>25</v>
      </c>
      <c r="L3157" t="str">
        <f>VLOOKUP(Data[[#This Row],[Employee Residence]],Codes[], 3,0)</f>
        <v xml:space="preserve">United States of America </v>
      </c>
      <c r="M3157" t="str">
        <f>VLOOKUP(Data[[#This Row],[Company Location]],Codes[], 3,0)</f>
        <v xml:space="preserve">United States of America </v>
      </c>
      <c r="N3157" t="str">
        <f>IF(Data[[#This Row],[Employee Residence]]=Data[[#This Row],[Company Location]],"No","Yes")</f>
        <v>No</v>
      </c>
      <c r="O3157">
        <f>Data[Salary]/Data[Salary in USD]</f>
        <v>1</v>
      </c>
      <c r="P3157" t="str">
        <f>VLOOKUP(Data[[#This Row],[Experience Level]], Experience[],3,0)</f>
        <v>Expert</v>
      </c>
      <c r="Q3157" t="str">
        <f>VLOOKUP(Data[[#This Row],[Employment Type]],Employment[],2,0)</f>
        <v>Full-time</v>
      </c>
      <c r="R3157" t="str">
        <f>IF(Data[[#This Row],[Remote Ratio]]=100,"Remote",IF(Data[[#This Row],[Remote Ratio]]=50,"Hybrid","On-site"))</f>
        <v>On-site</v>
      </c>
    </row>
    <row r="3158" spans="1:18">
      <c r="A3158" s="25">
        <v>2022</v>
      </c>
      <c r="B3158" t="s">
        <v>11</v>
      </c>
      <c r="C3158" t="s">
        <v>12</v>
      </c>
      <c r="D3158" t="s">
        <v>35</v>
      </c>
      <c r="E3158">
        <v>164996</v>
      </c>
      <c r="F3158" t="s">
        <v>20</v>
      </c>
      <c r="G3158">
        <v>164996</v>
      </c>
      <c r="H3158" t="s">
        <v>21</v>
      </c>
      <c r="I3158">
        <v>0</v>
      </c>
      <c r="J3158" t="s">
        <v>21</v>
      </c>
      <c r="K3158" t="s">
        <v>25</v>
      </c>
      <c r="L3158" t="str">
        <f>VLOOKUP(Data[[#This Row],[Employee Residence]],Codes[], 3,0)</f>
        <v xml:space="preserve">United States of America </v>
      </c>
      <c r="M3158" t="str">
        <f>VLOOKUP(Data[[#This Row],[Company Location]],Codes[], 3,0)</f>
        <v xml:space="preserve">United States of America </v>
      </c>
      <c r="N3158" t="str">
        <f>IF(Data[[#This Row],[Employee Residence]]=Data[[#This Row],[Company Location]],"No","Yes")</f>
        <v>No</v>
      </c>
      <c r="O3158">
        <f>Data[Salary]/Data[Salary in USD]</f>
        <v>1</v>
      </c>
      <c r="P3158" t="str">
        <f>VLOOKUP(Data[[#This Row],[Experience Level]], Experience[],3,0)</f>
        <v>Expert</v>
      </c>
      <c r="Q3158" t="str">
        <f>VLOOKUP(Data[[#This Row],[Employment Type]],Employment[],2,0)</f>
        <v>Full-time</v>
      </c>
      <c r="R3158" t="str">
        <f>IF(Data[[#This Row],[Remote Ratio]]=100,"Remote",IF(Data[[#This Row],[Remote Ratio]]=50,"Hybrid","On-site"))</f>
        <v>On-site</v>
      </c>
    </row>
    <row r="3159" spans="1:18">
      <c r="A3159" s="25">
        <v>2022</v>
      </c>
      <c r="B3159" t="s">
        <v>17</v>
      </c>
      <c r="C3159" t="s">
        <v>12</v>
      </c>
      <c r="D3159" t="s">
        <v>177</v>
      </c>
      <c r="E3159">
        <v>50000</v>
      </c>
      <c r="F3159" t="s">
        <v>14</v>
      </c>
      <c r="G3159">
        <v>52533</v>
      </c>
      <c r="H3159" t="s">
        <v>135</v>
      </c>
      <c r="I3159">
        <v>0</v>
      </c>
      <c r="J3159" t="s">
        <v>135</v>
      </c>
      <c r="K3159" t="s">
        <v>25</v>
      </c>
      <c r="L3159" t="str">
        <f>VLOOKUP(Data[[#This Row],[Employee Residence]],Codes[], 3,0)</f>
        <v>Greece</v>
      </c>
      <c r="M3159" t="str">
        <f>VLOOKUP(Data[[#This Row],[Company Location]],Codes[], 3,0)</f>
        <v>Greece</v>
      </c>
      <c r="N3159" t="str">
        <f>IF(Data[[#This Row],[Employee Residence]]=Data[[#This Row],[Company Location]],"No","Yes")</f>
        <v>No</v>
      </c>
      <c r="O3159">
        <f>Data[Salary]/Data[Salary in USD]</f>
        <v>0.95178268897645291</v>
      </c>
      <c r="P3159" t="str">
        <f>VLOOKUP(Data[[#This Row],[Experience Level]], Experience[],3,0)</f>
        <v>Intermediate</v>
      </c>
      <c r="Q3159" t="str">
        <f>VLOOKUP(Data[[#This Row],[Employment Type]],Employment[],2,0)</f>
        <v>Full-time</v>
      </c>
      <c r="R3159" t="str">
        <f>IF(Data[[#This Row],[Remote Ratio]]=100,"Remote",IF(Data[[#This Row],[Remote Ratio]]=50,"Hybrid","On-site"))</f>
        <v>On-site</v>
      </c>
    </row>
    <row r="3160" spans="1:18">
      <c r="A3160" s="25">
        <v>2022</v>
      </c>
      <c r="B3160" t="s">
        <v>17</v>
      </c>
      <c r="C3160" t="s">
        <v>12</v>
      </c>
      <c r="D3160" t="s">
        <v>177</v>
      </c>
      <c r="E3160">
        <v>50000</v>
      </c>
      <c r="F3160" t="s">
        <v>14</v>
      </c>
      <c r="G3160">
        <v>52533</v>
      </c>
      <c r="H3160" t="s">
        <v>135</v>
      </c>
      <c r="I3160">
        <v>0</v>
      </c>
      <c r="J3160" t="s">
        <v>135</v>
      </c>
      <c r="K3160" t="s">
        <v>25</v>
      </c>
      <c r="L3160" t="str">
        <f>VLOOKUP(Data[[#This Row],[Employee Residence]],Codes[], 3,0)</f>
        <v>Greece</v>
      </c>
      <c r="M3160" t="str">
        <f>VLOOKUP(Data[[#This Row],[Company Location]],Codes[], 3,0)</f>
        <v>Greece</v>
      </c>
      <c r="N3160" t="str">
        <f>IF(Data[[#This Row],[Employee Residence]]=Data[[#This Row],[Company Location]],"No","Yes")</f>
        <v>No</v>
      </c>
      <c r="O3160">
        <f>Data[Salary]/Data[Salary in USD]</f>
        <v>0.95178268897645291</v>
      </c>
      <c r="P3160" t="str">
        <f>VLOOKUP(Data[[#This Row],[Experience Level]], Experience[],3,0)</f>
        <v>Intermediate</v>
      </c>
      <c r="Q3160" t="str">
        <f>VLOOKUP(Data[[#This Row],[Employment Type]],Employment[],2,0)</f>
        <v>Full-time</v>
      </c>
      <c r="R3160" t="str">
        <f>IF(Data[[#This Row],[Remote Ratio]]=100,"Remote",IF(Data[[#This Row],[Remote Ratio]]=50,"Hybrid","On-site"))</f>
        <v>On-site</v>
      </c>
    </row>
    <row r="3161" spans="1:18">
      <c r="A3161" s="25">
        <v>2022</v>
      </c>
      <c r="B3161" t="s">
        <v>44</v>
      </c>
      <c r="C3161" t="s">
        <v>12</v>
      </c>
      <c r="D3161" t="s">
        <v>189</v>
      </c>
      <c r="E3161">
        <v>150000</v>
      </c>
      <c r="F3161" t="s">
        <v>71</v>
      </c>
      <c r="G3161">
        <v>115222</v>
      </c>
      <c r="H3161" t="s">
        <v>24</v>
      </c>
      <c r="I3161">
        <v>100</v>
      </c>
      <c r="J3161" t="s">
        <v>24</v>
      </c>
      <c r="K3161" t="s">
        <v>22</v>
      </c>
      <c r="L3161" t="str">
        <f>VLOOKUP(Data[[#This Row],[Employee Residence]],Codes[], 3,0)</f>
        <v>Canada</v>
      </c>
      <c r="M3161" t="str">
        <f>VLOOKUP(Data[[#This Row],[Company Location]],Codes[], 3,0)</f>
        <v>Canada</v>
      </c>
      <c r="N3161" t="str">
        <f>IF(Data[[#This Row],[Employee Residence]]=Data[[#This Row],[Company Location]],"No","Yes")</f>
        <v>No</v>
      </c>
      <c r="O3161">
        <f>Data[Salary]/Data[Salary in USD]</f>
        <v>1.3018347190640676</v>
      </c>
      <c r="P3161" t="str">
        <f>VLOOKUP(Data[[#This Row],[Experience Level]], Experience[],3,0)</f>
        <v>Director</v>
      </c>
      <c r="Q3161" t="str">
        <f>VLOOKUP(Data[[#This Row],[Employment Type]],Employment[],2,0)</f>
        <v>Full-time</v>
      </c>
      <c r="R3161" t="str">
        <f>IF(Data[[#This Row],[Remote Ratio]]=100,"Remote",IF(Data[[#This Row],[Remote Ratio]]=50,"Hybrid","On-site"))</f>
        <v>Remote</v>
      </c>
    </row>
    <row r="3162" spans="1:18">
      <c r="A3162" s="25">
        <v>2022</v>
      </c>
      <c r="B3162" t="s">
        <v>11</v>
      </c>
      <c r="C3162" t="s">
        <v>12</v>
      </c>
      <c r="D3162" t="s">
        <v>37</v>
      </c>
      <c r="E3162">
        <v>165400</v>
      </c>
      <c r="F3162" t="s">
        <v>20</v>
      </c>
      <c r="G3162">
        <v>165400</v>
      </c>
      <c r="H3162" t="s">
        <v>21</v>
      </c>
      <c r="I3162">
        <v>100</v>
      </c>
      <c r="J3162" t="s">
        <v>21</v>
      </c>
      <c r="K3162" t="s">
        <v>25</v>
      </c>
      <c r="L3162" t="str">
        <f>VLOOKUP(Data[[#This Row],[Employee Residence]],Codes[], 3,0)</f>
        <v xml:space="preserve">United States of America </v>
      </c>
      <c r="M3162" t="str">
        <f>VLOOKUP(Data[[#This Row],[Company Location]],Codes[], 3,0)</f>
        <v xml:space="preserve">United States of America </v>
      </c>
      <c r="N3162" t="str">
        <f>IF(Data[[#This Row],[Employee Residence]]=Data[[#This Row],[Company Location]],"No","Yes")</f>
        <v>No</v>
      </c>
      <c r="O3162">
        <f>Data[Salary]/Data[Salary in USD]</f>
        <v>1</v>
      </c>
      <c r="P3162" t="str">
        <f>VLOOKUP(Data[[#This Row],[Experience Level]], Experience[],3,0)</f>
        <v>Expert</v>
      </c>
      <c r="Q3162" t="str">
        <f>VLOOKUP(Data[[#This Row],[Employment Type]],Employment[],2,0)</f>
        <v>Full-time</v>
      </c>
      <c r="R3162" t="str">
        <f>IF(Data[[#This Row],[Remote Ratio]]=100,"Remote",IF(Data[[#This Row],[Remote Ratio]]=50,"Hybrid","On-site"))</f>
        <v>Remote</v>
      </c>
    </row>
    <row r="3163" spans="1:18">
      <c r="A3163" s="25">
        <v>2022</v>
      </c>
      <c r="B3163" t="s">
        <v>11</v>
      </c>
      <c r="C3163" t="s">
        <v>12</v>
      </c>
      <c r="D3163" t="s">
        <v>37</v>
      </c>
      <c r="E3163">
        <v>132320</v>
      </c>
      <c r="F3163" t="s">
        <v>20</v>
      </c>
      <c r="G3163">
        <v>132320</v>
      </c>
      <c r="H3163" t="s">
        <v>21</v>
      </c>
      <c r="I3163">
        <v>100</v>
      </c>
      <c r="J3163" t="s">
        <v>21</v>
      </c>
      <c r="K3163" t="s">
        <v>25</v>
      </c>
      <c r="L3163" t="str">
        <f>VLOOKUP(Data[[#This Row],[Employee Residence]],Codes[], 3,0)</f>
        <v xml:space="preserve">United States of America </v>
      </c>
      <c r="M3163" t="str">
        <f>VLOOKUP(Data[[#This Row],[Company Location]],Codes[], 3,0)</f>
        <v xml:space="preserve">United States of America </v>
      </c>
      <c r="N3163" t="str">
        <f>IF(Data[[#This Row],[Employee Residence]]=Data[[#This Row],[Company Location]],"No","Yes")</f>
        <v>No</v>
      </c>
      <c r="O3163">
        <f>Data[Salary]/Data[Salary in USD]</f>
        <v>1</v>
      </c>
      <c r="P3163" t="str">
        <f>VLOOKUP(Data[[#This Row],[Experience Level]], Experience[],3,0)</f>
        <v>Expert</v>
      </c>
      <c r="Q3163" t="str">
        <f>VLOOKUP(Data[[#This Row],[Employment Type]],Employment[],2,0)</f>
        <v>Full-time</v>
      </c>
      <c r="R3163" t="str">
        <f>IF(Data[[#This Row],[Remote Ratio]]=100,"Remote",IF(Data[[#This Row],[Remote Ratio]]=50,"Hybrid","On-site"))</f>
        <v>Remote</v>
      </c>
    </row>
    <row r="3164" spans="1:18">
      <c r="A3164" s="25">
        <v>2022</v>
      </c>
      <c r="B3164" t="s">
        <v>11</v>
      </c>
      <c r="C3164" t="s">
        <v>12</v>
      </c>
      <c r="D3164" t="s">
        <v>45</v>
      </c>
      <c r="E3164">
        <v>208775</v>
      </c>
      <c r="F3164" t="s">
        <v>20</v>
      </c>
      <c r="G3164">
        <v>208775</v>
      </c>
      <c r="H3164" t="s">
        <v>21</v>
      </c>
      <c r="I3164">
        <v>100</v>
      </c>
      <c r="J3164" t="s">
        <v>21</v>
      </c>
      <c r="K3164" t="s">
        <v>25</v>
      </c>
      <c r="L3164" t="str">
        <f>VLOOKUP(Data[[#This Row],[Employee Residence]],Codes[], 3,0)</f>
        <v xml:space="preserve">United States of America </v>
      </c>
      <c r="M3164" t="str">
        <f>VLOOKUP(Data[[#This Row],[Company Location]],Codes[], 3,0)</f>
        <v xml:space="preserve">United States of America </v>
      </c>
      <c r="N3164" t="str">
        <f>IF(Data[[#This Row],[Employee Residence]]=Data[[#This Row],[Company Location]],"No","Yes")</f>
        <v>No</v>
      </c>
      <c r="O3164">
        <f>Data[Salary]/Data[Salary in USD]</f>
        <v>1</v>
      </c>
      <c r="P3164" t="str">
        <f>VLOOKUP(Data[[#This Row],[Experience Level]], Experience[],3,0)</f>
        <v>Expert</v>
      </c>
      <c r="Q3164" t="str">
        <f>VLOOKUP(Data[[#This Row],[Employment Type]],Employment[],2,0)</f>
        <v>Full-time</v>
      </c>
      <c r="R3164" t="str">
        <f>IF(Data[[#This Row],[Remote Ratio]]=100,"Remote",IF(Data[[#This Row],[Remote Ratio]]=50,"Hybrid","On-site"))</f>
        <v>Remote</v>
      </c>
    </row>
    <row r="3165" spans="1:18">
      <c r="A3165" s="25">
        <v>2022</v>
      </c>
      <c r="B3165" t="s">
        <v>11</v>
      </c>
      <c r="C3165" t="s">
        <v>12</v>
      </c>
      <c r="D3165" t="s">
        <v>45</v>
      </c>
      <c r="E3165">
        <v>147800</v>
      </c>
      <c r="F3165" t="s">
        <v>20</v>
      </c>
      <c r="G3165">
        <v>147800</v>
      </c>
      <c r="H3165" t="s">
        <v>21</v>
      </c>
      <c r="I3165">
        <v>100</v>
      </c>
      <c r="J3165" t="s">
        <v>21</v>
      </c>
      <c r="K3165" t="s">
        <v>25</v>
      </c>
      <c r="L3165" t="str">
        <f>VLOOKUP(Data[[#This Row],[Employee Residence]],Codes[], 3,0)</f>
        <v xml:space="preserve">United States of America </v>
      </c>
      <c r="M3165" t="str">
        <f>VLOOKUP(Data[[#This Row],[Company Location]],Codes[], 3,0)</f>
        <v xml:space="preserve">United States of America </v>
      </c>
      <c r="N3165" t="str">
        <f>IF(Data[[#This Row],[Employee Residence]]=Data[[#This Row],[Company Location]],"No","Yes")</f>
        <v>No</v>
      </c>
      <c r="O3165">
        <f>Data[Salary]/Data[Salary in USD]</f>
        <v>1</v>
      </c>
      <c r="P3165" t="str">
        <f>VLOOKUP(Data[[#This Row],[Experience Level]], Experience[],3,0)</f>
        <v>Expert</v>
      </c>
      <c r="Q3165" t="str">
        <f>VLOOKUP(Data[[#This Row],[Employment Type]],Employment[],2,0)</f>
        <v>Full-time</v>
      </c>
      <c r="R3165" t="str">
        <f>IF(Data[[#This Row],[Remote Ratio]]=100,"Remote",IF(Data[[#This Row],[Remote Ratio]]=50,"Hybrid","On-site"))</f>
        <v>Remote</v>
      </c>
    </row>
    <row r="3166" spans="1:18">
      <c r="A3166" s="25">
        <v>2022</v>
      </c>
      <c r="B3166" t="s">
        <v>11</v>
      </c>
      <c r="C3166" t="s">
        <v>12</v>
      </c>
      <c r="D3166" t="s">
        <v>37</v>
      </c>
      <c r="E3166">
        <v>136994</v>
      </c>
      <c r="F3166" t="s">
        <v>20</v>
      </c>
      <c r="G3166">
        <v>136994</v>
      </c>
      <c r="H3166" t="s">
        <v>21</v>
      </c>
      <c r="I3166">
        <v>100</v>
      </c>
      <c r="J3166" t="s">
        <v>21</v>
      </c>
      <c r="K3166" t="s">
        <v>25</v>
      </c>
      <c r="L3166" t="str">
        <f>VLOOKUP(Data[[#This Row],[Employee Residence]],Codes[], 3,0)</f>
        <v xml:space="preserve">United States of America </v>
      </c>
      <c r="M3166" t="str">
        <f>VLOOKUP(Data[[#This Row],[Company Location]],Codes[], 3,0)</f>
        <v xml:space="preserve">United States of America </v>
      </c>
      <c r="N3166" t="str">
        <f>IF(Data[[#This Row],[Employee Residence]]=Data[[#This Row],[Company Location]],"No","Yes")</f>
        <v>No</v>
      </c>
      <c r="O3166">
        <f>Data[Salary]/Data[Salary in USD]</f>
        <v>1</v>
      </c>
      <c r="P3166" t="str">
        <f>VLOOKUP(Data[[#This Row],[Experience Level]], Experience[],3,0)</f>
        <v>Expert</v>
      </c>
      <c r="Q3166" t="str">
        <f>VLOOKUP(Data[[#This Row],[Employment Type]],Employment[],2,0)</f>
        <v>Full-time</v>
      </c>
      <c r="R3166" t="str">
        <f>IF(Data[[#This Row],[Remote Ratio]]=100,"Remote",IF(Data[[#This Row],[Remote Ratio]]=50,"Hybrid","On-site"))</f>
        <v>Remote</v>
      </c>
    </row>
    <row r="3167" spans="1:18">
      <c r="A3167" s="25">
        <v>2022</v>
      </c>
      <c r="B3167" t="s">
        <v>11</v>
      </c>
      <c r="C3167" t="s">
        <v>12</v>
      </c>
      <c r="D3167" t="s">
        <v>37</v>
      </c>
      <c r="E3167">
        <v>101570</v>
      </c>
      <c r="F3167" t="s">
        <v>20</v>
      </c>
      <c r="G3167">
        <v>101570</v>
      </c>
      <c r="H3167" t="s">
        <v>21</v>
      </c>
      <c r="I3167">
        <v>100</v>
      </c>
      <c r="J3167" t="s">
        <v>21</v>
      </c>
      <c r="K3167" t="s">
        <v>25</v>
      </c>
      <c r="L3167" t="str">
        <f>VLOOKUP(Data[[#This Row],[Employee Residence]],Codes[], 3,0)</f>
        <v xml:space="preserve">United States of America </v>
      </c>
      <c r="M3167" t="str">
        <f>VLOOKUP(Data[[#This Row],[Company Location]],Codes[], 3,0)</f>
        <v xml:space="preserve">United States of America </v>
      </c>
      <c r="N3167" t="str">
        <f>IF(Data[[#This Row],[Employee Residence]]=Data[[#This Row],[Company Location]],"No","Yes")</f>
        <v>No</v>
      </c>
      <c r="O3167">
        <f>Data[Salary]/Data[Salary in USD]</f>
        <v>1</v>
      </c>
      <c r="P3167" t="str">
        <f>VLOOKUP(Data[[#This Row],[Experience Level]], Experience[],3,0)</f>
        <v>Expert</v>
      </c>
      <c r="Q3167" t="str">
        <f>VLOOKUP(Data[[#This Row],[Employment Type]],Employment[],2,0)</f>
        <v>Full-time</v>
      </c>
      <c r="R3167" t="str">
        <f>IF(Data[[#This Row],[Remote Ratio]]=100,"Remote",IF(Data[[#This Row],[Remote Ratio]]=50,"Hybrid","On-site"))</f>
        <v>Remote</v>
      </c>
    </row>
    <row r="3168" spans="1:18">
      <c r="A3168" s="25">
        <v>2022</v>
      </c>
      <c r="B3168" t="s">
        <v>11</v>
      </c>
      <c r="C3168" t="s">
        <v>12</v>
      </c>
      <c r="D3168" t="s">
        <v>27</v>
      </c>
      <c r="E3168">
        <v>128875</v>
      </c>
      <c r="F3168" t="s">
        <v>20</v>
      </c>
      <c r="G3168">
        <v>128875</v>
      </c>
      <c r="H3168" t="s">
        <v>21</v>
      </c>
      <c r="I3168">
        <v>100</v>
      </c>
      <c r="J3168" t="s">
        <v>21</v>
      </c>
      <c r="K3168" t="s">
        <v>25</v>
      </c>
      <c r="L3168" t="str">
        <f>VLOOKUP(Data[[#This Row],[Employee Residence]],Codes[], 3,0)</f>
        <v xml:space="preserve">United States of America </v>
      </c>
      <c r="M3168" t="str">
        <f>VLOOKUP(Data[[#This Row],[Company Location]],Codes[], 3,0)</f>
        <v xml:space="preserve">United States of America </v>
      </c>
      <c r="N3168" t="str">
        <f>IF(Data[[#This Row],[Employee Residence]]=Data[[#This Row],[Company Location]],"No","Yes")</f>
        <v>No</v>
      </c>
      <c r="O3168">
        <f>Data[Salary]/Data[Salary in USD]</f>
        <v>1</v>
      </c>
      <c r="P3168" t="str">
        <f>VLOOKUP(Data[[#This Row],[Experience Level]], Experience[],3,0)</f>
        <v>Expert</v>
      </c>
      <c r="Q3168" t="str">
        <f>VLOOKUP(Data[[#This Row],[Employment Type]],Employment[],2,0)</f>
        <v>Full-time</v>
      </c>
      <c r="R3168" t="str">
        <f>IF(Data[[#This Row],[Remote Ratio]]=100,"Remote",IF(Data[[#This Row],[Remote Ratio]]=50,"Hybrid","On-site"))</f>
        <v>Remote</v>
      </c>
    </row>
    <row r="3169" spans="1:18">
      <c r="A3169" s="25">
        <v>2022</v>
      </c>
      <c r="B3169" t="s">
        <v>11</v>
      </c>
      <c r="C3169" t="s">
        <v>12</v>
      </c>
      <c r="D3169" t="s">
        <v>27</v>
      </c>
      <c r="E3169">
        <v>93700</v>
      </c>
      <c r="F3169" t="s">
        <v>20</v>
      </c>
      <c r="G3169">
        <v>93700</v>
      </c>
      <c r="H3169" t="s">
        <v>21</v>
      </c>
      <c r="I3169">
        <v>100</v>
      </c>
      <c r="J3169" t="s">
        <v>21</v>
      </c>
      <c r="K3169" t="s">
        <v>25</v>
      </c>
      <c r="L3169" t="str">
        <f>VLOOKUP(Data[[#This Row],[Employee Residence]],Codes[], 3,0)</f>
        <v xml:space="preserve">United States of America </v>
      </c>
      <c r="M3169" t="str">
        <f>VLOOKUP(Data[[#This Row],[Company Location]],Codes[], 3,0)</f>
        <v xml:space="preserve">United States of America </v>
      </c>
      <c r="N3169" t="str">
        <f>IF(Data[[#This Row],[Employee Residence]]=Data[[#This Row],[Company Location]],"No","Yes")</f>
        <v>No</v>
      </c>
      <c r="O3169">
        <f>Data[Salary]/Data[Salary in USD]</f>
        <v>1</v>
      </c>
      <c r="P3169" t="str">
        <f>VLOOKUP(Data[[#This Row],[Experience Level]], Experience[],3,0)</f>
        <v>Expert</v>
      </c>
      <c r="Q3169" t="str">
        <f>VLOOKUP(Data[[#This Row],[Employment Type]],Employment[],2,0)</f>
        <v>Full-time</v>
      </c>
      <c r="R3169" t="str">
        <f>IF(Data[[#This Row],[Remote Ratio]]=100,"Remote",IF(Data[[#This Row],[Remote Ratio]]=50,"Hybrid","On-site"))</f>
        <v>Remote</v>
      </c>
    </row>
    <row r="3170" spans="1:18">
      <c r="A3170" s="25">
        <v>2022</v>
      </c>
      <c r="B3170" t="s">
        <v>44</v>
      </c>
      <c r="C3170" t="s">
        <v>12</v>
      </c>
      <c r="D3170" t="s">
        <v>190</v>
      </c>
      <c r="E3170">
        <v>6000000</v>
      </c>
      <c r="F3170" t="s">
        <v>42</v>
      </c>
      <c r="G3170">
        <v>76309</v>
      </c>
      <c r="H3170" t="s">
        <v>43</v>
      </c>
      <c r="I3170">
        <v>50</v>
      </c>
      <c r="J3170" t="s">
        <v>43</v>
      </c>
      <c r="K3170" t="s">
        <v>16</v>
      </c>
      <c r="L3170" t="str">
        <f>VLOOKUP(Data[[#This Row],[Employee Residence]],Codes[], 3,0)</f>
        <v>India</v>
      </c>
      <c r="M3170" t="str">
        <f>VLOOKUP(Data[[#This Row],[Company Location]],Codes[], 3,0)</f>
        <v>India</v>
      </c>
      <c r="N3170" t="str">
        <f>IF(Data[[#This Row],[Employee Residence]]=Data[[#This Row],[Company Location]],"No","Yes")</f>
        <v>No</v>
      </c>
      <c r="O3170">
        <f>Data[Salary]/Data[Salary in USD]</f>
        <v>78.627684807820827</v>
      </c>
      <c r="P3170" t="str">
        <f>VLOOKUP(Data[[#This Row],[Experience Level]], Experience[],3,0)</f>
        <v>Director</v>
      </c>
      <c r="Q3170" t="str">
        <f>VLOOKUP(Data[[#This Row],[Employment Type]],Employment[],2,0)</f>
        <v>Full-time</v>
      </c>
      <c r="R3170" t="str">
        <f>IF(Data[[#This Row],[Remote Ratio]]=100,"Remote",IF(Data[[#This Row],[Remote Ratio]]=50,"Hybrid","On-site"))</f>
        <v>Hybrid</v>
      </c>
    </row>
    <row r="3171" spans="1:18">
      <c r="A3171" s="25">
        <v>2022</v>
      </c>
      <c r="B3171" t="s">
        <v>28</v>
      </c>
      <c r="C3171" t="s">
        <v>12</v>
      </c>
      <c r="D3171" t="s">
        <v>35</v>
      </c>
      <c r="E3171">
        <v>28500</v>
      </c>
      <c r="F3171" t="s">
        <v>58</v>
      </c>
      <c r="G3171">
        <v>35093</v>
      </c>
      <c r="H3171" t="s">
        <v>33</v>
      </c>
      <c r="I3171">
        <v>100</v>
      </c>
      <c r="J3171" t="s">
        <v>33</v>
      </c>
      <c r="K3171" t="s">
        <v>16</v>
      </c>
      <c r="L3171" t="str">
        <f>VLOOKUP(Data[[#This Row],[Employee Residence]],Codes[], 3,0)</f>
        <v xml:space="preserve">United Kingdom of Great Britain </v>
      </c>
      <c r="M3171" t="str">
        <f>VLOOKUP(Data[[#This Row],[Company Location]],Codes[], 3,0)</f>
        <v xml:space="preserve">United Kingdom of Great Britain </v>
      </c>
      <c r="N3171" t="str">
        <f>IF(Data[[#This Row],[Employee Residence]]=Data[[#This Row],[Company Location]],"No","Yes")</f>
        <v>No</v>
      </c>
      <c r="O3171">
        <f>Data[Salary]/Data[Salary in USD]</f>
        <v>0.81212777476989717</v>
      </c>
      <c r="P3171" t="str">
        <f>VLOOKUP(Data[[#This Row],[Experience Level]], Experience[],3,0)</f>
        <v>Junior</v>
      </c>
      <c r="Q3171" t="str">
        <f>VLOOKUP(Data[[#This Row],[Employment Type]],Employment[],2,0)</f>
        <v>Full-time</v>
      </c>
      <c r="R3171" t="str">
        <f>IF(Data[[#This Row],[Remote Ratio]]=100,"Remote",IF(Data[[#This Row],[Remote Ratio]]=50,"Hybrid","On-site"))</f>
        <v>Remote</v>
      </c>
    </row>
    <row r="3172" spans="1:18">
      <c r="A3172" s="25">
        <v>2022</v>
      </c>
      <c r="B3172" t="s">
        <v>11</v>
      </c>
      <c r="C3172" t="s">
        <v>12</v>
      </c>
      <c r="D3172" t="s">
        <v>37</v>
      </c>
      <c r="E3172">
        <v>183600</v>
      </c>
      <c r="F3172" t="s">
        <v>20</v>
      </c>
      <c r="G3172">
        <v>183600</v>
      </c>
      <c r="H3172" t="s">
        <v>21</v>
      </c>
      <c r="I3172">
        <v>100</v>
      </c>
      <c r="J3172" t="s">
        <v>21</v>
      </c>
      <c r="K3172" t="s">
        <v>16</v>
      </c>
      <c r="L3172" t="str">
        <f>VLOOKUP(Data[[#This Row],[Employee Residence]],Codes[], 3,0)</f>
        <v xml:space="preserve">United States of America </v>
      </c>
      <c r="M3172" t="str">
        <f>VLOOKUP(Data[[#This Row],[Company Location]],Codes[], 3,0)</f>
        <v xml:space="preserve">United States of America </v>
      </c>
      <c r="N3172" t="str">
        <f>IF(Data[[#This Row],[Employee Residence]]=Data[[#This Row],[Company Location]],"No","Yes")</f>
        <v>No</v>
      </c>
      <c r="O3172">
        <f>Data[Salary]/Data[Salary in USD]</f>
        <v>1</v>
      </c>
      <c r="P3172" t="str">
        <f>VLOOKUP(Data[[#This Row],[Experience Level]], Experience[],3,0)</f>
        <v>Expert</v>
      </c>
      <c r="Q3172" t="str">
        <f>VLOOKUP(Data[[#This Row],[Employment Type]],Employment[],2,0)</f>
        <v>Full-time</v>
      </c>
      <c r="R3172" t="str">
        <f>IF(Data[[#This Row],[Remote Ratio]]=100,"Remote",IF(Data[[#This Row],[Remote Ratio]]=50,"Hybrid","On-site"))</f>
        <v>Remote</v>
      </c>
    </row>
    <row r="3173" spans="1:18">
      <c r="A3173" s="25">
        <v>2022</v>
      </c>
      <c r="B3173" t="s">
        <v>11</v>
      </c>
      <c r="C3173" t="s">
        <v>12</v>
      </c>
      <c r="D3173" t="s">
        <v>37</v>
      </c>
      <c r="E3173">
        <v>100800</v>
      </c>
      <c r="F3173" t="s">
        <v>20</v>
      </c>
      <c r="G3173">
        <v>100800</v>
      </c>
      <c r="H3173" t="s">
        <v>21</v>
      </c>
      <c r="I3173">
        <v>100</v>
      </c>
      <c r="J3173" t="s">
        <v>21</v>
      </c>
      <c r="K3173" t="s">
        <v>16</v>
      </c>
      <c r="L3173" t="str">
        <f>VLOOKUP(Data[[#This Row],[Employee Residence]],Codes[], 3,0)</f>
        <v xml:space="preserve">United States of America </v>
      </c>
      <c r="M3173" t="str">
        <f>VLOOKUP(Data[[#This Row],[Company Location]],Codes[], 3,0)</f>
        <v xml:space="preserve">United States of America </v>
      </c>
      <c r="N3173" t="str">
        <f>IF(Data[[#This Row],[Employee Residence]]=Data[[#This Row],[Company Location]],"No","Yes")</f>
        <v>No</v>
      </c>
      <c r="O3173">
        <f>Data[Salary]/Data[Salary in USD]</f>
        <v>1</v>
      </c>
      <c r="P3173" t="str">
        <f>VLOOKUP(Data[[#This Row],[Experience Level]], Experience[],3,0)</f>
        <v>Expert</v>
      </c>
      <c r="Q3173" t="str">
        <f>VLOOKUP(Data[[#This Row],[Employment Type]],Employment[],2,0)</f>
        <v>Full-time</v>
      </c>
      <c r="R3173" t="str">
        <f>IF(Data[[#This Row],[Remote Ratio]]=100,"Remote",IF(Data[[#This Row],[Remote Ratio]]=50,"Hybrid","On-site"))</f>
        <v>Remote</v>
      </c>
    </row>
    <row r="3174" spans="1:18">
      <c r="A3174" s="25">
        <v>2022</v>
      </c>
      <c r="B3174" t="s">
        <v>17</v>
      </c>
      <c r="C3174" t="s">
        <v>12</v>
      </c>
      <c r="D3174" t="s">
        <v>27</v>
      </c>
      <c r="E3174">
        <v>40000</v>
      </c>
      <c r="F3174" t="s">
        <v>58</v>
      </c>
      <c r="G3174">
        <v>49253</v>
      </c>
      <c r="H3174" t="s">
        <v>33</v>
      </c>
      <c r="I3174">
        <v>100</v>
      </c>
      <c r="J3174" t="s">
        <v>33</v>
      </c>
      <c r="K3174" t="s">
        <v>25</v>
      </c>
      <c r="L3174" t="str">
        <f>VLOOKUP(Data[[#This Row],[Employee Residence]],Codes[], 3,0)</f>
        <v xml:space="preserve">United Kingdom of Great Britain </v>
      </c>
      <c r="M3174" t="str">
        <f>VLOOKUP(Data[[#This Row],[Company Location]],Codes[], 3,0)</f>
        <v xml:space="preserve">United Kingdom of Great Britain </v>
      </c>
      <c r="N3174" t="str">
        <f>IF(Data[[#This Row],[Employee Residence]]=Data[[#This Row],[Company Location]],"No","Yes")</f>
        <v>No</v>
      </c>
      <c r="O3174">
        <f>Data[Salary]/Data[Salary in USD]</f>
        <v>0.8121332710697825</v>
      </c>
      <c r="P3174" t="str">
        <f>VLOOKUP(Data[[#This Row],[Experience Level]], Experience[],3,0)</f>
        <v>Intermediate</v>
      </c>
      <c r="Q3174" t="str">
        <f>VLOOKUP(Data[[#This Row],[Employment Type]],Employment[],2,0)</f>
        <v>Full-time</v>
      </c>
      <c r="R3174" t="str">
        <f>IF(Data[[#This Row],[Remote Ratio]]=100,"Remote",IF(Data[[#This Row],[Remote Ratio]]=50,"Hybrid","On-site"))</f>
        <v>Remote</v>
      </c>
    </row>
    <row r="3175" spans="1:18">
      <c r="A3175" s="25">
        <v>2022</v>
      </c>
      <c r="B3175" t="s">
        <v>17</v>
      </c>
      <c r="C3175" t="s">
        <v>12</v>
      </c>
      <c r="D3175" t="s">
        <v>27</v>
      </c>
      <c r="E3175">
        <v>30000</v>
      </c>
      <c r="F3175" t="s">
        <v>58</v>
      </c>
      <c r="G3175">
        <v>36940</v>
      </c>
      <c r="H3175" t="s">
        <v>33</v>
      </c>
      <c r="I3175">
        <v>100</v>
      </c>
      <c r="J3175" t="s">
        <v>33</v>
      </c>
      <c r="K3175" t="s">
        <v>25</v>
      </c>
      <c r="L3175" t="str">
        <f>VLOOKUP(Data[[#This Row],[Employee Residence]],Codes[], 3,0)</f>
        <v xml:space="preserve">United Kingdom of Great Britain </v>
      </c>
      <c r="M3175" t="str">
        <f>VLOOKUP(Data[[#This Row],[Company Location]],Codes[], 3,0)</f>
        <v xml:space="preserve">United Kingdom of Great Britain </v>
      </c>
      <c r="N3175" t="str">
        <f>IF(Data[[#This Row],[Employee Residence]]=Data[[#This Row],[Company Location]],"No","Yes")</f>
        <v>No</v>
      </c>
      <c r="O3175">
        <f>Data[Salary]/Data[Salary in USD]</f>
        <v>0.81212777476989717</v>
      </c>
      <c r="P3175" t="str">
        <f>VLOOKUP(Data[[#This Row],[Experience Level]], Experience[],3,0)</f>
        <v>Intermediate</v>
      </c>
      <c r="Q3175" t="str">
        <f>VLOOKUP(Data[[#This Row],[Employment Type]],Employment[],2,0)</f>
        <v>Full-time</v>
      </c>
      <c r="R3175" t="str">
        <f>IF(Data[[#This Row],[Remote Ratio]]=100,"Remote",IF(Data[[#This Row],[Remote Ratio]]=50,"Hybrid","On-site"))</f>
        <v>Remote</v>
      </c>
    </row>
    <row r="3176" spans="1:18">
      <c r="A3176" s="25">
        <v>2022</v>
      </c>
      <c r="B3176" t="s">
        <v>17</v>
      </c>
      <c r="C3176" t="s">
        <v>12</v>
      </c>
      <c r="D3176" t="s">
        <v>27</v>
      </c>
      <c r="E3176">
        <v>40000</v>
      </c>
      <c r="F3176" t="s">
        <v>14</v>
      </c>
      <c r="G3176">
        <v>42026</v>
      </c>
      <c r="H3176" t="s">
        <v>15</v>
      </c>
      <c r="I3176">
        <v>100</v>
      </c>
      <c r="J3176" t="s">
        <v>15</v>
      </c>
      <c r="K3176" t="s">
        <v>25</v>
      </c>
      <c r="L3176" t="str">
        <f>VLOOKUP(Data[[#This Row],[Employee Residence]],Codes[], 3,0)</f>
        <v>Spain</v>
      </c>
      <c r="M3176" t="str">
        <f>VLOOKUP(Data[[#This Row],[Company Location]],Codes[], 3,0)</f>
        <v>Spain</v>
      </c>
      <c r="N3176" t="str">
        <f>IF(Data[[#This Row],[Employee Residence]]=Data[[#This Row],[Company Location]],"No","Yes")</f>
        <v>No</v>
      </c>
      <c r="O3176">
        <f>Data[Salary]/Data[Salary in USD]</f>
        <v>0.95179174796554511</v>
      </c>
      <c r="P3176" t="str">
        <f>VLOOKUP(Data[[#This Row],[Experience Level]], Experience[],3,0)</f>
        <v>Intermediate</v>
      </c>
      <c r="Q3176" t="str">
        <f>VLOOKUP(Data[[#This Row],[Employment Type]],Employment[],2,0)</f>
        <v>Full-time</v>
      </c>
      <c r="R3176" t="str">
        <f>IF(Data[[#This Row],[Remote Ratio]]=100,"Remote",IF(Data[[#This Row],[Remote Ratio]]=50,"Hybrid","On-site"))</f>
        <v>Remote</v>
      </c>
    </row>
    <row r="3177" spans="1:18">
      <c r="A3177" s="25">
        <v>2022</v>
      </c>
      <c r="B3177" t="s">
        <v>17</v>
      </c>
      <c r="C3177" t="s">
        <v>12</v>
      </c>
      <c r="D3177" t="s">
        <v>27</v>
      </c>
      <c r="E3177">
        <v>30000</v>
      </c>
      <c r="F3177" t="s">
        <v>14</v>
      </c>
      <c r="G3177">
        <v>31520</v>
      </c>
      <c r="H3177" t="s">
        <v>15</v>
      </c>
      <c r="I3177">
        <v>100</v>
      </c>
      <c r="J3177" t="s">
        <v>15</v>
      </c>
      <c r="K3177" t="s">
        <v>25</v>
      </c>
      <c r="L3177" t="str">
        <f>VLOOKUP(Data[[#This Row],[Employee Residence]],Codes[], 3,0)</f>
        <v>Spain</v>
      </c>
      <c r="M3177" t="str">
        <f>VLOOKUP(Data[[#This Row],[Company Location]],Codes[], 3,0)</f>
        <v>Spain</v>
      </c>
      <c r="N3177" t="str">
        <f>IF(Data[[#This Row],[Employee Residence]]=Data[[#This Row],[Company Location]],"No","Yes")</f>
        <v>No</v>
      </c>
      <c r="O3177">
        <f>Data[Salary]/Data[Salary in USD]</f>
        <v>0.95177664974619292</v>
      </c>
      <c r="P3177" t="str">
        <f>VLOOKUP(Data[[#This Row],[Experience Level]], Experience[],3,0)</f>
        <v>Intermediate</v>
      </c>
      <c r="Q3177" t="str">
        <f>VLOOKUP(Data[[#This Row],[Employment Type]],Employment[],2,0)</f>
        <v>Full-time</v>
      </c>
      <c r="R3177" t="str">
        <f>IF(Data[[#This Row],[Remote Ratio]]=100,"Remote",IF(Data[[#This Row],[Remote Ratio]]=50,"Hybrid","On-site"))</f>
        <v>Remote</v>
      </c>
    </row>
    <row r="3178" spans="1:18">
      <c r="A3178" s="25">
        <v>2022</v>
      </c>
      <c r="B3178" t="s">
        <v>17</v>
      </c>
      <c r="C3178" t="s">
        <v>12</v>
      </c>
      <c r="D3178" t="s">
        <v>37</v>
      </c>
      <c r="E3178">
        <v>80000</v>
      </c>
      <c r="F3178" t="s">
        <v>14</v>
      </c>
      <c r="G3178">
        <v>84053</v>
      </c>
      <c r="H3178" t="s">
        <v>15</v>
      </c>
      <c r="I3178">
        <v>100</v>
      </c>
      <c r="J3178" t="s">
        <v>15</v>
      </c>
      <c r="K3178" t="s">
        <v>25</v>
      </c>
      <c r="L3178" t="str">
        <f>VLOOKUP(Data[[#This Row],[Employee Residence]],Codes[], 3,0)</f>
        <v>Spain</v>
      </c>
      <c r="M3178" t="str">
        <f>VLOOKUP(Data[[#This Row],[Company Location]],Codes[], 3,0)</f>
        <v>Spain</v>
      </c>
      <c r="N3178" t="str">
        <f>IF(Data[[#This Row],[Employee Residence]]=Data[[#This Row],[Company Location]],"No","Yes")</f>
        <v>No</v>
      </c>
      <c r="O3178">
        <f>Data[Salary]/Data[Salary in USD]</f>
        <v>0.95178042425612408</v>
      </c>
      <c r="P3178" t="str">
        <f>VLOOKUP(Data[[#This Row],[Experience Level]], Experience[],3,0)</f>
        <v>Intermediate</v>
      </c>
      <c r="Q3178" t="str">
        <f>VLOOKUP(Data[[#This Row],[Employment Type]],Employment[],2,0)</f>
        <v>Full-time</v>
      </c>
      <c r="R3178" t="str">
        <f>IF(Data[[#This Row],[Remote Ratio]]=100,"Remote",IF(Data[[#This Row],[Remote Ratio]]=50,"Hybrid","On-site"))</f>
        <v>Remote</v>
      </c>
    </row>
    <row r="3179" spans="1:18">
      <c r="A3179" s="25">
        <v>2022</v>
      </c>
      <c r="B3179" t="s">
        <v>17</v>
      </c>
      <c r="C3179" t="s">
        <v>12</v>
      </c>
      <c r="D3179" t="s">
        <v>37</v>
      </c>
      <c r="E3179">
        <v>70000</v>
      </c>
      <c r="F3179" t="s">
        <v>14</v>
      </c>
      <c r="G3179">
        <v>73546</v>
      </c>
      <c r="H3179" t="s">
        <v>15</v>
      </c>
      <c r="I3179">
        <v>100</v>
      </c>
      <c r="J3179" t="s">
        <v>15</v>
      </c>
      <c r="K3179" t="s">
        <v>25</v>
      </c>
      <c r="L3179" t="str">
        <f>VLOOKUP(Data[[#This Row],[Employee Residence]],Codes[], 3,0)</f>
        <v>Spain</v>
      </c>
      <c r="M3179" t="str">
        <f>VLOOKUP(Data[[#This Row],[Company Location]],Codes[], 3,0)</f>
        <v>Spain</v>
      </c>
      <c r="N3179" t="str">
        <f>IF(Data[[#This Row],[Employee Residence]]=Data[[#This Row],[Company Location]],"No","Yes")</f>
        <v>No</v>
      </c>
      <c r="O3179">
        <f>Data[Salary]/Data[Salary in USD]</f>
        <v>0.95178527724145434</v>
      </c>
      <c r="P3179" t="str">
        <f>VLOOKUP(Data[[#This Row],[Experience Level]], Experience[],3,0)</f>
        <v>Intermediate</v>
      </c>
      <c r="Q3179" t="str">
        <f>VLOOKUP(Data[[#This Row],[Employment Type]],Employment[],2,0)</f>
        <v>Full-time</v>
      </c>
      <c r="R3179" t="str">
        <f>IF(Data[[#This Row],[Remote Ratio]]=100,"Remote",IF(Data[[#This Row],[Remote Ratio]]=50,"Hybrid","On-site"))</f>
        <v>Remote</v>
      </c>
    </row>
    <row r="3180" spans="1:18">
      <c r="A3180" s="25">
        <v>2022</v>
      </c>
      <c r="B3180" t="s">
        <v>17</v>
      </c>
      <c r="C3180" t="s">
        <v>12</v>
      </c>
      <c r="D3180" t="s">
        <v>37</v>
      </c>
      <c r="E3180">
        <v>80000</v>
      </c>
      <c r="F3180" t="s">
        <v>58</v>
      </c>
      <c r="G3180">
        <v>98506</v>
      </c>
      <c r="H3180" t="s">
        <v>33</v>
      </c>
      <c r="I3180">
        <v>100</v>
      </c>
      <c r="J3180" t="s">
        <v>33</v>
      </c>
      <c r="K3180" t="s">
        <v>25</v>
      </c>
      <c r="L3180" t="str">
        <f>VLOOKUP(Data[[#This Row],[Employee Residence]],Codes[], 3,0)</f>
        <v xml:space="preserve">United Kingdom of Great Britain </v>
      </c>
      <c r="M3180" t="str">
        <f>VLOOKUP(Data[[#This Row],[Company Location]],Codes[], 3,0)</f>
        <v xml:space="preserve">United Kingdom of Great Britain </v>
      </c>
      <c r="N3180" t="str">
        <f>IF(Data[[#This Row],[Employee Residence]]=Data[[#This Row],[Company Location]],"No","Yes")</f>
        <v>No</v>
      </c>
      <c r="O3180">
        <f>Data[Salary]/Data[Salary in USD]</f>
        <v>0.8121332710697825</v>
      </c>
      <c r="P3180" t="str">
        <f>VLOOKUP(Data[[#This Row],[Experience Level]], Experience[],3,0)</f>
        <v>Intermediate</v>
      </c>
      <c r="Q3180" t="str">
        <f>VLOOKUP(Data[[#This Row],[Employment Type]],Employment[],2,0)</f>
        <v>Full-time</v>
      </c>
      <c r="R3180" t="str">
        <f>IF(Data[[#This Row],[Remote Ratio]]=100,"Remote",IF(Data[[#This Row],[Remote Ratio]]=50,"Hybrid","On-site"))</f>
        <v>Remote</v>
      </c>
    </row>
    <row r="3181" spans="1:18">
      <c r="A3181" s="25">
        <v>2022</v>
      </c>
      <c r="B3181" t="s">
        <v>17</v>
      </c>
      <c r="C3181" t="s">
        <v>12</v>
      </c>
      <c r="D3181" t="s">
        <v>37</v>
      </c>
      <c r="E3181">
        <v>70000</v>
      </c>
      <c r="F3181" t="s">
        <v>58</v>
      </c>
      <c r="G3181">
        <v>86193</v>
      </c>
      <c r="H3181" t="s">
        <v>33</v>
      </c>
      <c r="I3181">
        <v>100</v>
      </c>
      <c r="J3181" t="s">
        <v>33</v>
      </c>
      <c r="K3181" t="s">
        <v>25</v>
      </c>
      <c r="L3181" t="str">
        <f>VLOOKUP(Data[[#This Row],[Employee Residence]],Codes[], 3,0)</f>
        <v xml:space="preserve">United Kingdom of Great Britain </v>
      </c>
      <c r="M3181" t="str">
        <f>VLOOKUP(Data[[#This Row],[Company Location]],Codes[], 3,0)</f>
        <v xml:space="preserve">United Kingdom of Great Britain </v>
      </c>
      <c r="N3181" t="str">
        <f>IF(Data[[#This Row],[Employee Residence]]=Data[[#This Row],[Company Location]],"No","Yes")</f>
        <v>No</v>
      </c>
      <c r="O3181">
        <f>Data[Salary]/Data[Salary in USD]</f>
        <v>0.81213091550357919</v>
      </c>
      <c r="P3181" t="str">
        <f>VLOOKUP(Data[[#This Row],[Experience Level]], Experience[],3,0)</f>
        <v>Intermediate</v>
      </c>
      <c r="Q3181" t="str">
        <f>VLOOKUP(Data[[#This Row],[Employment Type]],Employment[],2,0)</f>
        <v>Full-time</v>
      </c>
      <c r="R3181" t="str">
        <f>IF(Data[[#This Row],[Remote Ratio]]=100,"Remote",IF(Data[[#This Row],[Remote Ratio]]=50,"Hybrid","On-site"))</f>
        <v>Remote</v>
      </c>
    </row>
    <row r="3182" spans="1:18">
      <c r="A3182" s="25">
        <v>2022</v>
      </c>
      <c r="B3182" t="s">
        <v>17</v>
      </c>
      <c r="C3182" t="s">
        <v>12</v>
      </c>
      <c r="D3182" t="s">
        <v>37</v>
      </c>
      <c r="E3182">
        <v>80000</v>
      </c>
      <c r="F3182" t="s">
        <v>14</v>
      </c>
      <c r="G3182">
        <v>84053</v>
      </c>
      <c r="H3182" t="s">
        <v>135</v>
      </c>
      <c r="I3182">
        <v>100</v>
      </c>
      <c r="J3182" t="s">
        <v>135</v>
      </c>
      <c r="K3182" t="s">
        <v>25</v>
      </c>
      <c r="L3182" t="str">
        <f>VLOOKUP(Data[[#This Row],[Employee Residence]],Codes[], 3,0)</f>
        <v>Greece</v>
      </c>
      <c r="M3182" t="str">
        <f>VLOOKUP(Data[[#This Row],[Company Location]],Codes[], 3,0)</f>
        <v>Greece</v>
      </c>
      <c r="N3182" t="str">
        <f>IF(Data[[#This Row],[Employee Residence]]=Data[[#This Row],[Company Location]],"No","Yes")</f>
        <v>No</v>
      </c>
      <c r="O3182">
        <f>Data[Salary]/Data[Salary in USD]</f>
        <v>0.95178042425612408</v>
      </c>
      <c r="P3182" t="str">
        <f>VLOOKUP(Data[[#This Row],[Experience Level]], Experience[],3,0)</f>
        <v>Intermediate</v>
      </c>
      <c r="Q3182" t="str">
        <f>VLOOKUP(Data[[#This Row],[Employment Type]],Employment[],2,0)</f>
        <v>Full-time</v>
      </c>
      <c r="R3182" t="str">
        <f>IF(Data[[#This Row],[Remote Ratio]]=100,"Remote",IF(Data[[#This Row],[Remote Ratio]]=50,"Hybrid","On-site"))</f>
        <v>Remote</v>
      </c>
    </row>
    <row r="3183" spans="1:18">
      <c r="A3183" s="25">
        <v>2022</v>
      </c>
      <c r="B3183" t="s">
        <v>17</v>
      </c>
      <c r="C3183" t="s">
        <v>12</v>
      </c>
      <c r="D3183" t="s">
        <v>37</v>
      </c>
      <c r="E3183">
        <v>70000</v>
      </c>
      <c r="F3183" t="s">
        <v>14</v>
      </c>
      <c r="G3183">
        <v>73546</v>
      </c>
      <c r="H3183" t="s">
        <v>135</v>
      </c>
      <c r="I3183">
        <v>100</v>
      </c>
      <c r="J3183" t="s">
        <v>135</v>
      </c>
      <c r="K3183" t="s">
        <v>25</v>
      </c>
      <c r="L3183" t="str">
        <f>VLOOKUP(Data[[#This Row],[Employee Residence]],Codes[], 3,0)</f>
        <v>Greece</v>
      </c>
      <c r="M3183" t="str">
        <f>VLOOKUP(Data[[#This Row],[Company Location]],Codes[], 3,0)</f>
        <v>Greece</v>
      </c>
      <c r="N3183" t="str">
        <f>IF(Data[[#This Row],[Employee Residence]]=Data[[#This Row],[Company Location]],"No","Yes")</f>
        <v>No</v>
      </c>
      <c r="O3183">
        <f>Data[Salary]/Data[Salary in USD]</f>
        <v>0.95178527724145434</v>
      </c>
      <c r="P3183" t="str">
        <f>VLOOKUP(Data[[#This Row],[Experience Level]], Experience[],3,0)</f>
        <v>Intermediate</v>
      </c>
      <c r="Q3183" t="str">
        <f>VLOOKUP(Data[[#This Row],[Employment Type]],Employment[],2,0)</f>
        <v>Full-time</v>
      </c>
      <c r="R3183" t="str">
        <f>IF(Data[[#This Row],[Remote Ratio]]=100,"Remote",IF(Data[[#This Row],[Remote Ratio]]=50,"Hybrid","On-site"))</f>
        <v>Remote</v>
      </c>
    </row>
    <row r="3184" spans="1:18">
      <c r="A3184" s="25">
        <v>2022</v>
      </c>
      <c r="B3184" t="s">
        <v>11</v>
      </c>
      <c r="C3184" t="s">
        <v>12</v>
      </c>
      <c r="D3184" t="s">
        <v>35</v>
      </c>
      <c r="E3184">
        <v>189650</v>
      </c>
      <c r="F3184" t="s">
        <v>20</v>
      </c>
      <c r="G3184">
        <v>189650</v>
      </c>
      <c r="H3184" t="s">
        <v>21</v>
      </c>
      <c r="I3184">
        <v>0</v>
      </c>
      <c r="J3184" t="s">
        <v>21</v>
      </c>
      <c r="K3184" t="s">
        <v>25</v>
      </c>
      <c r="L3184" t="str">
        <f>VLOOKUP(Data[[#This Row],[Employee Residence]],Codes[], 3,0)</f>
        <v xml:space="preserve">United States of America </v>
      </c>
      <c r="M3184" t="str">
        <f>VLOOKUP(Data[[#This Row],[Company Location]],Codes[], 3,0)</f>
        <v xml:space="preserve">United States of America </v>
      </c>
      <c r="N3184" t="str">
        <f>IF(Data[[#This Row],[Employee Residence]]=Data[[#This Row],[Company Location]],"No","Yes")</f>
        <v>No</v>
      </c>
      <c r="O3184">
        <f>Data[Salary]/Data[Salary in USD]</f>
        <v>1</v>
      </c>
      <c r="P3184" t="str">
        <f>VLOOKUP(Data[[#This Row],[Experience Level]], Experience[],3,0)</f>
        <v>Expert</v>
      </c>
      <c r="Q3184" t="str">
        <f>VLOOKUP(Data[[#This Row],[Employment Type]],Employment[],2,0)</f>
        <v>Full-time</v>
      </c>
      <c r="R3184" t="str">
        <f>IF(Data[[#This Row],[Remote Ratio]]=100,"Remote",IF(Data[[#This Row],[Remote Ratio]]=50,"Hybrid","On-site"))</f>
        <v>On-site</v>
      </c>
    </row>
    <row r="3185" spans="1:18">
      <c r="A3185" s="25">
        <v>2022</v>
      </c>
      <c r="B3185" t="s">
        <v>11</v>
      </c>
      <c r="C3185" t="s">
        <v>12</v>
      </c>
      <c r="D3185" t="s">
        <v>35</v>
      </c>
      <c r="E3185">
        <v>164996</v>
      </c>
      <c r="F3185" t="s">
        <v>20</v>
      </c>
      <c r="G3185">
        <v>164996</v>
      </c>
      <c r="H3185" t="s">
        <v>21</v>
      </c>
      <c r="I3185">
        <v>0</v>
      </c>
      <c r="J3185" t="s">
        <v>21</v>
      </c>
      <c r="K3185" t="s">
        <v>25</v>
      </c>
      <c r="L3185" t="str">
        <f>VLOOKUP(Data[[#This Row],[Employee Residence]],Codes[], 3,0)</f>
        <v xml:space="preserve">United States of America </v>
      </c>
      <c r="M3185" t="str">
        <f>VLOOKUP(Data[[#This Row],[Company Location]],Codes[], 3,0)</f>
        <v xml:space="preserve">United States of America </v>
      </c>
      <c r="N3185" t="str">
        <f>IF(Data[[#This Row],[Employee Residence]]=Data[[#This Row],[Company Location]],"No","Yes")</f>
        <v>No</v>
      </c>
      <c r="O3185">
        <f>Data[Salary]/Data[Salary in USD]</f>
        <v>1</v>
      </c>
      <c r="P3185" t="str">
        <f>VLOOKUP(Data[[#This Row],[Experience Level]], Experience[],3,0)</f>
        <v>Expert</v>
      </c>
      <c r="Q3185" t="str">
        <f>VLOOKUP(Data[[#This Row],[Employment Type]],Employment[],2,0)</f>
        <v>Full-time</v>
      </c>
      <c r="R3185" t="str">
        <f>IF(Data[[#This Row],[Remote Ratio]]=100,"Remote",IF(Data[[#This Row],[Remote Ratio]]=50,"Hybrid","On-site"))</f>
        <v>On-site</v>
      </c>
    </row>
    <row r="3186" spans="1:18">
      <c r="A3186" s="25">
        <v>2022</v>
      </c>
      <c r="B3186" t="s">
        <v>17</v>
      </c>
      <c r="C3186" t="s">
        <v>12</v>
      </c>
      <c r="D3186" t="s">
        <v>27</v>
      </c>
      <c r="E3186">
        <v>40000</v>
      </c>
      <c r="F3186" t="s">
        <v>14</v>
      </c>
      <c r="G3186">
        <v>42026</v>
      </c>
      <c r="H3186" t="s">
        <v>135</v>
      </c>
      <c r="I3186">
        <v>100</v>
      </c>
      <c r="J3186" t="s">
        <v>135</v>
      </c>
      <c r="K3186" t="s">
        <v>25</v>
      </c>
      <c r="L3186" t="str">
        <f>VLOOKUP(Data[[#This Row],[Employee Residence]],Codes[], 3,0)</f>
        <v>Greece</v>
      </c>
      <c r="M3186" t="str">
        <f>VLOOKUP(Data[[#This Row],[Company Location]],Codes[], 3,0)</f>
        <v>Greece</v>
      </c>
      <c r="N3186" t="str">
        <f>IF(Data[[#This Row],[Employee Residence]]=Data[[#This Row],[Company Location]],"No","Yes")</f>
        <v>No</v>
      </c>
      <c r="O3186">
        <f>Data[Salary]/Data[Salary in USD]</f>
        <v>0.95179174796554511</v>
      </c>
      <c r="P3186" t="str">
        <f>VLOOKUP(Data[[#This Row],[Experience Level]], Experience[],3,0)</f>
        <v>Intermediate</v>
      </c>
      <c r="Q3186" t="str">
        <f>VLOOKUP(Data[[#This Row],[Employment Type]],Employment[],2,0)</f>
        <v>Full-time</v>
      </c>
      <c r="R3186" t="str">
        <f>IF(Data[[#This Row],[Remote Ratio]]=100,"Remote",IF(Data[[#This Row],[Remote Ratio]]=50,"Hybrid","On-site"))</f>
        <v>Remote</v>
      </c>
    </row>
    <row r="3187" spans="1:18">
      <c r="A3187" s="25">
        <v>2022</v>
      </c>
      <c r="B3187" t="s">
        <v>17</v>
      </c>
      <c r="C3187" t="s">
        <v>12</v>
      </c>
      <c r="D3187" t="s">
        <v>27</v>
      </c>
      <c r="E3187">
        <v>30000</v>
      </c>
      <c r="F3187" t="s">
        <v>14</v>
      </c>
      <c r="G3187">
        <v>31520</v>
      </c>
      <c r="H3187" t="s">
        <v>135</v>
      </c>
      <c r="I3187">
        <v>100</v>
      </c>
      <c r="J3187" t="s">
        <v>135</v>
      </c>
      <c r="K3187" t="s">
        <v>25</v>
      </c>
      <c r="L3187" t="str">
        <f>VLOOKUP(Data[[#This Row],[Employee Residence]],Codes[], 3,0)</f>
        <v>Greece</v>
      </c>
      <c r="M3187" t="str">
        <f>VLOOKUP(Data[[#This Row],[Company Location]],Codes[], 3,0)</f>
        <v>Greece</v>
      </c>
      <c r="N3187" t="str">
        <f>IF(Data[[#This Row],[Employee Residence]]=Data[[#This Row],[Company Location]],"No","Yes")</f>
        <v>No</v>
      </c>
      <c r="O3187">
        <f>Data[Salary]/Data[Salary in USD]</f>
        <v>0.95177664974619292</v>
      </c>
      <c r="P3187" t="str">
        <f>VLOOKUP(Data[[#This Row],[Experience Level]], Experience[],3,0)</f>
        <v>Intermediate</v>
      </c>
      <c r="Q3187" t="str">
        <f>VLOOKUP(Data[[#This Row],[Employment Type]],Employment[],2,0)</f>
        <v>Full-time</v>
      </c>
      <c r="R3187" t="str">
        <f>IF(Data[[#This Row],[Remote Ratio]]=100,"Remote",IF(Data[[#This Row],[Remote Ratio]]=50,"Hybrid","On-site"))</f>
        <v>Remote</v>
      </c>
    </row>
    <row r="3188" spans="1:18">
      <c r="A3188" s="25">
        <v>2022</v>
      </c>
      <c r="B3188" t="s">
        <v>17</v>
      </c>
      <c r="C3188" t="s">
        <v>12</v>
      </c>
      <c r="D3188" t="s">
        <v>37</v>
      </c>
      <c r="E3188">
        <v>75000</v>
      </c>
      <c r="F3188" t="s">
        <v>58</v>
      </c>
      <c r="G3188">
        <v>92350</v>
      </c>
      <c r="H3188" t="s">
        <v>33</v>
      </c>
      <c r="I3188">
        <v>100</v>
      </c>
      <c r="J3188" t="s">
        <v>33</v>
      </c>
      <c r="K3188" t="s">
        <v>25</v>
      </c>
      <c r="L3188" t="str">
        <f>VLOOKUP(Data[[#This Row],[Employee Residence]],Codes[], 3,0)</f>
        <v xml:space="preserve">United Kingdom of Great Britain </v>
      </c>
      <c r="M3188" t="str">
        <f>VLOOKUP(Data[[#This Row],[Company Location]],Codes[], 3,0)</f>
        <v xml:space="preserve">United Kingdom of Great Britain </v>
      </c>
      <c r="N3188" t="str">
        <f>IF(Data[[#This Row],[Employee Residence]]=Data[[#This Row],[Company Location]],"No","Yes")</f>
        <v>No</v>
      </c>
      <c r="O3188">
        <f>Data[Salary]/Data[Salary in USD]</f>
        <v>0.81212777476989717</v>
      </c>
      <c r="P3188" t="str">
        <f>VLOOKUP(Data[[#This Row],[Experience Level]], Experience[],3,0)</f>
        <v>Intermediate</v>
      </c>
      <c r="Q3188" t="str">
        <f>VLOOKUP(Data[[#This Row],[Employment Type]],Employment[],2,0)</f>
        <v>Full-time</v>
      </c>
      <c r="R3188" t="str">
        <f>IF(Data[[#This Row],[Remote Ratio]]=100,"Remote",IF(Data[[#This Row],[Remote Ratio]]=50,"Hybrid","On-site"))</f>
        <v>Remote</v>
      </c>
    </row>
    <row r="3189" spans="1:18">
      <c r="A3189" s="25">
        <v>2022</v>
      </c>
      <c r="B3189" t="s">
        <v>17</v>
      </c>
      <c r="C3189" t="s">
        <v>12</v>
      </c>
      <c r="D3189" t="s">
        <v>37</v>
      </c>
      <c r="E3189">
        <v>60000</v>
      </c>
      <c r="F3189" t="s">
        <v>58</v>
      </c>
      <c r="G3189">
        <v>73880</v>
      </c>
      <c r="H3189" t="s">
        <v>33</v>
      </c>
      <c r="I3189">
        <v>100</v>
      </c>
      <c r="J3189" t="s">
        <v>33</v>
      </c>
      <c r="K3189" t="s">
        <v>25</v>
      </c>
      <c r="L3189" t="str">
        <f>VLOOKUP(Data[[#This Row],[Employee Residence]],Codes[], 3,0)</f>
        <v xml:space="preserve">United Kingdom of Great Britain </v>
      </c>
      <c r="M3189" t="str">
        <f>VLOOKUP(Data[[#This Row],[Company Location]],Codes[], 3,0)</f>
        <v xml:space="preserve">United Kingdom of Great Britain </v>
      </c>
      <c r="N3189" t="str">
        <f>IF(Data[[#This Row],[Employee Residence]]=Data[[#This Row],[Company Location]],"No","Yes")</f>
        <v>No</v>
      </c>
      <c r="O3189">
        <f>Data[Salary]/Data[Salary in USD]</f>
        <v>0.81212777476989717</v>
      </c>
      <c r="P3189" t="str">
        <f>VLOOKUP(Data[[#This Row],[Experience Level]], Experience[],3,0)</f>
        <v>Intermediate</v>
      </c>
      <c r="Q3189" t="str">
        <f>VLOOKUP(Data[[#This Row],[Employment Type]],Employment[],2,0)</f>
        <v>Full-time</v>
      </c>
      <c r="R3189" t="str">
        <f>IF(Data[[#This Row],[Remote Ratio]]=100,"Remote",IF(Data[[#This Row],[Remote Ratio]]=50,"Hybrid","On-site"))</f>
        <v>Remote</v>
      </c>
    </row>
    <row r="3190" spans="1:18">
      <c r="A3190" s="25">
        <v>2022</v>
      </c>
      <c r="B3190" t="s">
        <v>11</v>
      </c>
      <c r="C3190" t="s">
        <v>12</v>
      </c>
      <c r="D3190" t="s">
        <v>23</v>
      </c>
      <c r="E3190">
        <v>215300</v>
      </c>
      <c r="F3190" t="s">
        <v>20</v>
      </c>
      <c r="G3190">
        <v>215300</v>
      </c>
      <c r="H3190" t="s">
        <v>21</v>
      </c>
      <c r="I3190">
        <v>0</v>
      </c>
      <c r="J3190" t="s">
        <v>21</v>
      </c>
      <c r="K3190" t="s">
        <v>16</v>
      </c>
      <c r="L3190" t="str">
        <f>VLOOKUP(Data[[#This Row],[Employee Residence]],Codes[], 3,0)</f>
        <v xml:space="preserve">United States of America </v>
      </c>
      <c r="M3190" t="str">
        <f>VLOOKUP(Data[[#This Row],[Company Location]],Codes[], 3,0)</f>
        <v xml:space="preserve">United States of America </v>
      </c>
      <c r="N3190" t="str">
        <f>IF(Data[[#This Row],[Employee Residence]]=Data[[#This Row],[Company Location]],"No","Yes")</f>
        <v>No</v>
      </c>
      <c r="O3190">
        <f>Data[Salary]/Data[Salary in USD]</f>
        <v>1</v>
      </c>
      <c r="P3190" t="str">
        <f>VLOOKUP(Data[[#This Row],[Experience Level]], Experience[],3,0)</f>
        <v>Expert</v>
      </c>
      <c r="Q3190" t="str">
        <f>VLOOKUP(Data[[#This Row],[Employment Type]],Employment[],2,0)</f>
        <v>Full-time</v>
      </c>
      <c r="R3190" t="str">
        <f>IF(Data[[#This Row],[Remote Ratio]]=100,"Remote",IF(Data[[#This Row],[Remote Ratio]]=50,"Hybrid","On-site"))</f>
        <v>On-site</v>
      </c>
    </row>
    <row r="3191" spans="1:18">
      <c r="A3191" s="25">
        <v>2022</v>
      </c>
      <c r="B3191" t="s">
        <v>11</v>
      </c>
      <c r="C3191" t="s">
        <v>12</v>
      </c>
      <c r="D3191" t="s">
        <v>23</v>
      </c>
      <c r="E3191">
        <v>140400</v>
      </c>
      <c r="F3191" t="s">
        <v>20</v>
      </c>
      <c r="G3191">
        <v>140400</v>
      </c>
      <c r="H3191" t="s">
        <v>21</v>
      </c>
      <c r="I3191">
        <v>0</v>
      </c>
      <c r="J3191" t="s">
        <v>21</v>
      </c>
      <c r="K3191" t="s">
        <v>16</v>
      </c>
      <c r="L3191" t="str">
        <f>VLOOKUP(Data[[#This Row],[Employee Residence]],Codes[], 3,0)</f>
        <v xml:space="preserve">United States of America </v>
      </c>
      <c r="M3191" t="str">
        <f>VLOOKUP(Data[[#This Row],[Company Location]],Codes[], 3,0)</f>
        <v xml:space="preserve">United States of America </v>
      </c>
      <c r="N3191" t="str">
        <f>IF(Data[[#This Row],[Employee Residence]]=Data[[#This Row],[Company Location]],"No","Yes")</f>
        <v>No</v>
      </c>
      <c r="O3191">
        <f>Data[Salary]/Data[Salary in USD]</f>
        <v>1</v>
      </c>
      <c r="P3191" t="str">
        <f>VLOOKUP(Data[[#This Row],[Experience Level]], Experience[],3,0)</f>
        <v>Expert</v>
      </c>
      <c r="Q3191" t="str">
        <f>VLOOKUP(Data[[#This Row],[Employment Type]],Employment[],2,0)</f>
        <v>Full-time</v>
      </c>
      <c r="R3191" t="str">
        <f>IF(Data[[#This Row],[Remote Ratio]]=100,"Remote",IF(Data[[#This Row],[Remote Ratio]]=50,"Hybrid","On-site"))</f>
        <v>On-site</v>
      </c>
    </row>
    <row r="3192" spans="1:18">
      <c r="A3192" s="25">
        <v>2022</v>
      </c>
      <c r="B3192" t="s">
        <v>17</v>
      </c>
      <c r="C3192" t="s">
        <v>12</v>
      </c>
      <c r="D3192" t="s">
        <v>37</v>
      </c>
      <c r="E3192">
        <v>60000</v>
      </c>
      <c r="F3192" t="s">
        <v>14</v>
      </c>
      <c r="G3192">
        <v>63040</v>
      </c>
      <c r="H3192" t="s">
        <v>15</v>
      </c>
      <c r="I3192">
        <v>100</v>
      </c>
      <c r="J3192" t="s">
        <v>15</v>
      </c>
      <c r="K3192" t="s">
        <v>25</v>
      </c>
      <c r="L3192" t="str">
        <f>VLOOKUP(Data[[#This Row],[Employee Residence]],Codes[], 3,0)</f>
        <v>Spain</v>
      </c>
      <c r="M3192" t="str">
        <f>VLOOKUP(Data[[#This Row],[Company Location]],Codes[], 3,0)</f>
        <v>Spain</v>
      </c>
      <c r="N3192" t="str">
        <f>IF(Data[[#This Row],[Employee Residence]]=Data[[#This Row],[Company Location]],"No","Yes")</f>
        <v>No</v>
      </c>
      <c r="O3192">
        <f>Data[Salary]/Data[Salary in USD]</f>
        <v>0.95177664974619292</v>
      </c>
      <c r="P3192" t="str">
        <f>VLOOKUP(Data[[#This Row],[Experience Level]], Experience[],3,0)</f>
        <v>Intermediate</v>
      </c>
      <c r="Q3192" t="str">
        <f>VLOOKUP(Data[[#This Row],[Employment Type]],Employment[],2,0)</f>
        <v>Full-time</v>
      </c>
      <c r="R3192" t="str">
        <f>IF(Data[[#This Row],[Remote Ratio]]=100,"Remote",IF(Data[[#This Row],[Remote Ratio]]=50,"Hybrid","On-site"))</f>
        <v>Remote</v>
      </c>
    </row>
    <row r="3193" spans="1:18">
      <c r="A3193" s="25">
        <v>2022</v>
      </c>
      <c r="B3193" t="s">
        <v>17</v>
      </c>
      <c r="C3193" t="s">
        <v>12</v>
      </c>
      <c r="D3193" t="s">
        <v>37</v>
      </c>
      <c r="E3193">
        <v>45000</v>
      </c>
      <c r="F3193" t="s">
        <v>14</v>
      </c>
      <c r="G3193">
        <v>47280</v>
      </c>
      <c r="H3193" t="s">
        <v>15</v>
      </c>
      <c r="I3193">
        <v>100</v>
      </c>
      <c r="J3193" t="s">
        <v>15</v>
      </c>
      <c r="K3193" t="s">
        <v>25</v>
      </c>
      <c r="L3193" t="str">
        <f>VLOOKUP(Data[[#This Row],[Employee Residence]],Codes[], 3,0)</f>
        <v>Spain</v>
      </c>
      <c r="M3193" t="str">
        <f>VLOOKUP(Data[[#This Row],[Company Location]],Codes[], 3,0)</f>
        <v>Spain</v>
      </c>
      <c r="N3193" t="str">
        <f>IF(Data[[#This Row],[Employee Residence]]=Data[[#This Row],[Company Location]],"No","Yes")</f>
        <v>No</v>
      </c>
      <c r="O3193">
        <f>Data[Salary]/Data[Salary in USD]</f>
        <v>0.95177664974619292</v>
      </c>
      <c r="P3193" t="str">
        <f>VLOOKUP(Data[[#This Row],[Experience Level]], Experience[],3,0)</f>
        <v>Intermediate</v>
      </c>
      <c r="Q3193" t="str">
        <f>VLOOKUP(Data[[#This Row],[Employment Type]],Employment[],2,0)</f>
        <v>Full-time</v>
      </c>
      <c r="R3193" t="str">
        <f>IF(Data[[#This Row],[Remote Ratio]]=100,"Remote",IF(Data[[#This Row],[Remote Ratio]]=50,"Hybrid","On-site"))</f>
        <v>Remote</v>
      </c>
    </row>
    <row r="3194" spans="1:18">
      <c r="A3194" s="25">
        <v>2022</v>
      </c>
      <c r="B3194" t="s">
        <v>11</v>
      </c>
      <c r="C3194" t="s">
        <v>12</v>
      </c>
      <c r="D3194" t="s">
        <v>23</v>
      </c>
      <c r="E3194">
        <v>260000</v>
      </c>
      <c r="F3194" t="s">
        <v>20</v>
      </c>
      <c r="G3194">
        <v>260000</v>
      </c>
      <c r="H3194" t="s">
        <v>21</v>
      </c>
      <c r="I3194">
        <v>100</v>
      </c>
      <c r="J3194" t="s">
        <v>21</v>
      </c>
      <c r="K3194" t="s">
        <v>25</v>
      </c>
      <c r="L3194" t="str">
        <f>VLOOKUP(Data[[#This Row],[Employee Residence]],Codes[], 3,0)</f>
        <v xml:space="preserve">United States of America </v>
      </c>
      <c r="M3194" t="str">
        <f>VLOOKUP(Data[[#This Row],[Company Location]],Codes[], 3,0)</f>
        <v xml:space="preserve">United States of America </v>
      </c>
      <c r="N3194" t="str">
        <f>IF(Data[[#This Row],[Employee Residence]]=Data[[#This Row],[Company Location]],"No","Yes")</f>
        <v>No</v>
      </c>
      <c r="O3194">
        <f>Data[Salary]/Data[Salary in USD]</f>
        <v>1</v>
      </c>
      <c r="P3194" t="str">
        <f>VLOOKUP(Data[[#This Row],[Experience Level]], Experience[],3,0)</f>
        <v>Expert</v>
      </c>
      <c r="Q3194" t="str">
        <f>VLOOKUP(Data[[#This Row],[Employment Type]],Employment[],2,0)</f>
        <v>Full-time</v>
      </c>
      <c r="R3194" t="str">
        <f>IF(Data[[#This Row],[Remote Ratio]]=100,"Remote",IF(Data[[#This Row],[Remote Ratio]]=50,"Hybrid","On-site"))</f>
        <v>Remote</v>
      </c>
    </row>
    <row r="3195" spans="1:18">
      <c r="A3195" s="25">
        <v>2022</v>
      </c>
      <c r="B3195" t="s">
        <v>11</v>
      </c>
      <c r="C3195" t="s">
        <v>12</v>
      </c>
      <c r="D3195" t="s">
        <v>23</v>
      </c>
      <c r="E3195">
        <v>180000</v>
      </c>
      <c r="F3195" t="s">
        <v>20</v>
      </c>
      <c r="G3195">
        <v>180000</v>
      </c>
      <c r="H3195" t="s">
        <v>21</v>
      </c>
      <c r="I3195">
        <v>100</v>
      </c>
      <c r="J3195" t="s">
        <v>21</v>
      </c>
      <c r="K3195" t="s">
        <v>25</v>
      </c>
      <c r="L3195" t="str">
        <f>VLOOKUP(Data[[#This Row],[Employee Residence]],Codes[], 3,0)</f>
        <v xml:space="preserve">United States of America </v>
      </c>
      <c r="M3195" t="str">
        <f>VLOOKUP(Data[[#This Row],[Company Location]],Codes[], 3,0)</f>
        <v xml:space="preserve">United States of America </v>
      </c>
      <c r="N3195" t="str">
        <f>IF(Data[[#This Row],[Employee Residence]]=Data[[#This Row],[Company Location]],"No","Yes")</f>
        <v>No</v>
      </c>
      <c r="O3195">
        <f>Data[Salary]/Data[Salary in USD]</f>
        <v>1</v>
      </c>
      <c r="P3195" t="str">
        <f>VLOOKUP(Data[[#This Row],[Experience Level]], Experience[],3,0)</f>
        <v>Expert</v>
      </c>
      <c r="Q3195" t="str">
        <f>VLOOKUP(Data[[#This Row],[Employment Type]],Employment[],2,0)</f>
        <v>Full-time</v>
      </c>
      <c r="R3195" t="str">
        <f>IF(Data[[#This Row],[Remote Ratio]]=100,"Remote",IF(Data[[#This Row],[Remote Ratio]]=50,"Hybrid","On-site"))</f>
        <v>Remote</v>
      </c>
    </row>
    <row r="3196" spans="1:18">
      <c r="A3196" s="25">
        <v>2022</v>
      </c>
      <c r="B3196" t="s">
        <v>17</v>
      </c>
      <c r="C3196" t="s">
        <v>12</v>
      </c>
      <c r="D3196" t="s">
        <v>23</v>
      </c>
      <c r="E3196">
        <v>55000</v>
      </c>
      <c r="F3196" t="s">
        <v>58</v>
      </c>
      <c r="G3196">
        <v>67723</v>
      </c>
      <c r="H3196" t="s">
        <v>33</v>
      </c>
      <c r="I3196">
        <v>0</v>
      </c>
      <c r="J3196" t="s">
        <v>33</v>
      </c>
      <c r="K3196" t="s">
        <v>25</v>
      </c>
      <c r="L3196" t="str">
        <f>VLOOKUP(Data[[#This Row],[Employee Residence]],Codes[], 3,0)</f>
        <v xml:space="preserve">United Kingdom of Great Britain </v>
      </c>
      <c r="M3196" t="str">
        <f>VLOOKUP(Data[[#This Row],[Company Location]],Codes[], 3,0)</f>
        <v xml:space="preserve">United Kingdom of Great Britain </v>
      </c>
      <c r="N3196" t="str">
        <f>IF(Data[[#This Row],[Employee Residence]]=Data[[#This Row],[Company Location]],"No","Yes")</f>
        <v>No</v>
      </c>
      <c r="O3196">
        <f>Data[Salary]/Data[Salary in USD]</f>
        <v>0.81213177207152665</v>
      </c>
      <c r="P3196" t="str">
        <f>VLOOKUP(Data[[#This Row],[Experience Level]], Experience[],3,0)</f>
        <v>Intermediate</v>
      </c>
      <c r="Q3196" t="str">
        <f>VLOOKUP(Data[[#This Row],[Employment Type]],Employment[],2,0)</f>
        <v>Full-time</v>
      </c>
      <c r="R3196" t="str">
        <f>IF(Data[[#This Row],[Remote Ratio]]=100,"Remote",IF(Data[[#This Row],[Remote Ratio]]=50,"Hybrid","On-site"))</f>
        <v>On-site</v>
      </c>
    </row>
    <row r="3197" spans="1:18">
      <c r="A3197" s="25">
        <v>2022</v>
      </c>
      <c r="B3197" t="s">
        <v>17</v>
      </c>
      <c r="C3197" t="s">
        <v>12</v>
      </c>
      <c r="D3197" t="s">
        <v>23</v>
      </c>
      <c r="E3197">
        <v>35000</v>
      </c>
      <c r="F3197" t="s">
        <v>58</v>
      </c>
      <c r="G3197">
        <v>43096</v>
      </c>
      <c r="H3197" t="s">
        <v>33</v>
      </c>
      <c r="I3197">
        <v>0</v>
      </c>
      <c r="J3197" t="s">
        <v>33</v>
      </c>
      <c r="K3197" t="s">
        <v>25</v>
      </c>
      <c r="L3197" t="str">
        <f>VLOOKUP(Data[[#This Row],[Employee Residence]],Codes[], 3,0)</f>
        <v xml:space="preserve">United Kingdom of Great Britain </v>
      </c>
      <c r="M3197" t="str">
        <f>VLOOKUP(Data[[#This Row],[Company Location]],Codes[], 3,0)</f>
        <v xml:space="preserve">United Kingdom of Great Britain </v>
      </c>
      <c r="N3197" t="str">
        <f>IF(Data[[#This Row],[Employee Residence]]=Data[[#This Row],[Company Location]],"No","Yes")</f>
        <v>No</v>
      </c>
      <c r="O3197">
        <f>Data[Salary]/Data[Salary in USD]</f>
        <v>0.81214033785038053</v>
      </c>
      <c r="P3197" t="str">
        <f>VLOOKUP(Data[[#This Row],[Experience Level]], Experience[],3,0)</f>
        <v>Intermediate</v>
      </c>
      <c r="Q3197" t="str">
        <f>VLOOKUP(Data[[#This Row],[Employment Type]],Employment[],2,0)</f>
        <v>Full-time</v>
      </c>
      <c r="R3197" t="str">
        <f>IF(Data[[#This Row],[Remote Ratio]]=100,"Remote",IF(Data[[#This Row],[Remote Ratio]]=50,"Hybrid","On-site"))</f>
        <v>On-site</v>
      </c>
    </row>
    <row r="3198" spans="1:18">
      <c r="A3198" s="25">
        <v>2022</v>
      </c>
      <c r="B3198" t="s">
        <v>17</v>
      </c>
      <c r="C3198" t="s">
        <v>12</v>
      </c>
      <c r="D3198" t="s">
        <v>37</v>
      </c>
      <c r="E3198">
        <v>60000</v>
      </c>
      <c r="F3198" t="s">
        <v>14</v>
      </c>
      <c r="G3198">
        <v>63040</v>
      </c>
      <c r="H3198" t="s">
        <v>135</v>
      </c>
      <c r="I3198">
        <v>100</v>
      </c>
      <c r="J3198" t="s">
        <v>135</v>
      </c>
      <c r="K3198" t="s">
        <v>25</v>
      </c>
      <c r="L3198" t="str">
        <f>VLOOKUP(Data[[#This Row],[Employee Residence]],Codes[], 3,0)</f>
        <v>Greece</v>
      </c>
      <c r="M3198" t="str">
        <f>VLOOKUP(Data[[#This Row],[Company Location]],Codes[], 3,0)</f>
        <v>Greece</v>
      </c>
      <c r="N3198" t="str">
        <f>IF(Data[[#This Row],[Employee Residence]]=Data[[#This Row],[Company Location]],"No","Yes")</f>
        <v>No</v>
      </c>
      <c r="O3198">
        <f>Data[Salary]/Data[Salary in USD]</f>
        <v>0.95177664974619292</v>
      </c>
      <c r="P3198" t="str">
        <f>VLOOKUP(Data[[#This Row],[Experience Level]], Experience[],3,0)</f>
        <v>Intermediate</v>
      </c>
      <c r="Q3198" t="str">
        <f>VLOOKUP(Data[[#This Row],[Employment Type]],Employment[],2,0)</f>
        <v>Full-time</v>
      </c>
      <c r="R3198" t="str">
        <f>IF(Data[[#This Row],[Remote Ratio]]=100,"Remote",IF(Data[[#This Row],[Remote Ratio]]=50,"Hybrid","On-site"))</f>
        <v>Remote</v>
      </c>
    </row>
    <row r="3199" spans="1:18">
      <c r="A3199" s="25">
        <v>2022</v>
      </c>
      <c r="B3199" t="s">
        <v>17</v>
      </c>
      <c r="C3199" t="s">
        <v>12</v>
      </c>
      <c r="D3199" t="s">
        <v>37</v>
      </c>
      <c r="E3199">
        <v>45000</v>
      </c>
      <c r="F3199" t="s">
        <v>14</v>
      </c>
      <c r="G3199">
        <v>47280</v>
      </c>
      <c r="H3199" t="s">
        <v>135</v>
      </c>
      <c r="I3199">
        <v>100</v>
      </c>
      <c r="J3199" t="s">
        <v>135</v>
      </c>
      <c r="K3199" t="s">
        <v>25</v>
      </c>
      <c r="L3199" t="str">
        <f>VLOOKUP(Data[[#This Row],[Employee Residence]],Codes[], 3,0)</f>
        <v>Greece</v>
      </c>
      <c r="M3199" t="str">
        <f>VLOOKUP(Data[[#This Row],[Company Location]],Codes[], 3,0)</f>
        <v>Greece</v>
      </c>
      <c r="N3199" t="str">
        <f>IF(Data[[#This Row],[Employee Residence]]=Data[[#This Row],[Company Location]],"No","Yes")</f>
        <v>No</v>
      </c>
      <c r="O3199">
        <f>Data[Salary]/Data[Salary in USD]</f>
        <v>0.95177664974619292</v>
      </c>
      <c r="P3199" t="str">
        <f>VLOOKUP(Data[[#This Row],[Experience Level]], Experience[],3,0)</f>
        <v>Intermediate</v>
      </c>
      <c r="Q3199" t="str">
        <f>VLOOKUP(Data[[#This Row],[Employment Type]],Employment[],2,0)</f>
        <v>Full-time</v>
      </c>
      <c r="R3199" t="str">
        <f>IF(Data[[#This Row],[Remote Ratio]]=100,"Remote",IF(Data[[#This Row],[Remote Ratio]]=50,"Hybrid","On-site"))</f>
        <v>Remote</v>
      </c>
    </row>
    <row r="3200" spans="1:18">
      <c r="A3200" s="25">
        <v>2022</v>
      </c>
      <c r="B3200" t="s">
        <v>17</v>
      </c>
      <c r="C3200" t="s">
        <v>12</v>
      </c>
      <c r="D3200" t="s">
        <v>37</v>
      </c>
      <c r="E3200">
        <v>60000</v>
      </c>
      <c r="F3200" t="s">
        <v>58</v>
      </c>
      <c r="G3200">
        <v>73880</v>
      </c>
      <c r="H3200" t="s">
        <v>33</v>
      </c>
      <c r="I3200">
        <v>100</v>
      </c>
      <c r="J3200" t="s">
        <v>33</v>
      </c>
      <c r="K3200" t="s">
        <v>25</v>
      </c>
      <c r="L3200" t="str">
        <f>VLOOKUP(Data[[#This Row],[Employee Residence]],Codes[], 3,0)</f>
        <v xml:space="preserve">United Kingdom of Great Britain </v>
      </c>
      <c r="M3200" t="str">
        <f>VLOOKUP(Data[[#This Row],[Company Location]],Codes[], 3,0)</f>
        <v xml:space="preserve">United Kingdom of Great Britain </v>
      </c>
      <c r="N3200" t="str">
        <f>IF(Data[[#This Row],[Employee Residence]]=Data[[#This Row],[Company Location]],"No","Yes")</f>
        <v>No</v>
      </c>
      <c r="O3200">
        <f>Data[Salary]/Data[Salary in USD]</f>
        <v>0.81212777476989717</v>
      </c>
      <c r="P3200" t="str">
        <f>VLOOKUP(Data[[#This Row],[Experience Level]], Experience[],3,0)</f>
        <v>Intermediate</v>
      </c>
      <c r="Q3200" t="str">
        <f>VLOOKUP(Data[[#This Row],[Employment Type]],Employment[],2,0)</f>
        <v>Full-time</v>
      </c>
      <c r="R3200" t="str">
        <f>IF(Data[[#This Row],[Remote Ratio]]=100,"Remote",IF(Data[[#This Row],[Remote Ratio]]=50,"Hybrid","On-site"))</f>
        <v>Remote</v>
      </c>
    </row>
    <row r="3201" spans="1:18">
      <c r="A3201" s="25">
        <v>2022</v>
      </c>
      <c r="B3201" t="s">
        <v>17</v>
      </c>
      <c r="C3201" t="s">
        <v>12</v>
      </c>
      <c r="D3201" t="s">
        <v>37</v>
      </c>
      <c r="E3201">
        <v>45000</v>
      </c>
      <c r="F3201" t="s">
        <v>58</v>
      </c>
      <c r="G3201">
        <v>55410</v>
      </c>
      <c r="H3201" t="s">
        <v>33</v>
      </c>
      <c r="I3201">
        <v>100</v>
      </c>
      <c r="J3201" t="s">
        <v>33</v>
      </c>
      <c r="K3201" t="s">
        <v>25</v>
      </c>
      <c r="L3201" t="str">
        <f>VLOOKUP(Data[[#This Row],[Employee Residence]],Codes[], 3,0)</f>
        <v xml:space="preserve">United Kingdom of Great Britain </v>
      </c>
      <c r="M3201" t="str">
        <f>VLOOKUP(Data[[#This Row],[Company Location]],Codes[], 3,0)</f>
        <v xml:space="preserve">United Kingdom of Great Britain </v>
      </c>
      <c r="N3201" t="str">
        <f>IF(Data[[#This Row],[Employee Residence]]=Data[[#This Row],[Company Location]],"No","Yes")</f>
        <v>No</v>
      </c>
      <c r="O3201">
        <f>Data[Salary]/Data[Salary in USD]</f>
        <v>0.81212777476989717</v>
      </c>
      <c r="P3201" t="str">
        <f>VLOOKUP(Data[[#This Row],[Experience Level]], Experience[],3,0)</f>
        <v>Intermediate</v>
      </c>
      <c r="Q3201" t="str">
        <f>VLOOKUP(Data[[#This Row],[Employment Type]],Employment[],2,0)</f>
        <v>Full-time</v>
      </c>
      <c r="R3201" t="str">
        <f>IF(Data[[#This Row],[Remote Ratio]]=100,"Remote",IF(Data[[#This Row],[Remote Ratio]]=50,"Hybrid","On-site"))</f>
        <v>Remote</v>
      </c>
    </row>
    <row r="3202" spans="1:18">
      <c r="A3202" s="25">
        <v>2022</v>
      </c>
      <c r="B3202" t="s">
        <v>11</v>
      </c>
      <c r="C3202" t="s">
        <v>12</v>
      </c>
      <c r="D3202" t="s">
        <v>141</v>
      </c>
      <c r="E3202">
        <v>60000</v>
      </c>
      <c r="F3202" t="s">
        <v>20</v>
      </c>
      <c r="G3202">
        <v>60000</v>
      </c>
      <c r="H3202" t="s">
        <v>131</v>
      </c>
      <c r="I3202">
        <v>100</v>
      </c>
      <c r="J3202" t="s">
        <v>106</v>
      </c>
      <c r="K3202" t="s">
        <v>16</v>
      </c>
      <c r="L3202" t="str">
        <f>VLOOKUP(Data[[#This Row],[Employee Residence]],Codes[], 3,0)</f>
        <v>Argentina</v>
      </c>
      <c r="M3202" t="str">
        <f>VLOOKUP(Data[[#This Row],[Company Location]],Codes[], 3,0)</f>
        <v>Mexico</v>
      </c>
      <c r="N3202" t="str">
        <f>IF(Data[[#This Row],[Employee Residence]]=Data[[#This Row],[Company Location]],"No","Yes")</f>
        <v>Yes</v>
      </c>
      <c r="O3202">
        <f>Data[Salary]/Data[Salary in USD]</f>
        <v>1</v>
      </c>
      <c r="P3202" t="str">
        <f>VLOOKUP(Data[[#This Row],[Experience Level]], Experience[],3,0)</f>
        <v>Expert</v>
      </c>
      <c r="Q3202" t="str">
        <f>VLOOKUP(Data[[#This Row],[Employment Type]],Employment[],2,0)</f>
        <v>Full-time</v>
      </c>
      <c r="R3202" t="str">
        <f>IF(Data[[#This Row],[Remote Ratio]]=100,"Remote",IF(Data[[#This Row],[Remote Ratio]]=50,"Hybrid","On-site"))</f>
        <v>Remote</v>
      </c>
    </row>
    <row r="3203" spans="1:18">
      <c r="A3203" s="25">
        <v>2022</v>
      </c>
      <c r="B3203" t="s">
        <v>17</v>
      </c>
      <c r="C3203" t="s">
        <v>12</v>
      </c>
      <c r="D3203" t="s">
        <v>37</v>
      </c>
      <c r="E3203">
        <v>82900</v>
      </c>
      <c r="F3203" t="s">
        <v>20</v>
      </c>
      <c r="G3203">
        <v>82900</v>
      </c>
      <c r="H3203" t="s">
        <v>21</v>
      </c>
      <c r="I3203">
        <v>0</v>
      </c>
      <c r="J3203" t="s">
        <v>21</v>
      </c>
      <c r="K3203" t="s">
        <v>25</v>
      </c>
      <c r="L3203" t="str">
        <f>VLOOKUP(Data[[#This Row],[Employee Residence]],Codes[], 3,0)</f>
        <v xml:space="preserve">United States of America </v>
      </c>
      <c r="M3203" t="str">
        <f>VLOOKUP(Data[[#This Row],[Company Location]],Codes[], 3,0)</f>
        <v xml:space="preserve">United States of America </v>
      </c>
      <c r="N3203" t="str">
        <f>IF(Data[[#This Row],[Employee Residence]]=Data[[#This Row],[Company Location]],"No","Yes")</f>
        <v>No</v>
      </c>
      <c r="O3203">
        <f>Data[Salary]/Data[Salary in USD]</f>
        <v>1</v>
      </c>
      <c r="P3203" t="str">
        <f>VLOOKUP(Data[[#This Row],[Experience Level]], Experience[],3,0)</f>
        <v>Intermediate</v>
      </c>
      <c r="Q3203" t="str">
        <f>VLOOKUP(Data[[#This Row],[Employment Type]],Employment[],2,0)</f>
        <v>Full-time</v>
      </c>
      <c r="R3203" t="str">
        <f>IF(Data[[#This Row],[Remote Ratio]]=100,"Remote",IF(Data[[#This Row],[Remote Ratio]]=50,"Hybrid","On-site"))</f>
        <v>On-site</v>
      </c>
    </row>
    <row r="3204" spans="1:18">
      <c r="A3204" s="25">
        <v>2022</v>
      </c>
      <c r="B3204" t="s">
        <v>17</v>
      </c>
      <c r="C3204" t="s">
        <v>12</v>
      </c>
      <c r="D3204" t="s">
        <v>37</v>
      </c>
      <c r="E3204">
        <v>63900</v>
      </c>
      <c r="F3204" t="s">
        <v>20</v>
      </c>
      <c r="G3204">
        <v>63900</v>
      </c>
      <c r="H3204" t="s">
        <v>21</v>
      </c>
      <c r="I3204">
        <v>0</v>
      </c>
      <c r="J3204" t="s">
        <v>21</v>
      </c>
      <c r="K3204" t="s">
        <v>25</v>
      </c>
      <c r="L3204" t="str">
        <f>VLOOKUP(Data[[#This Row],[Employee Residence]],Codes[], 3,0)</f>
        <v xml:space="preserve">United States of America </v>
      </c>
      <c r="M3204" t="str">
        <f>VLOOKUP(Data[[#This Row],[Company Location]],Codes[], 3,0)</f>
        <v xml:space="preserve">United States of America </v>
      </c>
      <c r="N3204" t="str">
        <f>IF(Data[[#This Row],[Employee Residence]]=Data[[#This Row],[Company Location]],"No","Yes")</f>
        <v>No</v>
      </c>
      <c r="O3204">
        <f>Data[Salary]/Data[Salary in USD]</f>
        <v>1</v>
      </c>
      <c r="P3204" t="str">
        <f>VLOOKUP(Data[[#This Row],[Experience Level]], Experience[],3,0)</f>
        <v>Intermediate</v>
      </c>
      <c r="Q3204" t="str">
        <f>VLOOKUP(Data[[#This Row],[Employment Type]],Employment[],2,0)</f>
        <v>Full-time</v>
      </c>
      <c r="R3204" t="str">
        <f>IF(Data[[#This Row],[Remote Ratio]]=100,"Remote",IF(Data[[#This Row],[Remote Ratio]]=50,"Hybrid","On-site"))</f>
        <v>On-site</v>
      </c>
    </row>
    <row r="3205" spans="1:18">
      <c r="A3205" s="25">
        <v>2022</v>
      </c>
      <c r="B3205" t="s">
        <v>17</v>
      </c>
      <c r="C3205" t="s">
        <v>12</v>
      </c>
      <c r="D3205" t="s">
        <v>81</v>
      </c>
      <c r="E3205">
        <v>160000</v>
      </c>
      <c r="F3205" t="s">
        <v>20</v>
      </c>
      <c r="G3205">
        <v>160000</v>
      </c>
      <c r="H3205" t="s">
        <v>21</v>
      </c>
      <c r="I3205">
        <v>100</v>
      </c>
      <c r="J3205" t="s">
        <v>21</v>
      </c>
      <c r="K3205" t="s">
        <v>16</v>
      </c>
      <c r="L3205" t="str">
        <f>VLOOKUP(Data[[#This Row],[Employee Residence]],Codes[], 3,0)</f>
        <v xml:space="preserve">United States of America </v>
      </c>
      <c r="M3205" t="str">
        <f>VLOOKUP(Data[[#This Row],[Company Location]],Codes[], 3,0)</f>
        <v xml:space="preserve">United States of America </v>
      </c>
      <c r="N3205" t="str">
        <f>IF(Data[[#This Row],[Employee Residence]]=Data[[#This Row],[Company Location]],"No","Yes")</f>
        <v>No</v>
      </c>
      <c r="O3205">
        <f>Data[Salary]/Data[Salary in USD]</f>
        <v>1</v>
      </c>
      <c r="P3205" t="str">
        <f>VLOOKUP(Data[[#This Row],[Experience Level]], Experience[],3,0)</f>
        <v>Intermediate</v>
      </c>
      <c r="Q3205" t="str">
        <f>VLOOKUP(Data[[#This Row],[Employment Type]],Employment[],2,0)</f>
        <v>Full-time</v>
      </c>
      <c r="R3205" t="str">
        <f>IF(Data[[#This Row],[Remote Ratio]]=100,"Remote",IF(Data[[#This Row],[Remote Ratio]]=50,"Hybrid","On-site"))</f>
        <v>Remote</v>
      </c>
    </row>
    <row r="3206" spans="1:18">
      <c r="A3206" s="25">
        <v>2022</v>
      </c>
      <c r="B3206" t="s">
        <v>17</v>
      </c>
      <c r="C3206" t="s">
        <v>12</v>
      </c>
      <c r="D3206" t="s">
        <v>81</v>
      </c>
      <c r="E3206">
        <v>112300</v>
      </c>
      <c r="F3206" t="s">
        <v>20</v>
      </c>
      <c r="G3206">
        <v>112300</v>
      </c>
      <c r="H3206" t="s">
        <v>21</v>
      </c>
      <c r="I3206">
        <v>100</v>
      </c>
      <c r="J3206" t="s">
        <v>21</v>
      </c>
      <c r="K3206" t="s">
        <v>16</v>
      </c>
      <c r="L3206" t="str">
        <f>VLOOKUP(Data[[#This Row],[Employee Residence]],Codes[], 3,0)</f>
        <v xml:space="preserve">United States of America </v>
      </c>
      <c r="M3206" t="str">
        <f>VLOOKUP(Data[[#This Row],[Company Location]],Codes[], 3,0)</f>
        <v xml:space="preserve">United States of America </v>
      </c>
      <c r="N3206" t="str">
        <f>IF(Data[[#This Row],[Employee Residence]]=Data[[#This Row],[Company Location]],"No","Yes")</f>
        <v>No</v>
      </c>
      <c r="O3206">
        <f>Data[Salary]/Data[Salary in USD]</f>
        <v>1</v>
      </c>
      <c r="P3206" t="str">
        <f>VLOOKUP(Data[[#This Row],[Experience Level]], Experience[],3,0)</f>
        <v>Intermediate</v>
      </c>
      <c r="Q3206" t="str">
        <f>VLOOKUP(Data[[#This Row],[Employment Type]],Employment[],2,0)</f>
        <v>Full-time</v>
      </c>
      <c r="R3206" t="str">
        <f>IF(Data[[#This Row],[Remote Ratio]]=100,"Remote",IF(Data[[#This Row],[Remote Ratio]]=50,"Hybrid","On-site"))</f>
        <v>Remote</v>
      </c>
    </row>
    <row r="3207" spans="1:18">
      <c r="A3207" s="25">
        <v>2022</v>
      </c>
      <c r="B3207" t="s">
        <v>17</v>
      </c>
      <c r="C3207" t="s">
        <v>12</v>
      </c>
      <c r="D3207" t="s">
        <v>69</v>
      </c>
      <c r="E3207">
        <v>241000</v>
      </c>
      <c r="F3207" t="s">
        <v>20</v>
      </c>
      <c r="G3207">
        <v>241000</v>
      </c>
      <c r="H3207" t="s">
        <v>21</v>
      </c>
      <c r="I3207">
        <v>100</v>
      </c>
      <c r="J3207" t="s">
        <v>21</v>
      </c>
      <c r="K3207" t="s">
        <v>25</v>
      </c>
      <c r="L3207" t="str">
        <f>VLOOKUP(Data[[#This Row],[Employee Residence]],Codes[], 3,0)</f>
        <v xml:space="preserve">United States of America </v>
      </c>
      <c r="M3207" t="str">
        <f>VLOOKUP(Data[[#This Row],[Company Location]],Codes[], 3,0)</f>
        <v xml:space="preserve">United States of America </v>
      </c>
      <c r="N3207" t="str">
        <f>IF(Data[[#This Row],[Employee Residence]]=Data[[#This Row],[Company Location]],"No","Yes")</f>
        <v>No</v>
      </c>
      <c r="O3207">
        <f>Data[Salary]/Data[Salary in USD]</f>
        <v>1</v>
      </c>
      <c r="P3207" t="str">
        <f>VLOOKUP(Data[[#This Row],[Experience Level]], Experience[],3,0)</f>
        <v>Intermediate</v>
      </c>
      <c r="Q3207" t="str">
        <f>VLOOKUP(Data[[#This Row],[Employment Type]],Employment[],2,0)</f>
        <v>Full-time</v>
      </c>
      <c r="R3207" t="str">
        <f>IF(Data[[#This Row],[Remote Ratio]]=100,"Remote",IF(Data[[#This Row],[Remote Ratio]]=50,"Hybrid","On-site"))</f>
        <v>Remote</v>
      </c>
    </row>
    <row r="3208" spans="1:18">
      <c r="A3208" s="25">
        <v>2022</v>
      </c>
      <c r="B3208" t="s">
        <v>17</v>
      </c>
      <c r="C3208" t="s">
        <v>12</v>
      </c>
      <c r="D3208" t="s">
        <v>69</v>
      </c>
      <c r="E3208">
        <v>159000</v>
      </c>
      <c r="F3208" t="s">
        <v>20</v>
      </c>
      <c r="G3208">
        <v>159000</v>
      </c>
      <c r="H3208" t="s">
        <v>21</v>
      </c>
      <c r="I3208">
        <v>100</v>
      </c>
      <c r="J3208" t="s">
        <v>21</v>
      </c>
      <c r="K3208" t="s">
        <v>25</v>
      </c>
      <c r="L3208" t="str">
        <f>VLOOKUP(Data[[#This Row],[Employee Residence]],Codes[], 3,0)</f>
        <v xml:space="preserve">United States of America </v>
      </c>
      <c r="M3208" t="str">
        <f>VLOOKUP(Data[[#This Row],[Company Location]],Codes[], 3,0)</f>
        <v xml:space="preserve">United States of America </v>
      </c>
      <c r="N3208" t="str">
        <f>IF(Data[[#This Row],[Employee Residence]]=Data[[#This Row],[Company Location]],"No","Yes")</f>
        <v>No</v>
      </c>
      <c r="O3208">
        <f>Data[Salary]/Data[Salary in USD]</f>
        <v>1</v>
      </c>
      <c r="P3208" t="str">
        <f>VLOOKUP(Data[[#This Row],[Experience Level]], Experience[],3,0)</f>
        <v>Intermediate</v>
      </c>
      <c r="Q3208" t="str">
        <f>VLOOKUP(Data[[#This Row],[Employment Type]],Employment[],2,0)</f>
        <v>Full-time</v>
      </c>
      <c r="R3208" t="str">
        <f>IF(Data[[#This Row],[Remote Ratio]]=100,"Remote",IF(Data[[#This Row],[Remote Ratio]]=50,"Hybrid","On-site"))</f>
        <v>Remote</v>
      </c>
    </row>
    <row r="3209" spans="1:18">
      <c r="A3209" s="25">
        <v>2022</v>
      </c>
      <c r="B3209" t="s">
        <v>11</v>
      </c>
      <c r="C3209" t="s">
        <v>12</v>
      </c>
      <c r="D3209" t="s">
        <v>23</v>
      </c>
      <c r="E3209">
        <v>180000</v>
      </c>
      <c r="F3209" t="s">
        <v>20</v>
      </c>
      <c r="G3209">
        <v>180000</v>
      </c>
      <c r="H3209" t="s">
        <v>21</v>
      </c>
      <c r="I3209">
        <v>0</v>
      </c>
      <c r="J3209" t="s">
        <v>21</v>
      </c>
      <c r="K3209" t="s">
        <v>25</v>
      </c>
      <c r="L3209" t="str">
        <f>VLOOKUP(Data[[#This Row],[Employee Residence]],Codes[], 3,0)</f>
        <v xml:space="preserve">United States of America </v>
      </c>
      <c r="M3209" t="str">
        <f>VLOOKUP(Data[[#This Row],[Company Location]],Codes[], 3,0)</f>
        <v xml:space="preserve">United States of America </v>
      </c>
      <c r="N3209" t="str">
        <f>IF(Data[[#This Row],[Employee Residence]]=Data[[#This Row],[Company Location]],"No","Yes")</f>
        <v>No</v>
      </c>
      <c r="O3209">
        <f>Data[Salary]/Data[Salary in USD]</f>
        <v>1</v>
      </c>
      <c r="P3209" t="str">
        <f>VLOOKUP(Data[[#This Row],[Experience Level]], Experience[],3,0)</f>
        <v>Expert</v>
      </c>
      <c r="Q3209" t="str">
        <f>VLOOKUP(Data[[#This Row],[Employment Type]],Employment[],2,0)</f>
        <v>Full-time</v>
      </c>
      <c r="R3209" t="str">
        <f>IF(Data[[#This Row],[Remote Ratio]]=100,"Remote",IF(Data[[#This Row],[Remote Ratio]]=50,"Hybrid","On-site"))</f>
        <v>On-site</v>
      </c>
    </row>
    <row r="3210" spans="1:18">
      <c r="A3210" s="25">
        <v>2022</v>
      </c>
      <c r="B3210" t="s">
        <v>11</v>
      </c>
      <c r="C3210" t="s">
        <v>12</v>
      </c>
      <c r="D3210" t="s">
        <v>23</v>
      </c>
      <c r="E3210">
        <v>80000</v>
      </c>
      <c r="F3210" t="s">
        <v>20</v>
      </c>
      <c r="G3210">
        <v>80000</v>
      </c>
      <c r="H3210" t="s">
        <v>21</v>
      </c>
      <c r="I3210">
        <v>0</v>
      </c>
      <c r="J3210" t="s">
        <v>21</v>
      </c>
      <c r="K3210" t="s">
        <v>25</v>
      </c>
      <c r="L3210" t="str">
        <f>VLOOKUP(Data[[#This Row],[Employee Residence]],Codes[], 3,0)</f>
        <v xml:space="preserve">United States of America </v>
      </c>
      <c r="M3210" t="str">
        <f>VLOOKUP(Data[[#This Row],[Company Location]],Codes[], 3,0)</f>
        <v xml:space="preserve">United States of America </v>
      </c>
      <c r="N3210" t="str">
        <f>IF(Data[[#This Row],[Employee Residence]]=Data[[#This Row],[Company Location]],"No","Yes")</f>
        <v>No</v>
      </c>
      <c r="O3210">
        <f>Data[Salary]/Data[Salary in USD]</f>
        <v>1</v>
      </c>
      <c r="P3210" t="str">
        <f>VLOOKUP(Data[[#This Row],[Experience Level]], Experience[],3,0)</f>
        <v>Expert</v>
      </c>
      <c r="Q3210" t="str">
        <f>VLOOKUP(Data[[#This Row],[Employment Type]],Employment[],2,0)</f>
        <v>Full-time</v>
      </c>
      <c r="R3210" t="str">
        <f>IF(Data[[#This Row],[Remote Ratio]]=100,"Remote",IF(Data[[#This Row],[Remote Ratio]]=50,"Hybrid","On-site"))</f>
        <v>On-site</v>
      </c>
    </row>
    <row r="3211" spans="1:18">
      <c r="A3211" s="25">
        <v>2022</v>
      </c>
      <c r="B3211" t="s">
        <v>17</v>
      </c>
      <c r="C3211" t="s">
        <v>12</v>
      </c>
      <c r="D3211" t="s">
        <v>27</v>
      </c>
      <c r="E3211">
        <v>58000</v>
      </c>
      <c r="F3211" t="s">
        <v>20</v>
      </c>
      <c r="G3211">
        <v>58000</v>
      </c>
      <c r="H3211" t="s">
        <v>21</v>
      </c>
      <c r="I3211">
        <v>0</v>
      </c>
      <c r="J3211" t="s">
        <v>21</v>
      </c>
      <c r="K3211" t="s">
        <v>22</v>
      </c>
      <c r="L3211" t="str">
        <f>VLOOKUP(Data[[#This Row],[Employee Residence]],Codes[], 3,0)</f>
        <v xml:space="preserve">United States of America </v>
      </c>
      <c r="M3211" t="str">
        <f>VLOOKUP(Data[[#This Row],[Company Location]],Codes[], 3,0)</f>
        <v xml:space="preserve">United States of America </v>
      </c>
      <c r="N3211" t="str">
        <f>IF(Data[[#This Row],[Employee Residence]]=Data[[#This Row],[Company Location]],"No","Yes")</f>
        <v>No</v>
      </c>
      <c r="O3211">
        <f>Data[Salary]/Data[Salary in USD]</f>
        <v>1</v>
      </c>
      <c r="P3211" t="str">
        <f>VLOOKUP(Data[[#This Row],[Experience Level]], Experience[],3,0)</f>
        <v>Intermediate</v>
      </c>
      <c r="Q3211" t="str">
        <f>VLOOKUP(Data[[#This Row],[Employment Type]],Employment[],2,0)</f>
        <v>Full-time</v>
      </c>
      <c r="R3211" t="str">
        <f>IF(Data[[#This Row],[Remote Ratio]]=100,"Remote",IF(Data[[#This Row],[Remote Ratio]]=50,"Hybrid","On-site"))</f>
        <v>On-site</v>
      </c>
    </row>
    <row r="3212" spans="1:18">
      <c r="A3212" s="25">
        <v>2022</v>
      </c>
      <c r="B3212" t="s">
        <v>17</v>
      </c>
      <c r="C3212" t="s">
        <v>12</v>
      </c>
      <c r="D3212" t="s">
        <v>27</v>
      </c>
      <c r="E3212">
        <v>58000</v>
      </c>
      <c r="F3212" t="s">
        <v>20</v>
      </c>
      <c r="G3212">
        <v>58000</v>
      </c>
      <c r="H3212" t="s">
        <v>21</v>
      </c>
      <c r="I3212">
        <v>0</v>
      </c>
      <c r="J3212" t="s">
        <v>21</v>
      </c>
      <c r="K3212" t="s">
        <v>22</v>
      </c>
      <c r="L3212" t="str">
        <f>VLOOKUP(Data[[#This Row],[Employee Residence]],Codes[], 3,0)</f>
        <v xml:space="preserve">United States of America </v>
      </c>
      <c r="M3212" t="str">
        <f>VLOOKUP(Data[[#This Row],[Company Location]],Codes[], 3,0)</f>
        <v xml:space="preserve">United States of America </v>
      </c>
      <c r="N3212" t="str">
        <f>IF(Data[[#This Row],[Employee Residence]]=Data[[#This Row],[Company Location]],"No","Yes")</f>
        <v>No</v>
      </c>
      <c r="O3212">
        <f>Data[Salary]/Data[Salary in USD]</f>
        <v>1</v>
      </c>
      <c r="P3212" t="str">
        <f>VLOOKUP(Data[[#This Row],[Experience Level]], Experience[],3,0)</f>
        <v>Intermediate</v>
      </c>
      <c r="Q3212" t="str">
        <f>VLOOKUP(Data[[#This Row],[Employment Type]],Employment[],2,0)</f>
        <v>Full-time</v>
      </c>
      <c r="R3212" t="str">
        <f>IF(Data[[#This Row],[Remote Ratio]]=100,"Remote",IF(Data[[#This Row],[Remote Ratio]]=50,"Hybrid","On-site"))</f>
        <v>On-site</v>
      </c>
    </row>
    <row r="3213" spans="1:18">
      <c r="A3213" s="25">
        <v>2022</v>
      </c>
      <c r="B3213" t="s">
        <v>11</v>
      </c>
      <c r="C3213" t="s">
        <v>12</v>
      </c>
      <c r="D3213" t="s">
        <v>37</v>
      </c>
      <c r="E3213">
        <v>136000</v>
      </c>
      <c r="F3213" t="s">
        <v>20</v>
      </c>
      <c r="G3213">
        <v>136000</v>
      </c>
      <c r="H3213" t="s">
        <v>21</v>
      </c>
      <c r="I3213">
        <v>0</v>
      </c>
      <c r="J3213" t="s">
        <v>21</v>
      </c>
      <c r="K3213" t="s">
        <v>25</v>
      </c>
      <c r="L3213" t="str">
        <f>VLOOKUP(Data[[#This Row],[Employee Residence]],Codes[], 3,0)</f>
        <v xml:space="preserve">United States of America </v>
      </c>
      <c r="M3213" t="str">
        <f>VLOOKUP(Data[[#This Row],[Company Location]],Codes[], 3,0)</f>
        <v xml:space="preserve">United States of America </v>
      </c>
      <c r="N3213" t="str">
        <f>IF(Data[[#This Row],[Employee Residence]]=Data[[#This Row],[Company Location]],"No","Yes")</f>
        <v>No</v>
      </c>
      <c r="O3213">
        <f>Data[Salary]/Data[Salary in USD]</f>
        <v>1</v>
      </c>
      <c r="P3213" t="str">
        <f>VLOOKUP(Data[[#This Row],[Experience Level]], Experience[],3,0)</f>
        <v>Expert</v>
      </c>
      <c r="Q3213" t="str">
        <f>VLOOKUP(Data[[#This Row],[Employment Type]],Employment[],2,0)</f>
        <v>Full-time</v>
      </c>
      <c r="R3213" t="str">
        <f>IF(Data[[#This Row],[Remote Ratio]]=100,"Remote",IF(Data[[#This Row],[Remote Ratio]]=50,"Hybrid","On-site"))</f>
        <v>On-site</v>
      </c>
    </row>
    <row r="3214" spans="1:18">
      <c r="A3214" s="25">
        <v>2022</v>
      </c>
      <c r="B3214" t="s">
        <v>11</v>
      </c>
      <c r="C3214" t="s">
        <v>12</v>
      </c>
      <c r="D3214" t="s">
        <v>37</v>
      </c>
      <c r="E3214">
        <v>108800</v>
      </c>
      <c r="F3214" t="s">
        <v>20</v>
      </c>
      <c r="G3214">
        <v>108800</v>
      </c>
      <c r="H3214" t="s">
        <v>21</v>
      </c>
      <c r="I3214">
        <v>0</v>
      </c>
      <c r="J3214" t="s">
        <v>21</v>
      </c>
      <c r="K3214" t="s">
        <v>25</v>
      </c>
      <c r="L3214" t="str">
        <f>VLOOKUP(Data[[#This Row],[Employee Residence]],Codes[], 3,0)</f>
        <v xml:space="preserve">United States of America </v>
      </c>
      <c r="M3214" t="str">
        <f>VLOOKUP(Data[[#This Row],[Company Location]],Codes[], 3,0)</f>
        <v xml:space="preserve">United States of America </v>
      </c>
      <c r="N3214" t="str">
        <f>IF(Data[[#This Row],[Employee Residence]]=Data[[#This Row],[Company Location]],"No","Yes")</f>
        <v>No</v>
      </c>
      <c r="O3214">
        <f>Data[Salary]/Data[Salary in USD]</f>
        <v>1</v>
      </c>
      <c r="P3214" t="str">
        <f>VLOOKUP(Data[[#This Row],[Experience Level]], Experience[],3,0)</f>
        <v>Expert</v>
      </c>
      <c r="Q3214" t="str">
        <f>VLOOKUP(Data[[#This Row],[Employment Type]],Employment[],2,0)</f>
        <v>Full-time</v>
      </c>
      <c r="R3214" t="str">
        <f>IF(Data[[#This Row],[Remote Ratio]]=100,"Remote",IF(Data[[#This Row],[Remote Ratio]]=50,"Hybrid","On-site"))</f>
        <v>On-site</v>
      </c>
    </row>
    <row r="3215" spans="1:18">
      <c r="A3215" s="25">
        <v>2022</v>
      </c>
      <c r="B3215" t="s">
        <v>44</v>
      </c>
      <c r="C3215" t="s">
        <v>12</v>
      </c>
      <c r="D3215" t="s">
        <v>37</v>
      </c>
      <c r="E3215">
        <v>242000</v>
      </c>
      <c r="F3215" t="s">
        <v>20</v>
      </c>
      <c r="G3215">
        <v>242000</v>
      </c>
      <c r="H3215" t="s">
        <v>21</v>
      </c>
      <c r="I3215">
        <v>100</v>
      </c>
      <c r="J3215" t="s">
        <v>21</v>
      </c>
      <c r="K3215" t="s">
        <v>25</v>
      </c>
      <c r="L3215" t="str">
        <f>VLOOKUP(Data[[#This Row],[Employee Residence]],Codes[], 3,0)</f>
        <v xml:space="preserve">United States of America </v>
      </c>
      <c r="M3215" t="str">
        <f>VLOOKUP(Data[[#This Row],[Company Location]],Codes[], 3,0)</f>
        <v xml:space="preserve">United States of America </v>
      </c>
      <c r="N3215" t="str">
        <f>IF(Data[[#This Row],[Employee Residence]]=Data[[#This Row],[Company Location]],"No","Yes")</f>
        <v>No</v>
      </c>
      <c r="O3215">
        <f>Data[Salary]/Data[Salary in USD]</f>
        <v>1</v>
      </c>
      <c r="P3215" t="str">
        <f>VLOOKUP(Data[[#This Row],[Experience Level]], Experience[],3,0)</f>
        <v>Director</v>
      </c>
      <c r="Q3215" t="str">
        <f>VLOOKUP(Data[[#This Row],[Employment Type]],Employment[],2,0)</f>
        <v>Full-time</v>
      </c>
      <c r="R3215" t="str">
        <f>IF(Data[[#This Row],[Remote Ratio]]=100,"Remote",IF(Data[[#This Row],[Remote Ratio]]=50,"Hybrid","On-site"))</f>
        <v>Remote</v>
      </c>
    </row>
    <row r="3216" spans="1:18">
      <c r="A3216" s="25">
        <v>2022</v>
      </c>
      <c r="B3216" t="s">
        <v>44</v>
      </c>
      <c r="C3216" t="s">
        <v>12</v>
      </c>
      <c r="D3216" t="s">
        <v>37</v>
      </c>
      <c r="E3216">
        <v>200000</v>
      </c>
      <c r="F3216" t="s">
        <v>20</v>
      </c>
      <c r="G3216">
        <v>200000</v>
      </c>
      <c r="H3216" t="s">
        <v>21</v>
      </c>
      <c r="I3216">
        <v>100</v>
      </c>
      <c r="J3216" t="s">
        <v>21</v>
      </c>
      <c r="K3216" t="s">
        <v>25</v>
      </c>
      <c r="L3216" t="str">
        <f>VLOOKUP(Data[[#This Row],[Employee Residence]],Codes[], 3,0)</f>
        <v xml:space="preserve">United States of America </v>
      </c>
      <c r="M3216" t="str">
        <f>VLOOKUP(Data[[#This Row],[Company Location]],Codes[], 3,0)</f>
        <v xml:space="preserve">United States of America </v>
      </c>
      <c r="N3216" t="str">
        <f>IF(Data[[#This Row],[Employee Residence]]=Data[[#This Row],[Company Location]],"No","Yes")</f>
        <v>No</v>
      </c>
      <c r="O3216">
        <f>Data[Salary]/Data[Salary in USD]</f>
        <v>1</v>
      </c>
      <c r="P3216" t="str">
        <f>VLOOKUP(Data[[#This Row],[Experience Level]], Experience[],3,0)</f>
        <v>Director</v>
      </c>
      <c r="Q3216" t="str">
        <f>VLOOKUP(Data[[#This Row],[Employment Type]],Employment[],2,0)</f>
        <v>Full-time</v>
      </c>
      <c r="R3216" t="str">
        <f>IF(Data[[#This Row],[Remote Ratio]]=100,"Remote",IF(Data[[#This Row],[Remote Ratio]]=50,"Hybrid","On-site"))</f>
        <v>Remote</v>
      </c>
    </row>
    <row r="3217" spans="1:18">
      <c r="A3217" s="25">
        <v>2022</v>
      </c>
      <c r="B3217" t="s">
        <v>17</v>
      </c>
      <c r="C3217" t="s">
        <v>12</v>
      </c>
      <c r="D3217" t="s">
        <v>23</v>
      </c>
      <c r="E3217">
        <v>50000</v>
      </c>
      <c r="F3217" t="s">
        <v>58</v>
      </c>
      <c r="G3217">
        <v>61566</v>
      </c>
      <c r="H3217" t="s">
        <v>33</v>
      </c>
      <c r="I3217">
        <v>0</v>
      </c>
      <c r="J3217" t="s">
        <v>33</v>
      </c>
      <c r="K3217" t="s">
        <v>25</v>
      </c>
      <c r="L3217" t="str">
        <f>VLOOKUP(Data[[#This Row],[Employee Residence]],Codes[], 3,0)</f>
        <v xml:space="preserve">United Kingdom of Great Britain </v>
      </c>
      <c r="M3217" t="str">
        <f>VLOOKUP(Data[[#This Row],[Company Location]],Codes[], 3,0)</f>
        <v xml:space="preserve">United Kingdom of Great Britain </v>
      </c>
      <c r="N3217" t="str">
        <f>IF(Data[[#This Row],[Employee Residence]]=Data[[#This Row],[Company Location]],"No","Yes")</f>
        <v>No</v>
      </c>
      <c r="O3217">
        <f>Data[Salary]/Data[Salary in USD]</f>
        <v>0.81213656888542374</v>
      </c>
      <c r="P3217" t="str">
        <f>VLOOKUP(Data[[#This Row],[Experience Level]], Experience[],3,0)</f>
        <v>Intermediate</v>
      </c>
      <c r="Q3217" t="str">
        <f>VLOOKUP(Data[[#This Row],[Employment Type]],Employment[],2,0)</f>
        <v>Full-time</v>
      </c>
      <c r="R3217" t="str">
        <f>IF(Data[[#This Row],[Remote Ratio]]=100,"Remote",IF(Data[[#This Row],[Remote Ratio]]=50,"Hybrid","On-site"))</f>
        <v>On-site</v>
      </c>
    </row>
    <row r="3218" spans="1:18">
      <c r="A3218" s="25">
        <v>2022</v>
      </c>
      <c r="B3218" t="s">
        <v>17</v>
      </c>
      <c r="C3218" t="s">
        <v>12</v>
      </c>
      <c r="D3218" t="s">
        <v>23</v>
      </c>
      <c r="E3218">
        <v>30000</v>
      </c>
      <c r="F3218" t="s">
        <v>58</v>
      </c>
      <c r="G3218">
        <v>36940</v>
      </c>
      <c r="H3218" t="s">
        <v>33</v>
      </c>
      <c r="I3218">
        <v>0</v>
      </c>
      <c r="J3218" t="s">
        <v>33</v>
      </c>
      <c r="K3218" t="s">
        <v>25</v>
      </c>
      <c r="L3218" t="str">
        <f>VLOOKUP(Data[[#This Row],[Employee Residence]],Codes[], 3,0)</f>
        <v xml:space="preserve">United Kingdom of Great Britain </v>
      </c>
      <c r="M3218" t="str">
        <f>VLOOKUP(Data[[#This Row],[Company Location]],Codes[], 3,0)</f>
        <v xml:space="preserve">United Kingdom of Great Britain </v>
      </c>
      <c r="N3218" t="str">
        <f>IF(Data[[#This Row],[Employee Residence]]=Data[[#This Row],[Company Location]],"No","Yes")</f>
        <v>No</v>
      </c>
      <c r="O3218">
        <f>Data[Salary]/Data[Salary in USD]</f>
        <v>0.81212777476989717</v>
      </c>
      <c r="P3218" t="str">
        <f>VLOOKUP(Data[[#This Row],[Experience Level]], Experience[],3,0)</f>
        <v>Intermediate</v>
      </c>
      <c r="Q3218" t="str">
        <f>VLOOKUP(Data[[#This Row],[Employment Type]],Employment[],2,0)</f>
        <v>Full-time</v>
      </c>
      <c r="R3218" t="str">
        <f>IF(Data[[#This Row],[Remote Ratio]]=100,"Remote",IF(Data[[#This Row],[Remote Ratio]]=50,"Hybrid","On-site"))</f>
        <v>On-site</v>
      </c>
    </row>
    <row r="3219" spans="1:18">
      <c r="A3219" s="25">
        <v>2022</v>
      </c>
      <c r="B3219" t="s">
        <v>17</v>
      </c>
      <c r="C3219" t="s">
        <v>12</v>
      </c>
      <c r="D3219" t="s">
        <v>37</v>
      </c>
      <c r="E3219">
        <v>60000</v>
      </c>
      <c r="F3219" t="s">
        <v>58</v>
      </c>
      <c r="G3219">
        <v>73880</v>
      </c>
      <c r="H3219" t="s">
        <v>33</v>
      </c>
      <c r="I3219">
        <v>0</v>
      </c>
      <c r="J3219" t="s">
        <v>33</v>
      </c>
      <c r="K3219" t="s">
        <v>25</v>
      </c>
      <c r="L3219" t="str">
        <f>VLOOKUP(Data[[#This Row],[Employee Residence]],Codes[], 3,0)</f>
        <v xml:space="preserve">United Kingdom of Great Britain </v>
      </c>
      <c r="M3219" t="str">
        <f>VLOOKUP(Data[[#This Row],[Company Location]],Codes[], 3,0)</f>
        <v xml:space="preserve">United Kingdom of Great Britain </v>
      </c>
      <c r="N3219" t="str">
        <f>IF(Data[[#This Row],[Employee Residence]]=Data[[#This Row],[Company Location]],"No","Yes")</f>
        <v>No</v>
      </c>
      <c r="O3219">
        <f>Data[Salary]/Data[Salary in USD]</f>
        <v>0.81212777476989717</v>
      </c>
      <c r="P3219" t="str">
        <f>VLOOKUP(Data[[#This Row],[Experience Level]], Experience[],3,0)</f>
        <v>Intermediate</v>
      </c>
      <c r="Q3219" t="str">
        <f>VLOOKUP(Data[[#This Row],[Employment Type]],Employment[],2,0)</f>
        <v>Full-time</v>
      </c>
      <c r="R3219" t="str">
        <f>IF(Data[[#This Row],[Remote Ratio]]=100,"Remote",IF(Data[[#This Row],[Remote Ratio]]=50,"Hybrid","On-site"))</f>
        <v>On-site</v>
      </c>
    </row>
    <row r="3220" spans="1:18">
      <c r="A3220" s="25">
        <v>2022</v>
      </c>
      <c r="B3220" t="s">
        <v>17</v>
      </c>
      <c r="C3220" t="s">
        <v>12</v>
      </c>
      <c r="D3220" t="s">
        <v>37</v>
      </c>
      <c r="E3220">
        <v>40000</v>
      </c>
      <c r="F3220" t="s">
        <v>58</v>
      </c>
      <c r="G3220">
        <v>49253</v>
      </c>
      <c r="H3220" t="s">
        <v>33</v>
      </c>
      <c r="I3220">
        <v>0</v>
      </c>
      <c r="J3220" t="s">
        <v>33</v>
      </c>
      <c r="K3220" t="s">
        <v>25</v>
      </c>
      <c r="L3220" t="str">
        <f>VLOOKUP(Data[[#This Row],[Employee Residence]],Codes[], 3,0)</f>
        <v xml:space="preserve">United Kingdom of Great Britain </v>
      </c>
      <c r="M3220" t="str">
        <f>VLOOKUP(Data[[#This Row],[Company Location]],Codes[], 3,0)</f>
        <v xml:space="preserve">United Kingdom of Great Britain </v>
      </c>
      <c r="N3220" t="str">
        <f>IF(Data[[#This Row],[Employee Residence]]=Data[[#This Row],[Company Location]],"No","Yes")</f>
        <v>No</v>
      </c>
      <c r="O3220">
        <f>Data[Salary]/Data[Salary in USD]</f>
        <v>0.8121332710697825</v>
      </c>
      <c r="P3220" t="str">
        <f>VLOOKUP(Data[[#This Row],[Experience Level]], Experience[],3,0)</f>
        <v>Intermediate</v>
      </c>
      <c r="Q3220" t="str">
        <f>VLOOKUP(Data[[#This Row],[Employment Type]],Employment[],2,0)</f>
        <v>Full-time</v>
      </c>
      <c r="R3220" t="str">
        <f>IF(Data[[#This Row],[Remote Ratio]]=100,"Remote",IF(Data[[#This Row],[Remote Ratio]]=50,"Hybrid","On-site"))</f>
        <v>On-site</v>
      </c>
    </row>
    <row r="3221" spans="1:18">
      <c r="A3221" s="25">
        <v>2022</v>
      </c>
      <c r="B3221" t="s">
        <v>11</v>
      </c>
      <c r="C3221" t="s">
        <v>12</v>
      </c>
      <c r="D3221" t="s">
        <v>23</v>
      </c>
      <c r="E3221">
        <v>165220</v>
      </c>
      <c r="F3221" t="s">
        <v>20</v>
      </c>
      <c r="G3221">
        <v>165220</v>
      </c>
      <c r="H3221" t="s">
        <v>21</v>
      </c>
      <c r="I3221">
        <v>100</v>
      </c>
      <c r="J3221" t="s">
        <v>21</v>
      </c>
      <c r="K3221" t="s">
        <v>25</v>
      </c>
      <c r="L3221" t="str">
        <f>VLOOKUP(Data[[#This Row],[Employee Residence]],Codes[], 3,0)</f>
        <v xml:space="preserve">United States of America </v>
      </c>
      <c r="M3221" t="str">
        <f>VLOOKUP(Data[[#This Row],[Company Location]],Codes[], 3,0)</f>
        <v xml:space="preserve">United States of America </v>
      </c>
      <c r="N3221" t="str">
        <f>IF(Data[[#This Row],[Employee Residence]]=Data[[#This Row],[Company Location]],"No","Yes")</f>
        <v>No</v>
      </c>
      <c r="O3221">
        <f>Data[Salary]/Data[Salary in USD]</f>
        <v>1</v>
      </c>
      <c r="P3221" t="str">
        <f>VLOOKUP(Data[[#This Row],[Experience Level]], Experience[],3,0)</f>
        <v>Expert</v>
      </c>
      <c r="Q3221" t="str">
        <f>VLOOKUP(Data[[#This Row],[Employment Type]],Employment[],2,0)</f>
        <v>Full-time</v>
      </c>
      <c r="R3221" t="str">
        <f>IF(Data[[#This Row],[Remote Ratio]]=100,"Remote",IF(Data[[#This Row],[Remote Ratio]]=50,"Hybrid","On-site"))</f>
        <v>Remote</v>
      </c>
    </row>
    <row r="3222" spans="1:18">
      <c r="A3222" s="25">
        <v>2022</v>
      </c>
      <c r="B3222" t="s">
        <v>11</v>
      </c>
      <c r="C3222" t="s">
        <v>12</v>
      </c>
      <c r="D3222" t="s">
        <v>23</v>
      </c>
      <c r="E3222">
        <v>120160</v>
      </c>
      <c r="F3222" t="s">
        <v>20</v>
      </c>
      <c r="G3222">
        <v>120160</v>
      </c>
      <c r="H3222" t="s">
        <v>21</v>
      </c>
      <c r="I3222">
        <v>100</v>
      </c>
      <c r="J3222" t="s">
        <v>21</v>
      </c>
      <c r="K3222" t="s">
        <v>25</v>
      </c>
      <c r="L3222" t="str">
        <f>VLOOKUP(Data[[#This Row],[Employee Residence]],Codes[], 3,0)</f>
        <v xml:space="preserve">United States of America </v>
      </c>
      <c r="M3222" t="str">
        <f>VLOOKUP(Data[[#This Row],[Company Location]],Codes[], 3,0)</f>
        <v xml:space="preserve">United States of America </v>
      </c>
      <c r="N3222" t="str">
        <f>IF(Data[[#This Row],[Employee Residence]]=Data[[#This Row],[Company Location]],"No","Yes")</f>
        <v>No</v>
      </c>
      <c r="O3222">
        <f>Data[Salary]/Data[Salary in USD]</f>
        <v>1</v>
      </c>
      <c r="P3222" t="str">
        <f>VLOOKUP(Data[[#This Row],[Experience Level]], Experience[],3,0)</f>
        <v>Expert</v>
      </c>
      <c r="Q3222" t="str">
        <f>VLOOKUP(Data[[#This Row],[Employment Type]],Employment[],2,0)</f>
        <v>Full-time</v>
      </c>
      <c r="R3222" t="str">
        <f>IF(Data[[#This Row],[Remote Ratio]]=100,"Remote",IF(Data[[#This Row],[Remote Ratio]]=50,"Hybrid","On-site"))</f>
        <v>Remote</v>
      </c>
    </row>
    <row r="3223" spans="1:18">
      <c r="A3223" s="25">
        <v>2022</v>
      </c>
      <c r="B3223" t="s">
        <v>11</v>
      </c>
      <c r="C3223" t="s">
        <v>12</v>
      </c>
      <c r="D3223" t="s">
        <v>27</v>
      </c>
      <c r="E3223">
        <v>124190</v>
      </c>
      <c r="F3223" t="s">
        <v>20</v>
      </c>
      <c r="G3223">
        <v>124190</v>
      </c>
      <c r="H3223" t="s">
        <v>21</v>
      </c>
      <c r="I3223">
        <v>100</v>
      </c>
      <c r="J3223" t="s">
        <v>21</v>
      </c>
      <c r="K3223" t="s">
        <v>25</v>
      </c>
      <c r="L3223" t="str">
        <f>VLOOKUP(Data[[#This Row],[Employee Residence]],Codes[], 3,0)</f>
        <v xml:space="preserve">United States of America </v>
      </c>
      <c r="M3223" t="str">
        <f>VLOOKUP(Data[[#This Row],[Company Location]],Codes[], 3,0)</f>
        <v xml:space="preserve">United States of America </v>
      </c>
      <c r="N3223" t="str">
        <f>IF(Data[[#This Row],[Employee Residence]]=Data[[#This Row],[Company Location]],"No","Yes")</f>
        <v>No</v>
      </c>
      <c r="O3223">
        <f>Data[Salary]/Data[Salary in USD]</f>
        <v>1</v>
      </c>
      <c r="P3223" t="str">
        <f>VLOOKUP(Data[[#This Row],[Experience Level]], Experience[],3,0)</f>
        <v>Expert</v>
      </c>
      <c r="Q3223" t="str">
        <f>VLOOKUP(Data[[#This Row],[Employment Type]],Employment[],2,0)</f>
        <v>Full-time</v>
      </c>
      <c r="R3223" t="str">
        <f>IF(Data[[#This Row],[Remote Ratio]]=100,"Remote",IF(Data[[#This Row],[Remote Ratio]]=50,"Hybrid","On-site"))</f>
        <v>Remote</v>
      </c>
    </row>
    <row r="3224" spans="1:18">
      <c r="A3224" s="25">
        <v>2022</v>
      </c>
      <c r="B3224" t="s">
        <v>11</v>
      </c>
      <c r="C3224" t="s">
        <v>12</v>
      </c>
      <c r="D3224" t="s">
        <v>27</v>
      </c>
      <c r="E3224">
        <v>90320</v>
      </c>
      <c r="F3224" t="s">
        <v>20</v>
      </c>
      <c r="G3224">
        <v>90320</v>
      </c>
      <c r="H3224" t="s">
        <v>21</v>
      </c>
      <c r="I3224">
        <v>100</v>
      </c>
      <c r="J3224" t="s">
        <v>21</v>
      </c>
      <c r="K3224" t="s">
        <v>25</v>
      </c>
      <c r="L3224" t="str">
        <f>VLOOKUP(Data[[#This Row],[Employee Residence]],Codes[], 3,0)</f>
        <v xml:space="preserve">United States of America </v>
      </c>
      <c r="M3224" t="str">
        <f>VLOOKUP(Data[[#This Row],[Company Location]],Codes[], 3,0)</f>
        <v xml:space="preserve">United States of America </v>
      </c>
      <c r="N3224" t="str">
        <f>IF(Data[[#This Row],[Employee Residence]]=Data[[#This Row],[Company Location]],"No","Yes")</f>
        <v>No</v>
      </c>
      <c r="O3224">
        <f>Data[Salary]/Data[Salary in USD]</f>
        <v>1</v>
      </c>
      <c r="P3224" t="str">
        <f>VLOOKUP(Data[[#This Row],[Experience Level]], Experience[],3,0)</f>
        <v>Expert</v>
      </c>
      <c r="Q3224" t="str">
        <f>VLOOKUP(Data[[#This Row],[Employment Type]],Employment[],2,0)</f>
        <v>Full-time</v>
      </c>
      <c r="R3224" t="str">
        <f>IF(Data[[#This Row],[Remote Ratio]]=100,"Remote",IF(Data[[#This Row],[Remote Ratio]]=50,"Hybrid","On-site"))</f>
        <v>Remote</v>
      </c>
    </row>
    <row r="3225" spans="1:18">
      <c r="A3225" s="25">
        <v>2022</v>
      </c>
      <c r="B3225" t="s">
        <v>11</v>
      </c>
      <c r="C3225" t="s">
        <v>12</v>
      </c>
      <c r="D3225" t="s">
        <v>37</v>
      </c>
      <c r="E3225">
        <v>181940</v>
      </c>
      <c r="F3225" t="s">
        <v>20</v>
      </c>
      <c r="G3225">
        <v>181940</v>
      </c>
      <c r="H3225" t="s">
        <v>21</v>
      </c>
      <c r="I3225">
        <v>0</v>
      </c>
      <c r="J3225" t="s">
        <v>21</v>
      </c>
      <c r="K3225" t="s">
        <v>25</v>
      </c>
      <c r="L3225" t="str">
        <f>VLOOKUP(Data[[#This Row],[Employee Residence]],Codes[], 3,0)</f>
        <v xml:space="preserve">United States of America </v>
      </c>
      <c r="M3225" t="str">
        <f>VLOOKUP(Data[[#This Row],[Company Location]],Codes[], 3,0)</f>
        <v xml:space="preserve">United States of America </v>
      </c>
      <c r="N3225" t="str">
        <f>IF(Data[[#This Row],[Employee Residence]]=Data[[#This Row],[Company Location]],"No","Yes")</f>
        <v>No</v>
      </c>
      <c r="O3225">
        <f>Data[Salary]/Data[Salary in USD]</f>
        <v>1</v>
      </c>
      <c r="P3225" t="str">
        <f>VLOOKUP(Data[[#This Row],[Experience Level]], Experience[],3,0)</f>
        <v>Expert</v>
      </c>
      <c r="Q3225" t="str">
        <f>VLOOKUP(Data[[#This Row],[Employment Type]],Employment[],2,0)</f>
        <v>Full-time</v>
      </c>
      <c r="R3225" t="str">
        <f>IF(Data[[#This Row],[Remote Ratio]]=100,"Remote",IF(Data[[#This Row],[Remote Ratio]]=50,"Hybrid","On-site"))</f>
        <v>On-site</v>
      </c>
    </row>
    <row r="3226" spans="1:18">
      <c r="A3226" s="25">
        <v>2022</v>
      </c>
      <c r="B3226" t="s">
        <v>11</v>
      </c>
      <c r="C3226" t="s">
        <v>12</v>
      </c>
      <c r="D3226" t="s">
        <v>37</v>
      </c>
      <c r="E3226">
        <v>132320</v>
      </c>
      <c r="F3226" t="s">
        <v>20</v>
      </c>
      <c r="G3226">
        <v>132320</v>
      </c>
      <c r="H3226" t="s">
        <v>21</v>
      </c>
      <c r="I3226">
        <v>0</v>
      </c>
      <c r="J3226" t="s">
        <v>21</v>
      </c>
      <c r="K3226" t="s">
        <v>25</v>
      </c>
      <c r="L3226" t="str">
        <f>VLOOKUP(Data[[#This Row],[Employee Residence]],Codes[], 3,0)</f>
        <v xml:space="preserve">United States of America </v>
      </c>
      <c r="M3226" t="str">
        <f>VLOOKUP(Data[[#This Row],[Company Location]],Codes[], 3,0)</f>
        <v xml:space="preserve">United States of America </v>
      </c>
      <c r="N3226" t="str">
        <f>IF(Data[[#This Row],[Employee Residence]]=Data[[#This Row],[Company Location]],"No","Yes")</f>
        <v>No</v>
      </c>
      <c r="O3226">
        <f>Data[Salary]/Data[Salary in USD]</f>
        <v>1</v>
      </c>
      <c r="P3226" t="str">
        <f>VLOOKUP(Data[[#This Row],[Experience Level]], Experience[],3,0)</f>
        <v>Expert</v>
      </c>
      <c r="Q3226" t="str">
        <f>VLOOKUP(Data[[#This Row],[Employment Type]],Employment[],2,0)</f>
        <v>Full-time</v>
      </c>
      <c r="R3226" t="str">
        <f>IF(Data[[#This Row],[Remote Ratio]]=100,"Remote",IF(Data[[#This Row],[Remote Ratio]]=50,"Hybrid","On-site"))</f>
        <v>On-site</v>
      </c>
    </row>
    <row r="3227" spans="1:18">
      <c r="A3227" s="25">
        <v>2022</v>
      </c>
      <c r="B3227" t="s">
        <v>11</v>
      </c>
      <c r="C3227" t="s">
        <v>12</v>
      </c>
      <c r="D3227" t="s">
        <v>37</v>
      </c>
      <c r="E3227">
        <v>220110</v>
      </c>
      <c r="F3227" t="s">
        <v>20</v>
      </c>
      <c r="G3227">
        <v>220110</v>
      </c>
      <c r="H3227" t="s">
        <v>21</v>
      </c>
      <c r="I3227">
        <v>0</v>
      </c>
      <c r="J3227" t="s">
        <v>21</v>
      </c>
      <c r="K3227" t="s">
        <v>25</v>
      </c>
      <c r="L3227" t="str">
        <f>VLOOKUP(Data[[#This Row],[Employee Residence]],Codes[], 3,0)</f>
        <v xml:space="preserve">United States of America </v>
      </c>
      <c r="M3227" t="str">
        <f>VLOOKUP(Data[[#This Row],[Company Location]],Codes[], 3,0)</f>
        <v xml:space="preserve">United States of America </v>
      </c>
      <c r="N3227" t="str">
        <f>IF(Data[[#This Row],[Employee Residence]]=Data[[#This Row],[Company Location]],"No","Yes")</f>
        <v>No</v>
      </c>
      <c r="O3227">
        <f>Data[Salary]/Data[Salary in USD]</f>
        <v>1</v>
      </c>
      <c r="P3227" t="str">
        <f>VLOOKUP(Data[[#This Row],[Experience Level]], Experience[],3,0)</f>
        <v>Expert</v>
      </c>
      <c r="Q3227" t="str">
        <f>VLOOKUP(Data[[#This Row],[Employment Type]],Employment[],2,0)</f>
        <v>Full-time</v>
      </c>
      <c r="R3227" t="str">
        <f>IF(Data[[#This Row],[Remote Ratio]]=100,"Remote",IF(Data[[#This Row],[Remote Ratio]]=50,"Hybrid","On-site"))</f>
        <v>On-site</v>
      </c>
    </row>
    <row r="3228" spans="1:18">
      <c r="A3228" s="25">
        <v>2022</v>
      </c>
      <c r="B3228" t="s">
        <v>11</v>
      </c>
      <c r="C3228" t="s">
        <v>12</v>
      </c>
      <c r="D3228" t="s">
        <v>37</v>
      </c>
      <c r="E3228">
        <v>160080</v>
      </c>
      <c r="F3228" t="s">
        <v>20</v>
      </c>
      <c r="G3228">
        <v>160080</v>
      </c>
      <c r="H3228" t="s">
        <v>21</v>
      </c>
      <c r="I3228">
        <v>0</v>
      </c>
      <c r="J3228" t="s">
        <v>21</v>
      </c>
      <c r="K3228" t="s">
        <v>25</v>
      </c>
      <c r="L3228" t="str">
        <f>VLOOKUP(Data[[#This Row],[Employee Residence]],Codes[], 3,0)</f>
        <v xml:space="preserve">United States of America </v>
      </c>
      <c r="M3228" t="str">
        <f>VLOOKUP(Data[[#This Row],[Company Location]],Codes[], 3,0)</f>
        <v xml:space="preserve">United States of America </v>
      </c>
      <c r="N3228" t="str">
        <f>IF(Data[[#This Row],[Employee Residence]]=Data[[#This Row],[Company Location]],"No","Yes")</f>
        <v>No</v>
      </c>
      <c r="O3228">
        <f>Data[Salary]/Data[Salary in USD]</f>
        <v>1</v>
      </c>
      <c r="P3228" t="str">
        <f>VLOOKUP(Data[[#This Row],[Experience Level]], Experience[],3,0)</f>
        <v>Expert</v>
      </c>
      <c r="Q3228" t="str">
        <f>VLOOKUP(Data[[#This Row],[Employment Type]],Employment[],2,0)</f>
        <v>Full-time</v>
      </c>
      <c r="R3228" t="str">
        <f>IF(Data[[#This Row],[Remote Ratio]]=100,"Remote",IF(Data[[#This Row],[Remote Ratio]]=50,"Hybrid","On-site"))</f>
        <v>On-site</v>
      </c>
    </row>
    <row r="3229" spans="1:18">
      <c r="A3229" s="25">
        <v>2022</v>
      </c>
      <c r="B3229" t="s">
        <v>11</v>
      </c>
      <c r="C3229" t="s">
        <v>12</v>
      </c>
      <c r="D3229" t="s">
        <v>23</v>
      </c>
      <c r="E3229">
        <v>180000</v>
      </c>
      <c r="F3229" t="s">
        <v>20</v>
      </c>
      <c r="G3229">
        <v>180000</v>
      </c>
      <c r="H3229" t="s">
        <v>21</v>
      </c>
      <c r="I3229">
        <v>0</v>
      </c>
      <c r="J3229" t="s">
        <v>21</v>
      </c>
      <c r="K3229" t="s">
        <v>16</v>
      </c>
      <c r="L3229" t="str">
        <f>VLOOKUP(Data[[#This Row],[Employee Residence]],Codes[], 3,0)</f>
        <v xml:space="preserve">United States of America </v>
      </c>
      <c r="M3229" t="str">
        <f>VLOOKUP(Data[[#This Row],[Company Location]],Codes[], 3,0)</f>
        <v xml:space="preserve">United States of America </v>
      </c>
      <c r="N3229" t="str">
        <f>IF(Data[[#This Row],[Employee Residence]]=Data[[#This Row],[Company Location]],"No","Yes")</f>
        <v>No</v>
      </c>
      <c r="O3229">
        <f>Data[Salary]/Data[Salary in USD]</f>
        <v>1</v>
      </c>
      <c r="P3229" t="str">
        <f>VLOOKUP(Data[[#This Row],[Experience Level]], Experience[],3,0)</f>
        <v>Expert</v>
      </c>
      <c r="Q3229" t="str">
        <f>VLOOKUP(Data[[#This Row],[Employment Type]],Employment[],2,0)</f>
        <v>Full-time</v>
      </c>
      <c r="R3229" t="str">
        <f>IF(Data[[#This Row],[Remote Ratio]]=100,"Remote",IF(Data[[#This Row],[Remote Ratio]]=50,"Hybrid","On-site"))</f>
        <v>On-site</v>
      </c>
    </row>
    <row r="3230" spans="1:18">
      <c r="A3230" s="25">
        <v>2022</v>
      </c>
      <c r="B3230" t="s">
        <v>11</v>
      </c>
      <c r="C3230" t="s">
        <v>12</v>
      </c>
      <c r="D3230" t="s">
        <v>23</v>
      </c>
      <c r="E3230">
        <v>120000</v>
      </c>
      <c r="F3230" t="s">
        <v>20</v>
      </c>
      <c r="G3230">
        <v>120000</v>
      </c>
      <c r="H3230" t="s">
        <v>21</v>
      </c>
      <c r="I3230">
        <v>0</v>
      </c>
      <c r="J3230" t="s">
        <v>21</v>
      </c>
      <c r="K3230" t="s">
        <v>16</v>
      </c>
      <c r="L3230" t="str">
        <f>VLOOKUP(Data[[#This Row],[Employee Residence]],Codes[], 3,0)</f>
        <v xml:space="preserve">United States of America </v>
      </c>
      <c r="M3230" t="str">
        <f>VLOOKUP(Data[[#This Row],[Company Location]],Codes[], 3,0)</f>
        <v xml:space="preserve">United States of America </v>
      </c>
      <c r="N3230" t="str">
        <f>IF(Data[[#This Row],[Employee Residence]]=Data[[#This Row],[Company Location]],"No","Yes")</f>
        <v>No</v>
      </c>
      <c r="O3230">
        <f>Data[Salary]/Data[Salary in USD]</f>
        <v>1</v>
      </c>
      <c r="P3230" t="str">
        <f>VLOOKUP(Data[[#This Row],[Experience Level]], Experience[],3,0)</f>
        <v>Expert</v>
      </c>
      <c r="Q3230" t="str">
        <f>VLOOKUP(Data[[#This Row],[Employment Type]],Employment[],2,0)</f>
        <v>Full-time</v>
      </c>
      <c r="R3230" t="str">
        <f>IF(Data[[#This Row],[Remote Ratio]]=100,"Remote",IF(Data[[#This Row],[Remote Ratio]]=50,"Hybrid","On-site"))</f>
        <v>On-site</v>
      </c>
    </row>
    <row r="3231" spans="1:18">
      <c r="A3231" s="25">
        <v>2022</v>
      </c>
      <c r="B3231" t="s">
        <v>17</v>
      </c>
      <c r="C3231" t="s">
        <v>12</v>
      </c>
      <c r="D3231" t="s">
        <v>27</v>
      </c>
      <c r="E3231">
        <v>126500</v>
      </c>
      <c r="F3231" t="s">
        <v>20</v>
      </c>
      <c r="G3231">
        <v>126500</v>
      </c>
      <c r="H3231" t="s">
        <v>21</v>
      </c>
      <c r="I3231">
        <v>0</v>
      </c>
      <c r="J3231" t="s">
        <v>21</v>
      </c>
      <c r="K3231" t="s">
        <v>25</v>
      </c>
      <c r="L3231" t="str">
        <f>VLOOKUP(Data[[#This Row],[Employee Residence]],Codes[], 3,0)</f>
        <v xml:space="preserve">United States of America </v>
      </c>
      <c r="M3231" t="str">
        <f>VLOOKUP(Data[[#This Row],[Company Location]],Codes[], 3,0)</f>
        <v xml:space="preserve">United States of America </v>
      </c>
      <c r="N3231" t="str">
        <f>IF(Data[[#This Row],[Employee Residence]]=Data[[#This Row],[Company Location]],"No","Yes")</f>
        <v>No</v>
      </c>
      <c r="O3231">
        <f>Data[Salary]/Data[Salary in USD]</f>
        <v>1</v>
      </c>
      <c r="P3231" t="str">
        <f>VLOOKUP(Data[[#This Row],[Experience Level]], Experience[],3,0)</f>
        <v>Intermediate</v>
      </c>
      <c r="Q3231" t="str">
        <f>VLOOKUP(Data[[#This Row],[Employment Type]],Employment[],2,0)</f>
        <v>Full-time</v>
      </c>
      <c r="R3231" t="str">
        <f>IF(Data[[#This Row],[Remote Ratio]]=100,"Remote",IF(Data[[#This Row],[Remote Ratio]]=50,"Hybrid","On-site"))</f>
        <v>On-site</v>
      </c>
    </row>
    <row r="3232" spans="1:18">
      <c r="A3232" s="25">
        <v>2022</v>
      </c>
      <c r="B3232" t="s">
        <v>17</v>
      </c>
      <c r="C3232" t="s">
        <v>12</v>
      </c>
      <c r="D3232" t="s">
        <v>27</v>
      </c>
      <c r="E3232">
        <v>106260</v>
      </c>
      <c r="F3232" t="s">
        <v>20</v>
      </c>
      <c r="G3232">
        <v>106260</v>
      </c>
      <c r="H3232" t="s">
        <v>21</v>
      </c>
      <c r="I3232">
        <v>0</v>
      </c>
      <c r="J3232" t="s">
        <v>21</v>
      </c>
      <c r="K3232" t="s">
        <v>25</v>
      </c>
      <c r="L3232" t="str">
        <f>VLOOKUP(Data[[#This Row],[Employee Residence]],Codes[], 3,0)</f>
        <v xml:space="preserve">United States of America </v>
      </c>
      <c r="M3232" t="str">
        <f>VLOOKUP(Data[[#This Row],[Company Location]],Codes[], 3,0)</f>
        <v xml:space="preserve">United States of America </v>
      </c>
      <c r="N3232" t="str">
        <f>IF(Data[[#This Row],[Employee Residence]]=Data[[#This Row],[Company Location]],"No","Yes")</f>
        <v>No</v>
      </c>
      <c r="O3232">
        <f>Data[Salary]/Data[Salary in USD]</f>
        <v>1</v>
      </c>
      <c r="P3232" t="str">
        <f>VLOOKUP(Data[[#This Row],[Experience Level]], Experience[],3,0)</f>
        <v>Intermediate</v>
      </c>
      <c r="Q3232" t="str">
        <f>VLOOKUP(Data[[#This Row],[Employment Type]],Employment[],2,0)</f>
        <v>Full-time</v>
      </c>
      <c r="R3232" t="str">
        <f>IF(Data[[#This Row],[Remote Ratio]]=100,"Remote",IF(Data[[#This Row],[Remote Ratio]]=50,"Hybrid","On-site"))</f>
        <v>On-site</v>
      </c>
    </row>
    <row r="3233" spans="1:18">
      <c r="A3233" s="25">
        <v>2022</v>
      </c>
      <c r="B3233" t="s">
        <v>11</v>
      </c>
      <c r="C3233" t="s">
        <v>12</v>
      </c>
      <c r="D3233" t="s">
        <v>27</v>
      </c>
      <c r="E3233">
        <v>116000</v>
      </c>
      <c r="F3233" t="s">
        <v>20</v>
      </c>
      <c r="G3233">
        <v>116000</v>
      </c>
      <c r="H3233" t="s">
        <v>21</v>
      </c>
      <c r="I3233">
        <v>0</v>
      </c>
      <c r="J3233" t="s">
        <v>21</v>
      </c>
      <c r="K3233" t="s">
        <v>25</v>
      </c>
      <c r="L3233" t="str">
        <f>VLOOKUP(Data[[#This Row],[Employee Residence]],Codes[], 3,0)</f>
        <v xml:space="preserve">United States of America </v>
      </c>
      <c r="M3233" t="str">
        <f>VLOOKUP(Data[[#This Row],[Company Location]],Codes[], 3,0)</f>
        <v xml:space="preserve">United States of America </v>
      </c>
      <c r="N3233" t="str">
        <f>IF(Data[[#This Row],[Employee Residence]]=Data[[#This Row],[Company Location]],"No","Yes")</f>
        <v>No</v>
      </c>
      <c r="O3233">
        <f>Data[Salary]/Data[Salary in USD]</f>
        <v>1</v>
      </c>
      <c r="P3233" t="str">
        <f>VLOOKUP(Data[[#This Row],[Experience Level]], Experience[],3,0)</f>
        <v>Expert</v>
      </c>
      <c r="Q3233" t="str">
        <f>VLOOKUP(Data[[#This Row],[Employment Type]],Employment[],2,0)</f>
        <v>Full-time</v>
      </c>
      <c r="R3233" t="str">
        <f>IF(Data[[#This Row],[Remote Ratio]]=100,"Remote",IF(Data[[#This Row],[Remote Ratio]]=50,"Hybrid","On-site"))</f>
        <v>On-site</v>
      </c>
    </row>
    <row r="3234" spans="1:18">
      <c r="A3234" s="25">
        <v>2022</v>
      </c>
      <c r="B3234" t="s">
        <v>11</v>
      </c>
      <c r="C3234" t="s">
        <v>12</v>
      </c>
      <c r="D3234" t="s">
        <v>27</v>
      </c>
      <c r="E3234">
        <v>99000</v>
      </c>
      <c r="F3234" t="s">
        <v>20</v>
      </c>
      <c r="G3234">
        <v>99000</v>
      </c>
      <c r="H3234" t="s">
        <v>21</v>
      </c>
      <c r="I3234">
        <v>0</v>
      </c>
      <c r="J3234" t="s">
        <v>21</v>
      </c>
      <c r="K3234" t="s">
        <v>25</v>
      </c>
      <c r="L3234" t="str">
        <f>VLOOKUP(Data[[#This Row],[Employee Residence]],Codes[], 3,0)</f>
        <v xml:space="preserve">United States of America </v>
      </c>
      <c r="M3234" t="str">
        <f>VLOOKUP(Data[[#This Row],[Company Location]],Codes[], 3,0)</f>
        <v xml:space="preserve">United States of America </v>
      </c>
      <c r="N3234" t="str">
        <f>IF(Data[[#This Row],[Employee Residence]]=Data[[#This Row],[Company Location]],"No","Yes")</f>
        <v>No</v>
      </c>
      <c r="O3234">
        <f>Data[Salary]/Data[Salary in USD]</f>
        <v>1</v>
      </c>
      <c r="P3234" t="str">
        <f>VLOOKUP(Data[[#This Row],[Experience Level]], Experience[],3,0)</f>
        <v>Expert</v>
      </c>
      <c r="Q3234" t="str">
        <f>VLOOKUP(Data[[#This Row],[Employment Type]],Employment[],2,0)</f>
        <v>Full-time</v>
      </c>
      <c r="R3234" t="str">
        <f>IF(Data[[#This Row],[Remote Ratio]]=100,"Remote",IF(Data[[#This Row],[Remote Ratio]]=50,"Hybrid","On-site"))</f>
        <v>On-site</v>
      </c>
    </row>
    <row r="3235" spans="1:18">
      <c r="A3235" s="25">
        <v>2022</v>
      </c>
      <c r="B3235" t="s">
        <v>11</v>
      </c>
      <c r="C3235" t="s">
        <v>12</v>
      </c>
      <c r="D3235" t="s">
        <v>27</v>
      </c>
      <c r="E3235">
        <v>155000</v>
      </c>
      <c r="F3235" t="s">
        <v>20</v>
      </c>
      <c r="G3235">
        <v>155000</v>
      </c>
      <c r="H3235" t="s">
        <v>21</v>
      </c>
      <c r="I3235">
        <v>100</v>
      </c>
      <c r="J3235" t="s">
        <v>21</v>
      </c>
      <c r="K3235" t="s">
        <v>25</v>
      </c>
      <c r="L3235" t="str">
        <f>VLOOKUP(Data[[#This Row],[Employee Residence]],Codes[], 3,0)</f>
        <v xml:space="preserve">United States of America </v>
      </c>
      <c r="M3235" t="str">
        <f>VLOOKUP(Data[[#This Row],[Company Location]],Codes[], 3,0)</f>
        <v xml:space="preserve">United States of America </v>
      </c>
      <c r="N3235" t="str">
        <f>IF(Data[[#This Row],[Employee Residence]]=Data[[#This Row],[Company Location]],"No","Yes")</f>
        <v>No</v>
      </c>
      <c r="O3235">
        <f>Data[Salary]/Data[Salary in USD]</f>
        <v>1</v>
      </c>
      <c r="P3235" t="str">
        <f>VLOOKUP(Data[[#This Row],[Experience Level]], Experience[],3,0)</f>
        <v>Expert</v>
      </c>
      <c r="Q3235" t="str">
        <f>VLOOKUP(Data[[#This Row],[Employment Type]],Employment[],2,0)</f>
        <v>Full-time</v>
      </c>
      <c r="R3235" t="str">
        <f>IF(Data[[#This Row],[Remote Ratio]]=100,"Remote",IF(Data[[#This Row],[Remote Ratio]]=50,"Hybrid","On-site"))</f>
        <v>Remote</v>
      </c>
    </row>
    <row r="3236" spans="1:18">
      <c r="A3236" s="25">
        <v>2022</v>
      </c>
      <c r="B3236" t="s">
        <v>11</v>
      </c>
      <c r="C3236" t="s">
        <v>12</v>
      </c>
      <c r="D3236" t="s">
        <v>27</v>
      </c>
      <c r="E3236">
        <v>120600</v>
      </c>
      <c r="F3236" t="s">
        <v>20</v>
      </c>
      <c r="G3236">
        <v>120600</v>
      </c>
      <c r="H3236" t="s">
        <v>21</v>
      </c>
      <c r="I3236">
        <v>100</v>
      </c>
      <c r="J3236" t="s">
        <v>21</v>
      </c>
      <c r="K3236" t="s">
        <v>25</v>
      </c>
      <c r="L3236" t="str">
        <f>VLOOKUP(Data[[#This Row],[Employee Residence]],Codes[], 3,0)</f>
        <v xml:space="preserve">United States of America </v>
      </c>
      <c r="M3236" t="str">
        <f>VLOOKUP(Data[[#This Row],[Company Location]],Codes[], 3,0)</f>
        <v xml:space="preserve">United States of America </v>
      </c>
      <c r="N3236" t="str">
        <f>IF(Data[[#This Row],[Employee Residence]]=Data[[#This Row],[Company Location]],"No","Yes")</f>
        <v>No</v>
      </c>
      <c r="O3236">
        <f>Data[Salary]/Data[Salary in USD]</f>
        <v>1</v>
      </c>
      <c r="P3236" t="str">
        <f>VLOOKUP(Data[[#This Row],[Experience Level]], Experience[],3,0)</f>
        <v>Expert</v>
      </c>
      <c r="Q3236" t="str">
        <f>VLOOKUP(Data[[#This Row],[Employment Type]],Employment[],2,0)</f>
        <v>Full-time</v>
      </c>
      <c r="R3236" t="str">
        <f>IF(Data[[#This Row],[Remote Ratio]]=100,"Remote",IF(Data[[#This Row],[Remote Ratio]]=50,"Hybrid","On-site"))</f>
        <v>Remote</v>
      </c>
    </row>
    <row r="3237" spans="1:18">
      <c r="A3237" s="25">
        <v>2022</v>
      </c>
      <c r="B3237" t="s">
        <v>17</v>
      </c>
      <c r="C3237" t="s">
        <v>12</v>
      </c>
      <c r="D3237" t="s">
        <v>23</v>
      </c>
      <c r="E3237">
        <v>130000</v>
      </c>
      <c r="F3237" t="s">
        <v>20</v>
      </c>
      <c r="G3237">
        <v>130000</v>
      </c>
      <c r="H3237" t="s">
        <v>21</v>
      </c>
      <c r="I3237">
        <v>0</v>
      </c>
      <c r="J3237" t="s">
        <v>21</v>
      </c>
      <c r="K3237" t="s">
        <v>25</v>
      </c>
      <c r="L3237" t="str">
        <f>VLOOKUP(Data[[#This Row],[Employee Residence]],Codes[], 3,0)</f>
        <v xml:space="preserve">United States of America </v>
      </c>
      <c r="M3237" t="str">
        <f>VLOOKUP(Data[[#This Row],[Company Location]],Codes[], 3,0)</f>
        <v xml:space="preserve">United States of America </v>
      </c>
      <c r="N3237" t="str">
        <f>IF(Data[[#This Row],[Employee Residence]]=Data[[#This Row],[Company Location]],"No","Yes")</f>
        <v>No</v>
      </c>
      <c r="O3237">
        <f>Data[Salary]/Data[Salary in USD]</f>
        <v>1</v>
      </c>
      <c r="P3237" t="str">
        <f>VLOOKUP(Data[[#This Row],[Experience Level]], Experience[],3,0)</f>
        <v>Intermediate</v>
      </c>
      <c r="Q3237" t="str">
        <f>VLOOKUP(Data[[#This Row],[Employment Type]],Employment[],2,0)</f>
        <v>Full-time</v>
      </c>
      <c r="R3237" t="str">
        <f>IF(Data[[#This Row],[Remote Ratio]]=100,"Remote",IF(Data[[#This Row],[Remote Ratio]]=50,"Hybrid","On-site"))</f>
        <v>On-site</v>
      </c>
    </row>
    <row r="3238" spans="1:18">
      <c r="A3238" s="25">
        <v>2022</v>
      </c>
      <c r="B3238" t="s">
        <v>17</v>
      </c>
      <c r="C3238" t="s">
        <v>12</v>
      </c>
      <c r="D3238" t="s">
        <v>23</v>
      </c>
      <c r="E3238">
        <v>90000</v>
      </c>
      <c r="F3238" t="s">
        <v>20</v>
      </c>
      <c r="G3238">
        <v>90000</v>
      </c>
      <c r="H3238" t="s">
        <v>21</v>
      </c>
      <c r="I3238">
        <v>0</v>
      </c>
      <c r="J3238" t="s">
        <v>21</v>
      </c>
      <c r="K3238" t="s">
        <v>25</v>
      </c>
      <c r="L3238" t="str">
        <f>VLOOKUP(Data[[#This Row],[Employee Residence]],Codes[], 3,0)</f>
        <v xml:space="preserve">United States of America </v>
      </c>
      <c r="M3238" t="str">
        <f>VLOOKUP(Data[[#This Row],[Company Location]],Codes[], 3,0)</f>
        <v xml:space="preserve">United States of America </v>
      </c>
      <c r="N3238" t="str">
        <f>IF(Data[[#This Row],[Employee Residence]]=Data[[#This Row],[Company Location]],"No","Yes")</f>
        <v>No</v>
      </c>
      <c r="O3238">
        <f>Data[Salary]/Data[Salary in USD]</f>
        <v>1</v>
      </c>
      <c r="P3238" t="str">
        <f>VLOOKUP(Data[[#This Row],[Experience Level]], Experience[],3,0)</f>
        <v>Intermediate</v>
      </c>
      <c r="Q3238" t="str">
        <f>VLOOKUP(Data[[#This Row],[Employment Type]],Employment[],2,0)</f>
        <v>Full-time</v>
      </c>
      <c r="R3238" t="str">
        <f>IF(Data[[#This Row],[Remote Ratio]]=100,"Remote",IF(Data[[#This Row],[Remote Ratio]]=50,"Hybrid","On-site"))</f>
        <v>On-site</v>
      </c>
    </row>
    <row r="3239" spans="1:18">
      <c r="A3239" s="25">
        <v>2022</v>
      </c>
      <c r="B3239" t="s">
        <v>17</v>
      </c>
      <c r="C3239" t="s">
        <v>12</v>
      </c>
      <c r="D3239" t="s">
        <v>37</v>
      </c>
      <c r="E3239">
        <v>170000</v>
      </c>
      <c r="F3239" t="s">
        <v>20</v>
      </c>
      <c r="G3239">
        <v>170000</v>
      </c>
      <c r="H3239" t="s">
        <v>21</v>
      </c>
      <c r="I3239">
        <v>100</v>
      </c>
      <c r="J3239" t="s">
        <v>21</v>
      </c>
      <c r="K3239" t="s">
        <v>25</v>
      </c>
      <c r="L3239" t="str">
        <f>VLOOKUP(Data[[#This Row],[Employee Residence]],Codes[], 3,0)</f>
        <v xml:space="preserve">United States of America </v>
      </c>
      <c r="M3239" t="str">
        <f>VLOOKUP(Data[[#This Row],[Company Location]],Codes[], 3,0)</f>
        <v xml:space="preserve">United States of America </v>
      </c>
      <c r="N3239" t="str">
        <f>IF(Data[[#This Row],[Employee Residence]]=Data[[#This Row],[Company Location]],"No","Yes")</f>
        <v>No</v>
      </c>
      <c r="O3239">
        <f>Data[Salary]/Data[Salary in USD]</f>
        <v>1</v>
      </c>
      <c r="P3239" t="str">
        <f>VLOOKUP(Data[[#This Row],[Experience Level]], Experience[],3,0)</f>
        <v>Intermediate</v>
      </c>
      <c r="Q3239" t="str">
        <f>VLOOKUP(Data[[#This Row],[Employment Type]],Employment[],2,0)</f>
        <v>Full-time</v>
      </c>
      <c r="R3239" t="str">
        <f>IF(Data[[#This Row],[Remote Ratio]]=100,"Remote",IF(Data[[#This Row],[Remote Ratio]]=50,"Hybrid","On-site"))</f>
        <v>Remote</v>
      </c>
    </row>
    <row r="3240" spans="1:18">
      <c r="A3240" s="25">
        <v>2022</v>
      </c>
      <c r="B3240" t="s">
        <v>17</v>
      </c>
      <c r="C3240" t="s">
        <v>12</v>
      </c>
      <c r="D3240" t="s">
        <v>37</v>
      </c>
      <c r="E3240">
        <v>150000</v>
      </c>
      <c r="F3240" t="s">
        <v>20</v>
      </c>
      <c r="G3240">
        <v>150000</v>
      </c>
      <c r="H3240" t="s">
        <v>21</v>
      </c>
      <c r="I3240">
        <v>100</v>
      </c>
      <c r="J3240" t="s">
        <v>21</v>
      </c>
      <c r="K3240" t="s">
        <v>25</v>
      </c>
      <c r="L3240" t="str">
        <f>VLOOKUP(Data[[#This Row],[Employee Residence]],Codes[], 3,0)</f>
        <v xml:space="preserve">United States of America </v>
      </c>
      <c r="M3240" t="str">
        <f>VLOOKUP(Data[[#This Row],[Company Location]],Codes[], 3,0)</f>
        <v xml:space="preserve">United States of America </v>
      </c>
      <c r="N3240" t="str">
        <f>IF(Data[[#This Row],[Employee Residence]]=Data[[#This Row],[Company Location]],"No","Yes")</f>
        <v>No</v>
      </c>
      <c r="O3240">
        <f>Data[Salary]/Data[Salary in USD]</f>
        <v>1</v>
      </c>
      <c r="P3240" t="str">
        <f>VLOOKUP(Data[[#This Row],[Experience Level]], Experience[],3,0)</f>
        <v>Intermediate</v>
      </c>
      <c r="Q3240" t="str">
        <f>VLOOKUP(Data[[#This Row],[Employment Type]],Employment[],2,0)</f>
        <v>Full-time</v>
      </c>
      <c r="R3240" t="str">
        <f>IF(Data[[#This Row],[Remote Ratio]]=100,"Remote",IF(Data[[#This Row],[Remote Ratio]]=50,"Hybrid","On-site"))</f>
        <v>Remote</v>
      </c>
    </row>
    <row r="3241" spans="1:18">
      <c r="A3241" s="25">
        <v>2022</v>
      </c>
      <c r="B3241" t="s">
        <v>11</v>
      </c>
      <c r="C3241" t="s">
        <v>12</v>
      </c>
      <c r="D3241" t="s">
        <v>27</v>
      </c>
      <c r="E3241">
        <v>102100</v>
      </c>
      <c r="F3241" t="s">
        <v>20</v>
      </c>
      <c r="G3241">
        <v>102100</v>
      </c>
      <c r="H3241" t="s">
        <v>21</v>
      </c>
      <c r="I3241">
        <v>100</v>
      </c>
      <c r="J3241" t="s">
        <v>21</v>
      </c>
      <c r="K3241" t="s">
        <v>25</v>
      </c>
      <c r="L3241" t="str">
        <f>VLOOKUP(Data[[#This Row],[Employee Residence]],Codes[], 3,0)</f>
        <v xml:space="preserve">United States of America </v>
      </c>
      <c r="M3241" t="str">
        <f>VLOOKUP(Data[[#This Row],[Company Location]],Codes[], 3,0)</f>
        <v xml:space="preserve">United States of America </v>
      </c>
      <c r="N3241" t="str">
        <f>IF(Data[[#This Row],[Employee Residence]]=Data[[#This Row],[Company Location]],"No","Yes")</f>
        <v>No</v>
      </c>
      <c r="O3241">
        <f>Data[Salary]/Data[Salary in USD]</f>
        <v>1</v>
      </c>
      <c r="P3241" t="str">
        <f>VLOOKUP(Data[[#This Row],[Experience Level]], Experience[],3,0)</f>
        <v>Expert</v>
      </c>
      <c r="Q3241" t="str">
        <f>VLOOKUP(Data[[#This Row],[Employment Type]],Employment[],2,0)</f>
        <v>Full-time</v>
      </c>
      <c r="R3241" t="str">
        <f>IF(Data[[#This Row],[Remote Ratio]]=100,"Remote",IF(Data[[#This Row],[Remote Ratio]]=50,"Hybrid","On-site"))</f>
        <v>Remote</v>
      </c>
    </row>
    <row r="3242" spans="1:18">
      <c r="A3242" s="25">
        <v>2022</v>
      </c>
      <c r="B3242" t="s">
        <v>11</v>
      </c>
      <c r="C3242" t="s">
        <v>12</v>
      </c>
      <c r="D3242" t="s">
        <v>27</v>
      </c>
      <c r="E3242">
        <v>84900</v>
      </c>
      <c r="F3242" t="s">
        <v>20</v>
      </c>
      <c r="G3242">
        <v>84900</v>
      </c>
      <c r="H3242" t="s">
        <v>21</v>
      </c>
      <c r="I3242">
        <v>100</v>
      </c>
      <c r="J3242" t="s">
        <v>21</v>
      </c>
      <c r="K3242" t="s">
        <v>25</v>
      </c>
      <c r="L3242" t="str">
        <f>VLOOKUP(Data[[#This Row],[Employee Residence]],Codes[], 3,0)</f>
        <v xml:space="preserve">United States of America </v>
      </c>
      <c r="M3242" t="str">
        <f>VLOOKUP(Data[[#This Row],[Company Location]],Codes[], 3,0)</f>
        <v xml:space="preserve">United States of America </v>
      </c>
      <c r="N3242" t="str">
        <f>IF(Data[[#This Row],[Employee Residence]]=Data[[#This Row],[Company Location]],"No","Yes")</f>
        <v>No</v>
      </c>
      <c r="O3242">
        <f>Data[Salary]/Data[Salary in USD]</f>
        <v>1</v>
      </c>
      <c r="P3242" t="str">
        <f>VLOOKUP(Data[[#This Row],[Experience Level]], Experience[],3,0)</f>
        <v>Expert</v>
      </c>
      <c r="Q3242" t="str">
        <f>VLOOKUP(Data[[#This Row],[Employment Type]],Employment[],2,0)</f>
        <v>Full-time</v>
      </c>
      <c r="R3242" t="str">
        <f>IF(Data[[#This Row],[Remote Ratio]]=100,"Remote",IF(Data[[#This Row],[Remote Ratio]]=50,"Hybrid","On-site"))</f>
        <v>Remote</v>
      </c>
    </row>
    <row r="3243" spans="1:18">
      <c r="A3243" s="25">
        <v>2022</v>
      </c>
      <c r="B3243" t="s">
        <v>11</v>
      </c>
      <c r="C3243" t="s">
        <v>12</v>
      </c>
      <c r="D3243" t="s">
        <v>23</v>
      </c>
      <c r="E3243">
        <v>136620</v>
      </c>
      <c r="F3243" t="s">
        <v>20</v>
      </c>
      <c r="G3243">
        <v>136620</v>
      </c>
      <c r="H3243" t="s">
        <v>21</v>
      </c>
      <c r="I3243">
        <v>100</v>
      </c>
      <c r="J3243" t="s">
        <v>21</v>
      </c>
      <c r="K3243" t="s">
        <v>25</v>
      </c>
      <c r="L3243" t="str">
        <f>VLOOKUP(Data[[#This Row],[Employee Residence]],Codes[], 3,0)</f>
        <v xml:space="preserve">United States of America </v>
      </c>
      <c r="M3243" t="str">
        <f>VLOOKUP(Data[[#This Row],[Company Location]],Codes[], 3,0)</f>
        <v xml:space="preserve">United States of America </v>
      </c>
      <c r="N3243" t="str">
        <f>IF(Data[[#This Row],[Employee Residence]]=Data[[#This Row],[Company Location]],"No","Yes")</f>
        <v>No</v>
      </c>
      <c r="O3243">
        <f>Data[Salary]/Data[Salary in USD]</f>
        <v>1</v>
      </c>
      <c r="P3243" t="str">
        <f>VLOOKUP(Data[[#This Row],[Experience Level]], Experience[],3,0)</f>
        <v>Expert</v>
      </c>
      <c r="Q3243" t="str">
        <f>VLOOKUP(Data[[#This Row],[Employment Type]],Employment[],2,0)</f>
        <v>Full-time</v>
      </c>
      <c r="R3243" t="str">
        <f>IF(Data[[#This Row],[Remote Ratio]]=100,"Remote",IF(Data[[#This Row],[Remote Ratio]]=50,"Hybrid","On-site"))</f>
        <v>Remote</v>
      </c>
    </row>
    <row r="3244" spans="1:18">
      <c r="A3244" s="25">
        <v>2022</v>
      </c>
      <c r="B3244" t="s">
        <v>11</v>
      </c>
      <c r="C3244" t="s">
        <v>12</v>
      </c>
      <c r="D3244" t="s">
        <v>23</v>
      </c>
      <c r="E3244">
        <v>99360</v>
      </c>
      <c r="F3244" t="s">
        <v>20</v>
      </c>
      <c r="G3244">
        <v>99360</v>
      </c>
      <c r="H3244" t="s">
        <v>21</v>
      </c>
      <c r="I3244">
        <v>100</v>
      </c>
      <c r="J3244" t="s">
        <v>21</v>
      </c>
      <c r="K3244" t="s">
        <v>25</v>
      </c>
      <c r="L3244" t="str">
        <f>VLOOKUP(Data[[#This Row],[Employee Residence]],Codes[], 3,0)</f>
        <v xml:space="preserve">United States of America </v>
      </c>
      <c r="M3244" t="str">
        <f>VLOOKUP(Data[[#This Row],[Company Location]],Codes[], 3,0)</f>
        <v xml:space="preserve">United States of America </v>
      </c>
      <c r="N3244" t="str">
        <f>IF(Data[[#This Row],[Employee Residence]]=Data[[#This Row],[Company Location]],"No","Yes")</f>
        <v>No</v>
      </c>
      <c r="O3244">
        <f>Data[Salary]/Data[Salary in USD]</f>
        <v>1</v>
      </c>
      <c r="P3244" t="str">
        <f>VLOOKUP(Data[[#This Row],[Experience Level]], Experience[],3,0)</f>
        <v>Expert</v>
      </c>
      <c r="Q3244" t="str">
        <f>VLOOKUP(Data[[#This Row],[Employment Type]],Employment[],2,0)</f>
        <v>Full-time</v>
      </c>
      <c r="R3244" t="str">
        <f>IF(Data[[#This Row],[Remote Ratio]]=100,"Remote",IF(Data[[#This Row],[Remote Ratio]]=50,"Hybrid","On-site"))</f>
        <v>Remote</v>
      </c>
    </row>
    <row r="3245" spans="1:18">
      <c r="A3245" s="25">
        <v>2022</v>
      </c>
      <c r="B3245" t="s">
        <v>11</v>
      </c>
      <c r="C3245" t="s">
        <v>12</v>
      </c>
      <c r="D3245" t="s">
        <v>23</v>
      </c>
      <c r="E3245">
        <v>90000</v>
      </c>
      <c r="F3245" t="s">
        <v>58</v>
      </c>
      <c r="G3245">
        <v>110820</v>
      </c>
      <c r="H3245" t="s">
        <v>33</v>
      </c>
      <c r="I3245">
        <v>0</v>
      </c>
      <c r="J3245" t="s">
        <v>33</v>
      </c>
      <c r="K3245" t="s">
        <v>25</v>
      </c>
      <c r="L3245" t="str">
        <f>VLOOKUP(Data[[#This Row],[Employee Residence]],Codes[], 3,0)</f>
        <v xml:space="preserve">United Kingdom of Great Britain </v>
      </c>
      <c r="M3245" t="str">
        <f>VLOOKUP(Data[[#This Row],[Company Location]],Codes[], 3,0)</f>
        <v xml:space="preserve">United Kingdom of Great Britain </v>
      </c>
      <c r="N3245" t="str">
        <f>IF(Data[[#This Row],[Employee Residence]]=Data[[#This Row],[Company Location]],"No","Yes")</f>
        <v>No</v>
      </c>
      <c r="O3245">
        <f>Data[Salary]/Data[Salary in USD]</f>
        <v>0.81212777476989717</v>
      </c>
      <c r="P3245" t="str">
        <f>VLOOKUP(Data[[#This Row],[Experience Level]], Experience[],3,0)</f>
        <v>Expert</v>
      </c>
      <c r="Q3245" t="str">
        <f>VLOOKUP(Data[[#This Row],[Employment Type]],Employment[],2,0)</f>
        <v>Full-time</v>
      </c>
      <c r="R3245" t="str">
        <f>IF(Data[[#This Row],[Remote Ratio]]=100,"Remote",IF(Data[[#This Row],[Remote Ratio]]=50,"Hybrid","On-site"))</f>
        <v>On-site</v>
      </c>
    </row>
    <row r="3246" spans="1:18">
      <c r="A3246" s="25">
        <v>2022</v>
      </c>
      <c r="B3246" t="s">
        <v>11</v>
      </c>
      <c r="C3246" t="s">
        <v>12</v>
      </c>
      <c r="D3246" t="s">
        <v>23</v>
      </c>
      <c r="E3246">
        <v>80000</v>
      </c>
      <c r="F3246" t="s">
        <v>58</v>
      </c>
      <c r="G3246">
        <v>98506</v>
      </c>
      <c r="H3246" t="s">
        <v>33</v>
      </c>
      <c r="I3246">
        <v>0</v>
      </c>
      <c r="J3246" t="s">
        <v>33</v>
      </c>
      <c r="K3246" t="s">
        <v>25</v>
      </c>
      <c r="L3246" t="str">
        <f>VLOOKUP(Data[[#This Row],[Employee Residence]],Codes[], 3,0)</f>
        <v xml:space="preserve">United Kingdom of Great Britain </v>
      </c>
      <c r="M3246" t="str">
        <f>VLOOKUP(Data[[#This Row],[Company Location]],Codes[], 3,0)</f>
        <v xml:space="preserve">United Kingdom of Great Britain </v>
      </c>
      <c r="N3246" t="str">
        <f>IF(Data[[#This Row],[Employee Residence]]=Data[[#This Row],[Company Location]],"No","Yes")</f>
        <v>No</v>
      </c>
      <c r="O3246">
        <f>Data[Salary]/Data[Salary in USD]</f>
        <v>0.8121332710697825</v>
      </c>
      <c r="P3246" t="str">
        <f>VLOOKUP(Data[[#This Row],[Experience Level]], Experience[],3,0)</f>
        <v>Expert</v>
      </c>
      <c r="Q3246" t="str">
        <f>VLOOKUP(Data[[#This Row],[Employment Type]],Employment[],2,0)</f>
        <v>Full-time</v>
      </c>
      <c r="R3246" t="str">
        <f>IF(Data[[#This Row],[Remote Ratio]]=100,"Remote",IF(Data[[#This Row],[Remote Ratio]]=50,"Hybrid","On-site"))</f>
        <v>On-site</v>
      </c>
    </row>
    <row r="3247" spans="1:18">
      <c r="A3247" s="25">
        <v>2022</v>
      </c>
      <c r="B3247" t="s">
        <v>11</v>
      </c>
      <c r="C3247" t="s">
        <v>12</v>
      </c>
      <c r="D3247" t="s">
        <v>23</v>
      </c>
      <c r="E3247">
        <v>146000</v>
      </c>
      <c r="F3247" t="s">
        <v>20</v>
      </c>
      <c r="G3247">
        <v>146000</v>
      </c>
      <c r="H3247" t="s">
        <v>21</v>
      </c>
      <c r="I3247">
        <v>100</v>
      </c>
      <c r="J3247" t="s">
        <v>21</v>
      </c>
      <c r="K3247" t="s">
        <v>25</v>
      </c>
      <c r="L3247" t="str">
        <f>VLOOKUP(Data[[#This Row],[Employee Residence]],Codes[], 3,0)</f>
        <v xml:space="preserve">United States of America </v>
      </c>
      <c r="M3247" t="str">
        <f>VLOOKUP(Data[[#This Row],[Company Location]],Codes[], 3,0)</f>
        <v xml:space="preserve">United States of America </v>
      </c>
      <c r="N3247" t="str">
        <f>IF(Data[[#This Row],[Employee Residence]]=Data[[#This Row],[Company Location]],"No","Yes")</f>
        <v>No</v>
      </c>
      <c r="O3247">
        <f>Data[Salary]/Data[Salary in USD]</f>
        <v>1</v>
      </c>
      <c r="P3247" t="str">
        <f>VLOOKUP(Data[[#This Row],[Experience Level]], Experience[],3,0)</f>
        <v>Expert</v>
      </c>
      <c r="Q3247" t="str">
        <f>VLOOKUP(Data[[#This Row],[Employment Type]],Employment[],2,0)</f>
        <v>Full-time</v>
      </c>
      <c r="R3247" t="str">
        <f>IF(Data[[#This Row],[Remote Ratio]]=100,"Remote",IF(Data[[#This Row],[Remote Ratio]]=50,"Hybrid","On-site"))</f>
        <v>Remote</v>
      </c>
    </row>
    <row r="3248" spans="1:18">
      <c r="A3248" s="25">
        <v>2022</v>
      </c>
      <c r="B3248" t="s">
        <v>11</v>
      </c>
      <c r="C3248" t="s">
        <v>12</v>
      </c>
      <c r="D3248" t="s">
        <v>23</v>
      </c>
      <c r="E3248">
        <v>123000</v>
      </c>
      <c r="F3248" t="s">
        <v>20</v>
      </c>
      <c r="G3248">
        <v>123000</v>
      </c>
      <c r="H3248" t="s">
        <v>21</v>
      </c>
      <c r="I3248">
        <v>100</v>
      </c>
      <c r="J3248" t="s">
        <v>21</v>
      </c>
      <c r="K3248" t="s">
        <v>25</v>
      </c>
      <c r="L3248" t="str">
        <f>VLOOKUP(Data[[#This Row],[Employee Residence]],Codes[], 3,0)</f>
        <v xml:space="preserve">United States of America </v>
      </c>
      <c r="M3248" t="str">
        <f>VLOOKUP(Data[[#This Row],[Company Location]],Codes[], 3,0)</f>
        <v xml:space="preserve">United States of America </v>
      </c>
      <c r="N3248" t="str">
        <f>IF(Data[[#This Row],[Employee Residence]]=Data[[#This Row],[Company Location]],"No","Yes")</f>
        <v>No</v>
      </c>
      <c r="O3248">
        <f>Data[Salary]/Data[Salary in USD]</f>
        <v>1</v>
      </c>
      <c r="P3248" t="str">
        <f>VLOOKUP(Data[[#This Row],[Experience Level]], Experience[],3,0)</f>
        <v>Expert</v>
      </c>
      <c r="Q3248" t="str">
        <f>VLOOKUP(Data[[#This Row],[Employment Type]],Employment[],2,0)</f>
        <v>Full-time</v>
      </c>
      <c r="R3248" t="str">
        <f>IF(Data[[#This Row],[Remote Ratio]]=100,"Remote",IF(Data[[#This Row],[Remote Ratio]]=50,"Hybrid","On-site"))</f>
        <v>Remote</v>
      </c>
    </row>
    <row r="3249" spans="1:18">
      <c r="A3249" s="25">
        <v>2022</v>
      </c>
      <c r="B3249" t="s">
        <v>28</v>
      </c>
      <c r="C3249" t="s">
        <v>12</v>
      </c>
      <c r="D3249" t="s">
        <v>37</v>
      </c>
      <c r="E3249">
        <v>40000</v>
      </c>
      <c r="F3249" t="s">
        <v>58</v>
      </c>
      <c r="G3249">
        <v>49253</v>
      </c>
      <c r="H3249" t="s">
        <v>33</v>
      </c>
      <c r="I3249">
        <v>100</v>
      </c>
      <c r="J3249" t="s">
        <v>33</v>
      </c>
      <c r="K3249" t="s">
        <v>25</v>
      </c>
      <c r="L3249" t="str">
        <f>VLOOKUP(Data[[#This Row],[Employee Residence]],Codes[], 3,0)</f>
        <v xml:space="preserve">United Kingdom of Great Britain </v>
      </c>
      <c r="M3249" t="str">
        <f>VLOOKUP(Data[[#This Row],[Company Location]],Codes[], 3,0)</f>
        <v xml:space="preserve">United Kingdom of Great Britain </v>
      </c>
      <c r="N3249" t="str">
        <f>IF(Data[[#This Row],[Employee Residence]]=Data[[#This Row],[Company Location]],"No","Yes")</f>
        <v>No</v>
      </c>
      <c r="O3249">
        <f>Data[Salary]/Data[Salary in USD]</f>
        <v>0.8121332710697825</v>
      </c>
      <c r="P3249" t="str">
        <f>VLOOKUP(Data[[#This Row],[Experience Level]], Experience[],3,0)</f>
        <v>Junior</v>
      </c>
      <c r="Q3249" t="str">
        <f>VLOOKUP(Data[[#This Row],[Employment Type]],Employment[],2,0)</f>
        <v>Full-time</v>
      </c>
      <c r="R3249" t="str">
        <f>IF(Data[[#This Row],[Remote Ratio]]=100,"Remote",IF(Data[[#This Row],[Remote Ratio]]=50,"Hybrid","On-site"))</f>
        <v>Remote</v>
      </c>
    </row>
    <row r="3250" spans="1:18">
      <c r="A3250" s="25">
        <v>2022</v>
      </c>
      <c r="B3250" t="s">
        <v>28</v>
      </c>
      <c r="C3250" t="s">
        <v>12</v>
      </c>
      <c r="D3250" t="s">
        <v>37</v>
      </c>
      <c r="E3250">
        <v>35000</v>
      </c>
      <c r="F3250" t="s">
        <v>58</v>
      </c>
      <c r="G3250">
        <v>43096</v>
      </c>
      <c r="H3250" t="s">
        <v>33</v>
      </c>
      <c r="I3250">
        <v>100</v>
      </c>
      <c r="J3250" t="s">
        <v>33</v>
      </c>
      <c r="K3250" t="s">
        <v>25</v>
      </c>
      <c r="L3250" t="str">
        <f>VLOOKUP(Data[[#This Row],[Employee Residence]],Codes[], 3,0)</f>
        <v xml:space="preserve">United Kingdom of Great Britain </v>
      </c>
      <c r="M3250" t="str">
        <f>VLOOKUP(Data[[#This Row],[Company Location]],Codes[], 3,0)</f>
        <v xml:space="preserve">United Kingdom of Great Britain </v>
      </c>
      <c r="N3250" t="str">
        <f>IF(Data[[#This Row],[Employee Residence]]=Data[[#This Row],[Company Location]],"No","Yes")</f>
        <v>No</v>
      </c>
      <c r="O3250">
        <f>Data[Salary]/Data[Salary in USD]</f>
        <v>0.81214033785038053</v>
      </c>
      <c r="P3250" t="str">
        <f>VLOOKUP(Data[[#This Row],[Experience Level]], Experience[],3,0)</f>
        <v>Junior</v>
      </c>
      <c r="Q3250" t="str">
        <f>VLOOKUP(Data[[#This Row],[Employment Type]],Employment[],2,0)</f>
        <v>Full-time</v>
      </c>
      <c r="R3250" t="str">
        <f>IF(Data[[#This Row],[Remote Ratio]]=100,"Remote",IF(Data[[#This Row],[Remote Ratio]]=50,"Hybrid","On-site"))</f>
        <v>Remote</v>
      </c>
    </row>
    <row r="3251" spans="1:18">
      <c r="A3251" s="25">
        <v>2022</v>
      </c>
      <c r="B3251" t="s">
        <v>44</v>
      </c>
      <c r="C3251" t="s">
        <v>12</v>
      </c>
      <c r="D3251" t="s">
        <v>27</v>
      </c>
      <c r="E3251">
        <v>130000</v>
      </c>
      <c r="F3251" t="s">
        <v>20</v>
      </c>
      <c r="G3251">
        <v>130000</v>
      </c>
      <c r="H3251" t="s">
        <v>21</v>
      </c>
      <c r="I3251">
        <v>100</v>
      </c>
      <c r="J3251" t="s">
        <v>21</v>
      </c>
      <c r="K3251" t="s">
        <v>25</v>
      </c>
      <c r="L3251" t="str">
        <f>VLOOKUP(Data[[#This Row],[Employee Residence]],Codes[], 3,0)</f>
        <v xml:space="preserve">United States of America </v>
      </c>
      <c r="M3251" t="str">
        <f>VLOOKUP(Data[[#This Row],[Company Location]],Codes[], 3,0)</f>
        <v xml:space="preserve">United States of America </v>
      </c>
      <c r="N3251" t="str">
        <f>IF(Data[[#This Row],[Employee Residence]]=Data[[#This Row],[Company Location]],"No","Yes")</f>
        <v>No</v>
      </c>
      <c r="O3251">
        <f>Data[Salary]/Data[Salary in USD]</f>
        <v>1</v>
      </c>
      <c r="P3251" t="str">
        <f>VLOOKUP(Data[[#This Row],[Experience Level]], Experience[],3,0)</f>
        <v>Director</v>
      </c>
      <c r="Q3251" t="str">
        <f>VLOOKUP(Data[[#This Row],[Employment Type]],Employment[],2,0)</f>
        <v>Full-time</v>
      </c>
      <c r="R3251" t="str">
        <f>IF(Data[[#This Row],[Remote Ratio]]=100,"Remote",IF(Data[[#This Row],[Remote Ratio]]=50,"Hybrid","On-site"))</f>
        <v>Remote</v>
      </c>
    </row>
    <row r="3252" spans="1:18">
      <c r="A3252" s="25">
        <v>2022</v>
      </c>
      <c r="B3252" t="s">
        <v>44</v>
      </c>
      <c r="C3252" t="s">
        <v>12</v>
      </c>
      <c r="D3252" t="s">
        <v>27</v>
      </c>
      <c r="E3252">
        <v>110000</v>
      </c>
      <c r="F3252" t="s">
        <v>20</v>
      </c>
      <c r="G3252">
        <v>110000</v>
      </c>
      <c r="H3252" t="s">
        <v>21</v>
      </c>
      <c r="I3252">
        <v>100</v>
      </c>
      <c r="J3252" t="s">
        <v>21</v>
      </c>
      <c r="K3252" t="s">
        <v>25</v>
      </c>
      <c r="L3252" t="str">
        <f>VLOOKUP(Data[[#This Row],[Employee Residence]],Codes[], 3,0)</f>
        <v xml:space="preserve">United States of America </v>
      </c>
      <c r="M3252" t="str">
        <f>VLOOKUP(Data[[#This Row],[Company Location]],Codes[], 3,0)</f>
        <v xml:space="preserve">United States of America </v>
      </c>
      <c r="N3252" t="str">
        <f>IF(Data[[#This Row],[Employee Residence]]=Data[[#This Row],[Company Location]],"No","Yes")</f>
        <v>No</v>
      </c>
      <c r="O3252">
        <f>Data[Salary]/Data[Salary in USD]</f>
        <v>1</v>
      </c>
      <c r="P3252" t="str">
        <f>VLOOKUP(Data[[#This Row],[Experience Level]], Experience[],3,0)</f>
        <v>Director</v>
      </c>
      <c r="Q3252" t="str">
        <f>VLOOKUP(Data[[#This Row],[Employment Type]],Employment[],2,0)</f>
        <v>Full-time</v>
      </c>
      <c r="R3252" t="str">
        <f>IF(Data[[#This Row],[Remote Ratio]]=100,"Remote",IF(Data[[#This Row],[Remote Ratio]]=50,"Hybrid","On-site"))</f>
        <v>Remote</v>
      </c>
    </row>
    <row r="3253" spans="1:18">
      <c r="A3253" s="25">
        <v>2022</v>
      </c>
      <c r="B3253" t="s">
        <v>11</v>
      </c>
      <c r="C3253" t="s">
        <v>12</v>
      </c>
      <c r="D3253" t="s">
        <v>27</v>
      </c>
      <c r="E3253">
        <v>170000</v>
      </c>
      <c r="F3253" t="s">
        <v>20</v>
      </c>
      <c r="G3253">
        <v>170000</v>
      </c>
      <c r="H3253" t="s">
        <v>21</v>
      </c>
      <c r="I3253">
        <v>100</v>
      </c>
      <c r="J3253" t="s">
        <v>21</v>
      </c>
      <c r="K3253" t="s">
        <v>25</v>
      </c>
      <c r="L3253" t="str">
        <f>VLOOKUP(Data[[#This Row],[Employee Residence]],Codes[], 3,0)</f>
        <v xml:space="preserve">United States of America </v>
      </c>
      <c r="M3253" t="str">
        <f>VLOOKUP(Data[[#This Row],[Company Location]],Codes[], 3,0)</f>
        <v xml:space="preserve">United States of America </v>
      </c>
      <c r="N3253" t="str">
        <f>IF(Data[[#This Row],[Employee Residence]]=Data[[#This Row],[Company Location]],"No","Yes")</f>
        <v>No</v>
      </c>
      <c r="O3253">
        <f>Data[Salary]/Data[Salary in USD]</f>
        <v>1</v>
      </c>
      <c r="P3253" t="str">
        <f>VLOOKUP(Data[[#This Row],[Experience Level]], Experience[],3,0)</f>
        <v>Expert</v>
      </c>
      <c r="Q3253" t="str">
        <f>VLOOKUP(Data[[#This Row],[Employment Type]],Employment[],2,0)</f>
        <v>Full-time</v>
      </c>
      <c r="R3253" t="str">
        <f>IF(Data[[#This Row],[Remote Ratio]]=100,"Remote",IF(Data[[#This Row],[Remote Ratio]]=50,"Hybrid","On-site"))</f>
        <v>Remote</v>
      </c>
    </row>
    <row r="3254" spans="1:18">
      <c r="A3254" s="25">
        <v>2022</v>
      </c>
      <c r="B3254" t="s">
        <v>11</v>
      </c>
      <c r="C3254" t="s">
        <v>12</v>
      </c>
      <c r="D3254" t="s">
        <v>27</v>
      </c>
      <c r="E3254">
        <v>135000</v>
      </c>
      <c r="F3254" t="s">
        <v>20</v>
      </c>
      <c r="G3254">
        <v>135000</v>
      </c>
      <c r="H3254" t="s">
        <v>21</v>
      </c>
      <c r="I3254">
        <v>100</v>
      </c>
      <c r="J3254" t="s">
        <v>21</v>
      </c>
      <c r="K3254" t="s">
        <v>25</v>
      </c>
      <c r="L3254" t="str">
        <f>VLOOKUP(Data[[#This Row],[Employee Residence]],Codes[], 3,0)</f>
        <v xml:space="preserve">United States of America </v>
      </c>
      <c r="M3254" t="str">
        <f>VLOOKUP(Data[[#This Row],[Company Location]],Codes[], 3,0)</f>
        <v xml:space="preserve">United States of America </v>
      </c>
      <c r="N3254" t="str">
        <f>IF(Data[[#This Row],[Employee Residence]]=Data[[#This Row],[Company Location]],"No","Yes")</f>
        <v>No</v>
      </c>
      <c r="O3254">
        <f>Data[Salary]/Data[Salary in USD]</f>
        <v>1</v>
      </c>
      <c r="P3254" t="str">
        <f>VLOOKUP(Data[[#This Row],[Experience Level]], Experience[],3,0)</f>
        <v>Expert</v>
      </c>
      <c r="Q3254" t="str">
        <f>VLOOKUP(Data[[#This Row],[Employment Type]],Employment[],2,0)</f>
        <v>Full-time</v>
      </c>
      <c r="R3254" t="str">
        <f>IF(Data[[#This Row],[Remote Ratio]]=100,"Remote",IF(Data[[#This Row],[Remote Ratio]]=50,"Hybrid","On-site"))</f>
        <v>Remote</v>
      </c>
    </row>
    <row r="3255" spans="1:18">
      <c r="A3255" s="25">
        <v>2022</v>
      </c>
      <c r="B3255" t="s">
        <v>11</v>
      </c>
      <c r="C3255" t="s">
        <v>12</v>
      </c>
      <c r="D3255" t="s">
        <v>69</v>
      </c>
      <c r="E3255">
        <v>161342</v>
      </c>
      <c r="F3255" t="s">
        <v>20</v>
      </c>
      <c r="G3255">
        <v>161342</v>
      </c>
      <c r="H3255" t="s">
        <v>21</v>
      </c>
      <c r="I3255">
        <v>100</v>
      </c>
      <c r="J3255" t="s">
        <v>21</v>
      </c>
      <c r="K3255" t="s">
        <v>25</v>
      </c>
      <c r="L3255" t="str">
        <f>VLOOKUP(Data[[#This Row],[Employee Residence]],Codes[], 3,0)</f>
        <v xml:space="preserve">United States of America </v>
      </c>
      <c r="M3255" t="str">
        <f>VLOOKUP(Data[[#This Row],[Company Location]],Codes[], 3,0)</f>
        <v xml:space="preserve">United States of America </v>
      </c>
      <c r="N3255" t="str">
        <f>IF(Data[[#This Row],[Employee Residence]]=Data[[#This Row],[Company Location]],"No","Yes")</f>
        <v>No</v>
      </c>
      <c r="O3255">
        <f>Data[Salary]/Data[Salary in USD]</f>
        <v>1</v>
      </c>
      <c r="P3255" t="str">
        <f>VLOOKUP(Data[[#This Row],[Experience Level]], Experience[],3,0)</f>
        <v>Expert</v>
      </c>
      <c r="Q3255" t="str">
        <f>VLOOKUP(Data[[#This Row],[Employment Type]],Employment[],2,0)</f>
        <v>Full-time</v>
      </c>
      <c r="R3255" t="str">
        <f>IF(Data[[#This Row],[Remote Ratio]]=100,"Remote",IF(Data[[#This Row],[Remote Ratio]]=50,"Hybrid","On-site"))</f>
        <v>Remote</v>
      </c>
    </row>
    <row r="3256" spans="1:18">
      <c r="A3256" s="25">
        <v>2022</v>
      </c>
      <c r="B3256" t="s">
        <v>11</v>
      </c>
      <c r="C3256" t="s">
        <v>12</v>
      </c>
      <c r="D3256" t="s">
        <v>69</v>
      </c>
      <c r="E3256">
        <v>137141</v>
      </c>
      <c r="F3256" t="s">
        <v>20</v>
      </c>
      <c r="G3256">
        <v>137141</v>
      </c>
      <c r="H3256" t="s">
        <v>21</v>
      </c>
      <c r="I3256">
        <v>100</v>
      </c>
      <c r="J3256" t="s">
        <v>21</v>
      </c>
      <c r="K3256" t="s">
        <v>25</v>
      </c>
      <c r="L3256" t="str">
        <f>VLOOKUP(Data[[#This Row],[Employee Residence]],Codes[], 3,0)</f>
        <v xml:space="preserve">United States of America </v>
      </c>
      <c r="M3256" t="str">
        <f>VLOOKUP(Data[[#This Row],[Company Location]],Codes[], 3,0)</f>
        <v xml:space="preserve">United States of America </v>
      </c>
      <c r="N3256" t="str">
        <f>IF(Data[[#This Row],[Employee Residence]]=Data[[#This Row],[Company Location]],"No","Yes")</f>
        <v>No</v>
      </c>
      <c r="O3256">
        <f>Data[Salary]/Data[Salary in USD]</f>
        <v>1</v>
      </c>
      <c r="P3256" t="str">
        <f>VLOOKUP(Data[[#This Row],[Experience Level]], Experience[],3,0)</f>
        <v>Expert</v>
      </c>
      <c r="Q3256" t="str">
        <f>VLOOKUP(Data[[#This Row],[Employment Type]],Employment[],2,0)</f>
        <v>Full-time</v>
      </c>
      <c r="R3256" t="str">
        <f>IF(Data[[#This Row],[Remote Ratio]]=100,"Remote",IF(Data[[#This Row],[Remote Ratio]]=50,"Hybrid","On-site"))</f>
        <v>Remote</v>
      </c>
    </row>
    <row r="3257" spans="1:18">
      <c r="A3257" s="25">
        <v>2022</v>
      </c>
      <c r="B3257" t="s">
        <v>11</v>
      </c>
      <c r="C3257" t="s">
        <v>12</v>
      </c>
      <c r="D3257" t="s">
        <v>23</v>
      </c>
      <c r="E3257">
        <v>167000</v>
      </c>
      <c r="F3257" t="s">
        <v>20</v>
      </c>
      <c r="G3257">
        <v>167000</v>
      </c>
      <c r="H3257" t="s">
        <v>21</v>
      </c>
      <c r="I3257">
        <v>100</v>
      </c>
      <c r="J3257" t="s">
        <v>21</v>
      </c>
      <c r="K3257" t="s">
        <v>25</v>
      </c>
      <c r="L3257" t="str">
        <f>VLOOKUP(Data[[#This Row],[Employee Residence]],Codes[], 3,0)</f>
        <v xml:space="preserve">United States of America </v>
      </c>
      <c r="M3257" t="str">
        <f>VLOOKUP(Data[[#This Row],[Company Location]],Codes[], 3,0)</f>
        <v xml:space="preserve">United States of America </v>
      </c>
      <c r="N3257" t="str">
        <f>IF(Data[[#This Row],[Employee Residence]]=Data[[#This Row],[Company Location]],"No","Yes")</f>
        <v>No</v>
      </c>
      <c r="O3257">
        <f>Data[Salary]/Data[Salary in USD]</f>
        <v>1</v>
      </c>
      <c r="P3257" t="str">
        <f>VLOOKUP(Data[[#This Row],[Experience Level]], Experience[],3,0)</f>
        <v>Expert</v>
      </c>
      <c r="Q3257" t="str">
        <f>VLOOKUP(Data[[#This Row],[Employment Type]],Employment[],2,0)</f>
        <v>Full-time</v>
      </c>
      <c r="R3257" t="str">
        <f>IF(Data[[#This Row],[Remote Ratio]]=100,"Remote",IF(Data[[#This Row],[Remote Ratio]]=50,"Hybrid","On-site"))</f>
        <v>Remote</v>
      </c>
    </row>
    <row r="3258" spans="1:18">
      <c r="A3258" s="25">
        <v>2022</v>
      </c>
      <c r="B3258" t="s">
        <v>11</v>
      </c>
      <c r="C3258" t="s">
        <v>12</v>
      </c>
      <c r="D3258" t="s">
        <v>23</v>
      </c>
      <c r="E3258">
        <v>123000</v>
      </c>
      <c r="F3258" t="s">
        <v>20</v>
      </c>
      <c r="G3258">
        <v>123000</v>
      </c>
      <c r="H3258" t="s">
        <v>21</v>
      </c>
      <c r="I3258">
        <v>100</v>
      </c>
      <c r="J3258" t="s">
        <v>21</v>
      </c>
      <c r="K3258" t="s">
        <v>25</v>
      </c>
      <c r="L3258" t="str">
        <f>VLOOKUP(Data[[#This Row],[Employee Residence]],Codes[], 3,0)</f>
        <v xml:space="preserve">United States of America </v>
      </c>
      <c r="M3258" t="str">
        <f>VLOOKUP(Data[[#This Row],[Company Location]],Codes[], 3,0)</f>
        <v xml:space="preserve">United States of America </v>
      </c>
      <c r="N3258" t="str">
        <f>IF(Data[[#This Row],[Employee Residence]]=Data[[#This Row],[Company Location]],"No","Yes")</f>
        <v>No</v>
      </c>
      <c r="O3258">
        <f>Data[Salary]/Data[Salary in USD]</f>
        <v>1</v>
      </c>
      <c r="P3258" t="str">
        <f>VLOOKUP(Data[[#This Row],[Experience Level]], Experience[],3,0)</f>
        <v>Expert</v>
      </c>
      <c r="Q3258" t="str">
        <f>VLOOKUP(Data[[#This Row],[Employment Type]],Employment[],2,0)</f>
        <v>Full-time</v>
      </c>
      <c r="R3258" t="str">
        <f>IF(Data[[#This Row],[Remote Ratio]]=100,"Remote",IF(Data[[#This Row],[Remote Ratio]]=50,"Hybrid","On-site"))</f>
        <v>Remote</v>
      </c>
    </row>
    <row r="3259" spans="1:18">
      <c r="A3259" s="25">
        <v>2022</v>
      </c>
      <c r="B3259" t="s">
        <v>11</v>
      </c>
      <c r="C3259" t="s">
        <v>12</v>
      </c>
      <c r="D3259" t="s">
        <v>37</v>
      </c>
      <c r="E3259">
        <v>60000</v>
      </c>
      <c r="F3259" t="s">
        <v>58</v>
      </c>
      <c r="G3259">
        <v>73880</v>
      </c>
      <c r="H3259" t="s">
        <v>33</v>
      </c>
      <c r="I3259">
        <v>0</v>
      </c>
      <c r="J3259" t="s">
        <v>33</v>
      </c>
      <c r="K3259" t="s">
        <v>25</v>
      </c>
      <c r="L3259" t="str">
        <f>VLOOKUP(Data[[#This Row],[Employee Residence]],Codes[], 3,0)</f>
        <v xml:space="preserve">United Kingdom of Great Britain </v>
      </c>
      <c r="M3259" t="str">
        <f>VLOOKUP(Data[[#This Row],[Company Location]],Codes[], 3,0)</f>
        <v xml:space="preserve">United Kingdom of Great Britain </v>
      </c>
      <c r="N3259" t="str">
        <f>IF(Data[[#This Row],[Employee Residence]]=Data[[#This Row],[Company Location]],"No","Yes")</f>
        <v>No</v>
      </c>
      <c r="O3259">
        <f>Data[Salary]/Data[Salary in USD]</f>
        <v>0.81212777476989717</v>
      </c>
      <c r="P3259" t="str">
        <f>VLOOKUP(Data[[#This Row],[Experience Level]], Experience[],3,0)</f>
        <v>Expert</v>
      </c>
      <c r="Q3259" t="str">
        <f>VLOOKUP(Data[[#This Row],[Employment Type]],Employment[],2,0)</f>
        <v>Full-time</v>
      </c>
      <c r="R3259" t="str">
        <f>IF(Data[[#This Row],[Remote Ratio]]=100,"Remote",IF(Data[[#This Row],[Remote Ratio]]=50,"Hybrid","On-site"))</f>
        <v>On-site</v>
      </c>
    </row>
    <row r="3260" spans="1:18">
      <c r="A3260" s="25">
        <v>2022</v>
      </c>
      <c r="B3260" t="s">
        <v>11</v>
      </c>
      <c r="C3260" t="s">
        <v>12</v>
      </c>
      <c r="D3260" t="s">
        <v>37</v>
      </c>
      <c r="E3260">
        <v>50000</v>
      </c>
      <c r="F3260" t="s">
        <v>58</v>
      </c>
      <c r="G3260">
        <v>61566</v>
      </c>
      <c r="H3260" t="s">
        <v>33</v>
      </c>
      <c r="I3260">
        <v>0</v>
      </c>
      <c r="J3260" t="s">
        <v>33</v>
      </c>
      <c r="K3260" t="s">
        <v>25</v>
      </c>
      <c r="L3260" t="str">
        <f>VLOOKUP(Data[[#This Row],[Employee Residence]],Codes[], 3,0)</f>
        <v xml:space="preserve">United Kingdom of Great Britain </v>
      </c>
      <c r="M3260" t="str">
        <f>VLOOKUP(Data[[#This Row],[Company Location]],Codes[], 3,0)</f>
        <v xml:space="preserve">United Kingdom of Great Britain </v>
      </c>
      <c r="N3260" t="str">
        <f>IF(Data[[#This Row],[Employee Residence]]=Data[[#This Row],[Company Location]],"No","Yes")</f>
        <v>No</v>
      </c>
      <c r="O3260">
        <f>Data[Salary]/Data[Salary in USD]</f>
        <v>0.81213656888542374</v>
      </c>
      <c r="P3260" t="str">
        <f>VLOOKUP(Data[[#This Row],[Experience Level]], Experience[],3,0)</f>
        <v>Expert</v>
      </c>
      <c r="Q3260" t="str">
        <f>VLOOKUP(Data[[#This Row],[Employment Type]],Employment[],2,0)</f>
        <v>Full-time</v>
      </c>
      <c r="R3260" t="str">
        <f>IF(Data[[#This Row],[Remote Ratio]]=100,"Remote",IF(Data[[#This Row],[Remote Ratio]]=50,"Hybrid","On-site"))</f>
        <v>On-site</v>
      </c>
    </row>
    <row r="3261" spans="1:18">
      <c r="A3261" s="25">
        <v>2022</v>
      </c>
      <c r="B3261" t="s">
        <v>11</v>
      </c>
      <c r="C3261" t="s">
        <v>12</v>
      </c>
      <c r="D3261" t="s">
        <v>23</v>
      </c>
      <c r="E3261">
        <v>211500</v>
      </c>
      <c r="F3261" t="s">
        <v>20</v>
      </c>
      <c r="G3261">
        <v>211500</v>
      </c>
      <c r="H3261" t="s">
        <v>21</v>
      </c>
      <c r="I3261">
        <v>100</v>
      </c>
      <c r="J3261" t="s">
        <v>21</v>
      </c>
      <c r="K3261" t="s">
        <v>25</v>
      </c>
      <c r="L3261" t="str">
        <f>VLOOKUP(Data[[#This Row],[Employee Residence]],Codes[], 3,0)</f>
        <v xml:space="preserve">United States of America </v>
      </c>
      <c r="M3261" t="str">
        <f>VLOOKUP(Data[[#This Row],[Company Location]],Codes[], 3,0)</f>
        <v xml:space="preserve">United States of America </v>
      </c>
      <c r="N3261" t="str">
        <f>IF(Data[[#This Row],[Employee Residence]]=Data[[#This Row],[Company Location]],"No","Yes")</f>
        <v>No</v>
      </c>
      <c r="O3261">
        <f>Data[Salary]/Data[Salary in USD]</f>
        <v>1</v>
      </c>
      <c r="P3261" t="str">
        <f>VLOOKUP(Data[[#This Row],[Experience Level]], Experience[],3,0)</f>
        <v>Expert</v>
      </c>
      <c r="Q3261" t="str">
        <f>VLOOKUP(Data[[#This Row],[Employment Type]],Employment[],2,0)</f>
        <v>Full-time</v>
      </c>
      <c r="R3261" t="str">
        <f>IF(Data[[#This Row],[Remote Ratio]]=100,"Remote",IF(Data[[#This Row],[Remote Ratio]]=50,"Hybrid","On-site"))</f>
        <v>Remote</v>
      </c>
    </row>
    <row r="3262" spans="1:18">
      <c r="A3262" s="25">
        <v>2022</v>
      </c>
      <c r="B3262" t="s">
        <v>11</v>
      </c>
      <c r="C3262" t="s">
        <v>12</v>
      </c>
      <c r="D3262" t="s">
        <v>23</v>
      </c>
      <c r="E3262">
        <v>138600</v>
      </c>
      <c r="F3262" t="s">
        <v>20</v>
      </c>
      <c r="G3262">
        <v>138600</v>
      </c>
      <c r="H3262" t="s">
        <v>21</v>
      </c>
      <c r="I3262">
        <v>100</v>
      </c>
      <c r="J3262" t="s">
        <v>21</v>
      </c>
      <c r="K3262" t="s">
        <v>25</v>
      </c>
      <c r="L3262" t="str">
        <f>VLOOKUP(Data[[#This Row],[Employee Residence]],Codes[], 3,0)</f>
        <v xml:space="preserve">United States of America </v>
      </c>
      <c r="M3262" t="str">
        <f>VLOOKUP(Data[[#This Row],[Company Location]],Codes[], 3,0)</f>
        <v xml:space="preserve">United States of America </v>
      </c>
      <c r="N3262" t="str">
        <f>IF(Data[[#This Row],[Employee Residence]]=Data[[#This Row],[Company Location]],"No","Yes")</f>
        <v>No</v>
      </c>
      <c r="O3262">
        <f>Data[Salary]/Data[Salary in USD]</f>
        <v>1</v>
      </c>
      <c r="P3262" t="str">
        <f>VLOOKUP(Data[[#This Row],[Experience Level]], Experience[],3,0)</f>
        <v>Expert</v>
      </c>
      <c r="Q3262" t="str">
        <f>VLOOKUP(Data[[#This Row],[Employment Type]],Employment[],2,0)</f>
        <v>Full-time</v>
      </c>
      <c r="R3262" t="str">
        <f>IF(Data[[#This Row],[Remote Ratio]]=100,"Remote",IF(Data[[#This Row],[Remote Ratio]]=50,"Hybrid","On-site"))</f>
        <v>Remote</v>
      </c>
    </row>
    <row r="3263" spans="1:18">
      <c r="A3263" s="25">
        <v>2022</v>
      </c>
      <c r="B3263" t="s">
        <v>11</v>
      </c>
      <c r="C3263" t="s">
        <v>12</v>
      </c>
      <c r="D3263" t="s">
        <v>45</v>
      </c>
      <c r="E3263">
        <v>192400</v>
      </c>
      <c r="F3263" t="s">
        <v>20</v>
      </c>
      <c r="G3263">
        <v>192400</v>
      </c>
      <c r="H3263" t="s">
        <v>24</v>
      </c>
      <c r="I3263">
        <v>100</v>
      </c>
      <c r="J3263" t="s">
        <v>24</v>
      </c>
      <c r="K3263" t="s">
        <v>25</v>
      </c>
      <c r="L3263" t="str">
        <f>VLOOKUP(Data[[#This Row],[Employee Residence]],Codes[], 3,0)</f>
        <v>Canada</v>
      </c>
      <c r="M3263" t="str">
        <f>VLOOKUP(Data[[#This Row],[Company Location]],Codes[], 3,0)</f>
        <v>Canada</v>
      </c>
      <c r="N3263" t="str">
        <f>IF(Data[[#This Row],[Employee Residence]]=Data[[#This Row],[Company Location]],"No","Yes")</f>
        <v>No</v>
      </c>
      <c r="O3263">
        <f>Data[Salary]/Data[Salary in USD]</f>
        <v>1</v>
      </c>
      <c r="P3263" t="str">
        <f>VLOOKUP(Data[[#This Row],[Experience Level]], Experience[],3,0)</f>
        <v>Expert</v>
      </c>
      <c r="Q3263" t="str">
        <f>VLOOKUP(Data[[#This Row],[Employment Type]],Employment[],2,0)</f>
        <v>Full-time</v>
      </c>
      <c r="R3263" t="str">
        <f>IF(Data[[#This Row],[Remote Ratio]]=100,"Remote",IF(Data[[#This Row],[Remote Ratio]]=50,"Hybrid","On-site"))</f>
        <v>Remote</v>
      </c>
    </row>
    <row r="3264" spans="1:18">
      <c r="A3264" s="25">
        <v>2022</v>
      </c>
      <c r="B3264" t="s">
        <v>11</v>
      </c>
      <c r="C3264" t="s">
        <v>12</v>
      </c>
      <c r="D3264" t="s">
        <v>45</v>
      </c>
      <c r="E3264">
        <v>90700</v>
      </c>
      <c r="F3264" t="s">
        <v>20</v>
      </c>
      <c r="G3264">
        <v>90700</v>
      </c>
      <c r="H3264" t="s">
        <v>24</v>
      </c>
      <c r="I3264">
        <v>100</v>
      </c>
      <c r="J3264" t="s">
        <v>24</v>
      </c>
      <c r="K3264" t="s">
        <v>25</v>
      </c>
      <c r="L3264" t="str">
        <f>VLOOKUP(Data[[#This Row],[Employee Residence]],Codes[], 3,0)</f>
        <v>Canada</v>
      </c>
      <c r="M3264" t="str">
        <f>VLOOKUP(Data[[#This Row],[Company Location]],Codes[], 3,0)</f>
        <v>Canada</v>
      </c>
      <c r="N3264" t="str">
        <f>IF(Data[[#This Row],[Employee Residence]]=Data[[#This Row],[Company Location]],"No","Yes")</f>
        <v>No</v>
      </c>
      <c r="O3264">
        <f>Data[Salary]/Data[Salary in USD]</f>
        <v>1</v>
      </c>
      <c r="P3264" t="str">
        <f>VLOOKUP(Data[[#This Row],[Experience Level]], Experience[],3,0)</f>
        <v>Expert</v>
      </c>
      <c r="Q3264" t="str">
        <f>VLOOKUP(Data[[#This Row],[Employment Type]],Employment[],2,0)</f>
        <v>Full-time</v>
      </c>
      <c r="R3264" t="str">
        <f>IF(Data[[#This Row],[Remote Ratio]]=100,"Remote",IF(Data[[#This Row],[Remote Ratio]]=50,"Hybrid","On-site"))</f>
        <v>Remote</v>
      </c>
    </row>
    <row r="3265" spans="1:18">
      <c r="A3265" s="25">
        <v>2022</v>
      </c>
      <c r="B3265" t="s">
        <v>11</v>
      </c>
      <c r="C3265" t="s">
        <v>12</v>
      </c>
      <c r="D3265" t="s">
        <v>27</v>
      </c>
      <c r="E3265">
        <v>130000</v>
      </c>
      <c r="F3265" t="s">
        <v>20</v>
      </c>
      <c r="G3265">
        <v>130000</v>
      </c>
      <c r="H3265" t="s">
        <v>24</v>
      </c>
      <c r="I3265">
        <v>100</v>
      </c>
      <c r="J3265" t="s">
        <v>24</v>
      </c>
      <c r="K3265" t="s">
        <v>25</v>
      </c>
      <c r="L3265" t="str">
        <f>VLOOKUP(Data[[#This Row],[Employee Residence]],Codes[], 3,0)</f>
        <v>Canada</v>
      </c>
      <c r="M3265" t="str">
        <f>VLOOKUP(Data[[#This Row],[Company Location]],Codes[], 3,0)</f>
        <v>Canada</v>
      </c>
      <c r="N3265" t="str">
        <f>IF(Data[[#This Row],[Employee Residence]]=Data[[#This Row],[Company Location]],"No","Yes")</f>
        <v>No</v>
      </c>
      <c r="O3265">
        <f>Data[Salary]/Data[Salary in USD]</f>
        <v>1</v>
      </c>
      <c r="P3265" t="str">
        <f>VLOOKUP(Data[[#This Row],[Experience Level]], Experience[],3,0)</f>
        <v>Expert</v>
      </c>
      <c r="Q3265" t="str">
        <f>VLOOKUP(Data[[#This Row],[Employment Type]],Employment[],2,0)</f>
        <v>Full-time</v>
      </c>
      <c r="R3265" t="str">
        <f>IF(Data[[#This Row],[Remote Ratio]]=100,"Remote",IF(Data[[#This Row],[Remote Ratio]]=50,"Hybrid","On-site"))</f>
        <v>Remote</v>
      </c>
    </row>
    <row r="3266" spans="1:18">
      <c r="A3266" s="25">
        <v>2022</v>
      </c>
      <c r="B3266" t="s">
        <v>11</v>
      </c>
      <c r="C3266" t="s">
        <v>12</v>
      </c>
      <c r="D3266" t="s">
        <v>27</v>
      </c>
      <c r="E3266">
        <v>61300</v>
      </c>
      <c r="F3266" t="s">
        <v>20</v>
      </c>
      <c r="G3266">
        <v>61300</v>
      </c>
      <c r="H3266" t="s">
        <v>24</v>
      </c>
      <c r="I3266">
        <v>100</v>
      </c>
      <c r="J3266" t="s">
        <v>24</v>
      </c>
      <c r="K3266" t="s">
        <v>25</v>
      </c>
      <c r="L3266" t="str">
        <f>VLOOKUP(Data[[#This Row],[Employee Residence]],Codes[], 3,0)</f>
        <v>Canada</v>
      </c>
      <c r="M3266" t="str">
        <f>VLOOKUP(Data[[#This Row],[Company Location]],Codes[], 3,0)</f>
        <v>Canada</v>
      </c>
      <c r="N3266" t="str">
        <f>IF(Data[[#This Row],[Employee Residence]]=Data[[#This Row],[Company Location]],"No","Yes")</f>
        <v>No</v>
      </c>
      <c r="O3266">
        <f>Data[Salary]/Data[Salary in USD]</f>
        <v>1</v>
      </c>
      <c r="P3266" t="str">
        <f>VLOOKUP(Data[[#This Row],[Experience Level]], Experience[],3,0)</f>
        <v>Expert</v>
      </c>
      <c r="Q3266" t="str">
        <f>VLOOKUP(Data[[#This Row],[Employment Type]],Employment[],2,0)</f>
        <v>Full-time</v>
      </c>
      <c r="R3266" t="str">
        <f>IF(Data[[#This Row],[Remote Ratio]]=100,"Remote",IF(Data[[#This Row],[Remote Ratio]]=50,"Hybrid","On-site"))</f>
        <v>Remote</v>
      </c>
    </row>
    <row r="3267" spans="1:18">
      <c r="A3267" s="25">
        <v>2022</v>
      </c>
      <c r="B3267" t="s">
        <v>11</v>
      </c>
      <c r="C3267" t="s">
        <v>12</v>
      </c>
      <c r="D3267" t="s">
        <v>27</v>
      </c>
      <c r="E3267">
        <v>130000</v>
      </c>
      <c r="F3267" t="s">
        <v>20</v>
      </c>
      <c r="G3267">
        <v>130000</v>
      </c>
      <c r="H3267" t="s">
        <v>24</v>
      </c>
      <c r="I3267">
        <v>100</v>
      </c>
      <c r="J3267" t="s">
        <v>24</v>
      </c>
      <c r="K3267" t="s">
        <v>25</v>
      </c>
      <c r="L3267" t="str">
        <f>VLOOKUP(Data[[#This Row],[Employee Residence]],Codes[], 3,0)</f>
        <v>Canada</v>
      </c>
      <c r="M3267" t="str">
        <f>VLOOKUP(Data[[#This Row],[Company Location]],Codes[], 3,0)</f>
        <v>Canada</v>
      </c>
      <c r="N3267" t="str">
        <f>IF(Data[[#This Row],[Employee Residence]]=Data[[#This Row],[Company Location]],"No","Yes")</f>
        <v>No</v>
      </c>
      <c r="O3267">
        <f>Data[Salary]/Data[Salary in USD]</f>
        <v>1</v>
      </c>
      <c r="P3267" t="str">
        <f>VLOOKUP(Data[[#This Row],[Experience Level]], Experience[],3,0)</f>
        <v>Expert</v>
      </c>
      <c r="Q3267" t="str">
        <f>VLOOKUP(Data[[#This Row],[Employment Type]],Employment[],2,0)</f>
        <v>Full-time</v>
      </c>
      <c r="R3267" t="str">
        <f>IF(Data[[#This Row],[Remote Ratio]]=100,"Remote",IF(Data[[#This Row],[Remote Ratio]]=50,"Hybrid","On-site"))</f>
        <v>Remote</v>
      </c>
    </row>
    <row r="3268" spans="1:18">
      <c r="A3268" s="25">
        <v>2022</v>
      </c>
      <c r="B3268" t="s">
        <v>11</v>
      </c>
      <c r="C3268" t="s">
        <v>12</v>
      </c>
      <c r="D3268" t="s">
        <v>27</v>
      </c>
      <c r="E3268">
        <v>61300</v>
      </c>
      <c r="F3268" t="s">
        <v>20</v>
      </c>
      <c r="G3268">
        <v>61300</v>
      </c>
      <c r="H3268" t="s">
        <v>24</v>
      </c>
      <c r="I3268">
        <v>100</v>
      </c>
      <c r="J3268" t="s">
        <v>24</v>
      </c>
      <c r="K3268" t="s">
        <v>25</v>
      </c>
      <c r="L3268" t="str">
        <f>VLOOKUP(Data[[#This Row],[Employee Residence]],Codes[], 3,0)</f>
        <v>Canada</v>
      </c>
      <c r="M3268" t="str">
        <f>VLOOKUP(Data[[#This Row],[Company Location]],Codes[], 3,0)</f>
        <v>Canada</v>
      </c>
      <c r="N3268" t="str">
        <f>IF(Data[[#This Row],[Employee Residence]]=Data[[#This Row],[Company Location]],"No","Yes")</f>
        <v>No</v>
      </c>
      <c r="O3268">
        <f>Data[Salary]/Data[Salary in USD]</f>
        <v>1</v>
      </c>
      <c r="P3268" t="str">
        <f>VLOOKUP(Data[[#This Row],[Experience Level]], Experience[],3,0)</f>
        <v>Expert</v>
      </c>
      <c r="Q3268" t="str">
        <f>VLOOKUP(Data[[#This Row],[Employment Type]],Employment[],2,0)</f>
        <v>Full-time</v>
      </c>
      <c r="R3268" t="str">
        <f>IF(Data[[#This Row],[Remote Ratio]]=100,"Remote",IF(Data[[#This Row],[Remote Ratio]]=50,"Hybrid","On-site"))</f>
        <v>Remote</v>
      </c>
    </row>
    <row r="3269" spans="1:18">
      <c r="A3269" s="25">
        <v>2022</v>
      </c>
      <c r="B3269" t="s">
        <v>11</v>
      </c>
      <c r="C3269" t="s">
        <v>12</v>
      </c>
      <c r="D3269" t="s">
        <v>37</v>
      </c>
      <c r="E3269">
        <v>160000</v>
      </c>
      <c r="F3269" t="s">
        <v>20</v>
      </c>
      <c r="G3269">
        <v>160000</v>
      </c>
      <c r="H3269" t="s">
        <v>21</v>
      </c>
      <c r="I3269">
        <v>0</v>
      </c>
      <c r="J3269" t="s">
        <v>21</v>
      </c>
      <c r="K3269" t="s">
        <v>16</v>
      </c>
      <c r="L3269" t="str">
        <f>VLOOKUP(Data[[#This Row],[Employee Residence]],Codes[], 3,0)</f>
        <v xml:space="preserve">United States of America </v>
      </c>
      <c r="M3269" t="str">
        <f>VLOOKUP(Data[[#This Row],[Company Location]],Codes[], 3,0)</f>
        <v xml:space="preserve">United States of America </v>
      </c>
      <c r="N3269" t="str">
        <f>IF(Data[[#This Row],[Employee Residence]]=Data[[#This Row],[Company Location]],"No","Yes")</f>
        <v>No</v>
      </c>
      <c r="O3269">
        <f>Data[Salary]/Data[Salary in USD]</f>
        <v>1</v>
      </c>
      <c r="P3269" t="str">
        <f>VLOOKUP(Data[[#This Row],[Experience Level]], Experience[],3,0)</f>
        <v>Expert</v>
      </c>
      <c r="Q3269" t="str">
        <f>VLOOKUP(Data[[#This Row],[Employment Type]],Employment[],2,0)</f>
        <v>Full-time</v>
      </c>
      <c r="R3269" t="str">
        <f>IF(Data[[#This Row],[Remote Ratio]]=100,"Remote",IF(Data[[#This Row],[Remote Ratio]]=50,"Hybrid","On-site"))</f>
        <v>On-site</v>
      </c>
    </row>
    <row r="3270" spans="1:18">
      <c r="A3270" s="25">
        <v>2022</v>
      </c>
      <c r="B3270" t="s">
        <v>11</v>
      </c>
      <c r="C3270" t="s">
        <v>12</v>
      </c>
      <c r="D3270" t="s">
        <v>37</v>
      </c>
      <c r="E3270">
        <v>113000</v>
      </c>
      <c r="F3270" t="s">
        <v>20</v>
      </c>
      <c r="G3270">
        <v>113000</v>
      </c>
      <c r="H3270" t="s">
        <v>21</v>
      </c>
      <c r="I3270">
        <v>0</v>
      </c>
      <c r="J3270" t="s">
        <v>21</v>
      </c>
      <c r="K3270" t="s">
        <v>16</v>
      </c>
      <c r="L3270" t="str">
        <f>VLOOKUP(Data[[#This Row],[Employee Residence]],Codes[], 3,0)</f>
        <v xml:space="preserve">United States of America </v>
      </c>
      <c r="M3270" t="str">
        <f>VLOOKUP(Data[[#This Row],[Company Location]],Codes[], 3,0)</f>
        <v xml:space="preserve">United States of America </v>
      </c>
      <c r="N3270" t="str">
        <f>IF(Data[[#This Row],[Employee Residence]]=Data[[#This Row],[Company Location]],"No","Yes")</f>
        <v>No</v>
      </c>
      <c r="O3270">
        <f>Data[Salary]/Data[Salary in USD]</f>
        <v>1</v>
      </c>
      <c r="P3270" t="str">
        <f>VLOOKUP(Data[[#This Row],[Experience Level]], Experience[],3,0)</f>
        <v>Expert</v>
      </c>
      <c r="Q3270" t="str">
        <f>VLOOKUP(Data[[#This Row],[Employment Type]],Employment[],2,0)</f>
        <v>Full-time</v>
      </c>
      <c r="R3270" t="str">
        <f>IF(Data[[#This Row],[Remote Ratio]]=100,"Remote",IF(Data[[#This Row],[Remote Ratio]]=50,"Hybrid","On-site"))</f>
        <v>On-site</v>
      </c>
    </row>
    <row r="3271" spans="1:18">
      <c r="A3271" s="25">
        <v>2022</v>
      </c>
      <c r="B3271" t="s">
        <v>11</v>
      </c>
      <c r="C3271" t="s">
        <v>12</v>
      </c>
      <c r="D3271" t="s">
        <v>23</v>
      </c>
      <c r="E3271">
        <v>150000</v>
      </c>
      <c r="F3271" t="s">
        <v>20</v>
      </c>
      <c r="G3271">
        <v>150000</v>
      </c>
      <c r="H3271" t="s">
        <v>21</v>
      </c>
      <c r="I3271">
        <v>0</v>
      </c>
      <c r="J3271" t="s">
        <v>21</v>
      </c>
      <c r="K3271" t="s">
        <v>25</v>
      </c>
      <c r="L3271" t="str">
        <f>VLOOKUP(Data[[#This Row],[Employee Residence]],Codes[], 3,0)</f>
        <v xml:space="preserve">United States of America </v>
      </c>
      <c r="M3271" t="str">
        <f>VLOOKUP(Data[[#This Row],[Company Location]],Codes[], 3,0)</f>
        <v xml:space="preserve">United States of America </v>
      </c>
      <c r="N3271" t="str">
        <f>IF(Data[[#This Row],[Employee Residence]]=Data[[#This Row],[Company Location]],"No","Yes")</f>
        <v>No</v>
      </c>
      <c r="O3271">
        <f>Data[Salary]/Data[Salary in USD]</f>
        <v>1</v>
      </c>
      <c r="P3271" t="str">
        <f>VLOOKUP(Data[[#This Row],[Experience Level]], Experience[],3,0)</f>
        <v>Expert</v>
      </c>
      <c r="Q3271" t="str">
        <f>VLOOKUP(Data[[#This Row],[Employment Type]],Employment[],2,0)</f>
        <v>Full-time</v>
      </c>
      <c r="R3271" t="str">
        <f>IF(Data[[#This Row],[Remote Ratio]]=100,"Remote",IF(Data[[#This Row],[Remote Ratio]]=50,"Hybrid","On-site"))</f>
        <v>On-site</v>
      </c>
    </row>
    <row r="3272" spans="1:18">
      <c r="A3272" s="25">
        <v>2022</v>
      </c>
      <c r="B3272" t="s">
        <v>11</v>
      </c>
      <c r="C3272" t="s">
        <v>12</v>
      </c>
      <c r="D3272" t="s">
        <v>23</v>
      </c>
      <c r="E3272">
        <v>95550</v>
      </c>
      <c r="F3272" t="s">
        <v>20</v>
      </c>
      <c r="G3272">
        <v>95550</v>
      </c>
      <c r="H3272" t="s">
        <v>21</v>
      </c>
      <c r="I3272">
        <v>0</v>
      </c>
      <c r="J3272" t="s">
        <v>21</v>
      </c>
      <c r="K3272" t="s">
        <v>25</v>
      </c>
      <c r="L3272" t="str">
        <f>VLOOKUP(Data[[#This Row],[Employee Residence]],Codes[], 3,0)</f>
        <v xml:space="preserve">United States of America </v>
      </c>
      <c r="M3272" t="str">
        <f>VLOOKUP(Data[[#This Row],[Company Location]],Codes[], 3,0)</f>
        <v xml:space="preserve">United States of America </v>
      </c>
      <c r="N3272" t="str">
        <f>IF(Data[[#This Row],[Employee Residence]]=Data[[#This Row],[Company Location]],"No","Yes")</f>
        <v>No</v>
      </c>
      <c r="O3272">
        <f>Data[Salary]/Data[Salary in USD]</f>
        <v>1</v>
      </c>
      <c r="P3272" t="str">
        <f>VLOOKUP(Data[[#This Row],[Experience Level]], Experience[],3,0)</f>
        <v>Expert</v>
      </c>
      <c r="Q3272" t="str">
        <f>VLOOKUP(Data[[#This Row],[Employment Type]],Employment[],2,0)</f>
        <v>Full-time</v>
      </c>
      <c r="R3272" t="str">
        <f>IF(Data[[#This Row],[Remote Ratio]]=100,"Remote",IF(Data[[#This Row],[Remote Ratio]]=50,"Hybrid","On-site"))</f>
        <v>On-site</v>
      </c>
    </row>
    <row r="3273" spans="1:18">
      <c r="A3273" s="25">
        <v>2022</v>
      </c>
      <c r="B3273" t="s">
        <v>17</v>
      </c>
      <c r="C3273" t="s">
        <v>12</v>
      </c>
      <c r="D3273" t="s">
        <v>27</v>
      </c>
      <c r="E3273">
        <v>167000</v>
      </c>
      <c r="F3273" t="s">
        <v>20</v>
      </c>
      <c r="G3273">
        <v>167000</v>
      </c>
      <c r="H3273" t="s">
        <v>21</v>
      </c>
      <c r="I3273">
        <v>100</v>
      </c>
      <c r="J3273" t="s">
        <v>21</v>
      </c>
      <c r="K3273" t="s">
        <v>25</v>
      </c>
      <c r="L3273" t="str">
        <f>VLOOKUP(Data[[#This Row],[Employee Residence]],Codes[], 3,0)</f>
        <v xml:space="preserve">United States of America </v>
      </c>
      <c r="M3273" t="str">
        <f>VLOOKUP(Data[[#This Row],[Company Location]],Codes[], 3,0)</f>
        <v xml:space="preserve">United States of America </v>
      </c>
      <c r="N3273" t="str">
        <f>IF(Data[[#This Row],[Employee Residence]]=Data[[#This Row],[Company Location]],"No","Yes")</f>
        <v>No</v>
      </c>
      <c r="O3273">
        <f>Data[Salary]/Data[Salary in USD]</f>
        <v>1</v>
      </c>
      <c r="P3273" t="str">
        <f>VLOOKUP(Data[[#This Row],[Experience Level]], Experience[],3,0)</f>
        <v>Intermediate</v>
      </c>
      <c r="Q3273" t="str">
        <f>VLOOKUP(Data[[#This Row],[Employment Type]],Employment[],2,0)</f>
        <v>Full-time</v>
      </c>
      <c r="R3273" t="str">
        <f>IF(Data[[#This Row],[Remote Ratio]]=100,"Remote",IF(Data[[#This Row],[Remote Ratio]]=50,"Hybrid","On-site"))</f>
        <v>Remote</v>
      </c>
    </row>
    <row r="3274" spans="1:18">
      <c r="A3274" s="25">
        <v>2022</v>
      </c>
      <c r="B3274" t="s">
        <v>17</v>
      </c>
      <c r="C3274" t="s">
        <v>12</v>
      </c>
      <c r="D3274" t="s">
        <v>27</v>
      </c>
      <c r="E3274">
        <v>115500</v>
      </c>
      <c r="F3274" t="s">
        <v>20</v>
      </c>
      <c r="G3274">
        <v>115500</v>
      </c>
      <c r="H3274" t="s">
        <v>21</v>
      </c>
      <c r="I3274">
        <v>100</v>
      </c>
      <c r="J3274" t="s">
        <v>21</v>
      </c>
      <c r="K3274" t="s">
        <v>25</v>
      </c>
      <c r="L3274" t="str">
        <f>VLOOKUP(Data[[#This Row],[Employee Residence]],Codes[], 3,0)</f>
        <v xml:space="preserve">United States of America </v>
      </c>
      <c r="M3274" t="str">
        <f>VLOOKUP(Data[[#This Row],[Company Location]],Codes[], 3,0)</f>
        <v xml:space="preserve">United States of America </v>
      </c>
      <c r="N3274" t="str">
        <f>IF(Data[[#This Row],[Employee Residence]]=Data[[#This Row],[Company Location]],"No","Yes")</f>
        <v>No</v>
      </c>
      <c r="O3274">
        <f>Data[Salary]/Data[Salary in USD]</f>
        <v>1</v>
      </c>
      <c r="P3274" t="str">
        <f>VLOOKUP(Data[[#This Row],[Experience Level]], Experience[],3,0)</f>
        <v>Intermediate</v>
      </c>
      <c r="Q3274" t="str">
        <f>VLOOKUP(Data[[#This Row],[Employment Type]],Employment[],2,0)</f>
        <v>Full-time</v>
      </c>
      <c r="R3274" t="str">
        <f>IF(Data[[#This Row],[Remote Ratio]]=100,"Remote",IF(Data[[#This Row],[Remote Ratio]]=50,"Hybrid","On-site"))</f>
        <v>Remote</v>
      </c>
    </row>
    <row r="3275" spans="1:18">
      <c r="A3275" s="25">
        <v>2022</v>
      </c>
      <c r="B3275" t="s">
        <v>11</v>
      </c>
      <c r="C3275" t="s">
        <v>12</v>
      </c>
      <c r="D3275" t="s">
        <v>27</v>
      </c>
      <c r="E3275">
        <v>112900</v>
      </c>
      <c r="F3275" t="s">
        <v>20</v>
      </c>
      <c r="G3275">
        <v>112900</v>
      </c>
      <c r="H3275" t="s">
        <v>21</v>
      </c>
      <c r="I3275">
        <v>100</v>
      </c>
      <c r="J3275" t="s">
        <v>21</v>
      </c>
      <c r="K3275" t="s">
        <v>25</v>
      </c>
      <c r="L3275" t="str">
        <f>VLOOKUP(Data[[#This Row],[Employee Residence]],Codes[], 3,0)</f>
        <v xml:space="preserve">United States of America </v>
      </c>
      <c r="M3275" t="str">
        <f>VLOOKUP(Data[[#This Row],[Company Location]],Codes[], 3,0)</f>
        <v xml:space="preserve">United States of America </v>
      </c>
      <c r="N3275" t="str">
        <f>IF(Data[[#This Row],[Employee Residence]]=Data[[#This Row],[Company Location]],"No","Yes")</f>
        <v>No</v>
      </c>
      <c r="O3275">
        <f>Data[Salary]/Data[Salary in USD]</f>
        <v>1</v>
      </c>
      <c r="P3275" t="str">
        <f>VLOOKUP(Data[[#This Row],[Experience Level]], Experience[],3,0)</f>
        <v>Expert</v>
      </c>
      <c r="Q3275" t="str">
        <f>VLOOKUP(Data[[#This Row],[Employment Type]],Employment[],2,0)</f>
        <v>Full-time</v>
      </c>
      <c r="R3275" t="str">
        <f>IF(Data[[#This Row],[Remote Ratio]]=100,"Remote",IF(Data[[#This Row],[Remote Ratio]]=50,"Hybrid","On-site"))</f>
        <v>Remote</v>
      </c>
    </row>
    <row r="3276" spans="1:18">
      <c r="A3276" s="25">
        <v>2022</v>
      </c>
      <c r="B3276" t="s">
        <v>11</v>
      </c>
      <c r="C3276" t="s">
        <v>12</v>
      </c>
      <c r="D3276" t="s">
        <v>27</v>
      </c>
      <c r="E3276">
        <v>90320</v>
      </c>
      <c r="F3276" t="s">
        <v>20</v>
      </c>
      <c r="G3276">
        <v>90320</v>
      </c>
      <c r="H3276" t="s">
        <v>21</v>
      </c>
      <c r="I3276">
        <v>100</v>
      </c>
      <c r="J3276" t="s">
        <v>21</v>
      </c>
      <c r="K3276" t="s">
        <v>25</v>
      </c>
      <c r="L3276" t="str">
        <f>VLOOKUP(Data[[#This Row],[Employee Residence]],Codes[], 3,0)</f>
        <v xml:space="preserve">United States of America </v>
      </c>
      <c r="M3276" t="str">
        <f>VLOOKUP(Data[[#This Row],[Company Location]],Codes[], 3,0)</f>
        <v xml:space="preserve">United States of America </v>
      </c>
      <c r="N3276" t="str">
        <f>IF(Data[[#This Row],[Employee Residence]]=Data[[#This Row],[Company Location]],"No","Yes")</f>
        <v>No</v>
      </c>
      <c r="O3276">
        <f>Data[Salary]/Data[Salary in USD]</f>
        <v>1</v>
      </c>
      <c r="P3276" t="str">
        <f>VLOOKUP(Data[[#This Row],[Experience Level]], Experience[],3,0)</f>
        <v>Expert</v>
      </c>
      <c r="Q3276" t="str">
        <f>VLOOKUP(Data[[#This Row],[Employment Type]],Employment[],2,0)</f>
        <v>Full-time</v>
      </c>
      <c r="R3276" t="str">
        <f>IF(Data[[#This Row],[Remote Ratio]]=100,"Remote",IF(Data[[#This Row],[Remote Ratio]]=50,"Hybrid","On-site"))</f>
        <v>Remote</v>
      </c>
    </row>
    <row r="3277" spans="1:18">
      <c r="A3277" s="25">
        <v>2022</v>
      </c>
      <c r="B3277" t="s">
        <v>11</v>
      </c>
      <c r="C3277" t="s">
        <v>12</v>
      </c>
      <c r="D3277" t="s">
        <v>27</v>
      </c>
      <c r="E3277">
        <v>112900</v>
      </c>
      <c r="F3277" t="s">
        <v>20</v>
      </c>
      <c r="G3277">
        <v>112900</v>
      </c>
      <c r="H3277" t="s">
        <v>21</v>
      </c>
      <c r="I3277">
        <v>100</v>
      </c>
      <c r="J3277" t="s">
        <v>21</v>
      </c>
      <c r="K3277" t="s">
        <v>25</v>
      </c>
      <c r="L3277" t="str">
        <f>VLOOKUP(Data[[#This Row],[Employee Residence]],Codes[], 3,0)</f>
        <v xml:space="preserve">United States of America </v>
      </c>
      <c r="M3277" t="str">
        <f>VLOOKUP(Data[[#This Row],[Company Location]],Codes[], 3,0)</f>
        <v xml:space="preserve">United States of America </v>
      </c>
      <c r="N3277" t="str">
        <f>IF(Data[[#This Row],[Employee Residence]]=Data[[#This Row],[Company Location]],"No","Yes")</f>
        <v>No</v>
      </c>
      <c r="O3277">
        <f>Data[Salary]/Data[Salary in USD]</f>
        <v>1</v>
      </c>
      <c r="P3277" t="str">
        <f>VLOOKUP(Data[[#This Row],[Experience Level]], Experience[],3,0)</f>
        <v>Expert</v>
      </c>
      <c r="Q3277" t="str">
        <f>VLOOKUP(Data[[#This Row],[Employment Type]],Employment[],2,0)</f>
        <v>Full-time</v>
      </c>
      <c r="R3277" t="str">
        <f>IF(Data[[#This Row],[Remote Ratio]]=100,"Remote",IF(Data[[#This Row],[Remote Ratio]]=50,"Hybrid","On-site"))</f>
        <v>Remote</v>
      </c>
    </row>
    <row r="3278" spans="1:18">
      <c r="A3278" s="25">
        <v>2022</v>
      </c>
      <c r="B3278" t="s">
        <v>11</v>
      </c>
      <c r="C3278" t="s">
        <v>12</v>
      </c>
      <c r="D3278" t="s">
        <v>27</v>
      </c>
      <c r="E3278">
        <v>90320</v>
      </c>
      <c r="F3278" t="s">
        <v>20</v>
      </c>
      <c r="G3278">
        <v>90320</v>
      </c>
      <c r="H3278" t="s">
        <v>21</v>
      </c>
      <c r="I3278">
        <v>100</v>
      </c>
      <c r="J3278" t="s">
        <v>21</v>
      </c>
      <c r="K3278" t="s">
        <v>25</v>
      </c>
      <c r="L3278" t="str">
        <f>VLOOKUP(Data[[#This Row],[Employee Residence]],Codes[], 3,0)</f>
        <v xml:space="preserve">United States of America </v>
      </c>
      <c r="M3278" t="str">
        <f>VLOOKUP(Data[[#This Row],[Company Location]],Codes[], 3,0)</f>
        <v xml:space="preserve">United States of America </v>
      </c>
      <c r="N3278" t="str">
        <f>IF(Data[[#This Row],[Employee Residence]]=Data[[#This Row],[Company Location]],"No","Yes")</f>
        <v>No</v>
      </c>
      <c r="O3278">
        <f>Data[Salary]/Data[Salary in USD]</f>
        <v>1</v>
      </c>
      <c r="P3278" t="str">
        <f>VLOOKUP(Data[[#This Row],[Experience Level]], Experience[],3,0)</f>
        <v>Expert</v>
      </c>
      <c r="Q3278" t="str">
        <f>VLOOKUP(Data[[#This Row],[Employment Type]],Employment[],2,0)</f>
        <v>Full-time</v>
      </c>
      <c r="R3278" t="str">
        <f>IF(Data[[#This Row],[Remote Ratio]]=100,"Remote",IF(Data[[#This Row],[Remote Ratio]]=50,"Hybrid","On-site"))</f>
        <v>Remote</v>
      </c>
    </row>
    <row r="3279" spans="1:18">
      <c r="A3279" s="25">
        <v>2022</v>
      </c>
      <c r="B3279" t="s">
        <v>11</v>
      </c>
      <c r="C3279" t="s">
        <v>12</v>
      </c>
      <c r="D3279" t="s">
        <v>37</v>
      </c>
      <c r="E3279">
        <v>165400</v>
      </c>
      <c r="F3279" t="s">
        <v>20</v>
      </c>
      <c r="G3279">
        <v>165400</v>
      </c>
      <c r="H3279" t="s">
        <v>21</v>
      </c>
      <c r="I3279">
        <v>100</v>
      </c>
      <c r="J3279" t="s">
        <v>21</v>
      </c>
      <c r="K3279" t="s">
        <v>25</v>
      </c>
      <c r="L3279" t="str">
        <f>VLOOKUP(Data[[#This Row],[Employee Residence]],Codes[], 3,0)</f>
        <v xml:space="preserve">United States of America </v>
      </c>
      <c r="M3279" t="str">
        <f>VLOOKUP(Data[[#This Row],[Company Location]],Codes[], 3,0)</f>
        <v xml:space="preserve">United States of America </v>
      </c>
      <c r="N3279" t="str">
        <f>IF(Data[[#This Row],[Employee Residence]]=Data[[#This Row],[Company Location]],"No","Yes")</f>
        <v>No</v>
      </c>
      <c r="O3279">
        <f>Data[Salary]/Data[Salary in USD]</f>
        <v>1</v>
      </c>
      <c r="P3279" t="str">
        <f>VLOOKUP(Data[[#This Row],[Experience Level]], Experience[],3,0)</f>
        <v>Expert</v>
      </c>
      <c r="Q3279" t="str">
        <f>VLOOKUP(Data[[#This Row],[Employment Type]],Employment[],2,0)</f>
        <v>Full-time</v>
      </c>
      <c r="R3279" t="str">
        <f>IF(Data[[#This Row],[Remote Ratio]]=100,"Remote",IF(Data[[#This Row],[Remote Ratio]]=50,"Hybrid","On-site"))</f>
        <v>Remote</v>
      </c>
    </row>
    <row r="3280" spans="1:18">
      <c r="A3280" s="25">
        <v>2022</v>
      </c>
      <c r="B3280" t="s">
        <v>11</v>
      </c>
      <c r="C3280" t="s">
        <v>12</v>
      </c>
      <c r="D3280" t="s">
        <v>37</v>
      </c>
      <c r="E3280">
        <v>132320</v>
      </c>
      <c r="F3280" t="s">
        <v>20</v>
      </c>
      <c r="G3280">
        <v>132320</v>
      </c>
      <c r="H3280" t="s">
        <v>21</v>
      </c>
      <c r="I3280">
        <v>100</v>
      </c>
      <c r="J3280" t="s">
        <v>21</v>
      </c>
      <c r="K3280" t="s">
        <v>25</v>
      </c>
      <c r="L3280" t="str">
        <f>VLOOKUP(Data[[#This Row],[Employee Residence]],Codes[], 3,0)</f>
        <v xml:space="preserve">United States of America </v>
      </c>
      <c r="M3280" t="str">
        <f>VLOOKUP(Data[[#This Row],[Company Location]],Codes[], 3,0)</f>
        <v xml:space="preserve">United States of America </v>
      </c>
      <c r="N3280" t="str">
        <f>IF(Data[[#This Row],[Employee Residence]]=Data[[#This Row],[Company Location]],"No","Yes")</f>
        <v>No</v>
      </c>
      <c r="O3280">
        <f>Data[Salary]/Data[Salary in USD]</f>
        <v>1</v>
      </c>
      <c r="P3280" t="str">
        <f>VLOOKUP(Data[[#This Row],[Experience Level]], Experience[],3,0)</f>
        <v>Expert</v>
      </c>
      <c r="Q3280" t="str">
        <f>VLOOKUP(Data[[#This Row],[Employment Type]],Employment[],2,0)</f>
        <v>Full-time</v>
      </c>
      <c r="R3280" t="str">
        <f>IF(Data[[#This Row],[Remote Ratio]]=100,"Remote",IF(Data[[#This Row],[Remote Ratio]]=50,"Hybrid","On-site"))</f>
        <v>Remote</v>
      </c>
    </row>
    <row r="3281" spans="1:18">
      <c r="A3281" s="25">
        <v>2022</v>
      </c>
      <c r="B3281" t="s">
        <v>11</v>
      </c>
      <c r="C3281" t="s">
        <v>12</v>
      </c>
      <c r="D3281" t="s">
        <v>37</v>
      </c>
      <c r="E3281">
        <v>243900</v>
      </c>
      <c r="F3281" t="s">
        <v>20</v>
      </c>
      <c r="G3281">
        <v>243900</v>
      </c>
      <c r="H3281" t="s">
        <v>21</v>
      </c>
      <c r="I3281">
        <v>100</v>
      </c>
      <c r="J3281" t="s">
        <v>21</v>
      </c>
      <c r="K3281" t="s">
        <v>25</v>
      </c>
      <c r="L3281" t="str">
        <f>VLOOKUP(Data[[#This Row],[Employee Residence]],Codes[], 3,0)</f>
        <v xml:space="preserve">United States of America </v>
      </c>
      <c r="M3281" t="str">
        <f>VLOOKUP(Data[[#This Row],[Company Location]],Codes[], 3,0)</f>
        <v xml:space="preserve">United States of America </v>
      </c>
      <c r="N3281" t="str">
        <f>IF(Data[[#This Row],[Employee Residence]]=Data[[#This Row],[Company Location]],"No","Yes")</f>
        <v>No</v>
      </c>
      <c r="O3281">
        <f>Data[Salary]/Data[Salary in USD]</f>
        <v>1</v>
      </c>
      <c r="P3281" t="str">
        <f>VLOOKUP(Data[[#This Row],[Experience Level]], Experience[],3,0)</f>
        <v>Expert</v>
      </c>
      <c r="Q3281" t="str">
        <f>VLOOKUP(Data[[#This Row],[Employment Type]],Employment[],2,0)</f>
        <v>Full-time</v>
      </c>
      <c r="R3281" t="str">
        <f>IF(Data[[#This Row],[Remote Ratio]]=100,"Remote",IF(Data[[#This Row],[Remote Ratio]]=50,"Hybrid","On-site"))</f>
        <v>Remote</v>
      </c>
    </row>
    <row r="3282" spans="1:18">
      <c r="A3282" s="25">
        <v>2022</v>
      </c>
      <c r="B3282" t="s">
        <v>11</v>
      </c>
      <c r="C3282" t="s">
        <v>12</v>
      </c>
      <c r="D3282" t="s">
        <v>37</v>
      </c>
      <c r="E3282">
        <v>156600</v>
      </c>
      <c r="F3282" t="s">
        <v>20</v>
      </c>
      <c r="G3282">
        <v>156600</v>
      </c>
      <c r="H3282" t="s">
        <v>21</v>
      </c>
      <c r="I3282">
        <v>100</v>
      </c>
      <c r="J3282" t="s">
        <v>21</v>
      </c>
      <c r="K3282" t="s">
        <v>25</v>
      </c>
      <c r="L3282" t="str">
        <f>VLOOKUP(Data[[#This Row],[Employee Residence]],Codes[], 3,0)</f>
        <v xml:space="preserve">United States of America </v>
      </c>
      <c r="M3282" t="str">
        <f>VLOOKUP(Data[[#This Row],[Company Location]],Codes[], 3,0)</f>
        <v xml:space="preserve">United States of America </v>
      </c>
      <c r="N3282" t="str">
        <f>IF(Data[[#This Row],[Employee Residence]]=Data[[#This Row],[Company Location]],"No","Yes")</f>
        <v>No</v>
      </c>
      <c r="O3282">
        <f>Data[Salary]/Data[Salary in USD]</f>
        <v>1</v>
      </c>
      <c r="P3282" t="str">
        <f>VLOOKUP(Data[[#This Row],[Experience Level]], Experience[],3,0)</f>
        <v>Expert</v>
      </c>
      <c r="Q3282" t="str">
        <f>VLOOKUP(Data[[#This Row],[Employment Type]],Employment[],2,0)</f>
        <v>Full-time</v>
      </c>
      <c r="R3282" t="str">
        <f>IF(Data[[#This Row],[Remote Ratio]]=100,"Remote",IF(Data[[#This Row],[Remote Ratio]]=50,"Hybrid","On-site"))</f>
        <v>Remote</v>
      </c>
    </row>
    <row r="3283" spans="1:18">
      <c r="A3283" s="25">
        <v>2022</v>
      </c>
      <c r="B3283" t="s">
        <v>11</v>
      </c>
      <c r="C3283" t="s">
        <v>12</v>
      </c>
      <c r="D3283" t="s">
        <v>27</v>
      </c>
      <c r="E3283">
        <v>136600</v>
      </c>
      <c r="F3283" t="s">
        <v>20</v>
      </c>
      <c r="G3283">
        <v>136600</v>
      </c>
      <c r="H3283" t="s">
        <v>21</v>
      </c>
      <c r="I3283">
        <v>100</v>
      </c>
      <c r="J3283" t="s">
        <v>21</v>
      </c>
      <c r="K3283" t="s">
        <v>25</v>
      </c>
      <c r="L3283" t="str">
        <f>VLOOKUP(Data[[#This Row],[Employee Residence]],Codes[], 3,0)</f>
        <v xml:space="preserve">United States of America </v>
      </c>
      <c r="M3283" t="str">
        <f>VLOOKUP(Data[[#This Row],[Company Location]],Codes[], 3,0)</f>
        <v xml:space="preserve">United States of America </v>
      </c>
      <c r="N3283" t="str">
        <f>IF(Data[[#This Row],[Employee Residence]]=Data[[#This Row],[Company Location]],"No","Yes")</f>
        <v>No</v>
      </c>
      <c r="O3283">
        <f>Data[Salary]/Data[Salary in USD]</f>
        <v>1</v>
      </c>
      <c r="P3283" t="str">
        <f>VLOOKUP(Data[[#This Row],[Experience Level]], Experience[],3,0)</f>
        <v>Expert</v>
      </c>
      <c r="Q3283" t="str">
        <f>VLOOKUP(Data[[#This Row],[Employment Type]],Employment[],2,0)</f>
        <v>Full-time</v>
      </c>
      <c r="R3283" t="str">
        <f>IF(Data[[#This Row],[Remote Ratio]]=100,"Remote",IF(Data[[#This Row],[Remote Ratio]]=50,"Hybrid","On-site"))</f>
        <v>Remote</v>
      </c>
    </row>
    <row r="3284" spans="1:18">
      <c r="A3284" s="25">
        <v>2022</v>
      </c>
      <c r="B3284" t="s">
        <v>11</v>
      </c>
      <c r="C3284" t="s">
        <v>12</v>
      </c>
      <c r="D3284" t="s">
        <v>27</v>
      </c>
      <c r="E3284">
        <v>109280</v>
      </c>
      <c r="F3284" t="s">
        <v>20</v>
      </c>
      <c r="G3284">
        <v>109280</v>
      </c>
      <c r="H3284" t="s">
        <v>21</v>
      </c>
      <c r="I3284">
        <v>100</v>
      </c>
      <c r="J3284" t="s">
        <v>21</v>
      </c>
      <c r="K3284" t="s">
        <v>25</v>
      </c>
      <c r="L3284" t="str">
        <f>VLOOKUP(Data[[#This Row],[Employee Residence]],Codes[], 3,0)</f>
        <v xml:space="preserve">United States of America </v>
      </c>
      <c r="M3284" t="str">
        <f>VLOOKUP(Data[[#This Row],[Company Location]],Codes[], 3,0)</f>
        <v xml:space="preserve">United States of America </v>
      </c>
      <c r="N3284" t="str">
        <f>IF(Data[[#This Row],[Employee Residence]]=Data[[#This Row],[Company Location]],"No","Yes")</f>
        <v>No</v>
      </c>
      <c r="O3284">
        <f>Data[Salary]/Data[Salary in USD]</f>
        <v>1</v>
      </c>
      <c r="P3284" t="str">
        <f>VLOOKUP(Data[[#This Row],[Experience Level]], Experience[],3,0)</f>
        <v>Expert</v>
      </c>
      <c r="Q3284" t="str">
        <f>VLOOKUP(Data[[#This Row],[Employment Type]],Employment[],2,0)</f>
        <v>Full-time</v>
      </c>
      <c r="R3284" t="str">
        <f>IF(Data[[#This Row],[Remote Ratio]]=100,"Remote",IF(Data[[#This Row],[Remote Ratio]]=50,"Hybrid","On-site"))</f>
        <v>Remote</v>
      </c>
    </row>
    <row r="3285" spans="1:18">
      <c r="A3285" s="25">
        <v>2022</v>
      </c>
      <c r="B3285" t="s">
        <v>11</v>
      </c>
      <c r="C3285" t="s">
        <v>12</v>
      </c>
      <c r="D3285" t="s">
        <v>37</v>
      </c>
      <c r="E3285">
        <v>128875</v>
      </c>
      <c r="F3285" t="s">
        <v>20</v>
      </c>
      <c r="G3285">
        <v>128875</v>
      </c>
      <c r="H3285" t="s">
        <v>21</v>
      </c>
      <c r="I3285">
        <v>100</v>
      </c>
      <c r="J3285" t="s">
        <v>21</v>
      </c>
      <c r="K3285" t="s">
        <v>25</v>
      </c>
      <c r="L3285" t="str">
        <f>VLOOKUP(Data[[#This Row],[Employee Residence]],Codes[], 3,0)</f>
        <v xml:space="preserve">United States of America </v>
      </c>
      <c r="M3285" t="str">
        <f>VLOOKUP(Data[[#This Row],[Company Location]],Codes[], 3,0)</f>
        <v xml:space="preserve">United States of America </v>
      </c>
      <c r="N3285" t="str">
        <f>IF(Data[[#This Row],[Employee Residence]]=Data[[#This Row],[Company Location]],"No","Yes")</f>
        <v>No</v>
      </c>
      <c r="O3285">
        <f>Data[Salary]/Data[Salary in USD]</f>
        <v>1</v>
      </c>
      <c r="P3285" t="str">
        <f>VLOOKUP(Data[[#This Row],[Experience Level]], Experience[],3,0)</f>
        <v>Expert</v>
      </c>
      <c r="Q3285" t="str">
        <f>VLOOKUP(Data[[#This Row],[Employment Type]],Employment[],2,0)</f>
        <v>Full-time</v>
      </c>
      <c r="R3285" t="str">
        <f>IF(Data[[#This Row],[Remote Ratio]]=100,"Remote",IF(Data[[#This Row],[Remote Ratio]]=50,"Hybrid","On-site"))</f>
        <v>Remote</v>
      </c>
    </row>
    <row r="3286" spans="1:18">
      <c r="A3286" s="25">
        <v>2022</v>
      </c>
      <c r="B3286" t="s">
        <v>11</v>
      </c>
      <c r="C3286" t="s">
        <v>12</v>
      </c>
      <c r="D3286" t="s">
        <v>37</v>
      </c>
      <c r="E3286">
        <v>93700</v>
      </c>
      <c r="F3286" t="s">
        <v>20</v>
      </c>
      <c r="G3286">
        <v>93700</v>
      </c>
      <c r="H3286" t="s">
        <v>21</v>
      </c>
      <c r="I3286">
        <v>100</v>
      </c>
      <c r="J3286" t="s">
        <v>21</v>
      </c>
      <c r="K3286" t="s">
        <v>25</v>
      </c>
      <c r="L3286" t="str">
        <f>VLOOKUP(Data[[#This Row],[Employee Residence]],Codes[], 3,0)</f>
        <v xml:space="preserve">United States of America </v>
      </c>
      <c r="M3286" t="str">
        <f>VLOOKUP(Data[[#This Row],[Company Location]],Codes[], 3,0)</f>
        <v xml:space="preserve">United States of America </v>
      </c>
      <c r="N3286" t="str">
        <f>IF(Data[[#This Row],[Employee Residence]]=Data[[#This Row],[Company Location]],"No","Yes")</f>
        <v>No</v>
      </c>
      <c r="O3286">
        <f>Data[Salary]/Data[Salary in USD]</f>
        <v>1</v>
      </c>
      <c r="P3286" t="str">
        <f>VLOOKUP(Data[[#This Row],[Experience Level]], Experience[],3,0)</f>
        <v>Expert</v>
      </c>
      <c r="Q3286" t="str">
        <f>VLOOKUP(Data[[#This Row],[Employment Type]],Employment[],2,0)</f>
        <v>Full-time</v>
      </c>
      <c r="R3286" t="str">
        <f>IF(Data[[#This Row],[Remote Ratio]]=100,"Remote",IF(Data[[#This Row],[Remote Ratio]]=50,"Hybrid","On-site"))</f>
        <v>Remote</v>
      </c>
    </row>
    <row r="3287" spans="1:18">
      <c r="A3287" s="25">
        <v>2022</v>
      </c>
      <c r="B3287" t="s">
        <v>44</v>
      </c>
      <c r="C3287" t="s">
        <v>12</v>
      </c>
      <c r="D3287" t="s">
        <v>115</v>
      </c>
      <c r="E3287">
        <v>224000</v>
      </c>
      <c r="F3287" t="s">
        <v>20</v>
      </c>
      <c r="G3287">
        <v>224000</v>
      </c>
      <c r="H3287" t="s">
        <v>21</v>
      </c>
      <c r="I3287">
        <v>100</v>
      </c>
      <c r="J3287" t="s">
        <v>21</v>
      </c>
      <c r="K3287" t="s">
        <v>25</v>
      </c>
      <c r="L3287" t="str">
        <f>VLOOKUP(Data[[#This Row],[Employee Residence]],Codes[], 3,0)</f>
        <v xml:space="preserve">United States of America </v>
      </c>
      <c r="M3287" t="str">
        <f>VLOOKUP(Data[[#This Row],[Company Location]],Codes[], 3,0)</f>
        <v xml:space="preserve">United States of America </v>
      </c>
      <c r="N3287" t="str">
        <f>IF(Data[[#This Row],[Employee Residence]]=Data[[#This Row],[Company Location]],"No","Yes")</f>
        <v>No</v>
      </c>
      <c r="O3287">
        <f>Data[Salary]/Data[Salary in USD]</f>
        <v>1</v>
      </c>
      <c r="P3287" t="str">
        <f>VLOOKUP(Data[[#This Row],[Experience Level]], Experience[],3,0)</f>
        <v>Director</v>
      </c>
      <c r="Q3287" t="str">
        <f>VLOOKUP(Data[[#This Row],[Employment Type]],Employment[],2,0)</f>
        <v>Full-time</v>
      </c>
      <c r="R3287" t="str">
        <f>IF(Data[[#This Row],[Remote Ratio]]=100,"Remote",IF(Data[[#This Row],[Remote Ratio]]=50,"Hybrid","On-site"))</f>
        <v>Remote</v>
      </c>
    </row>
    <row r="3288" spans="1:18">
      <c r="A3288" s="25">
        <v>2022</v>
      </c>
      <c r="B3288" t="s">
        <v>44</v>
      </c>
      <c r="C3288" t="s">
        <v>12</v>
      </c>
      <c r="D3288" t="s">
        <v>115</v>
      </c>
      <c r="E3288">
        <v>167875</v>
      </c>
      <c r="F3288" t="s">
        <v>20</v>
      </c>
      <c r="G3288">
        <v>167875</v>
      </c>
      <c r="H3288" t="s">
        <v>21</v>
      </c>
      <c r="I3288">
        <v>100</v>
      </c>
      <c r="J3288" t="s">
        <v>21</v>
      </c>
      <c r="K3288" t="s">
        <v>25</v>
      </c>
      <c r="L3288" t="str">
        <f>VLOOKUP(Data[[#This Row],[Employee Residence]],Codes[], 3,0)</f>
        <v xml:space="preserve">United States of America </v>
      </c>
      <c r="M3288" t="str">
        <f>VLOOKUP(Data[[#This Row],[Company Location]],Codes[], 3,0)</f>
        <v xml:space="preserve">United States of America </v>
      </c>
      <c r="N3288" t="str">
        <f>IF(Data[[#This Row],[Employee Residence]]=Data[[#This Row],[Company Location]],"No","Yes")</f>
        <v>No</v>
      </c>
      <c r="O3288">
        <f>Data[Salary]/Data[Salary in USD]</f>
        <v>1</v>
      </c>
      <c r="P3288" t="str">
        <f>VLOOKUP(Data[[#This Row],[Experience Level]], Experience[],3,0)</f>
        <v>Director</v>
      </c>
      <c r="Q3288" t="str">
        <f>VLOOKUP(Data[[#This Row],[Employment Type]],Employment[],2,0)</f>
        <v>Full-time</v>
      </c>
      <c r="R3288" t="str">
        <f>IF(Data[[#This Row],[Remote Ratio]]=100,"Remote",IF(Data[[#This Row],[Remote Ratio]]=50,"Hybrid","On-site"))</f>
        <v>Remote</v>
      </c>
    </row>
    <row r="3289" spans="1:18">
      <c r="A3289" s="25">
        <v>2022</v>
      </c>
      <c r="B3289" t="s">
        <v>44</v>
      </c>
      <c r="C3289" t="s">
        <v>12</v>
      </c>
      <c r="D3289" t="s">
        <v>32</v>
      </c>
      <c r="E3289">
        <v>175000</v>
      </c>
      <c r="F3289" t="s">
        <v>20</v>
      </c>
      <c r="G3289">
        <v>175000</v>
      </c>
      <c r="H3289" t="s">
        <v>21</v>
      </c>
      <c r="I3289">
        <v>100</v>
      </c>
      <c r="J3289" t="s">
        <v>21</v>
      </c>
      <c r="K3289" t="s">
        <v>25</v>
      </c>
      <c r="L3289" t="str">
        <f>VLOOKUP(Data[[#This Row],[Employee Residence]],Codes[], 3,0)</f>
        <v xml:space="preserve">United States of America </v>
      </c>
      <c r="M3289" t="str">
        <f>VLOOKUP(Data[[#This Row],[Company Location]],Codes[], 3,0)</f>
        <v xml:space="preserve">United States of America </v>
      </c>
      <c r="N3289" t="str">
        <f>IF(Data[[#This Row],[Employee Residence]]=Data[[#This Row],[Company Location]],"No","Yes")</f>
        <v>No</v>
      </c>
      <c r="O3289">
        <f>Data[Salary]/Data[Salary in USD]</f>
        <v>1</v>
      </c>
      <c r="P3289" t="str">
        <f>VLOOKUP(Data[[#This Row],[Experience Level]], Experience[],3,0)</f>
        <v>Director</v>
      </c>
      <c r="Q3289" t="str">
        <f>VLOOKUP(Data[[#This Row],[Employment Type]],Employment[],2,0)</f>
        <v>Full-time</v>
      </c>
      <c r="R3289" t="str">
        <f>IF(Data[[#This Row],[Remote Ratio]]=100,"Remote",IF(Data[[#This Row],[Remote Ratio]]=50,"Hybrid","On-site"))</f>
        <v>Remote</v>
      </c>
    </row>
    <row r="3290" spans="1:18">
      <c r="A3290" s="25">
        <v>2022</v>
      </c>
      <c r="B3290" t="s">
        <v>44</v>
      </c>
      <c r="C3290" t="s">
        <v>12</v>
      </c>
      <c r="D3290" t="s">
        <v>32</v>
      </c>
      <c r="E3290">
        <v>135000</v>
      </c>
      <c r="F3290" t="s">
        <v>20</v>
      </c>
      <c r="G3290">
        <v>135000</v>
      </c>
      <c r="H3290" t="s">
        <v>21</v>
      </c>
      <c r="I3290">
        <v>100</v>
      </c>
      <c r="J3290" t="s">
        <v>21</v>
      </c>
      <c r="K3290" t="s">
        <v>25</v>
      </c>
      <c r="L3290" t="str">
        <f>VLOOKUP(Data[[#This Row],[Employee Residence]],Codes[], 3,0)</f>
        <v xml:space="preserve">United States of America </v>
      </c>
      <c r="M3290" t="str">
        <f>VLOOKUP(Data[[#This Row],[Company Location]],Codes[], 3,0)</f>
        <v xml:space="preserve">United States of America </v>
      </c>
      <c r="N3290" t="str">
        <f>IF(Data[[#This Row],[Employee Residence]]=Data[[#This Row],[Company Location]],"No","Yes")</f>
        <v>No</v>
      </c>
      <c r="O3290">
        <f>Data[Salary]/Data[Salary in USD]</f>
        <v>1</v>
      </c>
      <c r="P3290" t="str">
        <f>VLOOKUP(Data[[#This Row],[Experience Level]], Experience[],3,0)</f>
        <v>Director</v>
      </c>
      <c r="Q3290" t="str">
        <f>VLOOKUP(Data[[#This Row],[Employment Type]],Employment[],2,0)</f>
        <v>Full-time</v>
      </c>
      <c r="R3290" t="str">
        <f>IF(Data[[#This Row],[Remote Ratio]]=100,"Remote",IF(Data[[#This Row],[Remote Ratio]]=50,"Hybrid","On-site"))</f>
        <v>Remote</v>
      </c>
    </row>
    <row r="3291" spans="1:18">
      <c r="A3291" s="25">
        <v>2022</v>
      </c>
      <c r="B3291" t="s">
        <v>11</v>
      </c>
      <c r="C3291" t="s">
        <v>12</v>
      </c>
      <c r="D3291" t="s">
        <v>37</v>
      </c>
      <c r="E3291">
        <v>209100</v>
      </c>
      <c r="F3291" t="s">
        <v>20</v>
      </c>
      <c r="G3291">
        <v>209100</v>
      </c>
      <c r="H3291" t="s">
        <v>21</v>
      </c>
      <c r="I3291">
        <v>100</v>
      </c>
      <c r="J3291" t="s">
        <v>21</v>
      </c>
      <c r="K3291" t="s">
        <v>16</v>
      </c>
      <c r="L3291" t="str">
        <f>VLOOKUP(Data[[#This Row],[Employee Residence]],Codes[], 3,0)</f>
        <v xml:space="preserve">United States of America </v>
      </c>
      <c r="M3291" t="str">
        <f>VLOOKUP(Data[[#This Row],[Company Location]],Codes[], 3,0)</f>
        <v xml:space="preserve">United States of America </v>
      </c>
      <c r="N3291" t="str">
        <f>IF(Data[[#This Row],[Employee Residence]]=Data[[#This Row],[Company Location]],"No","Yes")</f>
        <v>No</v>
      </c>
      <c r="O3291">
        <f>Data[Salary]/Data[Salary in USD]</f>
        <v>1</v>
      </c>
      <c r="P3291" t="str">
        <f>VLOOKUP(Data[[#This Row],[Experience Level]], Experience[],3,0)</f>
        <v>Expert</v>
      </c>
      <c r="Q3291" t="str">
        <f>VLOOKUP(Data[[#This Row],[Employment Type]],Employment[],2,0)</f>
        <v>Full-time</v>
      </c>
      <c r="R3291" t="str">
        <f>IF(Data[[#This Row],[Remote Ratio]]=100,"Remote",IF(Data[[#This Row],[Remote Ratio]]=50,"Hybrid","On-site"))</f>
        <v>Remote</v>
      </c>
    </row>
    <row r="3292" spans="1:18">
      <c r="A3292" s="25">
        <v>2022</v>
      </c>
      <c r="B3292" t="s">
        <v>11</v>
      </c>
      <c r="C3292" t="s">
        <v>12</v>
      </c>
      <c r="D3292" t="s">
        <v>37</v>
      </c>
      <c r="E3292">
        <v>154600</v>
      </c>
      <c r="F3292" t="s">
        <v>20</v>
      </c>
      <c r="G3292">
        <v>154600</v>
      </c>
      <c r="H3292" t="s">
        <v>21</v>
      </c>
      <c r="I3292">
        <v>100</v>
      </c>
      <c r="J3292" t="s">
        <v>21</v>
      </c>
      <c r="K3292" t="s">
        <v>16</v>
      </c>
      <c r="L3292" t="str">
        <f>VLOOKUP(Data[[#This Row],[Employee Residence]],Codes[], 3,0)</f>
        <v xml:space="preserve">United States of America </v>
      </c>
      <c r="M3292" t="str">
        <f>VLOOKUP(Data[[#This Row],[Company Location]],Codes[], 3,0)</f>
        <v xml:space="preserve">United States of America </v>
      </c>
      <c r="N3292" t="str">
        <f>IF(Data[[#This Row],[Employee Residence]]=Data[[#This Row],[Company Location]],"No","Yes")</f>
        <v>No</v>
      </c>
      <c r="O3292">
        <f>Data[Salary]/Data[Salary in USD]</f>
        <v>1</v>
      </c>
      <c r="P3292" t="str">
        <f>VLOOKUP(Data[[#This Row],[Experience Level]], Experience[],3,0)</f>
        <v>Expert</v>
      </c>
      <c r="Q3292" t="str">
        <f>VLOOKUP(Data[[#This Row],[Employment Type]],Employment[],2,0)</f>
        <v>Full-time</v>
      </c>
      <c r="R3292" t="str">
        <f>IF(Data[[#This Row],[Remote Ratio]]=100,"Remote",IF(Data[[#This Row],[Remote Ratio]]=50,"Hybrid","On-site"))</f>
        <v>Remote</v>
      </c>
    </row>
    <row r="3293" spans="1:18">
      <c r="A3293" s="25">
        <v>2022</v>
      </c>
      <c r="B3293" t="s">
        <v>11</v>
      </c>
      <c r="C3293" t="s">
        <v>12</v>
      </c>
      <c r="D3293" t="s">
        <v>37</v>
      </c>
      <c r="E3293">
        <v>180000</v>
      </c>
      <c r="F3293" t="s">
        <v>20</v>
      </c>
      <c r="G3293">
        <v>180000</v>
      </c>
      <c r="H3293" t="s">
        <v>21</v>
      </c>
      <c r="I3293">
        <v>100</v>
      </c>
      <c r="J3293" t="s">
        <v>21</v>
      </c>
      <c r="K3293" t="s">
        <v>25</v>
      </c>
      <c r="L3293" t="str">
        <f>VLOOKUP(Data[[#This Row],[Employee Residence]],Codes[], 3,0)</f>
        <v xml:space="preserve">United States of America </v>
      </c>
      <c r="M3293" t="str">
        <f>VLOOKUP(Data[[#This Row],[Company Location]],Codes[], 3,0)</f>
        <v xml:space="preserve">United States of America </v>
      </c>
      <c r="N3293" t="str">
        <f>IF(Data[[#This Row],[Employee Residence]]=Data[[#This Row],[Company Location]],"No","Yes")</f>
        <v>No</v>
      </c>
      <c r="O3293">
        <f>Data[Salary]/Data[Salary in USD]</f>
        <v>1</v>
      </c>
      <c r="P3293" t="str">
        <f>VLOOKUP(Data[[#This Row],[Experience Level]], Experience[],3,0)</f>
        <v>Expert</v>
      </c>
      <c r="Q3293" t="str">
        <f>VLOOKUP(Data[[#This Row],[Employment Type]],Employment[],2,0)</f>
        <v>Full-time</v>
      </c>
      <c r="R3293" t="str">
        <f>IF(Data[[#This Row],[Remote Ratio]]=100,"Remote",IF(Data[[#This Row],[Remote Ratio]]=50,"Hybrid","On-site"))</f>
        <v>Remote</v>
      </c>
    </row>
    <row r="3294" spans="1:18">
      <c r="A3294" s="25">
        <v>2022</v>
      </c>
      <c r="B3294" t="s">
        <v>11</v>
      </c>
      <c r="C3294" t="s">
        <v>12</v>
      </c>
      <c r="D3294" t="s">
        <v>37</v>
      </c>
      <c r="E3294">
        <v>160000</v>
      </c>
      <c r="F3294" t="s">
        <v>20</v>
      </c>
      <c r="G3294">
        <v>160000</v>
      </c>
      <c r="H3294" t="s">
        <v>21</v>
      </c>
      <c r="I3294">
        <v>100</v>
      </c>
      <c r="J3294" t="s">
        <v>21</v>
      </c>
      <c r="K3294" t="s">
        <v>25</v>
      </c>
      <c r="L3294" t="str">
        <f>VLOOKUP(Data[[#This Row],[Employee Residence]],Codes[], 3,0)</f>
        <v xml:space="preserve">United States of America </v>
      </c>
      <c r="M3294" t="str">
        <f>VLOOKUP(Data[[#This Row],[Company Location]],Codes[], 3,0)</f>
        <v xml:space="preserve">United States of America </v>
      </c>
      <c r="N3294" t="str">
        <f>IF(Data[[#This Row],[Employee Residence]]=Data[[#This Row],[Company Location]],"No","Yes")</f>
        <v>No</v>
      </c>
      <c r="O3294">
        <f>Data[Salary]/Data[Salary in USD]</f>
        <v>1</v>
      </c>
      <c r="P3294" t="str">
        <f>VLOOKUP(Data[[#This Row],[Experience Level]], Experience[],3,0)</f>
        <v>Expert</v>
      </c>
      <c r="Q3294" t="str">
        <f>VLOOKUP(Data[[#This Row],[Employment Type]],Employment[],2,0)</f>
        <v>Full-time</v>
      </c>
      <c r="R3294" t="str">
        <f>IF(Data[[#This Row],[Remote Ratio]]=100,"Remote",IF(Data[[#This Row],[Remote Ratio]]=50,"Hybrid","On-site"))</f>
        <v>Remote</v>
      </c>
    </row>
    <row r="3295" spans="1:18">
      <c r="A3295" s="25">
        <v>2022</v>
      </c>
      <c r="B3295" t="s">
        <v>11</v>
      </c>
      <c r="C3295" t="s">
        <v>12</v>
      </c>
      <c r="D3295" t="s">
        <v>23</v>
      </c>
      <c r="E3295">
        <v>205300</v>
      </c>
      <c r="F3295" t="s">
        <v>20</v>
      </c>
      <c r="G3295">
        <v>205300</v>
      </c>
      <c r="H3295" t="s">
        <v>21</v>
      </c>
      <c r="I3295">
        <v>0</v>
      </c>
      <c r="J3295" t="s">
        <v>21</v>
      </c>
      <c r="K3295" t="s">
        <v>16</v>
      </c>
      <c r="L3295" t="str">
        <f>VLOOKUP(Data[[#This Row],[Employee Residence]],Codes[], 3,0)</f>
        <v xml:space="preserve">United States of America </v>
      </c>
      <c r="M3295" t="str">
        <f>VLOOKUP(Data[[#This Row],[Company Location]],Codes[], 3,0)</f>
        <v xml:space="preserve">United States of America </v>
      </c>
      <c r="N3295" t="str">
        <f>IF(Data[[#This Row],[Employee Residence]]=Data[[#This Row],[Company Location]],"No","Yes")</f>
        <v>No</v>
      </c>
      <c r="O3295">
        <f>Data[Salary]/Data[Salary in USD]</f>
        <v>1</v>
      </c>
      <c r="P3295" t="str">
        <f>VLOOKUP(Data[[#This Row],[Experience Level]], Experience[],3,0)</f>
        <v>Expert</v>
      </c>
      <c r="Q3295" t="str">
        <f>VLOOKUP(Data[[#This Row],[Employment Type]],Employment[],2,0)</f>
        <v>Full-time</v>
      </c>
      <c r="R3295" t="str">
        <f>IF(Data[[#This Row],[Remote Ratio]]=100,"Remote",IF(Data[[#This Row],[Remote Ratio]]=50,"Hybrid","On-site"))</f>
        <v>On-site</v>
      </c>
    </row>
    <row r="3296" spans="1:18">
      <c r="A3296" s="25">
        <v>2022</v>
      </c>
      <c r="B3296" t="s">
        <v>11</v>
      </c>
      <c r="C3296" t="s">
        <v>12</v>
      </c>
      <c r="D3296" t="s">
        <v>23</v>
      </c>
      <c r="E3296">
        <v>140400</v>
      </c>
      <c r="F3296" t="s">
        <v>20</v>
      </c>
      <c r="G3296">
        <v>140400</v>
      </c>
      <c r="H3296" t="s">
        <v>21</v>
      </c>
      <c r="I3296">
        <v>0</v>
      </c>
      <c r="J3296" t="s">
        <v>21</v>
      </c>
      <c r="K3296" t="s">
        <v>16</v>
      </c>
      <c r="L3296" t="str">
        <f>VLOOKUP(Data[[#This Row],[Employee Residence]],Codes[], 3,0)</f>
        <v xml:space="preserve">United States of America </v>
      </c>
      <c r="M3296" t="str">
        <f>VLOOKUP(Data[[#This Row],[Company Location]],Codes[], 3,0)</f>
        <v xml:space="preserve">United States of America </v>
      </c>
      <c r="N3296" t="str">
        <f>IF(Data[[#This Row],[Employee Residence]]=Data[[#This Row],[Company Location]],"No","Yes")</f>
        <v>No</v>
      </c>
      <c r="O3296">
        <f>Data[Salary]/Data[Salary in USD]</f>
        <v>1</v>
      </c>
      <c r="P3296" t="str">
        <f>VLOOKUP(Data[[#This Row],[Experience Level]], Experience[],3,0)</f>
        <v>Expert</v>
      </c>
      <c r="Q3296" t="str">
        <f>VLOOKUP(Data[[#This Row],[Employment Type]],Employment[],2,0)</f>
        <v>Full-time</v>
      </c>
      <c r="R3296" t="str">
        <f>IF(Data[[#This Row],[Remote Ratio]]=100,"Remote",IF(Data[[#This Row],[Remote Ratio]]=50,"Hybrid","On-site"))</f>
        <v>On-site</v>
      </c>
    </row>
    <row r="3297" spans="1:18">
      <c r="A3297" s="25">
        <v>2022</v>
      </c>
      <c r="B3297" t="s">
        <v>11</v>
      </c>
      <c r="C3297" t="s">
        <v>12</v>
      </c>
      <c r="D3297" t="s">
        <v>23</v>
      </c>
      <c r="E3297">
        <v>176000</v>
      </c>
      <c r="F3297" t="s">
        <v>20</v>
      </c>
      <c r="G3297">
        <v>176000</v>
      </c>
      <c r="H3297" t="s">
        <v>21</v>
      </c>
      <c r="I3297">
        <v>100</v>
      </c>
      <c r="J3297" t="s">
        <v>21</v>
      </c>
      <c r="K3297" t="s">
        <v>25</v>
      </c>
      <c r="L3297" t="str">
        <f>VLOOKUP(Data[[#This Row],[Employee Residence]],Codes[], 3,0)</f>
        <v xml:space="preserve">United States of America </v>
      </c>
      <c r="M3297" t="str">
        <f>VLOOKUP(Data[[#This Row],[Company Location]],Codes[], 3,0)</f>
        <v xml:space="preserve">United States of America </v>
      </c>
      <c r="N3297" t="str">
        <f>IF(Data[[#This Row],[Employee Residence]]=Data[[#This Row],[Company Location]],"No","Yes")</f>
        <v>No</v>
      </c>
      <c r="O3297">
        <f>Data[Salary]/Data[Salary in USD]</f>
        <v>1</v>
      </c>
      <c r="P3297" t="str">
        <f>VLOOKUP(Data[[#This Row],[Experience Level]], Experience[],3,0)</f>
        <v>Expert</v>
      </c>
      <c r="Q3297" t="str">
        <f>VLOOKUP(Data[[#This Row],[Employment Type]],Employment[],2,0)</f>
        <v>Full-time</v>
      </c>
      <c r="R3297" t="str">
        <f>IF(Data[[#This Row],[Remote Ratio]]=100,"Remote",IF(Data[[#This Row],[Remote Ratio]]=50,"Hybrid","On-site"))</f>
        <v>Remote</v>
      </c>
    </row>
    <row r="3298" spans="1:18">
      <c r="A3298" s="25">
        <v>2022</v>
      </c>
      <c r="B3298" t="s">
        <v>11</v>
      </c>
      <c r="C3298" t="s">
        <v>12</v>
      </c>
      <c r="D3298" t="s">
        <v>23</v>
      </c>
      <c r="E3298">
        <v>144000</v>
      </c>
      <c r="F3298" t="s">
        <v>20</v>
      </c>
      <c r="G3298">
        <v>144000</v>
      </c>
      <c r="H3298" t="s">
        <v>21</v>
      </c>
      <c r="I3298">
        <v>100</v>
      </c>
      <c r="J3298" t="s">
        <v>21</v>
      </c>
      <c r="K3298" t="s">
        <v>25</v>
      </c>
      <c r="L3298" t="str">
        <f>VLOOKUP(Data[[#This Row],[Employee Residence]],Codes[], 3,0)</f>
        <v xml:space="preserve">United States of America </v>
      </c>
      <c r="M3298" t="str">
        <f>VLOOKUP(Data[[#This Row],[Company Location]],Codes[], 3,0)</f>
        <v xml:space="preserve">United States of America </v>
      </c>
      <c r="N3298" t="str">
        <f>IF(Data[[#This Row],[Employee Residence]]=Data[[#This Row],[Company Location]],"No","Yes")</f>
        <v>No</v>
      </c>
      <c r="O3298">
        <f>Data[Salary]/Data[Salary in USD]</f>
        <v>1</v>
      </c>
      <c r="P3298" t="str">
        <f>VLOOKUP(Data[[#This Row],[Experience Level]], Experience[],3,0)</f>
        <v>Expert</v>
      </c>
      <c r="Q3298" t="str">
        <f>VLOOKUP(Data[[#This Row],[Employment Type]],Employment[],2,0)</f>
        <v>Full-time</v>
      </c>
      <c r="R3298" t="str">
        <f>IF(Data[[#This Row],[Remote Ratio]]=100,"Remote",IF(Data[[#This Row],[Remote Ratio]]=50,"Hybrid","On-site"))</f>
        <v>Remote</v>
      </c>
    </row>
    <row r="3299" spans="1:18">
      <c r="A3299" s="25">
        <v>2022</v>
      </c>
      <c r="B3299" t="s">
        <v>11</v>
      </c>
      <c r="C3299" t="s">
        <v>12</v>
      </c>
      <c r="D3299" t="s">
        <v>37</v>
      </c>
      <c r="E3299">
        <v>200100</v>
      </c>
      <c r="F3299" t="s">
        <v>20</v>
      </c>
      <c r="G3299">
        <v>200100</v>
      </c>
      <c r="H3299" t="s">
        <v>21</v>
      </c>
      <c r="I3299">
        <v>100</v>
      </c>
      <c r="J3299" t="s">
        <v>21</v>
      </c>
      <c r="K3299" t="s">
        <v>25</v>
      </c>
      <c r="L3299" t="str">
        <f>VLOOKUP(Data[[#This Row],[Employee Residence]],Codes[], 3,0)</f>
        <v xml:space="preserve">United States of America </v>
      </c>
      <c r="M3299" t="str">
        <f>VLOOKUP(Data[[#This Row],[Company Location]],Codes[], 3,0)</f>
        <v xml:space="preserve">United States of America </v>
      </c>
      <c r="N3299" t="str">
        <f>IF(Data[[#This Row],[Employee Residence]]=Data[[#This Row],[Company Location]],"No","Yes")</f>
        <v>No</v>
      </c>
      <c r="O3299">
        <f>Data[Salary]/Data[Salary in USD]</f>
        <v>1</v>
      </c>
      <c r="P3299" t="str">
        <f>VLOOKUP(Data[[#This Row],[Experience Level]], Experience[],3,0)</f>
        <v>Expert</v>
      </c>
      <c r="Q3299" t="str">
        <f>VLOOKUP(Data[[#This Row],[Employment Type]],Employment[],2,0)</f>
        <v>Full-time</v>
      </c>
      <c r="R3299" t="str">
        <f>IF(Data[[#This Row],[Remote Ratio]]=100,"Remote",IF(Data[[#This Row],[Remote Ratio]]=50,"Hybrid","On-site"))</f>
        <v>Remote</v>
      </c>
    </row>
    <row r="3300" spans="1:18">
      <c r="A3300" s="25">
        <v>2022</v>
      </c>
      <c r="B3300" t="s">
        <v>11</v>
      </c>
      <c r="C3300" t="s">
        <v>12</v>
      </c>
      <c r="D3300" t="s">
        <v>37</v>
      </c>
      <c r="E3300">
        <v>160000</v>
      </c>
      <c r="F3300" t="s">
        <v>20</v>
      </c>
      <c r="G3300">
        <v>160000</v>
      </c>
      <c r="H3300" t="s">
        <v>21</v>
      </c>
      <c r="I3300">
        <v>100</v>
      </c>
      <c r="J3300" t="s">
        <v>21</v>
      </c>
      <c r="K3300" t="s">
        <v>25</v>
      </c>
      <c r="L3300" t="str">
        <f>VLOOKUP(Data[[#This Row],[Employee Residence]],Codes[], 3,0)</f>
        <v xml:space="preserve">United States of America </v>
      </c>
      <c r="M3300" t="str">
        <f>VLOOKUP(Data[[#This Row],[Company Location]],Codes[], 3,0)</f>
        <v xml:space="preserve">United States of America </v>
      </c>
      <c r="N3300" t="str">
        <f>IF(Data[[#This Row],[Employee Residence]]=Data[[#This Row],[Company Location]],"No","Yes")</f>
        <v>No</v>
      </c>
      <c r="O3300">
        <f>Data[Salary]/Data[Salary in USD]</f>
        <v>1</v>
      </c>
      <c r="P3300" t="str">
        <f>VLOOKUP(Data[[#This Row],[Experience Level]], Experience[],3,0)</f>
        <v>Expert</v>
      </c>
      <c r="Q3300" t="str">
        <f>VLOOKUP(Data[[#This Row],[Employment Type]],Employment[],2,0)</f>
        <v>Full-time</v>
      </c>
      <c r="R3300" t="str">
        <f>IF(Data[[#This Row],[Remote Ratio]]=100,"Remote",IF(Data[[#This Row],[Remote Ratio]]=50,"Hybrid","On-site"))</f>
        <v>Remote</v>
      </c>
    </row>
    <row r="3301" spans="1:18">
      <c r="A3301" s="25">
        <v>2022</v>
      </c>
      <c r="B3301" t="s">
        <v>11</v>
      </c>
      <c r="C3301" t="s">
        <v>12</v>
      </c>
      <c r="D3301" t="s">
        <v>37</v>
      </c>
      <c r="E3301">
        <v>70500</v>
      </c>
      <c r="F3301" t="s">
        <v>20</v>
      </c>
      <c r="G3301">
        <v>70500</v>
      </c>
      <c r="H3301" t="s">
        <v>21</v>
      </c>
      <c r="I3301">
        <v>0</v>
      </c>
      <c r="J3301" t="s">
        <v>21</v>
      </c>
      <c r="K3301" t="s">
        <v>25</v>
      </c>
      <c r="L3301" t="str">
        <f>VLOOKUP(Data[[#This Row],[Employee Residence]],Codes[], 3,0)</f>
        <v xml:space="preserve">United States of America </v>
      </c>
      <c r="M3301" t="str">
        <f>VLOOKUP(Data[[#This Row],[Company Location]],Codes[], 3,0)</f>
        <v xml:space="preserve">United States of America </v>
      </c>
      <c r="N3301" t="str">
        <f>IF(Data[[#This Row],[Employee Residence]]=Data[[#This Row],[Company Location]],"No","Yes")</f>
        <v>No</v>
      </c>
      <c r="O3301">
        <f>Data[Salary]/Data[Salary in USD]</f>
        <v>1</v>
      </c>
      <c r="P3301" t="str">
        <f>VLOOKUP(Data[[#This Row],[Experience Level]], Experience[],3,0)</f>
        <v>Expert</v>
      </c>
      <c r="Q3301" t="str">
        <f>VLOOKUP(Data[[#This Row],[Employment Type]],Employment[],2,0)</f>
        <v>Full-time</v>
      </c>
      <c r="R3301" t="str">
        <f>IF(Data[[#This Row],[Remote Ratio]]=100,"Remote",IF(Data[[#This Row],[Remote Ratio]]=50,"Hybrid","On-site"))</f>
        <v>On-site</v>
      </c>
    </row>
    <row r="3302" spans="1:18">
      <c r="A3302" s="25">
        <v>2022</v>
      </c>
      <c r="B3302" t="s">
        <v>11</v>
      </c>
      <c r="C3302" t="s">
        <v>12</v>
      </c>
      <c r="D3302" t="s">
        <v>37</v>
      </c>
      <c r="E3302">
        <v>54000</v>
      </c>
      <c r="F3302" t="s">
        <v>20</v>
      </c>
      <c r="G3302">
        <v>54000</v>
      </c>
      <c r="H3302" t="s">
        <v>21</v>
      </c>
      <c r="I3302">
        <v>0</v>
      </c>
      <c r="J3302" t="s">
        <v>21</v>
      </c>
      <c r="K3302" t="s">
        <v>25</v>
      </c>
      <c r="L3302" t="str">
        <f>VLOOKUP(Data[[#This Row],[Employee Residence]],Codes[], 3,0)</f>
        <v xml:space="preserve">United States of America </v>
      </c>
      <c r="M3302" t="str">
        <f>VLOOKUP(Data[[#This Row],[Company Location]],Codes[], 3,0)</f>
        <v xml:space="preserve">United States of America </v>
      </c>
      <c r="N3302" t="str">
        <f>IF(Data[[#This Row],[Employee Residence]]=Data[[#This Row],[Company Location]],"No","Yes")</f>
        <v>No</v>
      </c>
      <c r="O3302">
        <f>Data[Salary]/Data[Salary in USD]</f>
        <v>1</v>
      </c>
      <c r="P3302" t="str">
        <f>VLOOKUP(Data[[#This Row],[Experience Level]], Experience[],3,0)</f>
        <v>Expert</v>
      </c>
      <c r="Q3302" t="str">
        <f>VLOOKUP(Data[[#This Row],[Employment Type]],Employment[],2,0)</f>
        <v>Full-time</v>
      </c>
      <c r="R3302" t="str">
        <f>IF(Data[[#This Row],[Remote Ratio]]=100,"Remote",IF(Data[[#This Row],[Remote Ratio]]=50,"Hybrid","On-site"))</f>
        <v>On-site</v>
      </c>
    </row>
    <row r="3303" spans="1:18">
      <c r="A3303" s="25">
        <v>2022</v>
      </c>
      <c r="B3303" t="s">
        <v>11</v>
      </c>
      <c r="C3303" t="s">
        <v>12</v>
      </c>
      <c r="D3303" t="s">
        <v>23</v>
      </c>
      <c r="E3303">
        <v>205300</v>
      </c>
      <c r="F3303" t="s">
        <v>20</v>
      </c>
      <c r="G3303">
        <v>205300</v>
      </c>
      <c r="H3303" t="s">
        <v>21</v>
      </c>
      <c r="I3303">
        <v>0</v>
      </c>
      <c r="J3303" t="s">
        <v>21</v>
      </c>
      <c r="K3303" t="s">
        <v>25</v>
      </c>
      <c r="L3303" t="str">
        <f>VLOOKUP(Data[[#This Row],[Employee Residence]],Codes[], 3,0)</f>
        <v xml:space="preserve">United States of America </v>
      </c>
      <c r="M3303" t="str">
        <f>VLOOKUP(Data[[#This Row],[Company Location]],Codes[], 3,0)</f>
        <v xml:space="preserve">United States of America </v>
      </c>
      <c r="N3303" t="str">
        <f>IF(Data[[#This Row],[Employee Residence]]=Data[[#This Row],[Company Location]],"No","Yes")</f>
        <v>No</v>
      </c>
      <c r="O3303">
        <f>Data[Salary]/Data[Salary in USD]</f>
        <v>1</v>
      </c>
      <c r="P3303" t="str">
        <f>VLOOKUP(Data[[#This Row],[Experience Level]], Experience[],3,0)</f>
        <v>Expert</v>
      </c>
      <c r="Q3303" t="str">
        <f>VLOOKUP(Data[[#This Row],[Employment Type]],Employment[],2,0)</f>
        <v>Full-time</v>
      </c>
      <c r="R3303" t="str">
        <f>IF(Data[[#This Row],[Remote Ratio]]=100,"Remote",IF(Data[[#This Row],[Remote Ratio]]=50,"Hybrid","On-site"))</f>
        <v>On-site</v>
      </c>
    </row>
    <row r="3304" spans="1:18">
      <c r="A3304" s="25">
        <v>2022</v>
      </c>
      <c r="B3304" t="s">
        <v>11</v>
      </c>
      <c r="C3304" t="s">
        <v>12</v>
      </c>
      <c r="D3304" t="s">
        <v>23</v>
      </c>
      <c r="E3304">
        <v>140400</v>
      </c>
      <c r="F3304" t="s">
        <v>20</v>
      </c>
      <c r="G3304">
        <v>140400</v>
      </c>
      <c r="H3304" t="s">
        <v>21</v>
      </c>
      <c r="I3304">
        <v>0</v>
      </c>
      <c r="J3304" t="s">
        <v>21</v>
      </c>
      <c r="K3304" t="s">
        <v>25</v>
      </c>
      <c r="L3304" t="str">
        <f>VLOOKUP(Data[[#This Row],[Employee Residence]],Codes[], 3,0)</f>
        <v xml:space="preserve">United States of America </v>
      </c>
      <c r="M3304" t="str">
        <f>VLOOKUP(Data[[#This Row],[Company Location]],Codes[], 3,0)</f>
        <v xml:space="preserve">United States of America </v>
      </c>
      <c r="N3304" t="str">
        <f>IF(Data[[#This Row],[Employee Residence]]=Data[[#This Row],[Company Location]],"No","Yes")</f>
        <v>No</v>
      </c>
      <c r="O3304">
        <f>Data[Salary]/Data[Salary in USD]</f>
        <v>1</v>
      </c>
      <c r="P3304" t="str">
        <f>VLOOKUP(Data[[#This Row],[Experience Level]], Experience[],3,0)</f>
        <v>Expert</v>
      </c>
      <c r="Q3304" t="str">
        <f>VLOOKUP(Data[[#This Row],[Employment Type]],Employment[],2,0)</f>
        <v>Full-time</v>
      </c>
      <c r="R3304" t="str">
        <f>IF(Data[[#This Row],[Remote Ratio]]=100,"Remote",IF(Data[[#This Row],[Remote Ratio]]=50,"Hybrid","On-site"))</f>
        <v>On-site</v>
      </c>
    </row>
    <row r="3305" spans="1:18">
      <c r="A3305" s="25">
        <v>2022</v>
      </c>
      <c r="B3305" t="s">
        <v>11</v>
      </c>
      <c r="C3305" t="s">
        <v>12</v>
      </c>
      <c r="D3305" t="s">
        <v>32</v>
      </c>
      <c r="E3305">
        <v>205300</v>
      </c>
      <c r="F3305" t="s">
        <v>20</v>
      </c>
      <c r="G3305">
        <v>205300</v>
      </c>
      <c r="H3305" t="s">
        <v>21</v>
      </c>
      <c r="I3305">
        <v>0</v>
      </c>
      <c r="J3305" t="s">
        <v>21</v>
      </c>
      <c r="K3305" t="s">
        <v>25</v>
      </c>
      <c r="L3305" t="str">
        <f>VLOOKUP(Data[[#This Row],[Employee Residence]],Codes[], 3,0)</f>
        <v xml:space="preserve">United States of America </v>
      </c>
      <c r="M3305" t="str">
        <f>VLOOKUP(Data[[#This Row],[Company Location]],Codes[], 3,0)</f>
        <v xml:space="preserve">United States of America </v>
      </c>
      <c r="N3305" t="str">
        <f>IF(Data[[#This Row],[Employee Residence]]=Data[[#This Row],[Company Location]],"No","Yes")</f>
        <v>No</v>
      </c>
      <c r="O3305">
        <f>Data[Salary]/Data[Salary in USD]</f>
        <v>1</v>
      </c>
      <c r="P3305" t="str">
        <f>VLOOKUP(Data[[#This Row],[Experience Level]], Experience[],3,0)</f>
        <v>Expert</v>
      </c>
      <c r="Q3305" t="str">
        <f>VLOOKUP(Data[[#This Row],[Employment Type]],Employment[],2,0)</f>
        <v>Full-time</v>
      </c>
      <c r="R3305" t="str">
        <f>IF(Data[[#This Row],[Remote Ratio]]=100,"Remote",IF(Data[[#This Row],[Remote Ratio]]=50,"Hybrid","On-site"))</f>
        <v>On-site</v>
      </c>
    </row>
    <row r="3306" spans="1:18">
      <c r="A3306" s="25">
        <v>2022</v>
      </c>
      <c r="B3306" t="s">
        <v>11</v>
      </c>
      <c r="C3306" t="s">
        <v>12</v>
      </c>
      <c r="D3306" t="s">
        <v>32</v>
      </c>
      <c r="E3306">
        <v>184700</v>
      </c>
      <c r="F3306" t="s">
        <v>20</v>
      </c>
      <c r="G3306">
        <v>184700</v>
      </c>
      <c r="H3306" t="s">
        <v>21</v>
      </c>
      <c r="I3306">
        <v>0</v>
      </c>
      <c r="J3306" t="s">
        <v>21</v>
      </c>
      <c r="K3306" t="s">
        <v>25</v>
      </c>
      <c r="L3306" t="str">
        <f>VLOOKUP(Data[[#This Row],[Employee Residence]],Codes[], 3,0)</f>
        <v xml:space="preserve">United States of America </v>
      </c>
      <c r="M3306" t="str">
        <f>VLOOKUP(Data[[#This Row],[Company Location]],Codes[], 3,0)</f>
        <v xml:space="preserve">United States of America </v>
      </c>
      <c r="N3306" t="str">
        <f>IF(Data[[#This Row],[Employee Residence]]=Data[[#This Row],[Company Location]],"No","Yes")</f>
        <v>No</v>
      </c>
      <c r="O3306">
        <f>Data[Salary]/Data[Salary in USD]</f>
        <v>1</v>
      </c>
      <c r="P3306" t="str">
        <f>VLOOKUP(Data[[#This Row],[Experience Level]], Experience[],3,0)</f>
        <v>Expert</v>
      </c>
      <c r="Q3306" t="str">
        <f>VLOOKUP(Data[[#This Row],[Employment Type]],Employment[],2,0)</f>
        <v>Full-time</v>
      </c>
      <c r="R3306" t="str">
        <f>IF(Data[[#This Row],[Remote Ratio]]=100,"Remote",IF(Data[[#This Row],[Remote Ratio]]=50,"Hybrid","On-site"))</f>
        <v>On-site</v>
      </c>
    </row>
    <row r="3307" spans="1:18">
      <c r="A3307" s="25">
        <v>2022</v>
      </c>
      <c r="B3307" t="s">
        <v>11</v>
      </c>
      <c r="C3307" t="s">
        <v>12</v>
      </c>
      <c r="D3307" t="s">
        <v>37</v>
      </c>
      <c r="E3307">
        <v>175100</v>
      </c>
      <c r="F3307" t="s">
        <v>20</v>
      </c>
      <c r="G3307">
        <v>175100</v>
      </c>
      <c r="H3307" t="s">
        <v>21</v>
      </c>
      <c r="I3307">
        <v>100</v>
      </c>
      <c r="J3307" t="s">
        <v>21</v>
      </c>
      <c r="K3307" t="s">
        <v>25</v>
      </c>
      <c r="L3307" t="str">
        <f>VLOOKUP(Data[[#This Row],[Employee Residence]],Codes[], 3,0)</f>
        <v xml:space="preserve">United States of America </v>
      </c>
      <c r="M3307" t="str">
        <f>VLOOKUP(Data[[#This Row],[Company Location]],Codes[], 3,0)</f>
        <v xml:space="preserve">United States of America </v>
      </c>
      <c r="N3307" t="str">
        <f>IF(Data[[#This Row],[Employee Residence]]=Data[[#This Row],[Company Location]],"No","Yes")</f>
        <v>No</v>
      </c>
      <c r="O3307">
        <f>Data[Salary]/Data[Salary in USD]</f>
        <v>1</v>
      </c>
      <c r="P3307" t="str">
        <f>VLOOKUP(Data[[#This Row],[Experience Level]], Experience[],3,0)</f>
        <v>Expert</v>
      </c>
      <c r="Q3307" t="str">
        <f>VLOOKUP(Data[[#This Row],[Employment Type]],Employment[],2,0)</f>
        <v>Full-time</v>
      </c>
      <c r="R3307" t="str">
        <f>IF(Data[[#This Row],[Remote Ratio]]=100,"Remote",IF(Data[[#This Row],[Remote Ratio]]=50,"Hybrid","On-site"))</f>
        <v>Remote</v>
      </c>
    </row>
    <row r="3308" spans="1:18">
      <c r="A3308" s="25">
        <v>2022</v>
      </c>
      <c r="B3308" t="s">
        <v>11</v>
      </c>
      <c r="C3308" t="s">
        <v>12</v>
      </c>
      <c r="D3308" t="s">
        <v>37</v>
      </c>
      <c r="E3308">
        <v>140250</v>
      </c>
      <c r="F3308" t="s">
        <v>20</v>
      </c>
      <c r="G3308">
        <v>140250</v>
      </c>
      <c r="H3308" t="s">
        <v>21</v>
      </c>
      <c r="I3308">
        <v>100</v>
      </c>
      <c r="J3308" t="s">
        <v>21</v>
      </c>
      <c r="K3308" t="s">
        <v>25</v>
      </c>
      <c r="L3308" t="str">
        <f>VLOOKUP(Data[[#This Row],[Employee Residence]],Codes[], 3,0)</f>
        <v xml:space="preserve">United States of America </v>
      </c>
      <c r="M3308" t="str">
        <f>VLOOKUP(Data[[#This Row],[Company Location]],Codes[], 3,0)</f>
        <v xml:space="preserve">United States of America </v>
      </c>
      <c r="N3308" t="str">
        <f>IF(Data[[#This Row],[Employee Residence]]=Data[[#This Row],[Company Location]],"No","Yes")</f>
        <v>No</v>
      </c>
      <c r="O3308">
        <f>Data[Salary]/Data[Salary in USD]</f>
        <v>1</v>
      </c>
      <c r="P3308" t="str">
        <f>VLOOKUP(Data[[#This Row],[Experience Level]], Experience[],3,0)</f>
        <v>Expert</v>
      </c>
      <c r="Q3308" t="str">
        <f>VLOOKUP(Data[[#This Row],[Employment Type]],Employment[],2,0)</f>
        <v>Full-time</v>
      </c>
      <c r="R3308" t="str">
        <f>IF(Data[[#This Row],[Remote Ratio]]=100,"Remote",IF(Data[[#This Row],[Remote Ratio]]=50,"Hybrid","On-site"))</f>
        <v>Remote</v>
      </c>
    </row>
    <row r="3309" spans="1:18">
      <c r="A3309" s="25">
        <v>2022</v>
      </c>
      <c r="B3309" t="s">
        <v>11</v>
      </c>
      <c r="C3309" t="s">
        <v>12</v>
      </c>
      <c r="D3309" t="s">
        <v>27</v>
      </c>
      <c r="E3309">
        <v>116150</v>
      </c>
      <c r="F3309" t="s">
        <v>20</v>
      </c>
      <c r="G3309">
        <v>116150</v>
      </c>
      <c r="H3309" t="s">
        <v>21</v>
      </c>
      <c r="I3309">
        <v>100</v>
      </c>
      <c r="J3309" t="s">
        <v>21</v>
      </c>
      <c r="K3309" t="s">
        <v>25</v>
      </c>
      <c r="L3309" t="str">
        <f>VLOOKUP(Data[[#This Row],[Employee Residence]],Codes[], 3,0)</f>
        <v xml:space="preserve">United States of America </v>
      </c>
      <c r="M3309" t="str">
        <f>VLOOKUP(Data[[#This Row],[Company Location]],Codes[], 3,0)</f>
        <v xml:space="preserve">United States of America </v>
      </c>
      <c r="N3309" t="str">
        <f>IF(Data[[#This Row],[Employee Residence]]=Data[[#This Row],[Company Location]],"No","Yes")</f>
        <v>No</v>
      </c>
      <c r="O3309">
        <f>Data[Salary]/Data[Salary in USD]</f>
        <v>1</v>
      </c>
      <c r="P3309" t="str">
        <f>VLOOKUP(Data[[#This Row],[Experience Level]], Experience[],3,0)</f>
        <v>Expert</v>
      </c>
      <c r="Q3309" t="str">
        <f>VLOOKUP(Data[[#This Row],[Employment Type]],Employment[],2,0)</f>
        <v>Full-time</v>
      </c>
      <c r="R3309" t="str">
        <f>IF(Data[[#This Row],[Remote Ratio]]=100,"Remote",IF(Data[[#This Row],[Remote Ratio]]=50,"Hybrid","On-site"))</f>
        <v>Remote</v>
      </c>
    </row>
    <row r="3310" spans="1:18">
      <c r="A3310" s="25">
        <v>2022</v>
      </c>
      <c r="B3310" t="s">
        <v>11</v>
      </c>
      <c r="C3310" t="s">
        <v>12</v>
      </c>
      <c r="D3310" t="s">
        <v>27</v>
      </c>
      <c r="E3310">
        <v>99050</v>
      </c>
      <c r="F3310" t="s">
        <v>20</v>
      </c>
      <c r="G3310">
        <v>99050</v>
      </c>
      <c r="H3310" t="s">
        <v>21</v>
      </c>
      <c r="I3310">
        <v>100</v>
      </c>
      <c r="J3310" t="s">
        <v>21</v>
      </c>
      <c r="K3310" t="s">
        <v>25</v>
      </c>
      <c r="L3310" t="str">
        <f>VLOOKUP(Data[[#This Row],[Employee Residence]],Codes[], 3,0)</f>
        <v xml:space="preserve">United States of America </v>
      </c>
      <c r="M3310" t="str">
        <f>VLOOKUP(Data[[#This Row],[Company Location]],Codes[], 3,0)</f>
        <v xml:space="preserve">United States of America </v>
      </c>
      <c r="N3310" t="str">
        <f>IF(Data[[#This Row],[Employee Residence]]=Data[[#This Row],[Company Location]],"No","Yes")</f>
        <v>No</v>
      </c>
      <c r="O3310">
        <f>Data[Salary]/Data[Salary in USD]</f>
        <v>1</v>
      </c>
      <c r="P3310" t="str">
        <f>VLOOKUP(Data[[#This Row],[Experience Level]], Experience[],3,0)</f>
        <v>Expert</v>
      </c>
      <c r="Q3310" t="str">
        <f>VLOOKUP(Data[[#This Row],[Employment Type]],Employment[],2,0)</f>
        <v>Full-time</v>
      </c>
      <c r="R3310" t="str">
        <f>IF(Data[[#This Row],[Remote Ratio]]=100,"Remote",IF(Data[[#This Row],[Remote Ratio]]=50,"Hybrid","On-site"))</f>
        <v>Remote</v>
      </c>
    </row>
    <row r="3311" spans="1:18">
      <c r="A3311" s="25">
        <v>2022</v>
      </c>
      <c r="B3311" t="s">
        <v>11</v>
      </c>
      <c r="C3311" t="s">
        <v>12</v>
      </c>
      <c r="D3311" t="s">
        <v>37</v>
      </c>
      <c r="E3311">
        <v>145000</v>
      </c>
      <c r="F3311" t="s">
        <v>20</v>
      </c>
      <c r="G3311">
        <v>145000</v>
      </c>
      <c r="H3311" t="s">
        <v>21</v>
      </c>
      <c r="I3311">
        <v>100</v>
      </c>
      <c r="J3311" t="s">
        <v>21</v>
      </c>
      <c r="K3311" t="s">
        <v>25</v>
      </c>
      <c r="L3311" t="str">
        <f>VLOOKUP(Data[[#This Row],[Employee Residence]],Codes[], 3,0)</f>
        <v xml:space="preserve">United States of America </v>
      </c>
      <c r="M3311" t="str">
        <f>VLOOKUP(Data[[#This Row],[Company Location]],Codes[], 3,0)</f>
        <v xml:space="preserve">United States of America </v>
      </c>
      <c r="N3311" t="str">
        <f>IF(Data[[#This Row],[Employee Residence]]=Data[[#This Row],[Company Location]],"No","Yes")</f>
        <v>No</v>
      </c>
      <c r="O3311">
        <f>Data[Salary]/Data[Salary in USD]</f>
        <v>1</v>
      </c>
      <c r="P3311" t="str">
        <f>VLOOKUP(Data[[#This Row],[Experience Level]], Experience[],3,0)</f>
        <v>Expert</v>
      </c>
      <c r="Q3311" t="str">
        <f>VLOOKUP(Data[[#This Row],[Employment Type]],Employment[],2,0)</f>
        <v>Full-time</v>
      </c>
      <c r="R3311" t="str">
        <f>IF(Data[[#This Row],[Remote Ratio]]=100,"Remote",IF(Data[[#This Row],[Remote Ratio]]=50,"Hybrid","On-site"))</f>
        <v>Remote</v>
      </c>
    </row>
    <row r="3312" spans="1:18">
      <c r="A3312" s="25">
        <v>2022</v>
      </c>
      <c r="B3312" t="s">
        <v>11</v>
      </c>
      <c r="C3312" t="s">
        <v>12</v>
      </c>
      <c r="D3312" t="s">
        <v>37</v>
      </c>
      <c r="E3312">
        <v>130000</v>
      </c>
      <c r="F3312" t="s">
        <v>20</v>
      </c>
      <c r="G3312">
        <v>130000</v>
      </c>
      <c r="H3312" t="s">
        <v>21</v>
      </c>
      <c r="I3312">
        <v>100</v>
      </c>
      <c r="J3312" t="s">
        <v>21</v>
      </c>
      <c r="K3312" t="s">
        <v>25</v>
      </c>
      <c r="L3312" t="str">
        <f>VLOOKUP(Data[[#This Row],[Employee Residence]],Codes[], 3,0)</f>
        <v xml:space="preserve">United States of America </v>
      </c>
      <c r="M3312" t="str">
        <f>VLOOKUP(Data[[#This Row],[Company Location]],Codes[], 3,0)</f>
        <v xml:space="preserve">United States of America </v>
      </c>
      <c r="N3312" t="str">
        <f>IF(Data[[#This Row],[Employee Residence]]=Data[[#This Row],[Company Location]],"No","Yes")</f>
        <v>No</v>
      </c>
      <c r="O3312">
        <f>Data[Salary]/Data[Salary in USD]</f>
        <v>1</v>
      </c>
      <c r="P3312" t="str">
        <f>VLOOKUP(Data[[#This Row],[Experience Level]], Experience[],3,0)</f>
        <v>Expert</v>
      </c>
      <c r="Q3312" t="str">
        <f>VLOOKUP(Data[[#This Row],[Employment Type]],Employment[],2,0)</f>
        <v>Full-time</v>
      </c>
      <c r="R3312" t="str">
        <f>IF(Data[[#This Row],[Remote Ratio]]=100,"Remote",IF(Data[[#This Row],[Remote Ratio]]=50,"Hybrid","On-site"))</f>
        <v>Remote</v>
      </c>
    </row>
    <row r="3313" spans="1:18">
      <c r="A3313" s="25">
        <v>2022</v>
      </c>
      <c r="B3313" t="s">
        <v>11</v>
      </c>
      <c r="C3313" t="s">
        <v>12</v>
      </c>
      <c r="D3313" t="s">
        <v>27</v>
      </c>
      <c r="E3313">
        <v>112900</v>
      </c>
      <c r="F3313" t="s">
        <v>20</v>
      </c>
      <c r="G3313">
        <v>112900</v>
      </c>
      <c r="H3313" t="s">
        <v>21</v>
      </c>
      <c r="I3313">
        <v>100</v>
      </c>
      <c r="J3313" t="s">
        <v>21</v>
      </c>
      <c r="K3313" t="s">
        <v>25</v>
      </c>
      <c r="L3313" t="str">
        <f>VLOOKUP(Data[[#This Row],[Employee Residence]],Codes[], 3,0)</f>
        <v xml:space="preserve">United States of America </v>
      </c>
      <c r="M3313" t="str">
        <f>VLOOKUP(Data[[#This Row],[Company Location]],Codes[], 3,0)</f>
        <v xml:space="preserve">United States of America </v>
      </c>
      <c r="N3313" t="str">
        <f>IF(Data[[#This Row],[Employee Residence]]=Data[[#This Row],[Company Location]],"No","Yes")</f>
        <v>No</v>
      </c>
      <c r="O3313">
        <f>Data[Salary]/Data[Salary in USD]</f>
        <v>1</v>
      </c>
      <c r="P3313" t="str">
        <f>VLOOKUP(Data[[#This Row],[Experience Level]], Experience[],3,0)</f>
        <v>Expert</v>
      </c>
      <c r="Q3313" t="str">
        <f>VLOOKUP(Data[[#This Row],[Employment Type]],Employment[],2,0)</f>
        <v>Full-time</v>
      </c>
      <c r="R3313" t="str">
        <f>IF(Data[[#This Row],[Remote Ratio]]=100,"Remote",IF(Data[[#This Row],[Remote Ratio]]=50,"Hybrid","On-site"))</f>
        <v>Remote</v>
      </c>
    </row>
    <row r="3314" spans="1:18">
      <c r="A3314" s="25">
        <v>2022</v>
      </c>
      <c r="B3314" t="s">
        <v>11</v>
      </c>
      <c r="C3314" t="s">
        <v>12</v>
      </c>
      <c r="D3314" t="s">
        <v>27</v>
      </c>
      <c r="E3314">
        <v>90320</v>
      </c>
      <c r="F3314" t="s">
        <v>20</v>
      </c>
      <c r="G3314">
        <v>90320</v>
      </c>
      <c r="H3314" t="s">
        <v>21</v>
      </c>
      <c r="I3314">
        <v>100</v>
      </c>
      <c r="J3314" t="s">
        <v>21</v>
      </c>
      <c r="K3314" t="s">
        <v>25</v>
      </c>
      <c r="L3314" t="str">
        <f>VLOOKUP(Data[[#This Row],[Employee Residence]],Codes[], 3,0)</f>
        <v xml:space="preserve">United States of America </v>
      </c>
      <c r="M3314" t="str">
        <f>VLOOKUP(Data[[#This Row],[Company Location]],Codes[], 3,0)</f>
        <v xml:space="preserve">United States of America </v>
      </c>
      <c r="N3314" t="str">
        <f>IF(Data[[#This Row],[Employee Residence]]=Data[[#This Row],[Company Location]],"No","Yes")</f>
        <v>No</v>
      </c>
      <c r="O3314">
        <f>Data[Salary]/Data[Salary in USD]</f>
        <v>1</v>
      </c>
      <c r="P3314" t="str">
        <f>VLOOKUP(Data[[#This Row],[Experience Level]], Experience[],3,0)</f>
        <v>Expert</v>
      </c>
      <c r="Q3314" t="str">
        <f>VLOOKUP(Data[[#This Row],[Employment Type]],Employment[],2,0)</f>
        <v>Full-time</v>
      </c>
      <c r="R3314" t="str">
        <f>IF(Data[[#This Row],[Remote Ratio]]=100,"Remote",IF(Data[[#This Row],[Remote Ratio]]=50,"Hybrid","On-site"))</f>
        <v>Remote</v>
      </c>
    </row>
    <row r="3315" spans="1:18">
      <c r="A3315" s="25">
        <v>2022</v>
      </c>
      <c r="B3315" t="s">
        <v>17</v>
      </c>
      <c r="C3315" t="s">
        <v>12</v>
      </c>
      <c r="D3315" t="s">
        <v>27</v>
      </c>
      <c r="E3315">
        <v>85000</v>
      </c>
      <c r="F3315" t="s">
        <v>20</v>
      </c>
      <c r="G3315">
        <v>85000</v>
      </c>
      <c r="H3315" t="s">
        <v>24</v>
      </c>
      <c r="I3315">
        <v>0</v>
      </c>
      <c r="J3315" t="s">
        <v>24</v>
      </c>
      <c r="K3315" t="s">
        <v>25</v>
      </c>
      <c r="L3315" t="str">
        <f>VLOOKUP(Data[[#This Row],[Employee Residence]],Codes[], 3,0)</f>
        <v>Canada</v>
      </c>
      <c r="M3315" t="str">
        <f>VLOOKUP(Data[[#This Row],[Company Location]],Codes[], 3,0)</f>
        <v>Canada</v>
      </c>
      <c r="N3315" t="str">
        <f>IF(Data[[#This Row],[Employee Residence]]=Data[[#This Row],[Company Location]],"No","Yes")</f>
        <v>No</v>
      </c>
      <c r="O3315">
        <f>Data[Salary]/Data[Salary in USD]</f>
        <v>1</v>
      </c>
      <c r="P3315" t="str">
        <f>VLOOKUP(Data[[#This Row],[Experience Level]], Experience[],3,0)</f>
        <v>Intermediate</v>
      </c>
      <c r="Q3315" t="str">
        <f>VLOOKUP(Data[[#This Row],[Employment Type]],Employment[],2,0)</f>
        <v>Full-time</v>
      </c>
      <c r="R3315" t="str">
        <f>IF(Data[[#This Row],[Remote Ratio]]=100,"Remote",IF(Data[[#This Row],[Remote Ratio]]=50,"Hybrid","On-site"))</f>
        <v>On-site</v>
      </c>
    </row>
    <row r="3316" spans="1:18">
      <c r="A3316" s="25">
        <v>2022</v>
      </c>
      <c r="B3316" t="s">
        <v>17</v>
      </c>
      <c r="C3316" t="s">
        <v>12</v>
      </c>
      <c r="D3316" t="s">
        <v>27</v>
      </c>
      <c r="E3316">
        <v>75000</v>
      </c>
      <c r="F3316" t="s">
        <v>20</v>
      </c>
      <c r="G3316">
        <v>75000</v>
      </c>
      <c r="H3316" t="s">
        <v>24</v>
      </c>
      <c r="I3316">
        <v>0</v>
      </c>
      <c r="J3316" t="s">
        <v>24</v>
      </c>
      <c r="K3316" t="s">
        <v>25</v>
      </c>
      <c r="L3316" t="str">
        <f>VLOOKUP(Data[[#This Row],[Employee Residence]],Codes[], 3,0)</f>
        <v>Canada</v>
      </c>
      <c r="M3316" t="str">
        <f>VLOOKUP(Data[[#This Row],[Company Location]],Codes[], 3,0)</f>
        <v>Canada</v>
      </c>
      <c r="N3316" t="str">
        <f>IF(Data[[#This Row],[Employee Residence]]=Data[[#This Row],[Company Location]],"No","Yes")</f>
        <v>No</v>
      </c>
      <c r="O3316">
        <f>Data[Salary]/Data[Salary in USD]</f>
        <v>1</v>
      </c>
      <c r="P3316" t="str">
        <f>VLOOKUP(Data[[#This Row],[Experience Level]], Experience[],3,0)</f>
        <v>Intermediate</v>
      </c>
      <c r="Q3316" t="str">
        <f>VLOOKUP(Data[[#This Row],[Employment Type]],Employment[],2,0)</f>
        <v>Full-time</v>
      </c>
      <c r="R3316" t="str">
        <f>IF(Data[[#This Row],[Remote Ratio]]=100,"Remote",IF(Data[[#This Row],[Remote Ratio]]=50,"Hybrid","On-site"))</f>
        <v>On-site</v>
      </c>
    </row>
    <row r="3317" spans="1:18">
      <c r="A3317" s="25">
        <v>2022</v>
      </c>
      <c r="B3317" t="s">
        <v>11</v>
      </c>
      <c r="C3317" t="s">
        <v>12</v>
      </c>
      <c r="D3317" t="s">
        <v>35</v>
      </c>
      <c r="E3317">
        <v>214000</v>
      </c>
      <c r="F3317" t="s">
        <v>20</v>
      </c>
      <c r="G3317">
        <v>214000</v>
      </c>
      <c r="H3317" t="s">
        <v>21</v>
      </c>
      <c r="I3317">
        <v>100</v>
      </c>
      <c r="J3317" t="s">
        <v>21</v>
      </c>
      <c r="K3317" t="s">
        <v>25</v>
      </c>
      <c r="L3317" t="str">
        <f>VLOOKUP(Data[[#This Row],[Employee Residence]],Codes[], 3,0)</f>
        <v xml:space="preserve">United States of America </v>
      </c>
      <c r="M3317" t="str">
        <f>VLOOKUP(Data[[#This Row],[Company Location]],Codes[], 3,0)</f>
        <v xml:space="preserve">United States of America </v>
      </c>
      <c r="N3317" t="str">
        <f>IF(Data[[#This Row],[Employee Residence]]=Data[[#This Row],[Company Location]],"No","Yes")</f>
        <v>No</v>
      </c>
      <c r="O3317">
        <f>Data[Salary]/Data[Salary in USD]</f>
        <v>1</v>
      </c>
      <c r="P3317" t="str">
        <f>VLOOKUP(Data[[#This Row],[Experience Level]], Experience[],3,0)</f>
        <v>Expert</v>
      </c>
      <c r="Q3317" t="str">
        <f>VLOOKUP(Data[[#This Row],[Employment Type]],Employment[],2,0)</f>
        <v>Full-time</v>
      </c>
      <c r="R3317" t="str">
        <f>IF(Data[[#This Row],[Remote Ratio]]=100,"Remote",IF(Data[[#This Row],[Remote Ratio]]=50,"Hybrid","On-site"))</f>
        <v>Remote</v>
      </c>
    </row>
    <row r="3318" spans="1:18">
      <c r="A3318" s="25">
        <v>2022</v>
      </c>
      <c r="B3318" t="s">
        <v>11</v>
      </c>
      <c r="C3318" t="s">
        <v>12</v>
      </c>
      <c r="D3318" t="s">
        <v>35</v>
      </c>
      <c r="E3318">
        <v>192600</v>
      </c>
      <c r="F3318" t="s">
        <v>20</v>
      </c>
      <c r="G3318">
        <v>192600</v>
      </c>
      <c r="H3318" t="s">
        <v>21</v>
      </c>
      <c r="I3318">
        <v>100</v>
      </c>
      <c r="J3318" t="s">
        <v>21</v>
      </c>
      <c r="K3318" t="s">
        <v>25</v>
      </c>
      <c r="L3318" t="str">
        <f>VLOOKUP(Data[[#This Row],[Employee Residence]],Codes[], 3,0)</f>
        <v xml:space="preserve">United States of America </v>
      </c>
      <c r="M3318" t="str">
        <f>VLOOKUP(Data[[#This Row],[Company Location]],Codes[], 3,0)</f>
        <v xml:space="preserve">United States of America </v>
      </c>
      <c r="N3318" t="str">
        <f>IF(Data[[#This Row],[Employee Residence]]=Data[[#This Row],[Company Location]],"No","Yes")</f>
        <v>No</v>
      </c>
      <c r="O3318">
        <f>Data[Salary]/Data[Salary in USD]</f>
        <v>1</v>
      </c>
      <c r="P3318" t="str">
        <f>VLOOKUP(Data[[#This Row],[Experience Level]], Experience[],3,0)</f>
        <v>Expert</v>
      </c>
      <c r="Q3318" t="str">
        <f>VLOOKUP(Data[[#This Row],[Employment Type]],Employment[],2,0)</f>
        <v>Full-time</v>
      </c>
      <c r="R3318" t="str">
        <f>IF(Data[[#This Row],[Remote Ratio]]=100,"Remote",IF(Data[[#This Row],[Remote Ratio]]=50,"Hybrid","On-site"))</f>
        <v>Remote</v>
      </c>
    </row>
    <row r="3319" spans="1:18">
      <c r="A3319" s="25">
        <v>2022</v>
      </c>
      <c r="B3319" t="s">
        <v>11</v>
      </c>
      <c r="C3319" t="s">
        <v>12</v>
      </c>
      <c r="D3319" t="s">
        <v>45</v>
      </c>
      <c r="E3319">
        <v>266400</v>
      </c>
      <c r="F3319" t="s">
        <v>20</v>
      </c>
      <c r="G3319">
        <v>266400</v>
      </c>
      <c r="H3319" t="s">
        <v>21</v>
      </c>
      <c r="I3319">
        <v>100</v>
      </c>
      <c r="J3319" t="s">
        <v>21</v>
      </c>
      <c r="K3319" t="s">
        <v>25</v>
      </c>
      <c r="L3319" t="str">
        <f>VLOOKUP(Data[[#This Row],[Employee Residence]],Codes[], 3,0)</f>
        <v xml:space="preserve">United States of America </v>
      </c>
      <c r="M3319" t="str">
        <f>VLOOKUP(Data[[#This Row],[Company Location]],Codes[], 3,0)</f>
        <v xml:space="preserve">United States of America </v>
      </c>
      <c r="N3319" t="str">
        <f>IF(Data[[#This Row],[Employee Residence]]=Data[[#This Row],[Company Location]],"No","Yes")</f>
        <v>No</v>
      </c>
      <c r="O3319">
        <f>Data[Salary]/Data[Salary in USD]</f>
        <v>1</v>
      </c>
      <c r="P3319" t="str">
        <f>VLOOKUP(Data[[#This Row],[Experience Level]], Experience[],3,0)</f>
        <v>Expert</v>
      </c>
      <c r="Q3319" t="str">
        <f>VLOOKUP(Data[[#This Row],[Employment Type]],Employment[],2,0)</f>
        <v>Full-time</v>
      </c>
      <c r="R3319" t="str">
        <f>IF(Data[[#This Row],[Remote Ratio]]=100,"Remote",IF(Data[[#This Row],[Remote Ratio]]=50,"Hybrid","On-site"))</f>
        <v>Remote</v>
      </c>
    </row>
    <row r="3320" spans="1:18">
      <c r="A3320" s="25">
        <v>2022</v>
      </c>
      <c r="B3320" t="s">
        <v>11</v>
      </c>
      <c r="C3320" t="s">
        <v>12</v>
      </c>
      <c r="D3320" t="s">
        <v>45</v>
      </c>
      <c r="E3320">
        <v>213120</v>
      </c>
      <c r="F3320" t="s">
        <v>20</v>
      </c>
      <c r="G3320">
        <v>213120</v>
      </c>
      <c r="H3320" t="s">
        <v>21</v>
      </c>
      <c r="I3320">
        <v>100</v>
      </c>
      <c r="J3320" t="s">
        <v>21</v>
      </c>
      <c r="K3320" t="s">
        <v>25</v>
      </c>
      <c r="L3320" t="str">
        <f>VLOOKUP(Data[[#This Row],[Employee Residence]],Codes[], 3,0)</f>
        <v xml:space="preserve">United States of America </v>
      </c>
      <c r="M3320" t="str">
        <f>VLOOKUP(Data[[#This Row],[Company Location]],Codes[], 3,0)</f>
        <v xml:space="preserve">United States of America </v>
      </c>
      <c r="N3320" t="str">
        <f>IF(Data[[#This Row],[Employee Residence]]=Data[[#This Row],[Company Location]],"No","Yes")</f>
        <v>No</v>
      </c>
      <c r="O3320">
        <f>Data[Salary]/Data[Salary in USD]</f>
        <v>1</v>
      </c>
      <c r="P3320" t="str">
        <f>VLOOKUP(Data[[#This Row],[Experience Level]], Experience[],3,0)</f>
        <v>Expert</v>
      </c>
      <c r="Q3320" t="str">
        <f>VLOOKUP(Data[[#This Row],[Employment Type]],Employment[],2,0)</f>
        <v>Full-time</v>
      </c>
      <c r="R3320" t="str">
        <f>IF(Data[[#This Row],[Remote Ratio]]=100,"Remote",IF(Data[[#This Row],[Remote Ratio]]=50,"Hybrid","On-site"))</f>
        <v>Remote</v>
      </c>
    </row>
    <row r="3321" spans="1:18">
      <c r="A3321" s="25">
        <v>2022</v>
      </c>
      <c r="B3321" t="s">
        <v>11</v>
      </c>
      <c r="C3321" t="s">
        <v>12</v>
      </c>
      <c r="D3321" t="s">
        <v>37</v>
      </c>
      <c r="E3321">
        <v>155000</v>
      </c>
      <c r="F3321" t="s">
        <v>20</v>
      </c>
      <c r="G3321">
        <v>155000</v>
      </c>
      <c r="H3321" t="s">
        <v>21</v>
      </c>
      <c r="I3321">
        <v>100</v>
      </c>
      <c r="J3321" t="s">
        <v>21</v>
      </c>
      <c r="K3321" t="s">
        <v>25</v>
      </c>
      <c r="L3321" t="str">
        <f>VLOOKUP(Data[[#This Row],[Employee Residence]],Codes[], 3,0)</f>
        <v xml:space="preserve">United States of America </v>
      </c>
      <c r="M3321" t="str">
        <f>VLOOKUP(Data[[#This Row],[Company Location]],Codes[], 3,0)</f>
        <v xml:space="preserve">United States of America </v>
      </c>
      <c r="N3321" t="str">
        <f>IF(Data[[#This Row],[Employee Residence]]=Data[[#This Row],[Company Location]],"No","Yes")</f>
        <v>No</v>
      </c>
      <c r="O3321">
        <f>Data[Salary]/Data[Salary in USD]</f>
        <v>1</v>
      </c>
      <c r="P3321" t="str">
        <f>VLOOKUP(Data[[#This Row],[Experience Level]], Experience[],3,0)</f>
        <v>Expert</v>
      </c>
      <c r="Q3321" t="str">
        <f>VLOOKUP(Data[[#This Row],[Employment Type]],Employment[],2,0)</f>
        <v>Full-time</v>
      </c>
      <c r="R3321" t="str">
        <f>IF(Data[[#This Row],[Remote Ratio]]=100,"Remote",IF(Data[[#This Row],[Remote Ratio]]=50,"Hybrid","On-site"))</f>
        <v>Remote</v>
      </c>
    </row>
    <row r="3322" spans="1:18">
      <c r="A3322" s="25">
        <v>2022</v>
      </c>
      <c r="B3322" t="s">
        <v>11</v>
      </c>
      <c r="C3322" t="s">
        <v>12</v>
      </c>
      <c r="D3322" t="s">
        <v>37</v>
      </c>
      <c r="E3322">
        <v>115000</v>
      </c>
      <c r="F3322" t="s">
        <v>20</v>
      </c>
      <c r="G3322">
        <v>115000</v>
      </c>
      <c r="H3322" t="s">
        <v>21</v>
      </c>
      <c r="I3322">
        <v>100</v>
      </c>
      <c r="J3322" t="s">
        <v>21</v>
      </c>
      <c r="K3322" t="s">
        <v>25</v>
      </c>
      <c r="L3322" t="str">
        <f>VLOOKUP(Data[[#This Row],[Employee Residence]],Codes[], 3,0)</f>
        <v xml:space="preserve">United States of America </v>
      </c>
      <c r="M3322" t="str">
        <f>VLOOKUP(Data[[#This Row],[Company Location]],Codes[], 3,0)</f>
        <v xml:space="preserve">United States of America </v>
      </c>
      <c r="N3322" t="str">
        <f>IF(Data[[#This Row],[Employee Residence]]=Data[[#This Row],[Company Location]],"No","Yes")</f>
        <v>No</v>
      </c>
      <c r="O3322">
        <f>Data[Salary]/Data[Salary in USD]</f>
        <v>1</v>
      </c>
      <c r="P3322" t="str">
        <f>VLOOKUP(Data[[#This Row],[Experience Level]], Experience[],3,0)</f>
        <v>Expert</v>
      </c>
      <c r="Q3322" t="str">
        <f>VLOOKUP(Data[[#This Row],[Employment Type]],Employment[],2,0)</f>
        <v>Full-time</v>
      </c>
      <c r="R3322" t="str">
        <f>IF(Data[[#This Row],[Remote Ratio]]=100,"Remote",IF(Data[[#This Row],[Remote Ratio]]=50,"Hybrid","On-site"))</f>
        <v>Remote</v>
      </c>
    </row>
    <row r="3323" spans="1:18">
      <c r="A3323" s="25">
        <v>2022</v>
      </c>
      <c r="B3323" t="s">
        <v>17</v>
      </c>
      <c r="C3323" t="s">
        <v>12</v>
      </c>
      <c r="D3323" t="s">
        <v>23</v>
      </c>
      <c r="E3323">
        <v>141300</v>
      </c>
      <c r="F3323" t="s">
        <v>20</v>
      </c>
      <c r="G3323">
        <v>141300</v>
      </c>
      <c r="H3323" t="s">
        <v>21</v>
      </c>
      <c r="I3323">
        <v>0</v>
      </c>
      <c r="J3323" t="s">
        <v>21</v>
      </c>
      <c r="K3323" t="s">
        <v>25</v>
      </c>
      <c r="L3323" t="str">
        <f>VLOOKUP(Data[[#This Row],[Employee Residence]],Codes[], 3,0)</f>
        <v xml:space="preserve">United States of America </v>
      </c>
      <c r="M3323" t="str">
        <f>VLOOKUP(Data[[#This Row],[Company Location]],Codes[], 3,0)</f>
        <v xml:space="preserve">United States of America </v>
      </c>
      <c r="N3323" t="str">
        <f>IF(Data[[#This Row],[Employee Residence]]=Data[[#This Row],[Company Location]],"No","Yes")</f>
        <v>No</v>
      </c>
      <c r="O3323">
        <f>Data[Salary]/Data[Salary in USD]</f>
        <v>1</v>
      </c>
      <c r="P3323" t="str">
        <f>VLOOKUP(Data[[#This Row],[Experience Level]], Experience[],3,0)</f>
        <v>Intermediate</v>
      </c>
      <c r="Q3323" t="str">
        <f>VLOOKUP(Data[[#This Row],[Employment Type]],Employment[],2,0)</f>
        <v>Full-time</v>
      </c>
      <c r="R3323" t="str">
        <f>IF(Data[[#This Row],[Remote Ratio]]=100,"Remote",IF(Data[[#This Row],[Remote Ratio]]=50,"Hybrid","On-site"))</f>
        <v>On-site</v>
      </c>
    </row>
    <row r="3324" spans="1:18">
      <c r="A3324" s="25">
        <v>2022</v>
      </c>
      <c r="B3324" t="s">
        <v>17</v>
      </c>
      <c r="C3324" t="s">
        <v>12</v>
      </c>
      <c r="D3324" t="s">
        <v>23</v>
      </c>
      <c r="E3324">
        <v>102100</v>
      </c>
      <c r="F3324" t="s">
        <v>20</v>
      </c>
      <c r="G3324">
        <v>102100</v>
      </c>
      <c r="H3324" t="s">
        <v>21</v>
      </c>
      <c r="I3324">
        <v>0</v>
      </c>
      <c r="J3324" t="s">
        <v>21</v>
      </c>
      <c r="K3324" t="s">
        <v>25</v>
      </c>
      <c r="L3324" t="str">
        <f>VLOOKUP(Data[[#This Row],[Employee Residence]],Codes[], 3,0)</f>
        <v xml:space="preserve">United States of America </v>
      </c>
      <c r="M3324" t="str">
        <f>VLOOKUP(Data[[#This Row],[Company Location]],Codes[], 3,0)</f>
        <v xml:space="preserve">United States of America </v>
      </c>
      <c r="N3324" t="str">
        <f>IF(Data[[#This Row],[Employee Residence]]=Data[[#This Row],[Company Location]],"No","Yes")</f>
        <v>No</v>
      </c>
      <c r="O3324">
        <f>Data[Salary]/Data[Salary in USD]</f>
        <v>1</v>
      </c>
      <c r="P3324" t="str">
        <f>VLOOKUP(Data[[#This Row],[Experience Level]], Experience[],3,0)</f>
        <v>Intermediate</v>
      </c>
      <c r="Q3324" t="str">
        <f>VLOOKUP(Data[[#This Row],[Employment Type]],Employment[],2,0)</f>
        <v>Full-time</v>
      </c>
      <c r="R3324" t="str">
        <f>IF(Data[[#This Row],[Remote Ratio]]=100,"Remote",IF(Data[[#This Row],[Remote Ratio]]=50,"Hybrid","On-site"))</f>
        <v>On-site</v>
      </c>
    </row>
    <row r="3325" spans="1:18">
      <c r="A3325" s="25">
        <v>2022</v>
      </c>
      <c r="B3325" t="s">
        <v>11</v>
      </c>
      <c r="C3325" t="s">
        <v>12</v>
      </c>
      <c r="D3325" t="s">
        <v>27</v>
      </c>
      <c r="E3325">
        <v>115934</v>
      </c>
      <c r="F3325" t="s">
        <v>20</v>
      </c>
      <c r="G3325">
        <v>115934</v>
      </c>
      <c r="H3325" t="s">
        <v>21</v>
      </c>
      <c r="I3325">
        <v>100</v>
      </c>
      <c r="J3325" t="s">
        <v>21</v>
      </c>
      <c r="K3325" t="s">
        <v>25</v>
      </c>
      <c r="L3325" t="str">
        <f>VLOOKUP(Data[[#This Row],[Employee Residence]],Codes[], 3,0)</f>
        <v xml:space="preserve">United States of America </v>
      </c>
      <c r="M3325" t="str">
        <f>VLOOKUP(Data[[#This Row],[Company Location]],Codes[], 3,0)</f>
        <v xml:space="preserve">United States of America </v>
      </c>
      <c r="N3325" t="str">
        <f>IF(Data[[#This Row],[Employee Residence]]=Data[[#This Row],[Company Location]],"No","Yes")</f>
        <v>No</v>
      </c>
      <c r="O3325">
        <f>Data[Salary]/Data[Salary in USD]</f>
        <v>1</v>
      </c>
      <c r="P3325" t="str">
        <f>VLOOKUP(Data[[#This Row],[Experience Level]], Experience[],3,0)</f>
        <v>Expert</v>
      </c>
      <c r="Q3325" t="str">
        <f>VLOOKUP(Data[[#This Row],[Employment Type]],Employment[],2,0)</f>
        <v>Full-time</v>
      </c>
      <c r="R3325" t="str">
        <f>IF(Data[[#This Row],[Remote Ratio]]=100,"Remote",IF(Data[[#This Row],[Remote Ratio]]=50,"Hybrid","On-site"))</f>
        <v>Remote</v>
      </c>
    </row>
    <row r="3326" spans="1:18">
      <c r="A3326" s="25">
        <v>2022</v>
      </c>
      <c r="B3326" t="s">
        <v>11</v>
      </c>
      <c r="C3326" t="s">
        <v>12</v>
      </c>
      <c r="D3326" t="s">
        <v>27</v>
      </c>
      <c r="E3326">
        <v>81666</v>
      </c>
      <c r="F3326" t="s">
        <v>20</v>
      </c>
      <c r="G3326">
        <v>81666</v>
      </c>
      <c r="H3326" t="s">
        <v>21</v>
      </c>
      <c r="I3326">
        <v>100</v>
      </c>
      <c r="J3326" t="s">
        <v>21</v>
      </c>
      <c r="K3326" t="s">
        <v>25</v>
      </c>
      <c r="L3326" t="str">
        <f>VLOOKUP(Data[[#This Row],[Employee Residence]],Codes[], 3,0)</f>
        <v xml:space="preserve">United States of America </v>
      </c>
      <c r="M3326" t="str">
        <f>VLOOKUP(Data[[#This Row],[Company Location]],Codes[], 3,0)</f>
        <v xml:space="preserve">United States of America </v>
      </c>
      <c r="N3326" t="str">
        <f>IF(Data[[#This Row],[Employee Residence]]=Data[[#This Row],[Company Location]],"No","Yes")</f>
        <v>No</v>
      </c>
      <c r="O3326">
        <f>Data[Salary]/Data[Salary in USD]</f>
        <v>1</v>
      </c>
      <c r="P3326" t="str">
        <f>VLOOKUP(Data[[#This Row],[Experience Level]], Experience[],3,0)</f>
        <v>Expert</v>
      </c>
      <c r="Q3326" t="str">
        <f>VLOOKUP(Data[[#This Row],[Employment Type]],Employment[],2,0)</f>
        <v>Full-time</v>
      </c>
      <c r="R3326" t="str">
        <f>IF(Data[[#This Row],[Remote Ratio]]=100,"Remote",IF(Data[[#This Row],[Remote Ratio]]=50,"Hybrid","On-site"))</f>
        <v>Remote</v>
      </c>
    </row>
    <row r="3327" spans="1:18">
      <c r="A3327" s="25">
        <v>2022</v>
      </c>
      <c r="B3327" t="s">
        <v>17</v>
      </c>
      <c r="C3327" t="s">
        <v>12</v>
      </c>
      <c r="D3327" t="s">
        <v>37</v>
      </c>
      <c r="E3327">
        <v>206699</v>
      </c>
      <c r="F3327" t="s">
        <v>20</v>
      </c>
      <c r="G3327">
        <v>206699</v>
      </c>
      <c r="H3327" t="s">
        <v>21</v>
      </c>
      <c r="I3327">
        <v>0</v>
      </c>
      <c r="J3327" t="s">
        <v>21</v>
      </c>
      <c r="K3327" t="s">
        <v>25</v>
      </c>
      <c r="L3327" t="str">
        <f>VLOOKUP(Data[[#This Row],[Employee Residence]],Codes[], 3,0)</f>
        <v xml:space="preserve">United States of America </v>
      </c>
      <c r="M3327" t="str">
        <f>VLOOKUP(Data[[#This Row],[Company Location]],Codes[], 3,0)</f>
        <v xml:space="preserve">United States of America </v>
      </c>
      <c r="N3327" t="str">
        <f>IF(Data[[#This Row],[Employee Residence]]=Data[[#This Row],[Company Location]],"No","Yes")</f>
        <v>No</v>
      </c>
      <c r="O3327">
        <f>Data[Salary]/Data[Salary in USD]</f>
        <v>1</v>
      </c>
      <c r="P3327" t="str">
        <f>VLOOKUP(Data[[#This Row],[Experience Level]], Experience[],3,0)</f>
        <v>Intermediate</v>
      </c>
      <c r="Q3327" t="str">
        <f>VLOOKUP(Data[[#This Row],[Employment Type]],Employment[],2,0)</f>
        <v>Full-time</v>
      </c>
      <c r="R3327" t="str">
        <f>IF(Data[[#This Row],[Remote Ratio]]=100,"Remote",IF(Data[[#This Row],[Remote Ratio]]=50,"Hybrid","On-site"))</f>
        <v>On-site</v>
      </c>
    </row>
    <row r="3328" spans="1:18">
      <c r="A3328" s="25">
        <v>2022</v>
      </c>
      <c r="B3328" t="s">
        <v>17</v>
      </c>
      <c r="C3328" t="s">
        <v>12</v>
      </c>
      <c r="D3328" t="s">
        <v>37</v>
      </c>
      <c r="E3328">
        <v>99100</v>
      </c>
      <c r="F3328" t="s">
        <v>20</v>
      </c>
      <c r="G3328">
        <v>99100</v>
      </c>
      <c r="H3328" t="s">
        <v>21</v>
      </c>
      <c r="I3328">
        <v>0</v>
      </c>
      <c r="J3328" t="s">
        <v>21</v>
      </c>
      <c r="K3328" t="s">
        <v>25</v>
      </c>
      <c r="L3328" t="str">
        <f>VLOOKUP(Data[[#This Row],[Employee Residence]],Codes[], 3,0)</f>
        <v xml:space="preserve">United States of America </v>
      </c>
      <c r="M3328" t="str">
        <f>VLOOKUP(Data[[#This Row],[Company Location]],Codes[], 3,0)</f>
        <v xml:space="preserve">United States of America </v>
      </c>
      <c r="N3328" t="str">
        <f>IF(Data[[#This Row],[Employee Residence]]=Data[[#This Row],[Company Location]],"No","Yes")</f>
        <v>No</v>
      </c>
      <c r="O3328">
        <f>Data[Salary]/Data[Salary in USD]</f>
        <v>1</v>
      </c>
      <c r="P3328" t="str">
        <f>VLOOKUP(Data[[#This Row],[Experience Level]], Experience[],3,0)</f>
        <v>Intermediate</v>
      </c>
      <c r="Q3328" t="str">
        <f>VLOOKUP(Data[[#This Row],[Employment Type]],Employment[],2,0)</f>
        <v>Full-time</v>
      </c>
      <c r="R3328" t="str">
        <f>IF(Data[[#This Row],[Remote Ratio]]=100,"Remote",IF(Data[[#This Row],[Remote Ratio]]=50,"Hybrid","On-site"))</f>
        <v>On-site</v>
      </c>
    </row>
    <row r="3329" spans="1:18">
      <c r="A3329" s="25">
        <v>2022</v>
      </c>
      <c r="B3329" t="s">
        <v>11</v>
      </c>
      <c r="C3329" t="s">
        <v>12</v>
      </c>
      <c r="D3329" t="s">
        <v>37</v>
      </c>
      <c r="E3329">
        <v>130000</v>
      </c>
      <c r="F3329" t="s">
        <v>20</v>
      </c>
      <c r="G3329">
        <v>130000</v>
      </c>
      <c r="H3329" t="s">
        <v>21</v>
      </c>
      <c r="I3329">
        <v>100</v>
      </c>
      <c r="J3329" t="s">
        <v>21</v>
      </c>
      <c r="K3329" t="s">
        <v>25</v>
      </c>
      <c r="L3329" t="str">
        <f>VLOOKUP(Data[[#This Row],[Employee Residence]],Codes[], 3,0)</f>
        <v xml:space="preserve">United States of America </v>
      </c>
      <c r="M3329" t="str">
        <f>VLOOKUP(Data[[#This Row],[Company Location]],Codes[], 3,0)</f>
        <v xml:space="preserve">United States of America </v>
      </c>
      <c r="N3329" t="str">
        <f>IF(Data[[#This Row],[Employee Residence]]=Data[[#This Row],[Company Location]],"No","Yes")</f>
        <v>No</v>
      </c>
      <c r="O3329">
        <f>Data[Salary]/Data[Salary in USD]</f>
        <v>1</v>
      </c>
      <c r="P3329" t="str">
        <f>VLOOKUP(Data[[#This Row],[Experience Level]], Experience[],3,0)</f>
        <v>Expert</v>
      </c>
      <c r="Q3329" t="str">
        <f>VLOOKUP(Data[[#This Row],[Employment Type]],Employment[],2,0)</f>
        <v>Full-time</v>
      </c>
      <c r="R3329" t="str">
        <f>IF(Data[[#This Row],[Remote Ratio]]=100,"Remote",IF(Data[[#This Row],[Remote Ratio]]=50,"Hybrid","On-site"))</f>
        <v>Remote</v>
      </c>
    </row>
    <row r="3330" spans="1:18">
      <c r="A3330" s="25">
        <v>2022</v>
      </c>
      <c r="B3330" t="s">
        <v>11</v>
      </c>
      <c r="C3330" t="s">
        <v>12</v>
      </c>
      <c r="D3330" t="s">
        <v>37</v>
      </c>
      <c r="E3330">
        <v>110500</v>
      </c>
      <c r="F3330" t="s">
        <v>20</v>
      </c>
      <c r="G3330">
        <v>110500</v>
      </c>
      <c r="H3330" t="s">
        <v>21</v>
      </c>
      <c r="I3330">
        <v>100</v>
      </c>
      <c r="J3330" t="s">
        <v>21</v>
      </c>
      <c r="K3330" t="s">
        <v>25</v>
      </c>
      <c r="L3330" t="str">
        <f>VLOOKUP(Data[[#This Row],[Employee Residence]],Codes[], 3,0)</f>
        <v xml:space="preserve">United States of America </v>
      </c>
      <c r="M3330" t="str">
        <f>VLOOKUP(Data[[#This Row],[Company Location]],Codes[], 3,0)</f>
        <v xml:space="preserve">United States of America </v>
      </c>
      <c r="N3330" t="str">
        <f>IF(Data[[#This Row],[Employee Residence]]=Data[[#This Row],[Company Location]],"No","Yes")</f>
        <v>No</v>
      </c>
      <c r="O3330">
        <f>Data[Salary]/Data[Salary in USD]</f>
        <v>1</v>
      </c>
      <c r="P3330" t="str">
        <f>VLOOKUP(Data[[#This Row],[Experience Level]], Experience[],3,0)</f>
        <v>Expert</v>
      </c>
      <c r="Q3330" t="str">
        <f>VLOOKUP(Data[[#This Row],[Employment Type]],Employment[],2,0)</f>
        <v>Full-time</v>
      </c>
      <c r="R3330" t="str">
        <f>IF(Data[[#This Row],[Remote Ratio]]=100,"Remote",IF(Data[[#This Row],[Remote Ratio]]=50,"Hybrid","On-site"))</f>
        <v>Remote</v>
      </c>
    </row>
    <row r="3331" spans="1:18">
      <c r="A3331" s="25">
        <v>2022</v>
      </c>
      <c r="B3331" t="s">
        <v>17</v>
      </c>
      <c r="C3331" t="s">
        <v>12</v>
      </c>
      <c r="D3331" t="s">
        <v>27</v>
      </c>
      <c r="E3331">
        <v>50000</v>
      </c>
      <c r="F3331" t="s">
        <v>58</v>
      </c>
      <c r="G3331">
        <v>61566</v>
      </c>
      <c r="H3331" t="s">
        <v>33</v>
      </c>
      <c r="I3331">
        <v>0</v>
      </c>
      <c r="J3331" t="s">
        <v>33</v>
      </c>
      <c r="K3331" t="s">
        <v>25</v>
      </c>
      <c r="L3331" t="str">
        <f>VLOOKUP(Data[[#This Row],[Employee Residence]],Codes[], 3,0)</f>
        <v xml:space="preserve">United Kingdom of Great Britain </v>
      </c>
      <c r="M3331" t="str">
        <f>VLOOKUP(Data[[#This Row],[Company Location]],Codes[], 3,0)</f>
        <v xml:space="preserve">United Kingdom of Great Britain </v>
      </c>
      <c r="N3331" t="str">
        <f>IF(Data[[#This Row],[Employee Residence]]=Data[[#This Row],[Company Location]],"No","Yes")</f>
        <v>No</v>
      </c>
      <c r="O3331">
        <f>Data[Salary]/Data[Salary in USD]</f>
        <v>0.81213656888542374</v>
      </c>
      <c r="P3331" t="str">
        <f>VLOOKUP(Data[[#This Row],[Experience Level]], Experience[],3,0)</f>
        <v>Intermediate</v>
      </c>
      <c r="Q3331" t="str">
        <f>VLOOKUP(Data[[#This Row],[Employment Type]],Employment[],2,0)</f>
        <v>Full-time</v>
      </c>
      <c r="R3331" t="str">
        <f>IF(Data[[#This Row],[Remote Ratio]]=100,"Remote",IF(Data[[#This Row],[Remote Ratio]]=50,"Hybrid","On-site"))</f>
        <v>On-site</v>
      </c>
    </row>
    <row r="3332" spans="1:18">
      <c r="A3332" s="25">
        <v>2022</v>
      </c>
      <c r="B3332" t="s">
        <v>17</v>
      </c>
      <c r="C3332" t="s">
        <v>12</v>
      </c>
      <c r="D3332" t="s">
        <v>27</v>
      </c>
      <c r="E3332">
        <v>35000</v>
      </c>
      <c r="F3332" t="s">
        <v>58</v>
      </c>
      <c r="G3332">
        <v>43096</v>
      </c>
      <c r="H3332" t="s">
        <v>33</v>
      </c>
      <c r="I3332">
        <v>0</v>
      </c>
      <c r="J3332" t="s">
        <v>33</v>
      </c>
      <c r="K3332" t="s">
        <v>25</v>
      </c>
      <c r="L3332" t="str">
        <f>VLOOKUP(Data[[#This Row],[Employee Residence]],Codes[], 3,0)</f>
        <v xml:space="preserve">United Kingdom of Great Britain </v>
      </c>
      <c r="M3332" t="str">
        <f>VLOOKUP(Data[[#This Row],[Company Location]],Codes[], 3,0)</f>
        <v xml:space="preserve">United Kingdom of Great Britain </v>
      </c>
      <c r="N3332" t="str">
        <f>IF(Data[[#This Row],[Employee Residence]]=Data[[#This Row],[Company Location]],"No","Yes")</f>
        <v>No</v>
      </c>
      <c r="O3332">
        <f>Data[Salary]/Data[Salary in USD]</f>
        <v>0.81214033785038053</v>
      </c>
      <c r="P3332" t="str">
        <f>VLOOKUP(Data[[#This Row],[Experience Level]], Experience[],3,0)</f>
        <v>Intermediate</v>
      </c>
      <c r="Q3332" t="str">
        <f>VLOOKUP(Data[[#This Row],[Employment Type]],Employment[],2,0)</f>
        <v>Full-time</v>
      </c>
      <c r="R3332" t="str">
        <f>IF(Data[[#This Row],[Remote Ratio]]=100,"Remote",IF(Data[[#This Row],[Remote Ratio]]=50,"Hybrid","On-site"))</f>
        <v>On-site</v>
      </c>
    </row>
    <row r="3333" spans="1:18">
      <c r="A3333" s="25">
        <v>2022</v>
      </c>
      <c r="B3333" t="s">
        <v>11</v>
      </c>
      <c r="C3333" t="s">
        <v>12</v>
      </c>
      <c r="D3333" t="s">
        <v>27</v>
      </c>
      <c r="E3333">
        <v>80000</v>
      </c>
      <c r="F3333" t="s">
        <v>20</v>
      </c>
      <c r="G3333">
        <v>80000</v>
      </c>
      <c r="H3333" t="s">
        <v>21</v>
      </c>
      <c r="I3333">
        <v>100</v>
      </c>
      <c r="J3333" t="s">
        <v>21</v>
      </c>
      <c r="K3333" t="s">
        <v>25</v>
      </c>
      <c r="L3333" t="str">
        <f>VLOOKUP(Data[[#This Row],[Employee Residence]],Codes[], 3,0)</f>
        <v xml:space="preserve">United States of America </v>
      </c>
      <c r="M3333" t="str">
        <f>VLOOKUP(Data[[#This Row],[Company Location]],Codes[], 3,0)</f>
        <v xml:space="preserve">United States of America </v>
      </c>
      <c r="N3333" t="str">
        <f>IF(Data[[#This Row],[Employee Residence]]=Data[[#This Row],[Company Location]],"No","Yes")</f>
        <v>No</v>
      </c>
      <c r="O3333">
        <f>Data[Salary]/Data[Salary in USD]</f>
        <v>1</v>
      </c>
      <c r="P3333" t="str">
        <f>VLOOKUP(Data[[#This Row],[Experience Level]], Experience[],3,0)</f>
        <v>Expert</v>
      </c>
      <c r="Q3333" t="str">
        <f>VLOOKUP(Data[[#This Row],[Employment Type]],Employment[],2,0)</f>
        <v>Full-time</v>
      </c>
      <c r="R3333" t="str">
        <f>IF(Data[[#This Row],[Remote Ratio]]=100,"Remote",IF(Data[[#This Row],[Remote Ratio]]=50,"Hybrid","On-site"))</f>
        <v>Remote</v>
      </c>
    </row>
    <row r="3334" spans="1:18">
      <c r="A3334" s="25">
        <v>2022</v>
      </c>
      <c r="B3334" t="s">
        <v>11</v>
      </c>
      <c r="C3334" t="s">
        <v>12</v>
      </c>
      <c r="D3334" t="s">
        <v>27</v>
      </c>
      <c r="E3334">
        <v>60000</v>
      </c>
      <c r="F3334" t="s">
        <v>20</v>
      </c>
      <c r="G3334">
        <v>60000</v>
      </c>
      <c r="H3334" t="s">
        <v>21</v>
      </c>
      <c r="I3334">
        <v>100</v>
      </c>
      <c r="J3334" t="s">
        <v>21</v>
      </c>
      <c r="K3334" t="s">
        <v>25</v>
      </c>
      <c r="L3334" t="str">
        <f>VLOOKUP(Data[[#This Row],[Employee Residence]],Codes[], 3,0)</f>
        <v xml:space="preserve">United States of America </v>
      </c>
      <c r="M3334" t="str">
        <f>VLOOKUP(Data[[#This Row],[Company Location]],Codes[], 3,0)</f>
        <v xml:space="preserve">United States of America </v>
      </c>
      <c r="N3334" t="str">
        <f>IF(Data[[#This Row],[Employee Residence]]=Data[[#This Row],[Company Location]],"No","Yes")</f>
        <v>No</v>
      </c>
      <c r="O3334">
        <f>Data[Salary]/Data[Salary in USD]</f>
        <v>1</v>
      </c>
      <c r="P3334" t="str">
        <f>VLOOKUP(Data[[#This Row],[Experience Level]], Experience[],3,0)</f>
        <v>Expert</v>
      </c>
      <c r="Q3334" t="str">
        <f>VLOOKUP(Data[[#This Row],[Employment Type]],Employment[],2,0)</f>
        <v>Full-time</v>
      </c>
      <c r="R3334" t="str">
        <f>IF(Data[[#This Row],[Remote Ratio]]=100,"Remote",IF(Data[[#This Row],[Remote Ratio]]=50,"Hybrid","On-site"))</f>
        <v>Remote</v>
      </c>
    </row>
    <row r="3335" spans="1:18">
      <c r="A3335" s="25">
        <v>2022</v>
      </c>
      <c r="B3335" t="s">
        <v>11</v>
      </c>
      <c r="C3335" t="s">
        <v>12</v>
      </c>
      <c r="D3335" t="s">
        <v>45</v>
      </c>
      <c r="E3335">
        <v>192564</v>
      </c>
      <c r="F3335" t="s">
        <v>20</v>
      </c>
      <c r="G3335">
        <v>192564</v>
      </c>
      <c r="H3335" t="s">
        <v>21</v>
      </c>
      <c r="I3335">
        <v>100</v>
      </c>
      <c r="J3335" t="s">
        <v>21</v>
      </c>
      <c r="K3335" t="s">
        <v>25</v>
      </c>
      <c r="L3335" t="str">
        <f>VLOOKUP(Data[[#This Row],[Employee Residence]],Codes[], 3,0)</f>
        <v xml:space="preserve">United States of America </v>
      </c>
      <c r="M3335" t="str">
        <f>VLOOKUP(Data[[#This Row],[Company Location]],Codes[], 3,0)</f>
        <v xml:space="preserve">United States of America </v>
      </c>
      <c r="N3335" t="str">
        <f>IF(Data[[#This Row],[Employee Residence]]=Data[[#This Row],[Company Location]],"No","Yes")</f>
        <v>No</v>
      </c>
      <c r="O3335">
        <f>Data[Salary]/Data[Salary in USD]</f>
        <v>1</v>
      </c>
      <c r="P3335" t="str">
        <f>VLOOKUP(Data[[#This Row],[Experience Level]], Experience[],3,0)</f>
        <v>Expert</v>
      </c>
      <c r="Q3335" t="str">
        <f>VLOOKUP(Data[[#This Row],[Employment Type]],Employment[],2,0)</f>
        <v>Full-time</v>
      </c>
      <c r="R3335" t="str">
        <f>IF(Data[[#This Row],[Remote Ratio]]=100,"Remote",IF(Data[[#This Row],[Remote Ratio]]=50,"Hybrid","On-site"))</f>
        <v>Remote</v>
      </c>
    </row>
    <row r="3336" spans="1:18">
      <c r="A3336" s="25">
        <v>2022</v>
      </c>
      <c r="B3336" t="s">
        <v>11</v>
      </c>
      <c r="C3336" t="s">
        <v>12</v>
      </c>
      <c r="D3336" t="s">
        <v>45</v>
      </c>
      <c r="E3336">
        <v>144854</v>
      </c>
      <c r="F3336" t="s">
        <v>20</v>
      </c>
      <c r="G3336">
        <v>144854</v>
      </c>
      <c r="H3336" t="s">
        <v>21</v>
      </c>
      <c r="I3336">
        <v>100</v>
      </c>
      <c r="J3336" t="s">
        <v>21</v>
      </c>
      <c r="K3336" t="s">
        <v>25</v>
      </c>
      <c r="L3336" t="str">
        <f>VLOOKUP(Data[[#This Row],[Employee Residence]],Codes[], 3,0)</f>
        <v xml:space="preserve">United States of America </v>
      </c>
      <c r="M3336" t="str">
        <f>VLOOKUP(Data[[#This Row],[Company Location]],Codes[], 3,0)</f>
        <v xml:space="preserve">United States of America </v>
      </c>
      <c r="N3336" t="str">
        <f>IF(Data[[#This Row],[Employee Residence]]=Data[[#This Row],[Company Location]],"No","Yes")</f>
        <v>No</v>
      </c>
      <c r="O3336">
        <f>Data[Salary]/Data[Salary in USD]</f>
        <v>1</v>
      </c>
      <c r="P3336" t="str">
        <f>VLOOKUP(Data[[#This Row],[Experience Level]], Experience[],3,0)</f>
        <v>Expert</v>
      </c>
      <c r="Q3336" t="str">
        <f>VLOOKUP(Data[[#This Row],[Employment Type]],Employment[],2,0)</f>
        <v>Full-time</v>
      </c>
      <c r="R3336" t="str">
        <f>IF(Data[[#This Row],[Remote Ratio]]=100,"Remote",IF(Data[[#This Row],[Remote Ratio]]=50,"Hybrid","On-site"))</f>
        <v>Remote</v>
      </c>
    </row>
    <row r="3337" spans="1:18">
      <c r="A3337" s="25">
        <v>2022</v>
      </c>
      <c r="B3337" t="s">
        <v>11</v>
      </c>
      <c r="C3337" t="s">
        <v>12</v>
      </c>
      <c r="D3337" t="s">
        <v>23</v>
      </c>
      <c r="E3337">
        <v>230000</v>
      </c>
      <c r="F3337" t="s">
        <v>20</v>
      </c>
      <c r="G3337">
        <v>230000</v>
      </c>
      <c r="H3337" t="s">
        <v>21</v>
      </c>
      <c r="I3337">
        <v>100</v>
      </c>
      <c r="J3337" t="s">
        <v>21</v>
      </c>
      <c r="K3337" t="s">
        <v>25</v>
      </c>
      <c r="L3337" t="str">
        <f>VLOOKUP(Data[[#This Row],[Employee Residence]],Codes[], 3,0)</f>
        <v xml:space="preserve">United States of America </v>
      </c>
      <c r="M3337" t="str">
        <f>VLOOKUP(Data[[#This Row],[Company Location]],Codes[], 3,0)</f>
        <v xml:space="preserve">United States of America </v>
      </c>
      <c r="N3337" t="str">
        <f>IF(Data[[#This Row],[Employee Residence]]=Data[[#This Row],[Company Location]],"No","Yes")</f>
        <v>No</v>
      </c>
      <c r="O3337">
        <f>Data[Salary]/Data[Salary in USD]</f>
        <v>1</v>
      </c>
      <c r="P3337" t="str">
        <f>VLOOKUP(Data[[#This Row],[Experience Level]], Experience[],3,0)</f>
        <v>Expert</v>
      </c>
      <c r="Q3337" t="str">
        <f>VLOOKUP(Data[[#This Row],[Employment Type]],Employment[],2,0)</f>
        <v>Full-time</v>
      </c>
      <c r="R3337" t="str">
        <f>IF(Data[[#This Row],[Remote Ratio]]=100,"Remote",IF(Data[[#This Row],[Remote Ratio]]=50,"Hybrid","On-site"))</f>
        <v>Remote</v>
      </c>
    </row>
    <row r="3338" spans="1:18">
      <c r="A3338" s="25">
        <v>2022</v>
      </c>
      <c r="B3338" t="s">
        <v>11</v>
      </c>
      <c r="C3338" t="s">
        <v>12</v>
      </c>
      <c r="D3338" t="s">
        <v>23</v>
      </c>
      <c r="E3338">
        <v>150000</v>
      </c>
      <c r="F3338" t="s">
        <v>20</v>
      </c>
      <c r="G3338">
        <v>150000</v>
      </c>
      <c r="H3338" t="s">
        <v>21</v>
      </c>
      <c r="I3338">
        <v>100</v>
      </c>
      <c r="J3338" t="s">
        <v>21</v>
      </c>
      <c r="K3338" t="s">
        <v>25</v>
      </c>
      <c r="L3338" t="str">
        <f>VLOOKUP(Data[[#This Row],[Employee Residence]],Codes[], 3,0)</f>
        <v xml:space="preserve">United States of America </v>
      </c>
      <c r="M3338" t="str">
        <f>VLOOKUP(Data[[#This Row],[Company Location]],Codes[], 3,0)</f>
        <v xml:space="preserve">United States of America </v>
      </c>
      <c r="N3338" t="str">
        <f>IF(Data[[#This Row],[Employee Residence]]=Data[[#This Row],[Company Location]],"No","Yes")</f>
        <v>No</v>
      </c>
      <c r="O3338">
        <f>Data[Salary]/Data[Salary in USD]</f>
        <v>1</v>
      </c>
      <c r="P3338" t="str">
        <f>VLOOKUP(Data[[#This Row],[Experience Level]], Experience[],3,0)</f>
        <v>Expert</v>
      </c>
      <c r="Q3338" t="str">
        <f>VLOOKUP(Data[[#This Row],[Employment Type]],Employment[],2,0)</f>
        <v>Full-time</v>
      </c>
      <c r="R3338" t="str">
        <f>IF(Data[[#This Row],[Remote Ratio]]=100,"Remote",IF(Data[[#This Row],[Remote Ratio]]=50,"Hybrid","On-site"))</f>
        <v>Remote</v>
      </c>
    </row>
    <row r="3339" spans="1:18">
      <c r="A3339" s="25">
        <v>2022</v>
      </c>
      <c r="B3339" t="s">
        <v>11</v>
      </c>
      <c r="C3339" t="s">
        <v>12</v>
      </c>
      <c r="D3339" t="s">
        <v>55</v>
      </c>
      <c r="E3339">
        <v>150260</v>
      </c>
      <c r="F3339" t="s">
        <v>20</v>
      </c>
      <c r="G3339">
        <v>150260</v>
      </c>
      <c r="H3339" t="s">
        <v>21</v>
      </c>
      <c r="I3339">
        <v>100</v>
      </c>
      <c r="J3339" t="s">
        <v>21</v>
      </c>
      <c r="K3339" t="s">
        <v>25</v>
      </c>
      <c r="L3339" t="str">
        <f>VLOOKUP(Data[[#This Row],[Employee Residence]],Codes[], 3,0)</f>
        <v xml:space="preserve">United States of America </v>
      </c>
      <c r="M3339" t="str">
        <f>VLOOKUP(Data[[#This Row],[Company Location]],Codes[], 3,0)</f>
        <v xml:space="preserve">United States of America </v>
      </c>
      <c r="N3339" t="str">
        <f>IF(Data[[#This Row],[Employee Residence]]=Data[[#This Row],[Company Location]],"No","Yes")</f>
        <v>No</v>
      </c>
      <c r="O3339">
        <f>Data[Salary]/Data[Salary in USD]</f>
        <v>1</v>
      </c>
      <c r="P3339" t="str">
        <f>VLOOKUP(Data[[#This Row],[Experience Level]], Experience[],3,0)</f>
        <v>Expert</v>
      </c>
      <c r="Q3339" t="str">
        <f>VLOOKUP(Data[[#This Row],[Employment Type]],Employment[],2,0)</f>
        <v>Full-time</v>
      </c>
      <c r="R3339" t="str">
        <f>IF(Data[[#This Row],[Remote Ratio]]=100,"Remote",IF(Data[[#This Row],[Remote Ratio]]=50,"Hybrid","On-site"))</f>
        <v>Remote</v>
      </c>
    </row>
    <row r="3340" spans="1:18">
      <c r="A3340" s="25">
        <v>2022</v>
      </c>
      <c r="B3340" t="s">
        <v>11</v>
      </c>
      <c r="C3340" t="s">
        <v>12</v>
      </c>
      <c r="D3340" t="s">
        <v>55</v>
      </c>
      <c r="E3340">
        <v>109280</v>
      </c>
      <c r="F3340" t="s">
        <v>20</v>
      </c>
      <c r="G3340">
        <v>109280</v>
      </c>
      <c r="H3340" t="s">
        <v>21</v>
      </c>
      <c r="I3340">
        <v>100</v>
      </c>
      <c r="J3340" t="s">
        <v>21</v>
      </c>
      <c r="K3340" t="s">
        <v>25</v>
      </c>
      <c r="L3340" t="str">
        <f>VLOOKUP(Data[[#This Row],[Employee Residence]],Codes[], 3,0)</f>
        <v xml:space="preserve">United States of America </v>
      </c>
      <c r="M3340" t="str">
        <f>VLOOKUP(Data[[#This Row],[Company Location]],Codes[], 3,0)</f>
        <v xml:space="preserve">United States of America </v>
      </c>
      <c r="N3340" t="str">
        <f>IF(Data[[#This Row],[Employee Residence]]=Data[[#This Row],[Company Location]],"No","Yes")</f>
        <v>No</v>
      </c>
      <c r="O3340">
        <f>Data[Salary]/Data[Salary in USD]</f>
        <v>1</v>
      </c>
      <c r="P3340" t="str">
        <f>VLOOKUP(Data[[#This Row],[Experience Level]], Experience[],3,0)</f>
        <v>Expert</v>
      </c>
      <c r="Q3340" t="str">
        <f>VLOOKUP(Data[[#This Row],[Employment Type]],Employment[],2,0)</f>
        <v>Full-time</v>
      </c>
      <c r="R3340" t="str">
        <f>IF(Data[[#This Row],[Remote Ratio]]=100,"Remote",IF(Data[[#This Row],[Remote Ratio]]=50,"Hybrid","On-site"))</f>
        <v>Remote</v>
      </c>
    </row>
    <row r="3341" spans="1:18">
      <c r="A3341" s="25">
        <v>2022</v>
      </c>
      <c r="B3341" t="s">
        <v>11</v>
      </c>
      <c r="C3341" t="s">
        <v>12</v>
      </c>
      <c r="D3341" t="s">
        <v>27</v>
      </c>
      <c r="E3341">
        <v>170000</v>
      </c>
      <c r="F3341" t="s">
        <v>20</v>
      </c>
      <c r="G3341">
        <v>170000</v>
      </c>
      <c r="H3341" t="s">
        <v>21</v>
      </c>
      <c r="I3341">
        <v>100</v>
      </c>
      <c r="J3341" t="s">
        <v>21</v>
      </c>
      <c r="K3341" t="s">
        <v>25</v>
      </c>
      <c r="L3341" t="str">
        <f>VLOOKUP(Data[[#This Row],[Employee Residence]],Codes[], 3,0)</f>
        <v xml:space="preserve">United States of America </v>
      </c>
      <c r="M3341" t="str">
        <f>VLOOKUP(Data[[#This Row],[Company Location]],Codes[], 3,0)</f>
        <v xml:space="preserve">United States of America </v>
      </c>
      <c r="N3341" t="str">
        <f>IF(Data[[#This Row],[Employee Residence]]=Data[[#This Row],[Company Location]],"No","Yes")</f>
        <v>No</v>
      </c>
      <c r="O3341">
        <f>Data[Salary]/Data[Salary in USD]</f>
        <v>1</v>
      </c>
      <c r="P3341" t="str">
        <f>VLOOKUP(Data[[#This Row],[Experience Level]], Experience[],3,0)</f>
        <v>Expert</v>
      </c>
      <c r="Q3341" t="str">
        <f>VLOOKUP(Data[[#This Row],[Employment Type]],Employment[],2,0)</f>
        <v>Full-time</v>
      </c>
      <c r="R3341" t="str">
        <f>IF(Data[[#This Row],[Remote Ratio]]=100,"Remote",IF(Data[[#This Row],[Remote Ratio]]=50,"Hybrid","On-site"))</f>
        <v>Remote</v>
      </c>
    </row>
    <row r="3342" spans="1:18">
      <c r="A3342" s="25">
        <v>2022</v>
      </c>
      <c r="B3342" t="s">
        <v>11</v>
      </c>
      <c r="C3342" t="s">
        <v>12</v>
      </c>
      <c r="D3342" t="s">
        <v>27</v>
      </c>
      <c r="E3342">
        <v>150000</v>
      </c>
      <c r="F3342" t="s">
        <v>20</v>
      </c>
      <c r="G3342">
        <v>150000</v>
      </c>
      <c r="H3342" t="s">
        <v>21</v>
      </c>
      <c r="I3342">
        <v>100</v>
      </c>
      <c r="J3342" t="s">
        <v>21</v>
      </c>
      <c r="K3342" t="s">
        <v>25</v>
      </c>
      <c r="L3342" t="str">
        <f>VLOOKUP(Data[[#This Row],[Employee Residence]],Codes[], 3,0)</f>
        <v xml:space="preserve">United States of America </v>
      </c>
      <c r="M3342" t="str">
        <f>VLOOKUP(Data[[#This Row],[Company Location]],Codes[], 3,0)</f>
        <v xml:space="preserve">United States of America </v>
      </c>
      <c r="N3342" t="str">
        <f>IF(Data[[#This Row],[Employee Residence]]=Data[[#This Row],[Company Location]],"No","Yes")</f>
        <v>No</v>
      </c>
      <c r="O3342">
        <f>Data[Salary]/Data[Salary in USD]</f>
        <v>1</v>
      </c>
      <c r="P3342" t="str">
        <f>VLOOKUP(Data[[#This Row],[Experience Level]], Experience[],3,0)</f>
        <v>Expert</v>
      </c>
      <c r="Q3342" t="str">
        <f>VLOOKUP(Data[[#This Row],[Employment Type]],Employment[],2,0)</f>
        <v>Full-time</v>
      </c>
      <c r="R3342" t="str">
        <f>IF(Data[[#This Row],[Remote Ratio]]=100,"Remote",IF(Data[[#This Row],[Remote Ratio]]=50,"Hybrid","On-site"))</f>
        <v>Remote</v>
      </c>
    </row>
    <row r="3343" spans="1:18">
      <c r="A3343" s="25">
        <v>2022</v>
      </c>
      <c r="B3343" t="s">
        <v>17</v>
      </c>
      <c r="C3343" t="s">
        <v>12</v>
      </c>
      <c r="D3343" t="s">
        <v>23</v>
      </c>
      <c r="E3343">
        <v>160000</v>
      </c>
      <c r="F3343" t="s">
        <v>20</v>
      </c>
      <c r="G3343">
        <v>160000</v>
      </c>
      <c r="H3343" t="s">
        <v>21</v>
      </c>
      <c r="I3343">
        <v>100</v>
      </c>
      <c r="J3343" t="s">
        <v>21</v>
      </c>
      <c r="K3343" t="s">
        <v>25</v>
      </c>
      <c r="L3343" t="str">
        <f>VLOOKUP(Data[[#This Row],[Employee Residence]],Codes[], 3,0)</f>
        <v xml:space="preserve">United States of America </v>
      </c>
      <c r="M3343" t="str">
        <f>VLOOKUP(Data[[#This Row],[Company Location]],Codes[], 3,0)</f>
        <v xml:space="preserve">United States of America </v>
      </c>
      <c r="N3343" t="str">
        <f>IF(Data[[#This Row],[Employee Residence]]=Data[[#This Row],[Company Location]],"No","Yes")</f>
        <v>No</v>
      </c>
      <c r="O3343">
        <f>Data[Salary]/Data[Salary in USD]</f>
        <v>1</v>
      </c>
      <c r="P3343" t="str">
        <f>VLOOKUP(Data[[#This Row],[Experience Level]], Experience[],3,0)</f>
        <v>Intermediate</v>
      </c>
      <c r="Q3343" t="str">
        <f>VLOOKUP(Data[[#This Row],[Employment Type]],Employment[],2,0)</f>
        <v>Full-time</v>
      </c>
      <c r="R3343" t="str">
        <f>IF(Data[[#This Row],[Remote Ratio]]=100,"Remote",IF(Data[[#This Row],[Remote Ratio]]=50,"Hybrid","On-site"))</f>
        <v>Remote</v>
      </c>
    </row>
    <row r="3344" spans="1:18">
      <c r="A3344" s="25">
        <v>2022</v>
      </c>
      <c r="B3344" t="s">
        <v>17</v>
      </c>
      <c r="C3344" t="s">
        <v>12</v>
      </c>
      <c r="D3344" t="s">
        <v>23</v>
      </c>
      <c r="E3344">
        <v>130000</v>
      </c>
      <c r="F3344" t="s">
        <v>20</v>
      </c>
      <c r="G3344">
        <v>130000</v>
      </c>
      <c r="H3344" t="s">
        <v>21</v>
      </c>
      <c r="I3344">
        <v>100</v>
      </c>
      <c r="J3344" t="s">
        <v>21</v>
      </c>
      <c r="K3344" t="s">
        <v>25</v>
      </c>
      <c r="L3344" t="str">
        <f>VLOOKUP(Data[[#This Row],[Employee Residence]],Codes[], 3,0)</f>
        <v xml:space="preserve">United States of America </v>
      </c>
      <c r="M3344" t="str">
        <f>VLOOKUP(Data[[#This Row],[Company Location]],Codes[], 3,0)</f>
        <v xml:space="preserve">United States of America </v>
      </c>
      <c r="N3344" t="str">
        <f>IF(Data[[#This Row],[Employee Residence]]=Data[[#This Row],[Company Location]],"No","Yes")</f>
        <v>No</v>
      </c>
      <c r="O3344">
        <f>Data[Salary]/Data[Salary in USD]</f>
        <v>1</v>
      </c>
      <c r="P3344" t="str">
        <f>VLOOKUP(Data[[#This Row],[Experience Level]], Experience[],3,0)</f>
        <v>Intermediate</v>
      </c>
      <c r="Q3344" t="str">
        <f>VLOOKUP(Data[[#This Row],[Employment Type]],Employment[],2,0)</f>
        <v>Full-time</v>
      </c>
      <c r="R3344" t="str">
        <f>IF(Data[[#This Row],[Remote Ratio]]=100,"Remote",IF(Data[[#This Row],[Remote Ratio]]=50,"Hybrid","On-site"))</f>
        <v>Remote</v>
      </c>
    </row>
    <row r="3345" spans="1:18">
      <c r="A3345" s="25">
        <v>2022</v>
      </c>
      <c r="B3345" t="s">
        <v>28</v>
      </c>
      <c r="C3345" t="s">
        <v>12</v>
      </c>
      <c r="D3345" t="s">
        <v>27</v>
      </c>
      <c r="E3345">
        <v>67000</v>
      </c>
      <c r="F3345" t="s">
        <v>20</v>
      </c>
      <c r="G3345">
        <v>67000</v>
      </c>
      <c r="H3345" t="s">
        <v>24</v>
      </c>
      <c r="I3345">
        <v>0</v>
      </c>
      <c r="J3345" t="s">
        <v>24</v>
      </c>
      <c r="K3345" t="s">
        <v>25</v>
      </c>
      <c r="L3345" t="str">
        <f>VLOOKUP(Data[[#This Row],[Employee Residence]],Codes[], 3,0)</f>
        <v>Canada</v>
      </c>
      <c r="M3345" t="str">
        <f>VLOOKUP(Data[[#This Row],[Company Location]],Codes[], 3,0)</f>
        <v>Canada</v>
      </c>
      <c r="N3345" t="str">
        <f>IF(Data[[#This Row],[Employee Residence]]=Data[[#This Row],[Company Location]],"No","Yes")</f>
        <v>No</v>
      </c>
      <c r="O3345">
        <f>Data[Salary]/Data[Salary in USD]</f>
        <v>1</v>
      </c>
      <c r="P3345" t="str">
        <f>VLOOKUP(Data[[#This Row],[Experience Level]], Experience[],3,0)</f>
        <v>Junior</v>
      </c>
      <c r="Q3345" t="str">
        <f>VLOOKUP(Data[[#This Row],[Employment Type]],Employment[],2,0)</f>
        <v>Full-time</v>
      </c>
      <c r="R3345" t="str">
        <f>IF(Data[[#This Row],[Remote Ratio]]=100,"Remote",IF(Data[[#This Row],[Remote Ratio]]=50,"Hybrid","On-site"))</f>
        <v>On-site</v>
      </c>
    </row>
    <row r="3346" spans="1:18">
      <c r="A3346" s="25">
        <v>2022</v>
      </c>
      <c r="B3346" t="s">
        <v>28</v>
      </c>
      <c r="C3346" t="s">
        <v>12</v>
      </c>
      <c r="D3346" t="s">
        <v>27</v>
      </c>
      <c r="E3346">
        <v>52000</v>
      </c>
      <c r="F3346" t="s">
        <v>20</v>
      </c>
      <c r="G3346">
        <v>52000</v>
      </c>
      <c r="H3346" t="s">
        <v>24</v>
      </c>
      <c r="I3346">
        <v>0</v>
      </c>
      <c r="J3346" t="s">
        <v>24</v>
      </c>
      <c r="K3346" t="s">
        <v>25</v>
      </c>
      <c r="L3346" t="str">
        <f>VLOOKUP(Data[[#This Row],[Employee Residence]],Codes[], 3,0)</f>
        <v>Canada</v>
      </c>
      <c r="M3346" t="str">
        <f>VLOOKUP(Data[[#This Row],[Company Location]],Codes[], 3,0)</f>
        <v>Canada</v>
      </c>
      <c r="N3346" t="str">
        <f>IF(Data[[#This Row],[Employee Residence]]=Data[[#This Row],[Company Location]],"No","Yes")</f>
        <v>No</v>
      </c>
      <c r="O3346">
        <f>Data[Salary]/Data[Salary in USD]</f>
        <v>1</v>
      </c>
      <c r="P3346" t="str">
        <f>VLOOKUP(Data[[#This Row],[Experience Level]], Experience[],3,0)</f>
        <v>Junior</v>
      </c>
      <c r="Q3346" t="str">
        <f>VLOOKUP(Data[[#This Row],[Employment Type]],Employment[],2,0)</f>
        <v>Full-time</v>
      </c>
      <c r="R3346" t="str">
        <f>IF(Data[[#This Row],[Remote Ratio]]=100,"Remote",IF(Data[[#This Row],[Remote Ratio]]=50,"Hybrid","On-site"))</f>
        <v>On-site</v>
      </c>
    </row>
    <row r="3347" spans="1:18">
      <c r="A3347" s="25">
        <v>2022</v>
      </c>
      <c r="B3347" t="s">
        <v>11</v>
      </c>
      <c r="C3347" t="s">
        <v>12</v>
      </c>
      <c r="D3347" t="s">
        <v>37</v>
      </c>
      <c r="E3347">
        <v>154000</v>
      </c>
      <c r="F3347" t="s">
        <v>20</v>
      </c>
      <c r="G3347">
        <v>154000</v>
      </c>
      <c r="H3347" t="s">
        <v>21</v>
      </c>
      <c r="I3347">
        <v>100</v>
      </c>
      <c r="J3347" t="s">
        <v>21</v>
      </c>
      <c r="K3347" t="s">
        <v>25</v>
      </c>
      <c r="L3347" t="str">
        <f>VLOOKUP(Data[[#This Row],[Employee Residence]],Codes[], 3,0)</f>
        <v xml:space="preserve">United States of America </v>
      </c>
      <c r="M3347" t="str">
        <f>VLOOKUP(Data[[#This Row],[Company Location]],Codes[], 3,0)</f>
        <v xml:space="preserve">United States of America </v>
      </c>
      <c r="N3347" t="str">
        <f>IF(Data[[#This Row],[Employee Residence]]=Data[[#This Row],[Company Location]],"No","Yes")</f>
        <v>No</v>
      </c>
      <c r="O3347">
        <f>Data[Salary]/Data[Salary in USD]</f>
        <v>1</v>
      </c>
      <c r="P3347" t="str">
        <f>VLOOKUP(Data[[#This Row],[Experience Level]], Experience[],3,0)</f>
        <v>Expert</v>
      </c>
      <c r="Q3347" t="str">
        <f>VLOOKUP(Data[[#This Row],[Employment Type]],Employment[],2,0)</f>
        <v>Full-time</v>
      </c>
      <c r="R3347" t="str">
        <f>IF(Data[[#This Row],[Remote Ratio]]=100,"Remote",IF(Data[[#This Row],[Remote Ratio]]=50,"Hybrid","On-site"))</f>
        <v>Remote</v>
      </c>
    </row>
    <row r="3348" spans="1:18">
      <c r="A3348" s="25">
        <v>2022</v>
      </c>
      <c r="B3348" t="s">
        <v>11</v>
      </c>
      <c r="C3348" t="s">
        <v>12</v>
      </c>
      <c r="D3348" t="s">
        <v>37</v>
      </c>
      <c r="E3348">
        <v>126000</v>
      </c>
      <c r="F3348" t="s">
        <v>20</v>
      </c>
      <c r="G3348">
        <v>126000</v>
      </c>
      <c r="H3348" t="s">
        <v>21</v>
      </c>
      <c r="I3348">
        <v>100</v>
      </c>
      <c r="J3348" t="s">
        <v>21</v>
      </c>
      <c r="K3348" t="s">
        <v>25</v>
      </c>
      <c r="L3348" t="str">
        <f>VLOOKUP(Data[[#This Row],[Employee Residence]],Codes[], 3,0)</f>
        <v xml:space="preserve">United States of America </v>
      </c>
      <c r="M3348" t="str">
        <f>VLOOKUP(Data[[#This Row],[Company Location]],Codes[], 3,0)</f>
        <v xml:space="preserve">United States of America </v>
      </c>
      <c r="N3348" t="str">
        <f>IF(Data[[#This Row],[Employee Residence]]=Data[[#This Row],[Company Location]],"No","Yes")</f>
        <v>No</v>
      </c>
      <c r="O3348">
        <f>Data[Salary]/Data[Salary in USD]</f>
        <v>1</v>
      </c>
      <c r="P3348" t="str">
        <f>VLOOKUP(Data[[#This Row],[Experience Level]], Experience[],3,0)</f>
        <v>Expert</v>
      </c>
      <c r="Q3348" t="str">
        <f>VLOOKUP(Data[[#This Row],[Employment Type]],Employment[],2,0)</f>
        <v>Full-time</v>
      </c>
      <c r="R3348" t="str">
        <f>IF(Data[[#This Row],[Remote Ratio]]=100,"Remote",IF(Data[[#This Row],[Remote Ratio]]=50,"Hybrid","On-site"))</f>
        <v>Remote</v>
      </c>
    </row>
    <row r="3349" spans="1:18">
      <c r="A3349" s="25">
        <v>2022</v>
      </c>
      <c r="B3349" t="s">
        <v>11</v>
      </c>
      <c r="C3349" t="s">
        <v>12</v>
      </c>
      <c r="D3349" t="s">
        <v>27</v>
      </c>
      <c r="E3349">
        <v>129000</v>
      </c>
      <c r="F3349" t="s">
        <v>20</v>
      </c>
      <c r="G3349">
        <v>129000</v>
      </c>
      <c r="H3349" t="s">
        <v>21</v>
      </c>
      <c r="I3349">
        <v>0</v>
      </c>
      <c r="J3349" t="s">
        <v>21</v>
      </c>
      <c r="K3349" t="s">
        <v>25</v>
      </c>
      <c r="L3349" t="str">
        <f>VLOOKUP(Data[[#This Row],[Employee Residence]],Codes[], 3,0)</f>
        <v xml:space="preserve">United States of America </v>
      </c>
      <c r="M3349" t="str">
        <f>VLOOKUP(Data[[#This Row],[Company Location]],Codes[], 3,0)</f>
        <v xml:space="preserve">United States of America </v>
      </c>
      <c r="N3349" t="str">
        <f>IF(Data[[#This Row],[Employee Residence]]=Data[[#This Row],[Company Location]],"No","Yes")</f>
        <v>No</v>
      </c>
      <c r="O3349">
        <f>Data[Salary]/Data[Salary in USD]</f>
        <v>1</v>
      </c>
      <c r="P3349" t="str">
        <f>VLOOKUP(Data[[#This Row],[Experience Level]], Experience[],3,0)</f>
        <v>Expert</v>
      </c>
      <c r="Q3349" t="str">
        <f>VLOOKUP(Data[[#This Row],[Employment Type]],Employment[],2,0)</f>
        <v>Full-time</v>
      </c>
      <c r="R3349" t="str">
        <f>IF(Data[[#This Row],[Remote Ratio]]=100,"Remote",IF(Data[[#This Row],[Remote Ratio]]=50,"Hybrid","On-site"))</f>
        <v>On-site</v>
      </c>
    </row>
    <row r="3350" spans="1:18">
      <c r="A3350" s="25">
        <v>2022</v>
      </c>
      <c r="B3350" t="s">
        <v>11</v>
      </c>
      <c r="C3350" t="s">
        <v>12</v>
      </c>
      <c r="D3350" t="s">
        <v>27</v>
      </c>
      <c r="E3350">
        <v>99000</v>
      </c>
      <c r="F3350" t="s">
        <v>20</v>
      </c>
      <c r="G3350">
        <v>99000</v>
      </c>
      <c r="H3350" t="s">
        <v>21</v>
      </c>
      <c r="I3350">
        <v>0</v>
      </c>
      <c r="J3350" t="s">
        <v>21</v>
      </c>
      <c r="K3350" t="s">
        <v>25</v>
      </c>
      <c r="L3350" t="str">
        <f>VLOOKUP(Data[[#This Row],[Employee Residence]],Codes[], 3,0)</f>
        <v xml:space="preserve">United States of America </v>
      </c>
      <c r="M3350" t="str">
        <f>VLOOKUP(Data[[#This Row],[Company Location]],Codes[], 3,0)</f>
        <v xml:space="preserve">United States of America </v>
      </c>
      <c r="N3350" t="str">
        <f>IF(Data[[#This Row],[Employee Residence]]=Data[[#This Row],[Company Location]],"No","Yes")</f>
        <v>No</v>
      </c>
      <c r="O3350">
        <f>Data[Salary]/Data[Salary in USD]</f>
        <v>1</v>
      </c>
      <c r="P3350" t="str">
        <f>VLOOKUP(Data[[#This Row],[Experience Level]], Experience[],3,0)</f>
        <v>Expert</v>
      </c>
      <c r="Q3350" t="str">
        <f>VLOOKUP(Data[[#This Row],[Employment Type]],Employment[],2,0)</f>
        <v>Full-time</v>
      </c>
      <c r="R3350" t="str">
        <f>IF(Data[[#This Row],[Remote Ratio]]=100,"Remote",IF(Data[[#This Row],[Remote Ratio]]=50,"Hybrid","On-site"))</f>
        <v>On-site</v>
      </c>
    </row>
    <row r="3351" spans="1:18">
      <c r="A3351" s="25">
        <v>2022</v>
      </c>
      <c r="B3351" t="s">
        <v>11</v>
      </c>
      <c r="C3351" t="s">
        <v>12</v>
      </c>
      <c r="D3351" t="s">
        <v>23</v>
      </c>
      <c r="E3351">
        <v>210000</v>
      </c>
      <c r="F3351" t="s">
        <v>20</v>
      </c>
      <c r="G3351">
        <v>210000</v>
      </c>
      <c r="H3351" t="s">
        <v>21</v>
      </c>
      <c r="I3351">
        <v>100</v>
      </c>
      <c r="J3351" t="s">
        <v>21</v>
      </c>
      <c r="K3351" t="s">
        <v>25</v>
      </c>
      <c r="L3351" t="str">
        <f>VLOOKUP(Data[[#This Row],[Employee Residence]],Codes[], 3,0)</f>
        <v xml:space="preserve">United States of America </v>
      </c>
      <c r="M3351" t="str">
        <f>VLOOKUP(Data[[#This Row],[Company Location]],Codes[], 3,0)</f>
        <v xml:space="preserve">United States of America </v>
      </c>
      <c r="N3351" t="str">
        <f>IF(Data[[#This Row],[Employee Residence]]=Data[[#This Row],[Company Location]],"No","Yes")</f>
        <v>No</v>
      </c>
      <c r="O3351">
        <f>Data[Salary]/Data[Salary in USD]</f>
        <v>1</v>
      </c>
      <c r="P3351" t="str">
        <f>VLOOKUP(Data[[#This Row],[Experience Level]], Experience[],3,0)</f>
        <v>Expert</v>
      </c>
      <c r="Q3351" t="str">
        <f>VLOOKUP(Data[[#This Row],[Employment Type]],Employment[],2,0)</f>
        <v>Full-time</v>
      </c>
      <c r="R3351" t="str">
        <f>IF(Data[[#This Row],[Remote Ratio]]=100,"Remote",IF(Data[[#This Row],[Remote Ratio]]=50,"Hybrid","On-site"))</f>
        <v>Remote</v>
      </c>
    </row>
    <row r="3352" spans="1:18">
      <c r="A3352" s="25">
        <v>2022</v>
      </c>
      <c r="B3352" t="s">
        <v>11</v>
      </c>
      <c r="C3352" t="s">
        <v>12</v>
      </c>
      <c r="D3352" t="s">
        <v>23</v>
      </c>
      <c r="E3352">
        <v>140000</v>
      </c>
      <c r="F3352" t="s">
        <v>20</v>
      </c>
      <c r="G3352">
        <v>140000</v>
      </c>
      <c r="H3352" t="s">
        <v>21</v>
      </c>
      <c r="I3352">
        <v>100</v>
      </c>
      <c r="J3352" t="s">
        <v>21</v>
      </c>
      <c r="K3352" t="s">
        <v>25</v>
      </c>
      <c r="L3352" t="str">
        <f>VLOOKUP(Data[[#This Row],[Employee Residence]],Codes[], 3,0)</f>
        <v xml:space="preserve">United States of America </v>
      </c>
      <c r="M3352" t="str">
        <f>VLOOKUP(Data[[#This Row],[Company Location]],Codes[], 3,0)</f>
        <v xml:space="preserve">United States of America </v>
      </c>
      <c r="N3352" t="str">
        <f>IF(Data[[#This Row],[Employee Residence]]=Data[[#This Row],[Company Location]],"No","Yes")</f>
        <v>No</v>
      </c>
      <c r="O3352">
        <f>Data[Salary]/Data[Salary in USD]</f>
        <v>1</v>
      </c>
      <c r="P3352" t="str">
        <f>VLOOKUP(Data[[#This Row],[Experience Level]], Experience[],3,0)</f>
        <v>Expert</v>
      </c>
      <c r="Q3352" t="str">
        <f>VLOOKUP(Data[[#This Row],[Employment Type]],Employment[],2,0)</f>
        <v>Full-time</v>
      </c>
      <c r="R3352" t="str">
        <f>IF(Data[[#This Row],[Remote Ratio]]=100,"Remote",IF(Data[[#This Row],[Remote Ratio]]=50,"Hybrid","On-site"))</f>
        <v>Remote</v>
      </c>
    </row>
    <row r="3353" spans="1:18">
      <c r="A3353" s="25">
        <v>2022</v>
      </c>
      <c r="B3353" t="s">
        <v>11</v>
      </c>
      <c r="C3353" t="s">
        <v>12</v>
      </c>
      <c r="D3353" t="s">
        <v>23</v>
      </c>
      <c r="E3353">
        <v>210000</v>
      </c>
      <c r="F3353" t="s">
        <v>20</v>
      </c>
      <c r="G3353">
        <v>210000</v>
      </c>
      <c r="H3353" t="s">
        <v>21</v>
      </c>
      <c r="I3353">
        <v>100</v>
      </c>
      <c r="J3353" t="s">
        <v>21</v>
      </c>
      <c r="K3353" t="s">
        <v>25</v>
      </c>
      <c r="L3353" t="str">
        <f>VLOOKUP(Data[[#This Row],[Employee Residence]],Codes[], 3,0)</f>
        <v xml:space="preserve">United States of America </v>
      </c>
      <c r="M3353" t="str">
        <f>VLOOKUP(Data[[#This Row],[Company Location]],Codes[], 3,0)</f>
        <v xml:space="preserve">United States of America </v>
      </c>
      <c r="N3353" t="str">
        <f>IF(Data[[#This Row],[Employee Residence]]=Data[[#This Row],[Company Location]],"No","Yes")</f>
        <v>No</v>
      </c>
      <c r="O3353">
        <f>Data[Salary]/Data[Salary in USD]</f>
        <v>1</v>
      </c>
      <c r="P3353" t="str">
        <f>VLOOKUP(Data[[#This Row],[Experience Level]], Experience[],3,0)</f>
        <v>Expert</v>
      </c>
      <c r="Q3353" t="str">
        <f>VLOOKUP(Data[[#This Row],[Employment Type]],Employment[],2,0)</f>
        <v>Full-time</v>
      </c>
      <c r="R3353" t="str">
        <f>IF(Data[[#This Row],[Remote Ratio]]=100,"Remote",IF(Data[[#This Row],[Remote Ratio]]=50,"Hybrid","On-site"))</f>
        <v>Remote</v>
      </c>
    </row>
    <row r="3354" spans="1:18">
      <c r="A3354" s="25">
        <v>2022</v>
      </c>
      <c r="B3354" t="s">
        <v>11</v>
      </c>
      <c r="C3354" t="s">
        <v>12</v>
      </c>
      <c r="D3354" t="s">
        <v>23</v>
      </c>
      <c r="E3354">
        <v>140000</v>
      </c>
      <c r="F3354" t="s">
        <v>20</v>
      </c>
      <c r="G3354">
        <v>140000</v>
      </c>
      <c r="H3354" t="s">
        <v>21</v>
      </c>
      <c r="I3354">
        <v>100</v>
      </c>
      <c r="J3354" t="s">
        <v>21</v>
      </c>
      <c r="K3354" t="s">
        <v>25</v>
      </c>
      <c r="L3354" t="str">
        <f>VLOOKUP(Data[[#This Row],[Employee Residence]],Codes[], 3,0)</f>
        <v xml:space="preserve">United States of America </v>
      </c>
      <c r="M3354" t="str">
        <f>VLOOKUP(Data[[#This Row],[Company Location]],Codes[], 3,0)</f>
        <v xml:space="preserve">United States of America </v>
      </c>
      <c r="N3354" t="str">
        <f>IF(Data[[#This Row],[Employee Residence]]=Data[[#This Row],[Company Location]],"No","Yes")</f>
        <v>No</v>
      </c>
      <c r="O3354">
        <f>Data[Salary]/Data[Salary in USD]</f>
        <v>1</v>
      </c>
      <c r="P3354" t="str">
        <f>VLOOKUP(Data[[#This Row],[Experience Level]], Experience[],3,0)</f>
        <v>Expert</v>
      </c>
      <c r="Q3354" t="str">
        <f>VLOOKUP(Data[[#This Row],[Employment Type]],Employment[],2,0)</f>
        <v>Full-time</v>
      </c>
      <c r="R3354" t="str">
        <f>IF(Data[[#This Row],[Remote Ratio]]=100,"Remote",IF(Data[[#This Row],[Remote Ratio]]=50,"Hybrid","On-site"))</f>
        <v>Remote</v>
      </c>
    </row>
    <row r="3355" spans="1:18">
      <c r="A3355" s="25">
        <v>2022</v>
      </c>
      <c r="B3355" t="s">
        <v>11</v>
      </c>
      <c r="C3355" t="s">
        <v>12</v>
      </c>
      <c r="D3355" t="s">
        <v>23</v>
      </c>
      <c r="E3355">
        <v>210000</v>
      </c>
      <c r="F3355" t="s">
        <v>20</v>
      </c>
      <c r="G3355">
        <v>210000</v>
      </c>
      <c r="H3355" t="s">
        <v>21</v>
      </c>
      <c r="I3355">
        <v>100</v>
      </c>
      <c r="J3355" t="s">
        <v>21</v>
      </c>
      <c r="K3355" t="s">
        <v>25</v>
      </c>
      <c r="L3355" t="str">
        <f>VLOOKUP(Data[[#This Row],[Employee Residence]],Codes[], 3,0)</f>
        <v xml:space="preserve">United States of America </v>
      </c>
      <c r="M3355" t="str">
        <f>VLOOKUP(Data[[#This Row],[Company Location]],Codes[], 3,0)</f>
        <v xml:space="preserve">United States of America </v>
      </c>
      <c r="N3355" t="str">
        <f>IF(Data[[#This Row],[Employee Residence]]=Data[[#This Row],[Company Location]],"No","Yes")</f>
        <v>No</v>
      </c>
      <c r="O3355">
        <f>Data[Salary]/Data[Salary in USD]</f>
        <v>1</v>
      </c>
      <c r="P3355" t="str">
        <f>VLOOKUP(Data[[#This Row],[Experience Level]], Experience[],3,0)</f>
        <v>Expert</v>
      </c>
      <c r="Q3355" t="str">
        <f>VLOOKUP(Data[[#This Row],[Employment Type]],Employment[],2,0)</f>
        <v>Full-time</v>
      </c>
      <c r="R3355" t="str">
        <f>IF(Data[[#This Row],[Remote Ratio]]=100,"Remote",IF(Data[[#This Row],[Remote Ratio]]=50,"Hybrid","On-site"))</f>
        <v>Remote</v>
      </c>
    </row>
    <row r="3356" spans="1:18">
      <c r="A3356" s="25">
        <v>2022</v>
      </c>
      <c r="B3356" t="s">
        <v>11</v>
      </c>
      <c r="C3356" t="s">
        <v>12</v>
      </c>
      <c r="D3356" t="s">
        <v>23</v>
      </c>
      <c r="E3356">
        <v>140000</v>
      </c>
      <c r="F3356" t="s">
        <v>20</v>
      </c>
      <c r="G3356">
        <v>140000</v>
      </c>
      <c r="H3356" t="s">
        <v>21</v>
      </c>
      <c r="I3356">
        <v>100</v>
      </c>
      <c r="J3356" t="s">
        <v>21</v>
      </c>
      <c r="K3356" t="s">
        <v>25</v>
      </c>
      <c r="L3356" t="str">
        <f>VLOOKUP(Data[[#This Row],[Employee Residence]],Codes[], 3,0)</f>
        <v xml:space="preserve">United States of America </v>
      </c>
      <c r="M3356" t="str">
        <f>VLOOKUP(Data[[#This Row],[Company Location]],Codes[], 3,0)</f>
        <v xml:space="preserve">United States of America </v>
      </c>
      <c r="N3356" t="str">
        <f>IF(Data[[#This Row],[Employee Residence]]=Data[[#This Row],[Company Location]],"No","Yes")</f>
        <v>No</v>
      </c>
      <c r="O3356">
        <f>Data[Salary]/Data[Salary in USD]</f>
        <v>1</v>
      </c>
      <c r="P3356" t="str">
        <f>VLOOKUP(Data[[#This Row],[Experience Level]], Experience[],3,0)</f>
        <v>Expert</v>
      </c>
      <c r="Q3356" t="str">
        <f>VLOOKUP(Data[[#This Row],[Employment Type]],Employment[],2,0)</f>
        <v>Full-time</v>
      </c>
      <c r="R3356" t="str">
        <f>IF(Data[[#This Row],[Remote Ratio]]=100,"Remote",IF(Data[[#This Row],[Remote Ratio]]=50,"Hybrid","On-site"))</f>
        <v>Remote</v>
      </c>
    </row>
    <row r="3357" spans="1:18">
      <c r="A3357" s="25">
        <v>2022</v>
      </c>
      <c r="B3357" t="s">
        <v>11</v>
      </c>
      <c r="C3357" t="s">
        <v>12</v>
      </c>
      <c r="D3357" t="s">
        <v>27</v>
      </c>
      <c r="E3357">
        <v>100000</v>
      </c>
      <c r="F3357" t="s">
        <v>20</v>
      </c>
      <c r="G3357">
        <v>100000</v>
      </c>
      <c r="H3357" t="s">
        <v>21</v>
      </c>
      <c r="I3357">
        <v>100</v>
      </c>
      <c r="J3357" t="s">
        <v>21</v>
      </c>
      <c r="K3357" t="s">
        <v>25</v>
      </c>
      <c r="L3357" t="str">
        <f>VLOOKUP(Data[[#This Row],[Employee Residence]],Codes[], 3,0)</f>
        <v xml:space="preserve">United States of America </v>
      </c>
      <c r="M3357" t="str">
        <f>VLOOKUP(Data[[#This Row],[Company Location]],Codes[], 3,0)</f>
        <v xml:space="preserve">United States of America </v>
      </c>
      <c r="N3357" t="str">
        <f>IF(Data[[#This Row],[Employee Residence]]=Data[[#This Row],[Company Location]],"No","Yes")</f>
        <v>No</v>
      </c>
      <c r="O3357">
        <f>Data[Salary]/Data[Salary in USD]</f>
        <v>1</v>
      </c>
      <c r="P3357" t="str">
        <f>VLOOKUP(Data[[#This Row],[Experience Level]], Experience[],3,0)</f>
        <v>Expert</v>
      </c>
      <c r="Q3357" t="str">
        <f>VLOOKUP(Data[[#This Row],[Employment Type]],Employment[],2,0)</f>
        <v>Full-time</v>
      </c>
      <c r="R3357" t="str">
        <f>IF(Data[[#This Row],[Remote Ratio]]=100,"Remote",IF(Data[[#This Row],[Remote Ratio]]=50,"Hybrid","On-site"))</f>
        <v>Remote</v>
      </c>
    </row>
    <row r="3358" spans="1:18">
      <c r="A3358" s="25">
        <v>2022</v>
      </c>
      <c r="B3358" t="s">
        <v>11</v>
      </c>
      <c r="C3358" t="s">
        <v>12</v>
      </c>
      <c r="D3358" t="s">
        <v>27</v>
      </c>
      <c r="E3358">
        <v>69000</v>
      </c>
      <c r="F3358" t="s">
        <v>20</v>
      </c>
      <c r="G3358">
        <v>69000</v>
      </c>
      <c r="H3358" t="s">
        <v>21</v>
      </c>
      <c r="I3358">
        <v>100</v>
      </c>
      <c r="J3358" t="s">
        <v>21</v>
      </c>
      <c r="K3358" t="s">
        <v>25</v>
      </c>
      <c r="L3358" t="str">
        <f>VLOOKUP(Data[[#This Row],[Employee Residence]],Codes[], 3,0)</f>
        <v xml:space="preserve">United States of America </v>
      </c>
      <c r="M3358" t="str">
        <f>VLOOKUP(Data[[#This Row],[Company Location]],Codes[], 3,0)</f>
        <v xml:space="preserve">United States of America </v>
      </c>
      <c r="N3358" t="str">
        <f>IF(Data[[#This Row],[Employee Residence]]=Data[[#This Row],[Company Location]],"No","Yes")</f>
        <v>No</v>
      </c>
      <c r="O3358">
        <f>Data[Salary]/Data[Salary in USD]</f>
        <v>1</v>
      </c>
      <c r="P3358" t="str">
        <f>VLOOKUP(Data[[#This Row],[Experience Level]], Experience[],3,0)</f>
        <v>Expert</v>
      </c>
      <c r="Q3358" t="str">
        <f>VLOOKUP(Data[[#This Row],[Employment Type]],Employment[],2,0)</f>
        <v>Full-time</v>
      </c>
      <c r="R3358" t="str">
        <f>IF(Data[[#This Row],[Remote Ratio]]=100,"Remote",IF(Data[[#This Row],[Remote Ratio]]=50,"Hybrid","On-site"))</f>
        <v>Remote</v>
      </c>
    </row>
    <row r="3359" spans="1:18">
      <c r="A3359" s="25">
        <v>2022</v>
      </c>
      <c r="B3359" t="s">
        <v>11</v>
      </c>
      <c r="C3359" t="s">
        <v>12</v>
      </c>
      <c r="D3359" t="s">
        <v>23</v>
      </c>
      <c r="E3359">
        <v>210000</v>
      </c>
      <c r="F3359" t="s">
        <v>20</v>
      </c>
      <c r="G3359">
        <v>210000</v>
      </c>
      <c r="H3359" t="s">
        <v>21</v>
      </c>
      <c r="I3359">
        <v>100</v>
      </c>
      <c r="J3359" t="s">
        <v>21</v>
      </c>
      <c r="K3359" t="s">
        <v>25</v>
      </c>
      <c r="L3359" t="str">
        <f>VLOOKUP(Data[[#This Row],[Employee Residence]],Codes[], 3,0)</f>
        <v xml:space="preserve">United States of America </v>
      </c>
      <c r="M3359" t="str">
        <f>VLOOKUP(Data[[#This Row],[Company Location]],Codes[], 3,0)</f>
        <v xml:space="preserve">United States of America </v>
      </c>
      <c r="N3359" t="str">
        <f>IF(Data[[#This Row],[Employee Residence]]=Data[[#This Row],[Company Location]],"No","Yes")</f>
        <v>No</v>
      </c>
      <c r="O3359">
        <f>Data[Salary]/Data[Salary in USD]</f>
        <v>1</v>
      </c>
      <c r="P3359" t="str">
        <f>VLOOKUP(Data[[#This Row],[Experience Level]], Experience[],3,0)</f>
        <v>Expert</v>
      </c>
      <c r="Q3359" t="str">
        <f>VLOOKUP(Data[[#This Row],[Employment Type]],Employment[],2,0)</f>
        <v>Full-time</v>
      </c>
      <c r="R3359" t="str">
        <f>IF(Data[[#This Row],[Remote Ratio]]=100,"Remote",IF(Data[[#This Row],[Remote Ratio]]=50,"Hybrid","On-site"))</f>
        <v>Remote</v>
      </c>
    </row>
    <row r="3360" spans="1:18">
      <c r="A3360" s="25">
        <v>2022</v>
      </c>
      <c r="B3360" t="s">
        <v>11</v>
      </c>
      <c r="C3360" t="s">
        <v>12</v>
      </c>
      <c r="D3360" t="s">
        <v>23</v>
      </c>
      <c r="E3360">
        <v>140000</v>
      </c>
      <c r="F3360" t="s">
        <v>20</v>
      </c>
      <c r="G3360">
        <v>140000</v>
      </c>
      <c r="H3360" t="s">
        <v>21</v>
      </c>
      <c r="I3360">
        <v>100</v>
      </c>
      <c r="J3360" t="s">
        <v>21</v>
      </c>
      <c r="K3360" t="s">
        <v>25</v>
      </c>
      <c r="L3360" t="str">
        <f>VLOOKUP(Data[[#This Row],[Employee Residence]],Codes[], 3,0)</f>
        <v xml:space="preserve">United States of America </v>
      </c>
      <c r="M3360" t="str">
        <f>VLOOKUP(Data[[#This Row],[Company Location]],Codes[], 3,0)</f>
        <v xml:space="preserve">United States of America </v>
      </c>
      <c r="N3360" t="str">
        <f>IF(Data[[#This Row],[Employee Residence]]=Data[[#This Row],[Company Location]],"No","Yes")</f>
        <v>No</v>
      </c>
      <c r="O3360">
        <f>Data[Salary]/Data[Salary in USD]</f>
        <v>1</v>
      </c>
      <c r="P3360" t="str">
        <f>VLOOKUP(Data[[#This Row],[Experience Level]], Experience[],3,0)</f>
        <v>Expert</v>
      </c>
      <c r="Q3360" t="str">
        <f>VLOOKUP(Data[[#This Row],[Employment Type]],Employment[],2,0)</f>
        <v>Full-time</v>
      </c>
      <c r="R3360" t="str">
        <f>IF(Data[[#This Row],[Remote Ratio]]=100,"Remote",IF(Data[[#This Row],[Remote Ratio]]=50,"Hybrid","On-site"))</f>
        <v>Remote</v>
      </c>
    </row>
    <row r="3361" spans="1:18">
      <c r="A3361" s="25">
        <v>2022</v>
      </c>
      <c r="B3361" t="s">
        <v>11</v>
      </c>
      <c r="C3361" t="s">
        <v>12</v>
      </c>
      <c r="D3361" t="s">
        <v>27</v>
      </c>
      <c r="E3361">
        <v>150075</v>
      </c>
      <c r="F3361" t="s">
        <v>20</v>
      </c>
      <c r="G3361">
        <v>150075</v>
      </c>
      <c r="H3361" t="s">
        <v>21</v>
      </c>
      <c r="I3361">
        <v>100</v>
      </c>
      <c r="J3361" t="s">
        <v>21</v>
      </c>
      <c r="K3361" t="s">
        <v>25</v>
      </c>
      <c r="L3361" t="str">
        <f>VLOOKUP(Data[[#This Row],[Employee Residence]],Codes[], 3,0)</f>
        <v xml:space="preserve">United States of America </v>
      </c>
      <c r="M3361" t="str">
        <f>VLOOKUP(Data[[#This Row],[Company Location]],Codes[], 3,0)</f>
        <v xml:space="preserve">United States of America </v>
      </c>
      <c r="N3361" t="str">
        <f>IF(Data[[#This Row],[Employee Residence]]=Data[[#This Row],[Company Location]],"No","Yes")</f>
        <v>No</v>
      </c>
      <c r="O3361">
        <f>Data[Salary]/Data[Salary in USD]</f>
        <v>1</v>
      </c>
      <c r="P3361" t="str">
        <f>VLOOKUP(Data[[#This Row],[Experience Level]], Experience[],3,0)</f>
        <v>Expert</v>
      </c>
      <c r="Q3361" t="str">
        <f>VLOOKUP(Data[[#This Row],[Employment Type]],Employment[],2,0)</f>
        <v>Full-time</v>
      </c>
      <c r="R3361" t="str">
        <f>IF(Data[[#This Row],[Remote Ratio]]=100,"Remote",IF(Data[[#This Row],[Remote Ratio]]=50,"Hybrid","On-site"))</f>
        <v>Remote</v>
      </c>
    </row>
    <row r="3362" spans="1:18">
      <c r="A3362" s="25">
        <v>2022</v>
      </c>
      <c r="B3362" t="s">
        <v>11</v>
      </c>
      <c r="C3362" t="s">
        <v>12</v>
      </c>
      <c r="D3362" t="s">
        <v>27</v>
      </c>
      <c r="E3362">
        <v>110925</v>
      </c>
      <c r="F3362" t="s">
        <v>20</v>
      </c>
      <c r="G3362">
        <v>110925</v>
      </c>
      <c r="H3362" t="s">
        <v>21</v>
      </c>
      <c r="I3362">
        <v>100</v>
      </c>
      <c r="J3362" t="s">
        <v>21</v>
      </c>
      <c r="K3362" t="s">
        <v>25</v>
      </c>
      <c r="L3362" t="str">
        <f>VLOOKUP(Data[[#This Row],[Employee Residence]],Codes[], 3,0)</f>
        <v xml:space="preserve">United States of America </v>
      </c>
      <c r="M3362" t="str">
        <f>VLOOKUP(Data[[#This Row],[Company Location]],Codes[], 3,0)</f>
        <v xml:space="preserve">United States of America </v>
      </c>
      <c r="N3362" t="str">
        <f>IF(Data[[#This Row],[Employee Residence]]=Data[[#This Row],[Company Location]],"No","Yes")</f>
        <v>No</v>
      </c>
      <c r="O3362">
        <f>Data[Salary]/Data[Salary in USD]</f>
        <v>1</v>
      </c>
      <c r="P3362" t="str">
        <f>VLOOKUP(Data[[#This Row],[Experience Level]], Experience[],3,0)</f>
        <v>Expert</v>
      </c>
      <c r="Q3362" t="str">
        <f>VLOOKUP(Data[[#This Row],[Employment Type]],Employment[],2,0)</f>
        <v>Full-time</v>
      </c>
      <c r="R3362" t="str">
        <f>IF(Data[[#This Row],[Remote Ratio]]=100,"Remote",IF(Data[[#This Row],[Remote Ratio]]=50,"Hybrid","On-site"))</f>
        <v>Remote</v>
      </c>
    </row>
    <row r="3363" spans="1:18">
      <c r="A3363" s="25">
        <v>2022</v>
      </c>
      <c r="B3363" t="s">
        <v>11</v>
      </c>
      <c r="C3363" t="s">
        <v>12</v>
      </c>
      <c r="D3363" t="s">
        <v>37</v>
      </c>
      <c r="E3363">
        <v>100000</v>
      </c>
      <c r="F3363" t="s">
        <v>20</v>
      </c>
      <c r="G3363">
        <v>100000</v>
      </c>
      <c r="H3363" t="s">
        <v>21</v>
      </c>
      <c r="I3363">
        <v>100</v>
      </c>
      <c r="J3363" t="s">
        <v>21</v>
      </c>
      <c r="K3363" t="s">
        <v>25</v>
      </c>
      <c r="L3363" t="str">
        <f>VLOOKUP(Data[[#This Row],[Employee Residence]],Codes[], 3,0)</f>
        <v xml:space="preserve">United States of America </v>
      </c>
      <c r="M3363" t="str">
        <f>VLOOKUP(Data[[#This Row],[Company Location]],Codes[], 3,0)</f>
        <v xml:space="preserve">United States of America </v>
      </c>
      <c r="N3363" t="str">
        <f>IF(Data[[#This Row],[Employee Residence]]=Data[[#This Row],[Company Location]],"No","Yes")</f>
        <v>No</v>
      </c>
      <c r="O3363">
        <f>Data[Salary]/Data[Salary in USD]</f>
        <v>1</v>
      </c>
      <c r="P3363" t="str">
        <f>VLOOKUP(Data[[#This Row],[Experience Level]], Experience[],3,0)</f>
        <v>Expert</v>
      </c>
      <c r="Q3363" t="str">
        <f>VLOOKUP(Data[[#This Row],[Employment Type]],Employment[],2,0)</f>
        <v>Full-time</v>
      </c>
      <c r="R3363" t="str">
        <f>IF(Data[[#This Row],[Remote Ratio]]=100,"Remote",IF(Data[[#This Row],[Remote Ratio]]=50,"Hybrid","On-site"))</f>
        <v>Remote</v>
      </c>
    </row>
    <row r="3364" spans="1:18">
      <c r="A3364" s="25">
        <v>2022</v>
      </c>
      <c r="B3364" t="s">
        <v>11</v>
      </c>
      <c r="C3364" t="s">
        <v>12</v>
      </c>
      <c r="D3364" t="s">
        <v>37</v>
      </c>
      <c r="E3364">
        <v>25000</v>
      </c>
      <c r="F3364" t="s">
        <v>20</v>
      </c>
      <c r="G3364">
        <v>25000</v>
      </c>
      <c r="H3364" t="s">
        <v>21</v>
      </c>
      <c r="I3364">
        <v>100</v>
      </c>
      <c r="J3364" t="s">
        <v>21</v>
      </c>
      <c r="K3364" t="s">
        <v>25</v>
      </c>
      <c r="L3364" t="str">
        <f>VLOOKUP(Data[[#This Row],[Employee Residence]],Codes[], 3,0)</f>
        <v xml:space="preserve">United States of America </v>
      </c>
      <c r="M3364" t="str">
        <f>VLOOKUP(Data[[#This Row],[Company Location]],Codes[], 3,0)</f>
        <v xml:space="preserve">United States of America </v>
      </c>
      <c r="N3364" t="str">
        <f>IF(Data[[#This Row],[Employee Residence]]=Data[[#This Row],[Company Location]],"No","Yes")</f>
        <v>No</v>
      </c>
      <c r="O3364">
        <f>Data[Salary]/Data[Salary in USD]</f>
        <v>1</v>
      </c>
      <c r="P3364" t="str">
        <f>VLOOKUP(Data[[#This Row],[Experience Level]], Experience[],3,0)</f>
        <v>Expert</v>
      </c>
      <c r="Q3364" t="str">
        <f>VLOOKUP(Data[[#This Row],[Employment Type]],Employment[],2,0)</f>
        <v>Full-time</v>
      </c>
      <c r="R3364" t="str">
        <f>IF(Data[[#This Row],[Remote Ratio]]=100,"Remote",IF(Data[[#This Row],[Remote Ratio]]=50,"Hybrid","On-site"))</f>
        <v>Remote</v>
      </c>
    </row>
    <row r="3365" spans="1:18">
      <c r="A3365" s="25">
        <v>2022</v>
      </c>
      <c r="B3365" t="s">
        <v>11</v>
      </c>
      <c r="C3365" t="s">
        <v>12</v>
      </c>
      <c r="D3365" t="s">
        <v>27</v>
      </c>
      <c r="E3365">
        <v>126500</v>
      </c>
      <c r="F3365" t="s">
        <v>20</v>
      </c>
      <c r="G3365">
        <v>126500</v>
      </c>
      <c r="H3365" t="s">
        <v>21</v>
      </c>
      <c r="I3365">
        <v>100</v>
      </c>
      <c r="J3365" t="s">
        <v>21</v>
      </c>
      <c r="K3365" t="s">
        <v>25</v>
      </c>
      <c r="L3365" t="str">
        <f>VLOOKUP(Data[[#This Row],[Employee Residence]],Codes[], 3,0)</f>
        <v xml:space="preserve">United States of America </v>
      </c>
      <c r="M3365" t="str">
        <f>VLOOKUP(Data[[#This Row],[Company Location]],Codes[], 3,0)</f>
        <v xml:space="preserve">United States of America </v>
      </c>
      <c r="N3365" t="str">
        <f>IF(Data[[#This Row],[Employee Residence]]=Data[[#This Row],[Company Location]],"No","Yes")</f>
        <v>No</v>
      </c>
      <c r="O3365">
        <f>Data[Salary]/Data[Salary in USD]</f>
        <v>1</v>
      </c>
      <c r="P3365" t="str">
        <f>VLOOKUP(Data[[#This Row],[Experience Level]], Experience[],3,0)</f>
        <v>Expert</v>
      </c>
      <c r="Q3365" t="str">
        <f>VLOOKUP(Data[[#This Row],[Employment Type]],Employment[],2,0)</f>
        <v>Full-time</v>
      </c>
      <c r="R3365" t="str">
        <f>IF(Data[[#This Row],[Remote Ratio]]=100,"Remote",IF(Data[[#This Row],[Remote Ratio]]=50,"Hybrid","On-site"))</f>
        <v>Remote</v>
      </c>
    </row>
    <row r="3366" spans="1:18">
      <c r="A3366" s="25">
        <v>2022</v>
      </c>
      <c r="B3366" t="s">
        <v>11</v>
      </c>
      <c r="C3366" t="s">
        <v>12</v>
      </c>
      <c r="D3366" t="s">
        <v>27</v>
      </c>
      <c r="E3366">
        <v>106260</v>
      </c>
      <c r="F3366" t="s">
        <v>20</v>
      </c>
      <c r="G3366">
        <v>106260</v>
      </c>
      <c r="H3366" t="s">
        <v>21</v>
      </c>
      <c r="I3366">
        <v>100</v>
      </c>
      <c r="J3366" t="s">
        <v>21</v>
      </c>
      <c r="K3366" t="s">
        <v>25</v>
      </c>
      <c r="L3366" t="str">
        <f>VLOOKUP(Data[[#This Row],[Employee Residence]],Codes[], 3,0)</f>
        <v xml:space="preserve">United States of America </v>
      </c>
      <c r="M3366" t="str">
        <f>VLOOKUP(Data[[#This Row],[Company Location]],Codes[], 3,0)</f>
        <v xml:space="preserve">United States of America </v>
      </c>
      <c r="N3366" t="str">
        <f>IF(Data[[#This Row],[Employee Residence]]=Data[[#This Row],[Company Location]],"No","Yes")</f>
        <v>No</v>
      </c>
      <c r="O3366">
        <f>Data[Salary]/Data[Salary in USD]</f>
        <v>1</v>
      </c>
      <c r="P3366" t="str">
        <f>VLOOKUP(Data[[#This Row],[Experience Level]], Experience[],3,0)</f>
        <v>Expert</v>
      </c>
      <c r="Q3366" t="str">
        <f>VLOOKUP(Data[[#This Row],[Employment Type]],Employment[],2,0)</f>
        <v>Full-time</v>
      </c>
      <c r="R3366" t="str">
        <f>IF(Data[[#This Row],[Remote Ratio]]=100,"Remote",IF(Data[[#This Row],[Remote Ratio]]=50,"Hybrid","On-site"))</f>
        <v>Remote</v>
      </c>
    </row>
    <row r="3367" spans="1:18">
      <c r="A3367" s="25">
        <v>2022</v>
      </c>
      <c r="B3367" t="s">
        <v>11</v>
      </c>
      <c r="C3367" t="s">
        <v>12</v>
      </c>
      <c r="D3367" t="s">
        <v>37</v>
      </c>
      <c r="E3367">
        <v>220110</v>
      </c>
      <c r="F3367" t="s">
        <v>20</v>
      </c>
      <c r="G3367">
        <v>220110</v>
      </c>
      <c r="H3367" t="s">
        <v>21</v>
      </c>
      <c r="I3367">
        <v>100</v>
      </c>
      <c r="J3367" t="s">
        <v>21</v>
      </c>
      <c r="K3367" t="s">
        <v>25</v>
      </c>
      <c r="L3367" t="str">
        <f>VLOOKUP(Data[[#This Row],[Employee Residence]],Codes[], 3,0)</f>
        <v xml:space="preserve">United States of America </v>
      </c>
      <c r="M3367" t="str">
        <f>VLOOKUP(Data[[#This Row],[Company Location]],Codes[], 3,0)</f>
        <v xml:space="preserve">United States of America </v>
      </c>
      <c r="N3367" t="str">
        <f>IF(Data[[#This Row],[Employee Residence]]=Data[[#This Row],[Company Location]],"No","Yes")</f>
        <v>No</v>
      </c>
      <c r="O3367">
        <f>Data[Salary]/Data[Salary in USD]</f>
        <v>1</v>
      </c>
      <c r="P3367" t="str">
        <f>VLOOKUP(Data[[#This Row],[Experience Level]], Experience[],3,0)</f>
        <v>Expert</v>
      </c>
      <c r="Q3367" t="str">
        <f>VLOOKUP(Data[[#This Row],[Employment Type]],Employment[],2,0)</f>
        <v>Full-time</v>
      </c>
      <c r="R3367" t="str">
        <f>IF(Data[[#This Row],[Remote Ratio]]=100,"Remote",IF(Data[[#This Row],[Remote Ratio]]=50,"Hybrid","On-site"))</f>
        <v>Remote</v>
      </c>
    </row>
    <row r="3368" spans="1:18">
      <c r="A3368" s="25">
        <v>2022</v>
      </c>
      <c r="B3368" t="s">
        <v>11</v>
      </c>
      <c r="C3368" t="s">
        <v>12</v>
      </c>
      <c r="D3368" t="s">
        <v>37</v>
      </c>
      <c r="E3368">
        <v>160080</v>
      </c>
      <c r="F3368" t="s">
        <v>20</v>
      </c>
      <c r="G3368">
        <v>160080</v>
      </c>
      <c r="H3368" t="s">
        <v>21</v>
      </c>
      <c r="I3368">
        <v>100</v>
      </c>
      <c r="J3368" t="s">
        <v>21</v>
      </c>
      <c r="K3368" t="s">
        <v>25</v>
      </c>
      <c r="L3368" t="str">
        <f>VLOOKUP(Data[[#This Row],[Employee Residence]],Codes[], 3,0)</f>
        <v xml:space="preserve">United States of America </v>
      </c>
      <c r="M3368" t="str">
        <f>VLOOKUP(Data[[#This Row],[Company Location]],Codes[], 3,0)</f>
        <v xml:space="preserve">United States of America </v>
      </c>
      <c r="N3368" t="str">
        <f>IF(Data[[#This Row],[Employee Residence]]=Data[[#This Row],[Company Location]],"No","Yes")</f>
        <v>No</v>
      </c>
      <c r="O3368">
        <f>Data[Salary]/Data[Salary in USD]</f>
        <v>1</v>
      </c>
      <c r="P3368" t="str">
        <f>VLOOKUP(Data[[#This Row],[Experience Level]], Experience[],3,0)</f>
        <v>Expert</v>
      </c>
      <c r="Q3368" t="str">
        <f>VLOOKUP(Data[[#This Row],[Employment Type]],Employment[],2,0)</f>
        <v>Full-time</v>
      </c>
      <c r="R3368" t="str">
        <f>IF(Data[[#This Row],[Remote Ratio]]=100,"Remote",IF(Data[[#This Row],[Remote Ratio]]=50,"Hybrid","On-site"))</f>
        <v>Remote</v>
      </c>
    </row>
    <row r="3369" spans="1:18">
      <c r="A3369" s="25">
        <v>2022</v>
      </c>
      <c r="B3369" t="s">
        <v>11</v>
      </c>
      <c r="C3369" t="s">
        <v>12</v>
      </c>
      <c r="D3369" t="s">
        <v>27</v>
      </c>
      <c r="E3369">
        <v>105000</v>
      </c>
      <c r="F3369" t="s">
        <v>20</v>
      </c>
      <c r="G3369">
        <v>105000</v>
      </c>
      <c r="H3369" t="s">
        <v>21</v>
      </c>
      <c r="I3369">
        <v>100</v>
      </c>
      <c r="J3369" t="s">
        <v>21</v>
      </c>
      <c r="K3369" t="s">
        <v>25</v>
      </c>
      <c r="L3369" t="str">
        <f>VLOOKUP(Data[[#This Row],[Employee Residence]],Codes[], 3,0)</f>
        <v xml:space="preserve">United States of America </v>
      </c>
      <c r="M3369" t="str">
        <f>VLOOKUP(Data[[#This Row],[Company Location]],Codes[], 3,0)</f>
        <v xml:space="preserve">United States of America </v>
      </c>
      <c r="N3369" t="str">
        <f>IF(Data[[#This Row],[Employee Residence]]=Data[[#This Row],[Company Location]],"No","Yes")</f>
        <v>No</v>
      </c>
      <c r="O3369">
        <f>Data[Salary]/Data[Salary in USD]</f>
        <v>1</v>
      </c>
      <c r="P3369" t="str">
        <f>VLOOKUP(Data[[#This Row],[Experience Level]], Experience[],3,0)</f>
        <v>Expert</v>
      </c>
      <c r="Q3369" t="str">
        <f>VLOOKUP(Data[[#This Row],[Employment Type]],Employment[],2,0)</f>
        <v>Full-time</v>
      </c>
      <c r="R3369" t="str">
        <f>IF(Data[[#This Row],[Remote Ratio]]=100,"Remote",IF(Data[[#This Row],[Remote Ratio]]=50,"Hybrid","On-site"))</f>
        <v>Remote</v>
      </c>
    </row>
    <row r="3370" spans="1:18">
      <c r="A3370" s="25">
        <v>2022</v>
      </c>
      <c r="B3370" t="s">
        <v>11</v>
      </c>
      <c r="C3370" t="s">
        <v>12</v>
      </c>
      <c r="D3370" t="s">
        <v>27</v>
      </c>
      <c r="E3370">
        <v>100000</v>
      </c>
      <c r="F3370" t="s">
        <v>20</v>
      </c>
      <c r="G3370">
        <v>100000</v>
      </c>
      <c r="H3370" t="s">
        <v>21</v>
      </c>
      <c r="I3370">
        <v>100</v>
      </c>
      <c r="J3370" t="s">
        <v>21</v>
      </c>
      <c r="K3370" t="s">
        <v>25</v>
      </c>
      <c r="L3370" t="str">
        <f>VLOOKUP(Data[[#This Row],[Employee Residence]],Codes[], 3,0)</f>
        <v xml:space="preserve">United States of America </v>
      </c>
      <c r="M3370" t="str">
        <f>VLOOKUP(Data[[#This Row],[Company Location]],Codes[], 3,0)</f>
        <v xml:space="preserve">United States of America </v>
      </c>
      <c r="N3370" t="str">
        <f>IF(Data[[#This Row],[Employee Residence]]=Data[[#This Row],[Company Location]],"No","Yes")</f>
        <v>No</v>
      </c>
      <c r="O3370">
        <f>Data[Salary]/Data[Salary in USD]</f>
        <v>1</v>
      </c>
      <c r="P3370" t="str">
        <f>VLOOKUP(Data[[#This Row],[Experience Level]], Experience[],3,0)</f>
        <v>Expert</v>
      </c>
      <c r="Q3370" t="str">
        <f>VLOOKUP(Data[[#This Row],[Employment Type]],Employment[],2,0)</f>
        <v>Full-time</v>
      </c>
      <c r="R3370" t="str">
        <f>IF(Data[[#This Row],[Remote Ratio]]=100,"Remote",IF(Data[[#This Row],[Remote Ratio]]=50,"Hybrid","On-site"))</f>
        <v>Remote</v>
      </c>
    </row>
    <row r="3371" spans="1:18">
      <c r="A3371" s="25">
        <v>2022</v>
      </c>
      <c r="B3371" t="s">
        <v>11</v>
      </c>
      <c r="C3371" t="s">
        <v>12</v>
      </c>
      <c r="D3371" t="s">
        <v>27</v>
      </c>
      <c r="E3371">
        <v>170000</v>
      </c>
      <c r="F3371" t="s">
        <v>20</v>
      </c>
      <c r="G3371">
        <v>170000</v>
      </c>
      <c r="H3371" t="s">
        <v>21</v>
      </c>
      <c r="I3371">
        <v>100</v>
      </c>
      <c r="J3371" t="s">
        <v>21</v>
      </c>
      <c r="K3371" t="s">
        <v>25</v>
      </c>
      <c r="L3371" t="str">
        <f>VLOOKUP(Data[[#This Row],[Employee Residence]],Codes[], 3,0)</f>
        <v xml:space="preserve">United States of America </v>
      </c>
      <c r="M3371" t="str">
        <f>VLOOKUP(Data[[#This Row],[Company Location]],Codes[], 3,0)</f>
        <v xml:space="preserve">United States of America </v>
      </c>
      <c r="N3371" t="str">
        <f>IF(Data[[#This Row],[Employee Residence]]=Data[[#This Row],[Company Location]],"No","Yes")</f>
        <v>No</v>
      </c>
      <c r="O3371">
        <f>Data[Salary]/Data[Salary in USD]</f>
        <v>1</v>
      </c>
      <c r="P3371" t="str">
        <f>VLOOKUP(Data[[#This Row],[Experience Level]], Experience[],3,0)</f>
        <v>Expert</v>
      </c>
      <c r="Q3371" t="str">
        <f>VLOOKUP(Data[[#This Row],[Employment Type]],Employment[],2,0)</f>
        <v>Full-time</v>
      </c>
      <c r="R3371" t="str">
        <f>IF(Data[[#This Row],[Remote Ratio]]=100,"Remote",IF(Data[[#This Row],[Remote Ratio]]=50,"Hybrid","On-site"))</f>
        <v>Remote</v>
      </c>
    </row>
    <row r="3372" spans="1:18">
      <c r="A3372" s="25">
        <v>2022</v>
      </c>
      <c r="B3372" t="s">
        <v>11</v>
      </c>
      <c r="C3372" t="s">
        <v>12</v>
      </c>
      <c r="D3372" t="s">
        <v>27</v>
      </c>
      <c r="E3372">
        <v>135000</v>
      </c>
      <c r="F3372" t="s">
        <v>20</v>
      </c>
      <c r="G3372">
        <v>135000</v>
      </c>
      <c r="H3372" t="s">
        <v>21</v>
      </c>
      <c r="I3372">
        <v>100</v>
      </c>
      <c r="J3372" t="s">
        <v>21</v>
      </c>
      <c r="K3372" t="s">
        <v>25</v>
      </c>
      <c r="L3372" t="str">
        <f>VLOOKUP(Data[[#This Row],[Employee Residence]],Codes[], 3,0)</f>
        <v xml:space="preserve">United States of America </v>
      </c>
      <c r="M3372" t="str">
        <f>VLOOKUP(Data[[#This Row],[Company Location]],Codes[], 3,0)</f>
        <v xml:space="preserve">United States of America </v>
      </c>
      <c r="N3372" t="str">
        <f>IF(Data[[#This Row],[Employee Residence]]=Data[[#This Row],[Company Location]],"No","Yes")</f>
        <v>No</v>
      </c>
      <c r="O3372">
        <f>Data[Salary]/Data[Salary in USD]</f>
        <v>1</v>
      </c>
      <c r="P3372" t="str">
        <f>VLOOKUP(Data[[#This Row],[Experience Level]], Experience[],3,0)</f>
        <v>Expert</v>
      </c>
      <c r="Q3372" t="str">
        <f>VLOOKUP(Data[[#This Row],[Employment Type]],Employment[],2,0)</f>
        <v>Full-time</v>
      </c>
      <c r="R3372" t="str">
        <f>IF(Data[[#This Row],[Remote Ratio]]=100,"Remote",IF(Data[[#This Row],[Remote Ratio]]=50,"Hybrid","On-site"))</f>
        <v>Remote</v>
      </c>
    </row>
    <row r="3373" spans="1:18">
      <c r="A3373" s="25">
        <v>2022</v>
      </c>
      <c r="B3373" t="s">
        <v>11</v>
      </c>
      <c r="C3373" t="s">
        <v>12</v>
      </c>
      <c r="D3373" t="s">
        <v>23</v>
      </c>
      <c r="E3373">
        <v>230000</v>
      </c>
      <c r="F3373" t="s">
        <v>20</v>
      </c>
      <c r="G3373">
        <v>230000</v>
      </c>
      <c r="H3373" t="s">
        <v>21</v>
      </c>
      <c r="I3373">
        <v>100</v>
      </c>
      <c r="J3373" t="s">
        <v>21</v>
      </c>
      <c r="K3373" t="s">
        <v>25</v>
      </c>
      <c r="L3373" t="str">
        <f>VLOOKUP(Data[[#This Row],[Employee Residence]],Codes[], 3,0)</f>
        <v xml:space="preserve">United States of America </v>
      </c>
      <c r="M3373" t="str">
        <f>VLOOKUP(Data[[#This Row],[Company Location]],Codes[], 3,0)</f>
        <v xml:space="preserve">United States of America </v>
      </c>
      <c r="N3373" t="str">
        <f>IF(Data[[#This Row],[Employee Residence]]=Data[[#This Row],[Company Location]],"No","Yes")</f>
        <v>No</v>
      </c>
      <c r="O3373">
        <f>Data[Salary]/Data[Salary in USD]</f>
        <v>1</v>
      </c>
      <c r="P3373" t="str">
        <f>VLOOKUP(Data[[#This Row],[Experience Level]], Experience[],3,0)</f>
        <v>Expert</v>
      </c>
      <c r="Q3373" t="str">
        <f>VLOOKUP(Data[[#This Row],[Employment Type]],Employment[],2,0)</f>
        <v>Full-time</v>
      </c>
      <c r="R3373" t="str">
        <f>IF(Data[[#This Row],[Remote Ratio]]=100,"Remote",IF(Data[[#This Row],[Remote Ratio]]=50,"Hybrid","On-site"))</f>
        <v>Remote</v>
      </c>
    </row>
    <row r="3374" spans="1:18">
      <c r="A3374" s="25">
        <v>2022</v>
      </c>
      <c r="B3374" t="s">
        <v>11</v>
      </c>
      <c r="C3374" t="s">
        <v>12</v>
      </c>
      <c r="D3374" t="s">
        <v>23</v>
      </c>
      <c r="E3374">
        <v>140000</v>
      </c>
      <c r="F3374" t="s">
        <v>20</v>
      </c>
      <c r="G3374">
        <v>140000</v>
      </c>
      <c r="H3374" t="s">
        <v>21</v>
      </c>
      <c r="I3374">
        <v>100</v>
      </c>
      <c r="J3374" t="s">
        <v>21</v>
      </c>
      <c r="K3374" t="s">
        <v>25</v>
      </c>
      <c r="L3374" t="str">
        <f>VLOOKUP(Data[[#This Row],[Employee Residence]],Codes[], 3,0)</f>
        <v xml:space="preserve">United States of America </v>
      </c>
      <c r="M3374" t="str">
        <f>VLOOKUP(Data[[#This Row],[Company Location]],Codes[], 3,0)</f>
        <v xml:space="preserve">United States of America </v>
      </c>
      <c r="N3374" t="str">
        <f>IF(Data[[#This Row],[Employee Residence]]=Data[[#This Row],[Company Location]],"No","Yes")</f>
        <v>No</v>
      </c>
      <c r="O3374">
        <f>Data[Salary]/Data[Salary in USD]</f>
        <v>1</v>
      </c>
      <c r="P3374" t="str">
        <f>VLOOKUP(Data[[#This Row],[Experience Level]], Experience[],3,0)</f>
        <v>Expert</v>
      </c>
      <c r="Q3374" t="str">
        <f>VLOOKUP(Data[[#This Row],[Employment Type]],Employment[],2,0)</f>
        <v>Full-time</v>
      </c>
      <c r="R3374" t="str">
        <f>IF(Data[[#This Row],[Remote Ratio]]=100,"Remote",IF(Data[[#This Row],[Remote Ratio]]=50,"Hybrid","On-site"))</f>
        <v>Remote</v>
      </c>
    </row>
    <row r="3375" spans="1:18">
      <c r="A3375" s="25">
        <v>2022</v>
      </c>
      <c r="B3375" t="s">
        <v>17</v>
      </c>
      <c r="C3375" t="s">
        <v>12</v>
      </c>
      <c r="D3375" t="s">
        <v>27</v>
      </c>
      <c r="E3375">
        <v>135000</v>
      </c>
      <c r="F3375" t="s">
        <v>20</v>
      </c>
      <c r="G3375">
        <v>135000</v>
      </c>
      <c r="H3375" t="s">
        <v>21</v>
      </c>
      <c r="I3375">
        <v>100</v>
      </c>
      <c r="J3375" t="s">
        <v>21</v>
      </c>
      <c r="K3375" t="s">
        <v>25</v>
      </c>
      <c r="L3375" t="str">
        <f>VLOOKUP(Data[[#This Row],[Employee Residence]],Codes[], 3,0)</f>
        <v xml:space="preserve">United States of America </v>
      </c>
      <c r="M3375" t="str">
        <f>VLOOKUP(Data[[#This Row],[Company Location]],Codes[], 3,0)</f>
        <v xml:space="preserve">United States of America </v>
      </c>
      <c r="N3375" t="str">
        <f>IF(Data[[#This Row],[Employee Residence]]=Data[[#This Row],[Company Location]],"No","Yes")</f>
        <v>No</v>
      </c>
      <c r="O3375">
        <f>Data[Salary]/Data[Salary in USD]</f>
        <v>1</v>
      </c>
      <c r="P3375" t="str">
        <f>VLOOKUP(Data[[#This Row],[Experience Level]], Experience[],3,0)</f>
        <v>Intermediate</v>
      </c>
      <c r="Q3375" t="str">
        <f>VLOOKUP(Data[[#This Row],[Employment Type]],Employment[],2,0)</f>
        <v>Full-time</v>
      </c>
      <c r="R3375" t="str">
        <f>IF(Data[[#This Row],[Remote Ratio]]=100,"Remote",IF(Data[[#This Row],[Remote Ratio]]=50,"Hybrid","On-site"))</f>
        <v>Remote</v>
      </c>
    </row>
    <row r="3376" spans="1:18">
      <c r="A3376" s="25">
        <v>2022</v>
      </c>
      <c r="B3376" t="s">
        <v>17</v>
      </c>
      <c r="C3376" t="s">
        <v>12</v>
      </c>
      <c r="D3376" t="s">
        <v>27</v>
      </c>
      <c r="E3376">
        <v>50000</v>
      </c>
      <c r="F3376" t="s">
        <v>20</v>
      </c>
      <c r="G3376">
        <v>50000</v>
      </c>
      <c r="H3376" t="s">
        <v>21</v>
      </c>
      <c r="I3376">
        <v>100</v>
      </c>
      <c r="J3376" t="s">
        <v>21</v>
      </c>
      <c r="K3376" t="s">
        <v>25</v>
      </c>
      <c r="L3376" t="str">
        <f>VLOOKUP(Data[[#This Row],[Employee Residence]],Codes[], 3,0)</f>
        <v xml:space="preserve">United States of America </v>
      </c>
      <c r="M3376" t="str">
        <f>VLOOKUP(Data[[#This Row],[Company Location]],Codes[], 3,0)</f>
        <v xml:space="preserve">United States of America </v>
      </c>
      <c r="N3376" t="str">
        <f>IF(Data[[#This Row],[Employee Residence]]=Data[[#This Row],[Company Location]],"No","Yes")</f>
        <v>No</v>
      </c>
      <c r="O3376">
        <f>Data[Salary]/Data[Salary in USD]</f>
        <v>1</v>
      </c>
      <c r="P3376" t="str">
        <f>VLOOKUP(Data[[#This Row],[Experience Level]], Experience[],3,0)</f>
        <v>Intermediate</v>
      </c>
      <c r="Q3376" t="str">
        <f>VLOOKUP(Data[[#This Row],[Employment Type]],Employment[],2,0)</f>
        <v>Full-time</v>
      </c>
      <c r="R3376" t="str">
        <f>IF(Data[[#This Row],[Remote Ratio]]=100,"Remote",IF(Data[[#This Row],[Remote Ratio]]=50,"Hybrid","On-site"))</f>
        <v>Remote</v>
      </c>
    </row>
    <row r="3377" spans="1:18">
      <c r="A3377" s="25">
        <v>2022</v>
      </c>
      <c r="B3377" t="s">
        <v>11</v>
      </c>
      <c r="C3377" t="s">
        <v>12</v>
      </c>
      <c r="D3377" t="s">
        <v>23</v>
      </c>
      <c r="E3377">
        <v>220000</v>
      </c>
      <c r="F3377" t="s">
        <v>20</v>
      </c>
      <c r="G3377">
        <v>220000</v>
      </c>
      <c r="H3377" t="s">
        <v>21</v>
      </c>
      <c r="I3377">
        <v>100</v>
      </c>
      <c r="J3377" t="s">
        <v>21</v>
      </c>
      <c r="K3377" t="s">
        <v>25</v>
      </c>
      <c r="L3377" t="str">
        <f>VLOOKUP(Data[[#This Row],[Employee Residence]],Codes[], 3,0)</f>
        <v xml:space="preserve">United States of America </v>
      </c>
      <c r="M3377" t="str">
        <f>VLOOKUP(Data[[#This Row],[Company Location]],Codes[], 3,0)</f>
        <v xml:space="preserve">United States of America </v>
      </c>
      <c r="N3377" t="str">
        <f>IF(Data[[#This Row],[Employee Residence]]=Data[[#This Row],[Company Location]],"No","Yes")</f>
        <v>No</v>
      </c>
      <c r="O3377">
        <f>Data[Salary]/Data[Salary in USD]</f>
        <v>1</v>
      </c>
      <c r="P3377" t="str">
        <f>VLOOKUP(Data[[#This Row],[Experience Level]], Experience[],3,0)</f>
        <v>Expert</v>
      </c>
      <c r="Q3377" t="str">
        <f>VLOOKUP(Data[[#This Row],[Employment Type]],Employment[],2,0)</f>
        <v>Full-time</v>
      </c>
      <c r="R3377" t="str">
        <f>IF(Data[[#This Row],[Remote Ratio]]=100,"Remote",IF(Data[[#This Row],[Remote Ratio]]=50,"Hybrid","On-site"))</f>
        <v>Remote</v>
      </c>
    </row>
    <row r="3378" spans="1:18">
      <c r="A3378" s="25">
        <v>2022</v>
      </c>
      <c r="B3378" t="s">
        <v>11</v>
      </c>
      <c r="C3378" t="s">
        <v>12</v>
      </c>
      <c r="D3378" t="s">
        <v>23</v>
      </c>
      <c r="E3378">
        <v>140000</v>
      </c>
      <c r="F3378" t="s">
        <v>20</v>
      </c>
      <c r="G3378">
        <v>140000</v>
      </c>
      <c r="H3378" t="s">
        <v>21</v>
      </c>
      <c r="I3378">
        <v>100</v>
      </c>
      <c r="J3378" t="s">
        <v>21</v>
      </c>
      <c r="K3378" t="s">
        <v>25</v>
      </c>
      <c r="L3378" t="str">
        <f>VLOOKUP(Data[[#This Row],[Employee Residence]],Codes[], 3,0)</f>
        <v xml:space="preserve">United States of America </v>
      </c>
      <c r="M3378" t="str">
        <f>VLOOKUP(Data[[#This Row],[Company Location]],Codes[], 3,0)</f>
        <v xml:space="preserve">United States of America </v>
      </c>
      <c r="N3378" t="str">
        <f>IF(Data[[#This Row],[Employee Residence]]=Data[[#This Row],[Company Location]],"No","Yes")</f>
        <v>No</v>
      </c>
      <c r="O3378">
        <f>Data[Salary]/Data[Salary in USD]</f>
        <v>1</v>
      </c>
      <c r="P3378" t="str">
        <f>VLOOKUP(Data[[#This Row],[Experience Level]], Experience[],3,0)</f>
        <v>Expert</v>
      </c>
      <c r="Q3378" t="str">
        <f>VLOOKUP(Data[[#This Row],[Employment Type]],Employment[],2,0)</f>
        <v>Full-time</v>
      </c>
      <c r="R3378" t="str">
        <f>IF(Data[[#This Row],[Remote Ratio]]=100,"Remote",IF(Data[[#This Row],[Remote Ratio]]=50,"Hybrid","On-site"))</f>
        <v>Remote</v>
      </c>
    </row>
    <row r="3379" spans="1:18">
      <c r="A3379" s="25">
        <v>2022</v>
      </c>
      <c r="B3379" t="s">
        <v>17</v>
      </c>
      <c r="C3379" t="s">
        <v>12</v>
      </c>
      <c r="D3379" t="s">
        <v>23</v>
      </c>
      <c r="E3379">
        <v>140000</v>
      </c>
      <c r="F3379" t="s">
        <v>58</v>
      </c>
      <c r="G3379">
        <v>172386</v>
      </c>
      <c r="H3379" t="s">
        <v>33</v>
      </c>
      <c r="I3379">
        <v>0</v>
      </c>
      <c r="J3379" t="s">
        <v>33</v>
      </c>
      <c r="K3379" t="s">
        <v>25</v>
      </c>
      <c r="L3379" t="str">
        <f>VLOOKUP(Data[[#This Row],[Employee Residence]],Codes[], 3,0)</f>
        <v xml:space="preserve">United Kingdom of Great Britain </v>
      </c>
      <c r="M3379" t="str">
        <f>VLOOKUP(Data[[#This Row],[Company Location]],Codes[], 3,0)</f>
        <v xml:space="preserve">United Kingdom of Great Britain </v>
      </c>
      <c r="N3379" t="str">
        <f>IF(Data[[#This Row],[Employee Residence]]=Data[[#This Row],[Company Location]],"No","Yes")</f>
        <v>No</v>
      </c>
      <c r="O3379">
        <f>Data[Salary]/Data[Salary in USD]</f>
        <v>0.81213091550357919</v>
      </c>
      <c r="P3379" t="str">
        <f>VLOOKUP(Data[[#This Row],[Experience Level]], Experience[],3,0)</f>
        <v>Intermediate</v>
      </c>
      <c r="Q3379" t="str">
        <f>VLOOKUP(Data[[#This Row],[Employment Type]],Employment[],2,0)</f>
        <v>Full-time</v>
      </c>
      <c r="R3379" t="str">
        <f>IF(Data[[#This Row],[Remote Ratio]]=100,"Remote",IF(Data[[#This Row],[Remote Ratio]]=50,"Hybrid","On-site"))</f>
        <v>On-site</v>
      </c>
    </row>
    <row r="3380" spans="1:18">
      <c r="A3380" s="25">
        <v>2022</v>
      </c>
      <c r="B3380" t="s">
        <v>17</v>
      </c>
      <c r="C3380" t="s">
        <v>12</v>
      </c>
      <c r="D3380" t="s">
        <v>23</v>
      </c>
      <c r="E3380">
        <v>70000</v>
      </c>
      <c r="F3380" t="s">
        <v>58</v>
      </c>
      <c r="G3380">
        <v>86193</v>
      </c>
      <c r="H3380" t="s">
        <v>33</v>
      </c>
      <c r="I3380">
        <v>0</v>
      </c>
      <c r="J3380" t="s">
        <v>33</v>
      </c>
      <c r="K3380" t="s">
        <v>25</v>
      </c>
      <c r="L3380" t="str">
        <f>VLOOKUP(Data[[#This Row],[Employee Residence]],Codes[], 3,0)</f>
        <v xml:space="preserve">United Kingdom of Great Britain </v>
      </c>
      <c r="M3380" t="str">
        <f>VLOOKUP(Data[[#This Row],[Company Location]],Codes[], 3,0)</f>
        <v xml:space="preserve">United Kingdom of Great Britain </v>
      </c>
      <c r="N3380" t="str">
        <f>IF(Data[[#This Row],[Employee Residence]]=Data[[#This Row],[Company Location]],"No","Yes")</f>
        <v>No</v>
      </c>
      <c r="O3380">
        <f>Data[Salary]/Data[Salary in USD]</f>
        <v>0.81213091550357919</v>
      </c>
      <c r="P3380" t="str">
        <f>VLOOKUP(Data[[#This Row],[Experience Level]], Experience[],3,0)</f>
        <v>Intermediate</v>
      </c>
      <c r="Q3380" t="str">
        <f>VLOOKUP(Data[[#This Row],[Employment Type]],Employment[],2,0)</f>
        <v>Full-time</v>
      </c>
      <c r="R3380" t="str">
        <f>IF(Data[[#This Row],[Remote Ratio]]=100,"Remote",IF(Data[[#This Row],[Remote Ratio]]=50,"Hybrid","On-site"))</f>
        <v>On-site</v>
      </c>
    </row>
    <row r="3381" spans="1:18">
      <c r="A3381" s="25">
        <v>2022</v>
      </c>
      <c r="B3381" t="s">
        <v>11</v>
      </c>
      <c r="C3381" t="s">
        <v>12</v>
      </c>
      <c r="D3381" t="s">
        <v>35</v>
      </c>
      <c r="E3381">
        <v>220000</v>
      </c>
      <c r="F3381" t="s">
        <v>20</v>
      </c>
      <c r="G3381">
        <v>220000</v>
      </c>
      <c r="H3381" t="s">
        <v>21</v>
      </c>
      <c r="I3381">
        <v>100</v>
      </c>
      <c r="J3381" t="s">
        <v>21</v>
      </c>
      <c r="K3381" t="s">
        <v>25</v>
      </c>
      <c r="L3381" t="str">
        <f>VLOOKUP(Data[[#This Row],[Employee Residence]],Codes[], 3,0)</f>
        <v xml:space="preserve">United States of America </v>
      </c>
      <c r="M3381" t="str">
        <f>VLOOKUP(Data[[#This Row],[Company Location]],Codes[], 3,0)</f>
        <v xml:space="preserve">United States of America </v>
      </c>
      <c r="N3381" t="str">
        <f>IF(Data[[#This Row],[Employee Residence]]=Data[[#This Row],[Company Location]],"No","Yes")</f>
        <v>No</v>
      </c>
      <c r="O3381">
        <f>Data[Salary]/Data[Salary in USD]</f>
        <v>1</v>
      </c>
      <c r="P3381" t="str">
        <f>VLOOKUP(Data[[#This Row],[Experience Level]], Experience[],3,0)</f>
        <v>Expert</v>
      </c>
      <c r="Q3381" t="str">
        <f>VLOOKUP(Data[[#This Row],[Employment Type]],Employment[],2,0)</f>
        <v>Full-time</v>
      </c>
      <c r="R3381" t="str">
        <f>IF(Data[[#This Row],[Remote Ratio]]=100,"Remote",IF(Data[[#This Row],[Remote Ratio]]=50,"Hybrid","On-site"))</f>
        <v>Remote</v>
      </c>
    </row>
    <row r="3382" spans="1:18">
      <c r="A3382" s="25">
        <v>2022</v>
      </c>
      <c r="B3382" t="s">
        <v>11</v>
      </c>
      <c r="C3382" t="s">
        <v>12</v>
      </c>
      <c r="D3382" t="s">
        <v>35</v>
      </c>
      <c r="E3382">
        <v>120000</v>
      </c>
      <c r="F3382" t="s">
        <v>20</v>
      </c>
      <c r="G3382">
        <v>120000</v>
      </c>
      <c r="H3382" t="s">
        <v>21</v>
      </c>
      <c r="I3382">
        <v>100</v>
      </c>
      <c r="J3382" t="s">
        <v>21</v>
      </c>
      <c r="K3382" t="s">
        <v>25</v>
      </c>
      <c r="L3382" t="str">
        <f>VLOOKUP(Data[[#This Row],[Employee Residence]],Codes[], 3,0)</f>
        <v xml:space="preserve">United States of America </v>
      </c>
      <c r="M3382" t="str">
        <f>VLOOKUP(Data[[#This Row],[Company Location]],Codes[], 3,0)</f>
        <v xml:space="preserve">United States of America </v>
      </c>
      <c r="N3382" t="str">
        <f>IF(Data[[#This Row],[Employee Residence]]=Data[[#This Row],[Company Location]],"No","Yes")</f>
        <v>No</v>
      </c>
      <c r="O3382">
        <f>Data[Salary]/Data[Salary in USD]</f>
        <v>1</v>
      </c>
      <c r="P3382" t="str">
        <f>VLOOKUP(Data[[#This Row],[Experience Level]], Experience[],3,0)</f>
        <v>Expert</v>
      </c>
      <c r="Q3382" t="str">
        <f>VLOOKUP(Data[[#This Row],[Employment Type]],Employment[],2,0)</f>
        <v>Full-time</v>
      </c>
      <c r="R3382" t="str">
        <f>IF(Data[[#This Row],[Remote Ratio]]=100,"Remote",IF(Data[[#This Row],[Remote Ratio]]=50,"Hybrid","On-site"))</f>
        <v>Remote</v>
      </c>
    </row>
    <row r="3383" spans="1:18">
      <c r="A3383" s="25">
        <v>2022</v>
      </c>
      <c r="B3383" t="s">
        <v>17</v>
      </c>
      <c r="C3383" t="s">
        <v>12</v>
      </c>
      <c r="D3383" t="s">
        <v>23</v>
      </c>
      <c r="E3383">
        <v>200000</v>
      </c>
      <c r="F3383" t="s">
        <v>20</v>
      </c>
      <c r="G3383">
        <v>200000</v>
      </c>
      <c r="H3383" t="s">
        <v>21</v>
      </c>
      <c r="I3383">
        <v>100</v>
      </c>
      <c r="J3383" t="s">
        <v>21</v>
      </c>
      <c r="K3383" t="s">
        <v>25</v>
      </c>
      <c r="L3383" t="str">
        <f>VLOOKUP(Data[[#This Row],[Employee Residence]],Codes[], 3,0)</f>
        <v xml:space="preserve">United States of America </v>
      </c>
      <c r="M3383" t="str">
        <f>VLOOKUP(Data[[#This Row],[Company Location]],Codes[], 3,0)</f>
        <v xml:space="preserve">United States of America </v>
      </c>
      <c r="N3383" t="str">
        <f>IF(Data[[#This Row],[Employee Residence]]=Data[[#This Row],[Company Location]],"No","Yes")</f>
        <v>No</v>
      </c>
      <c r="O3383">
        <f>Data[Salary]/Data[Salary in USD]</f>
        <v>1</v>
      </c>
      <c r="P3383" t="str">
        <f>VLOOKUP(Data[[#This Row],[Experience Level]], Experience[],3,0)</f>
        <v>Intermediate</v>
      </c>
      <c r="Q3383" t="str">
        <f>VLOOKUP(Data[[#This Row],[Employment Type]],Employment[],2,0)</f>
        <v>Full-time</v>
      </c>
      <c r="R3383" t="str">
        <f>IF(Data[[#This Row],[Remote Ratio]]=100,"Remote",IF(Data[[#This Row],[Remote Ratio]]=50,"Hybrid","On-site"))</f>
        <v>Remote</v>
      </c>
    </row>
    <row r="3384" spans="1:18">
      <c r="A3384" s="25">
        <v>2022</v>
      </c>
      <c r="B3384" t="s">
        <v>17</v>
      </c>
      <c r="C3384" t="s">
        <v>12</v>
      </c>
      <c r="D3384" t="s">
        <v>23</v>
      </c>
      <c r="E3384">
        <v>120000</v>
      </c>
      <c r="F3384" t="s">
        <v>20</v>
      </c>
      <c r="G3384">
        <v>120000</v>
      </c>
      <c r="H3384" t="s">
        <v>21</v>
      </c>
      <c r="I3384">
        <v>100</v>
      </c>
      <c r="J3384" t="s">
        <v>21</v>
      </c>
      <c r="K3384" t="s">
        <v>25</v>
      </c>
      <c r="L3384" t="str">
        <f>VLOOKUP(Data[[#This Row],[Employee Residence]],Codes[], 3,0)</f>
        <v xml:space="preserve">United States of America </v>
      </c>
      <c r="M3384" t="str">
        <f>VLOOKUP(Data[[#This Row],[Company Location]],Codes[], 3,0)</f>
        <v xml:space="preserve">United States of America </v>
      </c>
      <c r="N3384" t="str">
        <f>IF(Data[[#This Row],[Employee Residence]]=Data[[#This Row],[Company Location]],"No","Yes")</f>
        <v>No</v>
      </c>
      <c r="O3384">
        <f>Data[Salary]/Data[Salary in USD]</f>
        <v>1</v>
      </c>
      <c r="P3384" t="str">
        <f>VLOOKUP(Data[[#This Row],[Experience Level]], Experience[],3,0)</f>
        <v>Intermediate</v>
      </c>
      <c r="Q3384" t="str">
        <f>VLOOKUP(Data[[#This Row],[Employment Type]],Employment[],2,0)</f>
        <v>Full-time</v>
      </c>
      <c r="R3384" t="str">
        <f>IF(Data[[#This Row],[Remote Ratio]]=100,"Remote",IF(Data[[#This Row],[Remote Ratio]]=50,"Hybrid","On-site"))</f>
        <v>Remote</v>
      </c>
    </row>
    <row r="3385" spans="1:18">
      <c r="A3385" s="25">
        <v>2022</v>
      </c>
      <c r="B3385" t="s">
        <v>11</v>
      </c>
      <c r="C3385" t="s">
        <v>12</v>
      </c>
      <c r="D3385" t="s">
        <v>35</v>
      </c>
      <c r="E3385">
        <v>120000</v>
      </c>
      <c r="F3385" t="s">
        <v>20</v>
      </c>
      <c r="G3385">
        <v>120000</v>
      </c>
      <c r="H3385" t="s">
        <v>191</v>
      </c>
      <c r="I3385">
        <v>100</v>
      </c>
      <c r="J3385" t="s">
        <v>191</v>
      </c>
      <c r="K3385" t="s">
        <v>22</v>
      </c>
      <c r="L3385" t="str">
        <f>VLOOKUP(Data[[#This Row],[Employee Residence]],Codes[], 3,0)</f>
        <v xml:space="preserve">United Arab Emirates </v>
      </c>
      <c r="M3385" t="str">
        <f>VLOOKUP(Data[[#This Row],[Company Location]],Codes[], 3,0)</f>
        <v xml:space="preserve">United Arab Emirates </v>
      </c>
      <c r="N3385" t="str">
        <f>IF(Data[[#This Row],[Employee Residence]]=Data[[#This Row],[Company Location]],"No","Yes")</f>
        <v>No</v>
      </c>
      <c r="O3385">
        <f>Data[Salary]/Data[Salary in USD]</f>
        <v>1</v>
      </c>
      <c r="P3385" t="str">
        <f>VLOOKUP(Data[[#This Row],[Experience Level]], Experience[],3,0)</f>
        <v>Expert</v>
      </c>
      <c r="Q3385" t="str">
        <f>VLOOKUP(Data[[#This Row],[Employment Type]],Employment[],2,0)</f>
        <v>Full-time</v>
      </c>
      <c r="R3385" t="str">
        <f>IF(Data[[#This Row],[Remote Ratio]]=100,"Remote",IF(Data[[#This Row],[Remote Ratio]]=50,"Hybrid","On-site"))</f>
        <v>Remote</v>
      </c>
    </row>
    <row r="3386" spans="1:18">
      <c r="A3386" s="25">
        <v>2022</v>
      </c>
      <c r="B3386" t="s">
        <v>11</v>
      </c>
      <c r="C3386" t="s">
        <v>12</v>
      </c>
      <c r="D3386" t="s">
        <v>35</v>
      </c>
      <c r="E3386">
        <v>65000</v>
      </c>
      <c r="F3386" t="s">
        <v>20</v>
      </c>
      <c r="G3386">
        <v>65000</v>
      </c>
      <c r="H3386" t="s">
        <v>191</v>
      </c>
      <c r="I3386">
        <v>100</v>
      </c>
      <c r="J3386" t="s">
        <v>191</v>
      </c>
      <c r="K3386" t="s">
        <v>22</v>
      </c>
      <c r="L3386" t="str">
        <f>VLOOKUP(Data[[#This Row],[Employee Residence]],Codes[], 3,0)</f>
        <v xml:space="preserve">United Arab Emirates </v>
      </c>
      <c r="M3386" t="str">
        <f>VLOOKUP(Data[[#This Row],[Company Location]],Codes[], 3,0)</f>
        <v xml:space="preserve">United Arab Emirates </v>
      </c>
      <c r="N3386" t="str">
        <f>IF(Data[[#This Row],[Employee Residence]]=Data[[#This Row],[Company Location]],"No","Yes")</f>
        <v>No</v>
      </c>
      <c r="O3386">
        <f>Data[Salary]/Data[Salary in USD]</f>
        <v>1</v>
      </c>
      <c r="P3386" t="str">
        <f>VLOOKUP(Data[[#This Row],[Experience Level]], Experience[],3,0)</f>
        <v>Expert</v>
      </c>
      <c r="Q3386" t="str">
        <f>VLOOKUP(Data[[#This Row],[Employment Type]],Employment[],2,0)</f>
        <v>Full-time</v>
      </c>
      <c r="R3386" t="str">
        <f>IF(Data[[#This Row],[Remote Ratio]]=100,"Remote",IF(Data[[#This Row],[Remote Ratio]]=50,"Hybrid","On-site"))</f>
        <v>Remote</v>
      </c>
    </row>
    <row r="3387" spans="1:18">
      <c r="A3387" s="25">
        <v>2022</v>
      </c>
      <c r="B3387" t="s">
        <v>44</v>
      </c>
      <c r="C3387" t="s">
        <v>12</v>
      </c>
      <c r="D3387" t="s">
        <v>37</v>
      </c>
      <c r="E3387">
        <v>324000</v>
      </c>
      <c r="F3387" t="s">
        <v>20</v>
      </c>
      <c r="G3387">
        <v>324000</v>
      </c>
      <c r="H3387" t="s">
        <v>21</v>
      </c>
      <c r="I3387">
        <v>100</v>
      </c>
      <c r="J3387" t="s">
        <v>21</v>
      </c>
      <c r="K3387" t="s">
        <v>25</v>
      </c>
      <c r="L3387" t="str">
        <f>VLOOKUP(Data[[#This Row],[Employee Residence]],Codes[], 3,0)</f>
        <v xml:space="preserve">United States of America </v>
      </c>
      <c r="M3387" t="str">
        <f>VLOOKUP(Data[[#This Row],[Company Location]],Codes[], 3,0)</f>
        <v xml:space="preserve">United States of America </v>
      </c>
      <c r="N3387" t="str">
        <f>IF(Data[[#This Row],[Employee Residence]]=Data[[#This Row],[Company Location]],"No","Yes")</f>
        <v>No</v>
      </c>
      <c r="O3387">
        <f>Data[Salary]/Data[Salary in USD]</f>
        <v>1</v>
      </c>
      <c r="P3387" t="str">
        <f>VLOOKUP(Data[[#This Row],[Experience Level]], Experience[],3,0)</f>
        <v>Director</v>
      </c>
      <c r="Q3387" t="str">
        <f>VLOOKUP(Data[[#This Row],[Employment Type]],Employment[],2,0)</f>
        <v>Full-time</v>
      </c>
      <c r="R3387" t="str">
        <f>IF(Data[[#This Row],[Remote Ratio]]=100,"Remote",IF(Data[[#This Row],[Remote Ratio]]=50,"Hybrid","On-site"))</f>
        <v>Remote</v>
      </c>
    </row>
    <row r="3388" spans="1:18">
      <c r="A3388" s="25">
        <v>2022</v>
      </c>
      <c r="B3388" t="s">
        <v>44</v>
      </c>
      <c r="C3388" t="s">
        <v>12</v>
      </c>
      <c r="D3388" t="s">
        <v>37</v>
      </c>
      <c r="E3388">
        <v>216000</v>
      </c>
      <c r="F3388" t="s">
        <v>20</v>
      </c>
      <c r="G3388">
        <v>216000</v>
      </c>
      <c r="H3388" t="s">
        <v>21</v>
      </c>
      <c r="I3388">
        <v>100</v>
      </c>
      <c r="J3388" t="s">
        <v>21</v>
      </c>
      <c r="K3388" t="s">
        <v>25</v>
      </c>
      <c r="L3388" t="str">
        <f>VLOOKUP(Data[[#This Row],[Employee Residence]],Codes[], 3,0)</f>
        <v xml:space="preserve">United States of America </v>
      </c>
      <c r="M3388" t="str">
        <f>VLOOKUP(Data[[#This Row],[Company Location]],Codes[], 3,0)</f>
        <v xml:space="preserve">United States of America </v>
      </c>
      <c r="N3388" t="str">
        <f>IF(Data[[#This Row],[Employee Residence]]=Data[[#This Row],[Company Location]],"No","Yes")</f>
        <v>No</v>
      </c>
      <c r="O3388">
        <f>Data[Salary]/Data[Salary in USD]</f>
        <v>1</v>
      </c>
      <c r="P3388" t="str">
        <f>VLOOKUP(Data[[#This Row],[Experience Level]], Experience[],3,0)</f>
        <v>Director</v>
      </c>
      <c r="Q3388" t="str">
        <f>VLOOKUP(Data[[#This Row],[Employment Type]],Employment[],2,0)</f>
        <v>Full-time</v>
      </c>
      <c r="R3388" t="str">
        <f>IF(Data[[#This Row],[Remote Ratio]]=100,"Remote",IF(Data[[#This Row],[Remote Ratio]]=50,"Hybrid","On-site"))</f>
        <v>Remote</v>
      </c>
    </row>
    <row r="3389" spans="1:18">
      <c r="A3389" s="25">
        <v>2022</v>
      </c>
      <c r="B3389" t="s">
        <v>11</v>
      </c>
      <c r="C3389" t="s">
        <v>12</v>
      </c>
      <c r="D3389" t="s">
        <v>37</v>
      </c>
      <c r="E3389">
        <v>210000</v>
      </c>
      <c r="F3389" t="s">
        <v>20</v>
      </c>
      <c r="G3389">
        <v>210000</v>
      </c>
      <c r="H3389" t="s">
        <v>21</v>
      </c>
      <c r="I3389">
        <v>100</v>
      </c>
      <c r="J3389" t="s">
        <v>21</v>
      </c>
      <c r="K3389" t="s">
        <v>25</v>
      </c>
      <c r="L3389" t="str">
        <f>VLOOKUP(Data[[#This Row],[Employee Residence]],Codes[], 3,0)</f>
        <v xml:space="preserve">United States of America </v>
      </c>
      <c r="M3389" t="str">
        <f>VLOOKUP(Data[[#This Row],[Company Location]],Codes[], 3,0)</f>
        <v xml:space="preserve">United States of America </v>
      </c>
      <c r="N3389" t="str">
        <f>IF(Data[[#This Row],[Employee Residence]]=Data[[#This Row],[Company Location]],"No","Yes")</f>
        <v>No</v>
      </c>
      <c r="O3389">
        <f>Data[Salary]/Data[Salary in USD]</f>
        <v>1</v>
      </c>
      <c r="P3389" t="str">
        <f>VLOOKUP(Data[[#This Row],[Experience Level]], Experience[],3,0)</f>
        <v>Expert</v>
      </c>
      <c r="Q3389" t="str">
        <f>VLOOKUP(Data[[#This Row],[Employment Type]],Employment[],2,0)</f>
        <v>Full-time</v>
      </c>
      <c r="R3389" t="str">
        <f>IF(Data[[#This Row],[Remote Ratio]]=100,"Remote",IF(Data[[#This Row],[Remote Ratio]]=50,"Hybrid","On-site"))</f>
        <v>Remote</v>
      </c>
    </row>
    <row r="3390" spans="1:18">
      <c r="A3390" s="25">
        <v>2022</v>
      </c>
      <c r="B3390" t="s">
        <v>11</v>
      </c>
      <c r="C3390" t="s">
        <v>12</v>
      </c>
      <c r="D3390" t="s">
        <v>37</v>
      </c>
      <c r="E3390">
        <v>100000</v>
      </c>
      <c r="F3390" t="s">
        <v>20</v>
      </c>
      <c r="G3390">
        <v>100000</v>
      </c>
      <c r="H3390" t="s">
        <v>21</v>
      </c>
      <c r="I3390">
        <v>100</v>
      </c>
      <c r="J3390" t="s">
        <v>21</v>
      </c>
      <c r="K3390" t="s">
        <v>25</v>
      </c>
      <c r="L3390" t="str">
        <f>VLOOKUP(Data[[#This Row],[Employee Residence]],Codes[], 3,0)</f>
        <v xml:space="preserve">United States of America </v>
      </c>
      <c r="M3390" t="str">
        <f>VLOOKUP(Data[[#This Row],[Company Location]],Codes[], 3,0)</f>
        <v xml:space="preserve">United States of America </v>
      </c>
      <c r="N3390" t="str">
        <f>IF(Data[[#This Row],[Employee Residence]]=Data[[#This Row],[Company Location]],"No","Yes")</f>
        <v>No</v>
      </c>
      <c r="O3390">
        <f>Data[Salary]/Data[Salary in USD]</f>
        <v>1</v>
      </c>
      <c r="P3390" t="str">
        <f>VLOOKUP(Data[[#This Row],[Experience Level]], Experience[],3,0)</f>
        <v>Expert</v>
      </c>
      <c r="Q3390" t="str">
        <f>VLOOKUP(Data[[#This Row],[Employment Type]],Employment[],2,0)</f>
        <v>Full-time</v>
      </c>
      <c r="R3390" t="str">
        <f>IF(Data[[#This Row],[Remote Ratio]]=100,"Remote",IF(Data[[#This Row],[Remote Ratio]]=50,"Hybrid","On-site"))</f>
        <v>Remote</v>
      </c>
    </row>
    <row r="3391" spans="1:18">
      <c r="A3391" s="25">
        <v>2022</v>
      </c>
      <c r="B3391" t="s">
        <v>11</v>
      </c>
      <c r="C3391" t="s">
        <v>12</v>
      </c>
      <c r="D3391" t="s">
        <v>23</v>
      </c>
      <c r="E3391">
        <v>185100</v>
      </c>
      <c r="F3391" t="s">
        <v>20</v>
      </c>
      <c r="G3391">
        <v>185100</v>
      </c>
      <c r="H3391" t="s">
        <v>21</v>
      </c>
      <c r="I3391">
        <v>100</v>
      </c>
      <c r="J3391" t="s">
        <v>21</v>
      </c>
      <c r="K3391" t="s">
        <v>25</v>
      </c>
      <c r="L3391" t="str">
        <f>VLOOKUP(Data[[#This Row],[Employee Residence]],Codes[], 3,0)</f>
        <v xml:space="preserve">United States of America </v>
      </c>
      <c r="M3391" t="str">
        <f>VLOOKUP(Data[[#This Row],[Company Location]],Codes[], 3,0)</f>
        <v xml:space="preserve">United States of America </v>
      </c>
      <c r="N3391" t="str">
        <f>IF(Data[[#This Row],[Employee Residence]]=Data[[#This Row],[Company Location]],"No","Yes")</f>
        <v>No</v>
      </c>
      <c r="O3391">
        <f>Data[Salary]/Data[Salary in USD]</f>
        <v>1</v>
      </c>
      <c r="P3391" t="str">
        <f>VLOOKUP(Data[[#This Row],[Experience Level]], Experience[],3,0)</f>
        <v>Expert</v>
      </c>
      <c r="Q3391" t="str">
        <f>VLOOKUP(Data[[#This Row],[Employment Type]],Employment[],2,0)</f>
        <v>Full-time</v>
      </c>
      <c r="R3391" t="str">
        <f>IF(Data[[#This Row],[Remote Ratio]]=100,"Remote",IF(Data[[#This Row],[Remote Ratio]]=50,"Hybrid","On-site"))</f>
        <v>Remote</v>
      </c>
    </row>
    <row r="3392" spans="1:18">
      <c r="A3392" s="25">
        <v>2022</v>
      </c>
      <c r="B3392" t="s">
        <v>11</v>
      </c>
      <c r="C3392" t="s">
        <v>12</v>
      </c>
      <c r="D3392" t="s">
        <v>23</v>
      </c>
      <c r="E3392">
        <v>104890</v>
      </c>
      <c r="F3392" t="s">
        <v>20</v>
      </c>
      <c r="G3392">
        <v>104890</v>
      </c>
      <c r="H3392" t="s">
        <v>21</v>
      </c>
      <c r="I3392">
        <v>100</v>
      </c>
      <c r="J3392" t="s">
        <v>21</v>
      </c>
      <c r="K3392" t="s">
        <v>25</v>
      </c>
      <c r="L3392" t="str">
        <f>VLOOKUP(Data[[#This Row],[Employee Residence]],Codes[], 3,0)</f>
        <v xml:space="preserve">United States of America </v>
      </c>
      <c r="M3392" t="str">
        <f>VLOOKUP(Data[[#This Row],[Company Location]],Codes[], 3,0)</f>
        <v xml:space="preserve">United States of America </v>
      </c>
      <c r="N3392" t="str">
        <f>IF(Data[[#This Row],[Employee Residence]]=Data[[#This Row],[Company Location]],"No","Yes")</f>
        <v>No</v>
      </c>
      <c r="O3392">
        <f>Data[Salary]/Data[Salary in USD]</f>
        <v>1</v>
      </c>
      <c r="P3392" t="str">
        <f>VLOOKUP(Data[[#This Row],[Experience Level]], Experience[],3,0)</f>
        <v>Expert</v>
      </c>
      <c r="Q3392" t="str">
        <f>VLOOKUP(Data[[#This Row],[Employment Type]],Employment[],2,0)</f>
        <v>Full-time</v>
      </c>
      <c r="R3392" t="str">
        <f>IF(Data[[#This Row],[Remote Ratio]]=100,"Remote",IF(Data[[#This Row],[Remote Ratio]]=50,"Hybrid","On-site"))</f>
        <v>Remote</v>
      </c>
    </row>
    <row r="3393" spans="1:18">
      <c r="A3393" s="25">
        <v>2022</v>
      </c>
      <c r="B3393" t="s">
        <v>11</v>
      </c>
      <c r="C3393" t="s">
        <v>12</v>
      </c>
      <c r="D3393" t="s">
        <v>37</v>
      </c>
      <c r="E3393">
        <v>105000</v>
      </c>
      <c r="F3393" t="s">
        <v>20</v>
      </c>
      <c r="G3393">
        <v>105000</v>
      </c>
      <c r="H3393" t="s">
        <v>21</v>
      </c>
      <c r="I3393">
        <v>100</v>
      </c>
      <c r="J3393" t="s">
        <v>21</v>
      </c>
      <c r="K3393" t="s">
        <v>25</v>
      </c>
      <c r="L3393" t="str">
        <f>VLOOKUP(Data[[#This Row],[Employee Residence]],Codes[], 3,0)</f>
        <v xml:space="preserve">United States of America </v>
      </c>
      <c r="M3393" t="str">
        <f>VLOOKUP(Data[[#This Row],[Company Location]],Codes[], 3,0)</f>
        <v xml:space="preserve">United States of America </v>
      </c>
      <c r="N3393" t="str">
        <f>IF(Data[[#This Row],[Employee Residence]]=Data[[#This Row],[Company Location]],"No","Yes")</f>
        <v>No</v>
      </c>
      <c r="O3393">
        <f>Data[Salary]/Data[Salary in USD]</f>
        <v>1</v>
      </c>
      <c r="P3393" t="str">
        <f>VLOOKUP(Data[[#This Row],[Experience Level]], Experience[],3,0)</f>
        <v>Expert</v>
      </c>
      <c r="Q3393" t="str">
        <f>VLOOKUP(Data[[#This Row],[Employment Type]],Employment[],2,0)</f>
        <v>Full-time</v>
      </c>
      <c r="R3393" t="str">
        <f>IF(Data[[#This Row],[Remote Ratio]]=100,"Remote",IF(Data[[#This Row],[Remote Ratio]]=50,"Hybrid","On-site"))</f>
        <v>Remote</v>
      </c>
    </row>
    <row r="3394" spans="1:18">
      <c r="A3394" s="25">
        <v>2022</v>
      </c>
      <c r="B3394" t="s">
        <v>11</v>
      </c>
      <c r="C3394" t="s">
        <v>12</v>
      </c>
      <c r="D3394" t="s">
        <v>37</v>
      </c>
      <c r="E3394">
        <v>80000</v>
      </c>
      <c r="F3394" t="s">
        <v>20</v>
      </c>
      <c r="G3394">
        <v>80000</v>
      </c>
      <c r="H3394" t="s">
        <v>21</v>
      </c>
      <c r="I3394">
        <v>100</v>
      </c>
      <c r="J3394" t="s">
        <v>21</v>
      </c>
      <c r="K3394" t="s">
        <v>25</v>
      </c>
      <c r="L3394" t="str">
        <f>VLOOKUP(Data[[#This Row],[Employee Residence]],Codes[], 3,0)</f>
        <v xml:space="preserve">United States of America </v>
      </c>
      <c r="M3394" t="str">
        <f>VLOOKUP(Data[[#This Row],[Company Location]],Codes[], 3,0)</f>
        <v xml:space="preserve">United States of America </v>
      </c>
      <c r="N3394" t="str">
        <f>IF(Data[[#This Row],[Employee Residence]]=Data[[#This Row],[Company Location]],"No","Yes")</f>
        <v>No</v>
      </c>
      <c r="O3394">
        <f>Data[Salary]/Data[Salary in USD]</f>
        <v>1</v>
      </c>
      <c r="P3394" t="str">
        <f>VLOOKUP(Data[[#This Row],[Experience Level]], Experience[],3,0)</f>
        <v>Expert</v>
      </c>
      <c r="Q3394" t="str">
        <f>VLOOKUP(Data[[#This Row],[Employment Type]],Employment[],2,0)</f>
        <v>Full-time</v>
      </c>
      <c r="R3394" t="str">
        <f>IF(Data[[#This Row],[Remote Ratio]]=100,"Remote",IF(Data[[#This Row],[Remote Ratio]]=50,"Hybrid","On-site"))</f>
        <v>Remote</v>
      </c>
    </row>
    <row r="3395" spans="1:18">
      <c r="A3395" s="25">
        <v>2022</v>
      </c>
      <c r="B3395" t="s">
        <v>17</v>
      </c>
      <c r="C3395" t="s">
        <v>12</v>
      </c>
      <c r="D3395" t="s">
        <v>146</v>
      </c>
      <c r="E3395">
        <v>100000</v>
      </c>
      <c r="F3395" t="s">
        <v>71</v>
      </c>
      <c r="G3395">
        <v>76814</v>
      </c>
      <c r="H3395" t="s">
        <v>24</v>
      </c>
      <c r="I3395">
        <v>100</v>
      </c>
      <c r="J3395" t="s">
        <v>24</v>
      </c>
      <c r="K3395" t="s">
        <v>25</v>
      </c>
      <c r="L3395" t="str">
        <f>VLOOKUP(Data[[#This Row],[Employee Residence]],Codes[], 3,0)</f>
        <v>Canada</v>
      </c>
      <c r="M3395" t="str">
        <f>VLOOKUP(Data[[#This Row],[Company Location]],Codes[], 3,0)</f>
        <v>Canada</v>
      </c>
      <c r="N3395" t="str">
        <f>IF(Data[[#This Row],[Employee Residence]]=Data[[#This Row],[Company Location]],"No","Yes")</f>
        <v>No</v>
      </c>
      <c r="O3395">
        <f>Data[Salary]/Data[Salary in USD]</f>
        <v>1.301846017653032</v>
      </c>
      <c r="P3395" t="str">
        <f>VLOOKUP(Data[[#This Row],[Experience Level]], Experience[],3,0)</f>
        <v>Intermediate</v>
      </c>
      <c r="Q3395" t="str">
        <f>VLOOKUP(Data[[#This Row],[Employment Type]],Employment[],2,0)</f>
        <v>Full-time</v>
      </c>
      <c r="R3395" t="str">
        <f>IF(Data[[#This Row],[Remote Ratio]]=100,"Remote",IF(Data[[#This Row],[Remote Ratio]]=50,"Hybrid","On-site"))</f>
        <v>Remote</v>
      </c>
    </row>
    <row r="3396" spans="1:18">
      <c r="A3396" s="25">
        <v>2022</v>
      </c>
      <c r="B3396" t="s">
        <v>44</v>
      </c>
      <c r="C3396" t="s">
        <v>12</v>
      </c>
      <c r="D3396" t="s">
        <v>80</v>
      </c>
      <c r="E3396">
        <v>250000</v>
      </c>
      <c r="F3396" t="s">
        <v>71</v>
      </c>
      <c r="G3396">
        <v>192037</v>
      </c>
      <c r="H3396" t="s">
        <v>24</v>
      </c>
      <c r="I3396">
        <v>50</v>
      </c>
      <c r="J3396" t="s">
        <v>24</v>
      </c>
      <c r="K3396" t="s">
        <v>16</v>
      </c>
      <c r="L3396" t="str">
        <f>VLOOKUP(Data[[#This Row],[Employee Residence]],Codes[], 3,0)</f>
        <v>Canada</v>
      </c>
      <c r="M3396" t="str">
        <f>VLOOKUP(Data[[#This Row],[Company Location]],Codes[], 3,0)</f>
        <v>Canada</v>
      </c>
      <c r="N3396" t="str">
        <f>IF(Data[[#This Row],[Employee Residence]]=Data[[#This Row],[Company Location]],"No","Yes")</f>
        <v>No</v>
      </c>
      <c r="O3396">
        <f>Data[Salary]/Data[Salary in USD]</f>
        <v>1.301832459369809</v>
      </c>
      <c r="P3396" t="str">
        <f>VLOOKUP(Data[[#This Row],[Experience Level]], Experience[],3,0)</f>
        <v>Director</v>
      </c>
      <c r="Q3396" t="str">
        <f>VLOOKUP(Data[[#This Row],[Employment Type]],Employment[],2,0)</f>
        <v>Full-time</v>
      </c>
      <c r="R3396" t="str">
        <f>IF(Data[[#This Row],[Remote Ratio]]=100,"Remote",IF(Data[[#This Row],[Remote Ratio]]=50,"Hybrid","On-site"))</f>
        <v>Hybrid</v>
      </c>
    </row>
    <row r="3397" spans="1:18">
      <c r="A3397" s="25">
        <v>2022</v>
      </c>
      <c r="B3397" t="s">
        <v>17</v>
      </c>
      <c r="C3397" t="s">
        <v>12</v>
      </c>
      <c r="D3397" t="s">
        <v>35</v>
      </c>
      <c r="E3397">
        <v>120000</v>
      </c>
      <c r="F3397" t="s">
        <v>20</v>
      </c>
      <c r="G3397">
        <v>120000</v>
      </c>
      <c r="H3397" t="s">
        <v>21</v>
      </c>
      <c r="I3397">
        <v>100</v>
      </c>
      <c r="J3397" t="s">
        <v>21</v>
      </c>
      <c r="K3397" t="s">
        <v>22</v>
      </c>
      <c r="L3397" t="str">
        <f>VLOOKUP(Data[[#This Row],[Employee Residence]],Codes[], 3,0)</f>
        <v xml:space="preserve">United States of America </v>
      </c>
      <c r="M3397" t="str">
        <f>VLOOKUP(Data[[#This Row],[Company Location]],Codes[], 3,0)</f>
        <v xml:space="preserve">United States of America </v>
      </c>
      <c r="N3397" t="str">
        <f>IF(Data[[#This Row],[Employee Residence]]=Data[[#This Row],[Company Location]],"No","Yes")</f>
        <v>No</v>
      </c>
      <c r="O3397">
        <f>Data[Salary]/Data[Salary in USD]</f>
        <v>1</v>
      </c>
      <c r="P3397" t="str">
        <f>VLOOKUP(Data[[#This Row],[Experience Level]], Experience[],3,0)</f>
        <v>Intermediate</v>
      </c>
      <c r="Q3397" t="str">
        <f>VLOOKUP(Data[[#This Row],[Employment Type]],Employment[],2,0)</f>
        <v>Full-time</v>
      </c>
      <c r="R3397" t="str">
        <f>IF(Data[[#This Row],[Remote Ratio]]=100,"Remote",IF(Data[[#This Row],[Remote Ratio]]=50,"Hybrid","On-site"))</f>
        <v>Remote</v>
      </c>
    </row>
    <row r="3398" spans="1:18">
      <c r="A3398" s="25">
        <v>2022</v>
      </c>
      <c r="B3398" t="s">
        <v>17</v>
      </c>
      <c r="C3398" t="s">
        <v>12</v>
      </c>
      <c r="D3398" t="s">
        <v>56</v>
      </c>
      <c r="E3398">
        <v>1400000</v>
      </c>
      <c r="F3398" t="s">
        <v>42</v>
      </c>
      <c r="G3398">
        <v>17805</v>
      </c>
      <c r="H3398" t="s">
        <v>43</v>
      </c>
      <c r="I3398">
        <v>100</v>
      </c>
      <c r="J3398" t="s">
        <v>43</v>
      </c>
      <c r="K3398" t="s">
        <v>25</v>
      </c>
      <c r="L3398" t="str">
        <f>VLOOKUP(Data[[#This Row],[Employee Residence]],Codes[], 3,0)</f>
        <v>India</v>
      </c>
      <c r="M3398" t="str">
        <f>VLOOKUP(Data[[#This Row],[Company Location]],Codes[], 3,0)</f>
        <v>India</v>
      </c>
      <c r="N3398" t="str">
        <f>IF(Data[[#This Row],[Employee Residence]]=Data[[#This Row],[Company Location]],"No","Yes")</f>
        <v>No</v>
      </c>
      <c r="O3398">
        <f>Data[Salary]/Data[Salary in USD]</f>
        <v>78.629598427408027</v>
      </c>
      <c r="P3398" t="str">
        <f>VLOOKUP(Data[[#This Row],[Experience Level]], Experience[],3,0)</f>
        <v>Intermediate</v>
      </c>
      <c r="Q3398" t="str">
        <f>VLOOKUP(Data[[#This Row],[Employment Type]],Employment[],2,0)</f>
        <v>Full-time</v>
      </c>
      <c r="R3398" t="str">
        <f>IF(Data[[#This Row],[Remote Ratio]]=100,"Remote",IF(Data[[#This Row],[Remote Ratio]]=50,"Hybrid","On-site"))</f>
        <v>Remote</v>
      </c>
    </row>
    <row r="3399" spans="1:18">
      <c r="A3399" s="25">
        <v>2022</v>
      </c>
      <c r="B3399" t="s">
        <v>17</v>
      </c>
      <c r="C3399" t="s">
        <v>12</v>
      </c>
      <c r="D3399" t="s">
        <v>23</v>
      </c>
      <c r="E3399">
        <v>2400000</v>
      </c>
      <c r="F3399" t="s">
        <v>42</v>
      </c>
      <c r="G3399">
        <v>30523</v>
      </c>
      <c r="H3399" t="s">
        <v>43</v>
      </c>
      <c r="I3399">
        <v>100</v>
      </c>
      <c r="J3399" t="s">
        <v>43</v>
      </c>
      <c r="K3399" t="s">
        <v>16</v>
      </c>
      <c r="L3399" t="str">
        <f>VLOOKUP(Data[[#This Row],[Employee Residence]],Codes[], 3,0)</f>
        <v>India</v>
      </c>
      <c r="M3399" t="str">
        <f>VLOOKUP(Data[[#This Row],[Company Location]],Codes[], 3,0)</f>
        <v>India</v>
      </c>
      <c r="N3399" t="str">
        <f>IF(Data[[#This Row],[Employee Residence]]=Data[[#This Row],[Company Location]],"No","Yes")</f>
        <v>No</v>
      </c>
      <c r="O3399">
        <f>Data[Salary]/Data[Salary in USD]</f>
        <v>78.629230416407296</v>
      </c>
      <c r="P3399" t="str">
        <f>VLOOKUP(Data[[#This Row],[Experience Level]], Experience[],3,0)</f>
        <v>Intermediate</v>
      </c>
      <c r="Q3399" t="str">
        <f>VLOOKUP(Data[[#This Row],[Employment Type]],Employment[],2,0)</f>
        <v>Full-time</v>
      </c>
      <c r="R3399" t="str">
        <f>IF(Data[[#This Row],[Remote Ratio]]=100,"Remote",IF(Data[[#This Row],[Remote Ratio]]=50,"Hybrid","On-site"))</f>
        <v>Remote</v>
      </c>
    </row>
    <row r="3400" spans="1:18">
      <c r="A3400" s="25">
        <v>2022</v>
      </c>
      <c r="B3400" t="s">
        <v>17</v>
      </c>
      <c r="C3400" t="s">
        <v>12</v>
      </c>
      <c r="D3400" t="s">
        <v>108</v>
      </c>
      <c r="E3400">
        <v>53000</v>
      </c>
      <c r="F3400" t="s">
        <v>14</v>
      </c>
      <c r="G3400">
        <v>55685</v>
      </c>
      <c r="H3400" t="s">
        <v>48</v>
      </c>
      <c r="I3400">
        <v>50</v>
      </c>
      <c r="J3400" t="s">
        <v>48</v>
      </c>
      <c r="K3400" t="s">
        <v>16</v>
      </c>
      <c r="L3400" t="str">
        <f>VLOOKUP(Data[[#This Row],[Employee Residence]],Codes[], 3,0)</f>
        <v>Portugal</v>
      </c>
      <c r="M3400" t="str">
        <f>VLOOKUP(Data[[#This Row],[Company Location]],Codes[], 3,0)</f>
        <v>Portugal</v>
      </c>
      <c r="N3400" t="str">
        <f>IF(Data[[#This Row],[Employee Residence]]=Data[[#This Row],[Company Location]],"No","Yes")</f>
        <v>No</v>
      </c>
      <c r="O3400">
        <f>Data[Salary]/Data[Salary in USD]</f>
        <v>0.95178234713118437</v>
      </c>
      <c r="P3400" t="str">
        <f>VLOOKUP(Data[[#This Row],[Experience Level]], Experience[],3,0)</f>
        <v>Intermediate</v>
      </c>
      <c r="Q3400" t="str">
        <f>VLOOKUP(Data[[#This Row],[Employment Type]],Employment[],2,0)</f>
        <v>Full-time</v>
      </c>
      <c r="R3400" t="str">
        <f>IF(Data[[#This Row],[Remote Ratio]]=100,"Remote",IF(Data[[#This Row],[Remote Ratio]]=50,"Hybrid","On-site"))</f>
        <v>Hybrid</v>
      </c>
    </row>
    <row r="3401" spans="1:18">
      <c r="A3401" s="25">
        <v>2022</v>
      </c>
      <c r="B3401" t="s">
        <v>17</v>
      </c>
      <c r="C3401" t="s">
        <v>48</v>
      </c>
      <c r="D3401" t="s">
        <v>37</v>
      </c>
      <c r="E3401">
        <v>50000</v>
      </c>
      <c r="F3401" t="s">
        <v>14</v>
      </c>
      <c r="G3401">
        <v>52533</v>
      </c>
      <c r="H3401" t="s">
        <v>31</v>
      </c>
      <c r="I3401">
        <v>50</v>
      </c>
      <c r="J3401" t="s">
        <v>31</v>
      </c>
      <c r="K3401" t="s">
        <v>16</v>
      </c>
      <c r="L3401" t="str">
        <f>VLOOKUP(Data[[#This Row],[Employee Residence]],Codes[], 3,0)</f>
        <v>Germany</v>
      </c>
      <c r="M3401" t="str">
        <f>VLOOKUP(Data[[#This Row],[Company Location]],Codes[], 3,0)</f>
        <v>Germany</v>
      </c>
      <c r="N3401" t="str">
        <f>IF(Data[[#This Row],[Employee Residence]]=Data[[#This Row],[Company Location]],"No","Yes")</f>
        <v>No</v>
      </c>
      <c r="O3401">
        <f>Data[Salary]/Data[Salary in USD]</f>
        <v>0.95178268897645291</v>
      </c>
      <c r="P3401" t="str">
        <f>VLOOKUP(Data[[#This Row],[Experience Level]], Experience[],3,0)</f>
        <v>Intermediate</v>
      </c>
      <c r="Q3401" t="str">
        <f>VLOOKUP(Data[[#This Row],[Employment Type]],Employment[],2,0)</f>
        <v>Part-time</v>
      </c>
      <c r="R3401" t="str">
        <f>IF(Data[[#This Row],[Remote Ratio]]=100,"Remote",IF(Data[[#This Row],[Remote Ratio]]=50,"Hybrid","On-site"))</f>
        <v>Hybrid</v>
      </c>
    </row>
    <row r="3402" spans="1:18">
      <c r="A3402" s="25">
        <v>2022</v>
      </c>
      <c r="B3402" t="s">
        <v>28</v>
      </c>
      <c r="C3402" t="s">
        <v>12</v>
      </c>
      <c r="D3402" t="s">
        <v>23</v>
      </c>
      <c r="E3402">
        <v>1400000</v>
      </c>
      <c r="F3402" t="s">
        <v>42</v>
      </c>
      <c r="G3402">
        <v>17805</v>
      </c>
      <c r="H3402" t="s">
        <v>43</v>
      </c>
      <c r="I3402">
        <v>100</v>
      </c>
      <c r="J3402" t="s">
        <v>43</v>
      </c>
      <c r="K3402" t="s">
        <v>25</v>
      </c>
      <c r="L3402" t="str">
        <f>VLOOKUP(Data[[#This Row],[Employee Residence]],Codes[], 3,0)</f>
        <v>India</v>
      </c>
      <c r="M3402" t="str">
        <f>VLOOKUP(Data[[#This Row],[Company Location]],Codes[], 3,0)</f>
        <v>India</v>
      </c>
      <c r="N3402" t="str">
        <f>IF(Data[[#This Row],[Employee Residence]]=Data[[#This Row],[Company Location]],"No","Yes")</f>
        <v>No</v>
      </c>
      <c r="O3402">
        <f>Data[Salary]/Data[Salary in USD]</f>
        <v>78.629598427408027</v>
      </c>
      <c r="P3402" t="str">
        <f>VLOOKUP(Data[[#This Row],[Experience Level]], Experience[],3,0)</f>
        <v>Junior</v>
      </c>
      <c r="Q3402" t="str">
        <f>VLOOKUP(Data[[#This Row],[Employment Type]],Employment[],2,0)</f>
        <v>Full-time</v>
      </c>
      <c r="R3402" t="str">
        <f>IF(Data[[#This Row],[Remote Ratio]]=100,"Remote",IF(Data[[#This Row],[Remote Ratio]]=50,"Hybrid","On-site"))</f>
        <v>Remote</v>
      </c>
    </row>
    <row r="3403" spans="1:18">
      <c r="A3403" s="25">
        <v>2022</v>
      </c>
      <c r="B3403" t="s">
        <v>17</v>
      </c>
      <c r="C3403" t="s">
        <v>12</v>
      </c>
      <c r="D3403" t="s">
        <v>88</v>
      </c>
      <c r="E3403">
        <v>75000</v>
      </c>
      <c r="F3403" t="s">
        <v>20</v>
      </c>
      <c r="G3403">
        <v>75000</v>
      </c>
      <c r="H3403" t="s">
        <v>183</v>
      </c>
      <c r="I3403">
        <v>100</v>
      </c>
      <c r="J3403" t="s">
        <v>21</v>
      </c>
      <c r="K3403" t="s">
        <v>16</v>
      </c>
      <c r="L3403" t="str">
        <f>VLOOKUP(Data[[#This Row],[Employee Residence]],Codes[], 3,0)</f>
        <v>Bolivia</v>
      </c>
      <c r="M3403" t="str">
        <f>VLOOKUP(Data[[#This Row],[Company Location]],Codes[], 3,0)</f>
        <v xml:space="preserve">United States of America </v>
      </c>
      <c r="N3403" t="str">
        <f>IF(Data[[#This Row],[Employee Residence]]=Data[[#This Row],[Company Location]],"No","Yes")</f>
        <v>Yes</v>
      </c>
      <c r="O3403">
        <f>Data[Salary]/Data[Salary in USD]</f>
        <v>1</v>
      </c>
      <c r="P3403" t="str">
        <f>VLOOKUP(Data[[#This Row],[Experience Level]], Experience[],3,0)</f>
        <v>Intermediate</v>
      </c>
      <c r="Q3403" t="str">
        <f>VLOOKUP(Data[[#This Row],[Employment Type]],Employment[],2,0)</f>
        <v>Full-time</v>
      </c>
      <c r="R3403" t="str">
        <f>IF(Data[[#This Row],[Remote Ratio]]=100,"Remote",IF(Data[[#This Row],[Remote Ratio]]=50,"Hybrid","On-site"))</f>
        <v>Remote</v>
      </c>
    </row>
    <row r="3404" spans="1:18">
      <c r="A3404" s="25">
        <v>2022</v>
      </c>
      <c r="B3404" t="s">
        <v>17</v>
      </c>
      <c r="C3404" t="s">
        <v>12</v>
      </c>
      <c r="D3404" t="s">
        <v>57</v>
      </c>
      <c r="E3404">
        <v>157000</v>
      </c>
      <c r="F3404" t="s">
        <v>20</v>
      </c>
      <c r="G3404">
        <v>157000</v>
      </c>
      <c r="H3404" t="s">
        <v>21</v>
      </c>
      <c r="I3404">
        <v>100</v>
      </c>
      <c r="J3404" t="s">
        <v>21</v>
      </c>
      <c r="K3404" t="s">
        <v>16</v>
      </c>
      <c r="L3404" t="str">
        <f>VLOOKUP(Data[[#This Row],[Employee Residence]],Codes[], 3,0)</f>
        <v xml:space="preserve">United States of America </v>
      </c>
      <c r="M3404" t="str">
        <f>VLOOKUP(Data[[#This Row],[Company Location]],Codes[], 3,0)</f>
        <v xml:space="preserve">United States of America </v>
      </c>
      <c r="N3404" t="str">
        <f>IF(Data[[#This Row],[Employee Residence]]=Data[[#This Row],[Company Location]],"No","Yes")</f>
        <v>No</v>
      </c>
      <c r="O3404">
        <f>Data[Salary]/Data[Salary in USD]</f>
        <v>1</v>
      </c>
      <c r="P3404" t="str">
        <f>VLOOKUP(Data[[#This Row],[Experience Level]], Experience[],3,0)</f>
        <v>Intermediate</v>
      </c>
      <c r="Q3404" t="str">
        <f>VLOOKUP(Data[[#This Row],[Employment Type]],Employment[],2,0)</f>
        <v>Full-time</v>
      </c>
      <c r="R3404" t="str">
        <f>IF(Data[[#This Row],[Remote Ratio]]=100,"Remote",IF(Data[[#This Row],[Remote Ratio]]=50,"Hybrid","On-site"))</f>
        <v>Remote</v>
      </c>
    </row>
    <row r="3405" spans="1:18">
      <c r="A3405" s="25">
        <v>2022</v>
      </c>
      <c r="B3405" t="s">
        <v>17</v>
      </c>
      <c r="C3405" t="s">
        <v>12</v>
      </c>
      <c r="D3405" t="s">
        <v>56</v>
      </c>
      <c r="E3405">
        <v>90000</v>
      </c>
      <c r="F3405" t="s">
        <v>71</v>
      </c>
      <c r="G3405">
        <v>69133</v>
      </c>
      <c r="H3405" t="s">
        <v>24</v>
      </c>
      <c r="I3405">
        <v>50</v>
      </c>
      <c r="J3405" t="s">
        <v>24</v>
      </c>
      <c r="K3405" t="s">
        <v>16</v>
      </c>
      <c r="L3405" t="str">
        <f>VLOOKUP(Data[[#This Row],[Employee Residence]],Codes[], 3,0)</f>
        <v>Canada</v>
      </c>
      <c r="M3405" t="str">
        <f>VLOOKUP(Data[[#This Row],[Company Location]],Codes[], 3,0)</f>
        <v>Canada</v>
      </c>
      <c r="N3405" t="str">
        <f>IF(Data[[#This Row],[Employee Residence]]=Data[[#This Row],[Company Location]],"No","Yes")</f>
        <v>No</v>
      </c>
      <c r="O3405">
        <f>Data[Salary]/Data[Salary in USD]</f>
        <v>1.301838485238598</v>
      </c>
      <c r="P3405" t="str">
        <f>VLOOKUP(Data[[#This Row],[Experience Level]], Experience[],3,0)</f>
        <v>Intermediate</v>
      </c>
      <c r="Q3405" t="str">
        <f>VLOOKUP(Data[[#This Row],[Employment Type]],Employment[],2,0)</f>
        <v>Full-time</v>
      </c>
      <c r="R3405" t="str">
        <f>IF(Data[[#This Row],[Remote Ratio]]=100,"Remote",IF(Data[[#This Row],[Remote Ratio]]=50,"Hybrid","On-site"))</f>
        <v>Hybrid</v>
      </c>
    </row>
    <row r="3406" spans="1:18">
      <c r="A3406" s="25">
        <v>2022</v>
      </c>
      <c r="B3406" t="s">
        <v>28</v>
      </c>
      <c r="C3406" t="s">
        <v>12</v>
      </c>
      <c r="D3406" t="s">
        <v>37</v>
      </c>
      <c r="E3406">
        <v>65000</v>
      </c>
      <c r="F3406" t="s">
        <v>20</v>
      </c>
      <c r="G3406">
        <v>65000</v>
      </c>
      <c r="H3406" t="s">
        <v>21</v>
      </c>
      <c r="I3406">
        <v>100</v>
      </c>
      <c r="J3406" t="s">
        <v>21</v>
      </c>
      <c r="K3406" t="s">
        <v>22</v>
      </c>
      <c r="L3406" t="str">
        <f>VLOOKUP(Data[[#This Row],[Employee Residence]],Codes[], 3,0)</f>
        <v xml:space="preserve">United States of America </v>
      </c>
      <c r="M3406" t="str">
        <f>VLOOKUP(Data[[#This Row],[Company Location]],Codes[], 3,0)</f>
        <v xml:space="preserve">United States of America </v>
      </c>
      <c r="N3406" t="str">
        <f>IF(Data[[#This Row],[Employee Residence]]=Data[[#This Row],[Company Location]],"No","Yes")</f>
        <v>No</v>
      </c>
      <c r="O3406">
        <f>Data[Salary]/Data[Salary in USD]</f>
        <v>1</v>
      </c>
      <c r="P3406" t="str">
        <f>VLOOKUP(Data[[#This Row],[Experience Level]], Experience[],3,0)</f>
        <v>Junior</v>
      </c>
      <c r="Q3406" t="str">
        <f>VLOOKUP(Data[[#This Row],[Employment Type]],Employment[],2,0)</f>
        <v>Full-time</v>
      </c>
      <c r="R3406" t="str">
        <f>IF(Data[[#This Row],[Remote Ratio]]=100,"Remote",IF(Data[[#This Row],[Remote Ratio]]=50,"Hybrid","On-site"))</f>
        <v>Remote</v>
      </c>
    </row>
    <row r="3407" spans="1:18">
      <c r="A3407" s="25">
        <v>2022</v>
      </c>
      <c r="B3407" t="s">
        <v>11</v>
      </c>
      <c r="C3407" t="s">
        <v>12</v>
      </c>
      <c r="D3407" t="s">
        <v>35</v>
      </c>
      <c r="E3407">
        <v>65000</v>
      </c>
      <c r="F3407" t="s">
        <v>14</v>
      </c>
      <c r="G3407">
        <v>68293</v>
      </c>
      <c r="H3407" t="s">
        <v>79</v>
      </c>
      <c r="I3407">
        <v>100</v>
      </c>
      <c r="J3407" t="s">
        <v>79</v>
      </c>
      <c r="K3407" t="s">
        <v>22</v>
      </c>
      <c r="L3407" t="str">
        <f>VLOOKUP(Data[[#This Row],[Employee Residence]],Codes[], 3,0)</f>
        <v>Ireland</v>
      </c>
      <c r="M3407" t="str">
        <f>VLOOKUP(Data[[#This Row],[Company Location]],Codes[], 3,0)</f>
        <v>Ireland</v>
      </c>
      <c r="N3407" t="str">
        <f>IF(Data[[#This Row],[Employee Residence]]=Data[[#This Row],[Company Location]],"No","Yes")</f>
        <v>No</v>
      </c>
      <c r="O3407">
        <f>Data[Salary]/Data[Salary in USD]</f>
        <v>0.95178129530112898</v>
      </c>
      <c r="P3407" t="str">
        <f>VLOOKUP(Data[[#This Row],[Experience Level]], Experience[],3,0)</f>
        <v>Expert</v>
      </c>
      <c r="Q3407" t="str">
        <f>VLOOKUP(Data[[#This Row],[Employment Type]],Employment[],2,0)</f>
        <v>Full-time</v>
      </c>
      <c r="R3407" t="str">
        <f>IF(Data[[#This Row],[Remote Ratio]]=100,"Remote",IF(Data[[#This Row],[Remote Ratio]]=50,"Hybrid","On-site"))</f>
        <v>Remote</v>
      </c>
    </row>
    <row r="3408" spans="1:18">
      <c r="A3408" s="25">
        <v>2022</v>
      </c>
      <c r="B3408" t="s">
        <v>17</v>
      </c>
      <c r="C3408" t="s">
        <v>12</v>
      </c>
      <c r="D3408" t="s">
        <v>23</v>
      </c>
      <c r="E3408">
        <v>88000</v>
      </c>
      <c r="F3408" t="s">
        <v>71</v>
      </c>
      <c r="G3408">
        <v>67597</v>
      </c>
      <c r="H3408" t="s">
        <v>24</v>
      </c>
      <c r="I3408">
        <v>100</v>
      </c>
      <c r="J3408" t="s">
        <v>24</v>
      </c>
      <c r="K3408" t="s">
        <v>25</v>
      </c>
      <c r="L3408" t="str">
        <f>VLOOKUP(Data[[#This Row],[Employee Residence]],Codes[], 3,0)</f>
        <v>Canada</v>
      </c>
      <c r="M3408" t="str">
        <f>VLOOKUP(Data[[#This Row],[Company Location]],Codes[], 3,0)</f>
        <v>Canada</v>
      </c>
      <c r="N3408" t="str">
        <f>IF(Data[[#This Row],[Employee Residence]]=Data[[#This Row],[Company Location]],"No","Yes")</f>
        <v>No</v>
      </c>
      <c r="O3408">
        <f>Data[Salary]/Data[Salary in USD]</f>
        <v>1.30183292157936</v>
      </c>
      <c r="P3408" t="str">
        <f>VLOOKUP(Data[[#This Row],[Experience Level]], Experience[],3,0)</f>
        <v>Intermediate</v>
      </c>
      <c r="Q3408" t="str">
        <f>VLOOKUP(Data[[#This Row],[Employment Type]],Employment[],2,0)</f>
        <v>Full-time</v>
      </c>
      <c r="R3408" t="str">
        <f>IF(Data[[#This Row],[Remote Ratio]]=100,"Remote",IF(Data[[#This Row],[Remote Ratio]]=50,"Hybrid","On-site"))</f>
        <v>Remote</v>
      </c>
    </row>
    <row r="3409" spans="1:18">
      <c r="A3409" s="25">
        <v>2022</v>
      </c>
      <c r="B3409" t="s">
        <v>28</v>
      </c>
      <c r="C3409" t="s">
        <v>12</v>
      </c>
      <c r="D3409" t="s">
        <v>38</v>
      </c>
      <c r="E3409">
        <v>10000</v>
      </c>
      <c r="F3409" t="s">
        <v>20</v>
      </c>
      <c r="G3409">
        <v>10000</v>
      </c>
      <c r="H3409" t="s">
        <v>48</v>
      </c>
      <c r="I3409">
        <v>100</v>
      </c>
      <c r="J3409" t="s">
        <v>192</v>
      </c>
      <c r="K3409" t="s">
        <v>25</v>
      </c>
      <c r="L3409" t="str">
        <f>VLOOKUP(Data[[#This Row],[Employee Residence]],Codes[], 3,0)</f>
        <v>Portugal</v>
      </c>
      <c r="M3409" t="str">
        <f>VLOOKUP(Data[[#This Row],[Company Location]],Codes[], 3,0)</f>
        <v>Luxembourg</v>
      </c>
      <c r="N3409" t="str">
        <f>IF(Data[[#This Row],[Employee Residence]]=Data[[#This Row],[Company Location]],"No","Yes")</f>
        <v>Yes</v>
      </c>
      <c r="O3409">
        <f>Data[Salary]/Data[Salary in USD]</f>
        <v>1</v>
      </c>
      <c r="P3409" t="str">
        <f>VLOOKUP(Data[[#This Row],[Experience Level]], Experience[],3,0)</f>
        <v>Junior</v>
      </c>
      <c r="Q3409" t="str">
        <f>VLOOKUP(Data[[#This Row],[Employment Type]],Employment[],2,0)</f>
        <v>Full-time</v>
      </c>
      <c r="R3409" t="str">
        <f>IF(Data[[#This Row],[Remote Ratio]]=100,"Remote",IF(Data[[#This Row],[Remote Ratio]]=50,"Hybrid","On-site"))</f>
        <v>Remote</v>
      </c>
    </row>
    <row r="3410" spans="1:18">
      <c r="A3410" s="25">
        <v>2022</v>
      </c>
      <c r="B3410" t="s">
        <v>17</v>
      </c>
      <c r="C3410" t="s">
        <v>12</v>
      </c>
      <c r="D3410" t="s">
        <v>27</v>
      </c>
      <c r="E3410">
        <v>20000</v>
      </c>
      <c r="F3410" t="s">
        <v>20</v>
      </c>
      <c r="G3410">
        <v>20000</v>
      </c>
      <c r="H3410" t="s">
        <v>135</v>
      </c>
      <c r="I3410">
        <v>100</v>
      </c>
      <c r="J3410" t="s">
        <v>135</v>
      </c>
      <c r="K3410" t="s">
        <v>22</v>
      </c>
      <c r="L3410" t="str">
        <f>VLOOKUP(Data[[#This Row],[Employee Residence]],Codes[], 3,0)</f>
        <v>Greece</v>
      </c>
      <c r="M3410" t="str">
        <f>VLOOKUP(Data[[#This Row],[Company Location]],Codes[], 3,0)</f>
        <v>Greece</v>
      </c>
      <c r="N3410" t="str">
        <f>IF(Data[[#This Row],[Employee Residence]]=Data[[#This Row],[Company Location]],"No","Yes")</f>
        <v>No</v>
      </c>
      <c r="O3410">
        <f>Data[Salary]/Data[Salary in USD]</f>
        <v>1</v>
      </c>
      <c r="P3410" t="str">
        <f>VLOOKUP(Data[[#This Row],[Experience Level]], Experience[],3,0)</f>
        <v>Intermediate</v>
      </c>
      <c r="Q3410" t="str">
        <f>VLOOKUP(Data[[#This Row],[Employment Type]],Employment[],2,0)</f>
        <v>Full-time</v>
      </c>
      <c r="R3410" t="str">
        <f>IF(Data[[#This Row],[Remote Ratio]]=100,"Remote",IF(Data[[#This Row],[Remote Ratio]]=50,"Hybrid","On-site"))</f>
        <v>Remote</v>
      </c>
    </row>
    <row r="3411" spans="1:18">
      <c r="A3411" s="25">
        <v>2022</v>
      </c>
      <c r="B3411" t="s">
        <v>11</v>
      </c>
      <c r="C3411" t="s">
        <v>12</v>
      </c>
      <c r="D3411" t="s">
        <v>68</v>
      </c>
      <c r="E3411">
        <v>200000</v>
      </c>
      <c r="F3411" t="s">
        <v>20</v>
      </c>
      <c r="G3411">
        <v>200000</v>
      </c>
      <c r="H3411" t="s">
        <v>193</v>
      </c>
      <c r="I3411">
        <v>100</v>
      </c>
      <c r="J3411" t="s">
        <v>21</v>
      </c>
      <c r="K3411" t="s">
        <v>25</v>
      </c>
      <c r="L3411" t="str">
        <f>VLOOKUP(Data[[#This Row],[Employee Residence]],Codes[], 3,0)</f>
        <v>Malaysia</v>
      </c>
      <c r="M3411" t="str">
        <f>VLOOKUP(Data[[#This Row],[Company Location]],Codes[], 3,0)</f>
        <v xml:space="preserve">United States of America </v>
      </c>
      <c r="N3411" t="str">
        <f>IF(Data[[#This Row],[Employee Residence]]=Data[[#This Row],[Company Location]],"No","Yes")</f>
        <v>Yes</v>
      </c>
      <c r="O3411">
        <f>Data[Salary]/Data[Salary in USD]</f>
        <v>1</v>
      </c>
      <c r="P3411" t="str">
        <f>VLOOKUP(Data[[#This Row],[Experience Level]], Experience[],3,0)</f>
        <v>Expert</v>
      </c>
      <c r="Q3411" t="str">
        <f>VLOOKUP(Data[[#This Row],[Employment Type]],Employment[],2,0)</f>
        <v>Full-time</v>
      </c>
      <c r="R3411" t="str">
        <f>IF(Data[[#This Row],[Remote Ratio]]=100,"Remote",IF(Data[[#This Row],[Remote Ratio]]=50,"Hybrid","On-site"))</f>
        <v>Remote</v>
      </c>
    </row>
    <row r="3412" spans="1:18">
      <c r="A3412" s="25">
        <v>2022</v>
      </c>
      <c r="B3412" t="s">
        <v>28</v>
      </c>
      <c r="C3412" t="s">
        <v>12</v>
      </c>
      <c r="D3412" t="s">
        <v>23</v>
      </c>
      <c r="E3412">
        <v>66500</v>
      </c>
      <c r="F3412" t="s">
        <v>71</v>
      </c>
      <c r="G3412">
        <v>51081</v>
      </c>
      <c r="H3412" t="s">
        <v>24</v>
      </c>
      <c r="I3412">
        <v>100</v>
      </c>
      <c r="J3412" t="s">
        <v>24</v>
      </c>
      <c r="K3412" t="s">
        <v>16</v>
      </c>
      <c r="L3412" t="str">
        <f>VLOOKUP(Data[[#This Row],[Employee Residence]],Codes[], 3,0)</f>
        <v>Canada</v>
      </c>
      <c r="M3412" t="str">
        <f>VLOOKUP(Data[[#This Row],[Company Location]],Codes[], 3,0)</f>
        <v>Canada</v>
      </c>
      <c r="N3412" t="str">
        <f>IF(Data[[#This Row],[Employee Residence]]=Data[[#This Row],[Company Location]],"No","Yes")</f>
        <v>No</v>
      </c>
      <c r="O3412">
        <f>Data[Salary]/Data[Salary in USD]</f>
        <v>1.3018539182866429</v>
      </c>
      <c r="P3412" t="str">
        <f>VLOOKUP(Data[[#This Row],[Experience Level]], Experience[],3,0)</f>
        <v>Junior</v>
      </c>
      <c r="Q3412" t="str">
        <f>VLOOKUP(Data[[#This Row],[Employment Type]],Employment[],2,0)</f>
        <v>Full-time</v>
      </c>
      <c r="R3412" t="str">
        <f>IF(Data[[#This Row],[Remote Ratio]]=100,"Remote",IF(Data[[#This Row],[Remote Ratio]]=50,"Hybrid","On-site"))</f>
        <v>Remote</v>
      </c>
    </row>
    <row r="3413" spans="1:18">
      <c r="A3413" s="25">
        <v>2022</v>
      </c>
      <c r="B3413" t="s">
        <v>17</v>
      </c>
      <c r="C3413" t="s">
        <v>12</v>
      </c>
      <c r="D3413" t="s">
        <v>23</v>
      </c>
      <c r="E3413">
        <v>78000</v>
      </c>
      <c r="F3413" t="s">
        <v>20</v>
      </c>
      <c r="G3413">
        <v>78000</v>
      </c>
      <c r="H3413" t="s">
        <v>21</v>
      </c>
      <c r="I3413">
        <v>100</v>
      </c>
      <c r="J3413" t="s">
        <v>21</v>
      </c>
      <c r="K3413" t="s">
        <v>25</v>
      </c>
      <c r="L3413" t="str">
        <f>VLOOKUP(Data[[#This Row],[Employee Residence]],Codes[], 3,0)</f>
        <v xml:space="preserve">United States of America </v>
      </c>
      <c r="M3413" t="str">
        <f>VLOOKUP(Data[[#This Row],[Company Location]],Codes[], 3,0)</f>
        <v xml:space="preserve">United States of America </v>
      </c>
      <c r="N3413" t="str">
        <f>IF(Data[[#This Row],[Employee Residence]]=Data[[#This Row],[Company Location]],"No","Yes")</f>
        <v>No</v>
      </c>
      <c r="O3413">
        <f>Data[Salary]/Data[Salary in USD]</f>
        <v>1</v>
      </c>
      <c r="P3413" t="str">
        <f>VLOOKUP(Data[[#This Row],[Experience Level]], Experience[],3,0)</f>
        <v>Intermediate</v>
      </c>
      <c r="Q3413" t="str">
        <f>VLOOKUP(Data[[#This Row],[Employment Type]],Employment[],2,0)</f>
        <v>Full-time</v>
      </c>
      <c r="R3413" t="str">
        <f>IF(Data[[#This Row],[Remote Ratio]]=100,"Remote",IF(Data[[#This Row],[Remote Ratio]]=50,"Hybrid","On-site"))</f>
        <v>Remote</v>
      </c>
    </row>
    <row r="3414" spans="1:18">
      <c r="A3414" s="25">
        <v>2022</v>
      </c>
      <c r="B3414" t="s">
        <v>11</v>
      </c>
      <c r="C3414" t="s">
        <v>12</v>
      </c>
      <c r="D3414" t="s">
        <v>37</v>
      </c>
      <c r="E3414">
        <v>135000</v>
      </c>
      <c r="F3414" t="s">
        <v>20</v>
      </c>
      <c r="G3414">
        <v>135000</v>
      </c>
      <c r="H3414" t="s">
        <v>21</v>
      </c>
      <c r="I3414">
        <v>100</v>
      </c>
      <c r="J3414" t="s">
        <v>21</v>
      </c>
      <c r="K3414" t="s">
        <v>25</v>
      </c>
      <c r="L3414" t="str">
        <f>VLOOKUP(Data[[#This Row],[Employee Residence]],Codes[], 3,0)</f>
        <v xml:space="preserve">United States of America </v>
      </c>
      <c r="M3414" t="str">
        <f>VLOOKUP(Data[[#This Row],[Company Location]],Codes[], 3,0)</f>
        <v xml:space="preserve">United States of America </v>
      </c>
      <c r="N3414" t="str">
        <f>IF(Data[[#This Row],[Employee Residence]]=Data[[#This Row],[Company Location]],"No","Yes")</f>
        <v>No</v>
      </c>
      <c r="O3414">
        <f>Data[Salary]/Data[Salary in USD]</f>
        <v>1</v>
      </c>
      <c r="P3414" t="str">
        <f>VLOOKUP(Data[[#This Row],[Experience Level]], Experience[],3,0)</f>
        <v>Expert</v>
      </c>
      <c r="Q3414" t="str">
        <f>VLOOKUP(Data[[#This Row],[Employment Type]],Employment[],2,0)</f>
        <v>Full-time</v>
      </c>
      <c r="R3414" t="str">
        <f>IF(Data[[#This Row],[Remote Ratio]]=100,"Remote",IF(Data[[#This Row],[Remote Ratio]]=50,"Hybrid","On-site"))</f>
        <v>Remote</v>
      </c>
    </row>
    <row r="3415" spans="1:18">
      <c r="A3415" s="25">
        <v>2022</v>
      </c>
      <c r="B3415" t="s">
        <v>11</v>
      </c>
      <c r="C3415" t="s">
        <v>12</v>
      </c>
      <c r="D3415" t="s">
        <v>37</v>
      </c>
      <c r="E3415">
        <v>115000</v>
      </c>
      <c r="F3415" t="s">
        <v>20</v>
      </c>
      <c r="G3415">
        <v>115000</v>
      </c>
      <c r="H3415" t="s">
        <v>21</v>
      </c>
      <c r="I3415">
        <v>100</v>
      </c>
      <c r="J3415" t="s">
        <v>21</v>
      </c>
      <c r="K3415" t="s">
        <v>25</v>
      </c>
      <c r="L3415" t="str">
        <f>VLOOKUP(Data[[#This Row],[Employee Residence]],Codes[], 3,0)</f>
        <v xml:space="preserve">United States of America </v>
      </c>
      <c r="M3415" t="str">
        <f>VLOOKUP(Data[[#This Row],[Company Location]],Codes[], 3,0)</f>
        <v xml:space="preserve">United States of America </v>
      </c>
      <c r="N3415" t="str">
        <f>IF(Data[[#This Row],[Employee Residence]]=Data[[#This Row],[Company Location]],"No","Yes")</f>
        <v>No</v>
      </c>
      <c r="O3415">
        <f>Data[Salary]/Data[Salary in USD]</f>
        <v>1</v>
      </c>
      <c r="P3415" t="str">
        <f>VLOOKUP(Data[[#This Row],[Experience Level]], Experience[],3,0)</f>
        <v>Expert</v>
      </c>
      <c r="Q3415" t="str">
        <f>VLOOKUP(Data[[#This Row],[Employment Type]],Employment[],2,0)</f>
        <v>Full-time</v>
      </c>
      <c r="R3415" t="str">
        <f>IF(Data[[#This Row],[Remote Ratio]]=100,"Remote",IF(Data[[#This Row],[Remote Ratio]]=50,"Hybrid","On-site"))</f>
        <v>Remote</v>
      </c>
    </row>
    <row r="3416" spans="1:18">
      <c r="A3416" s="25">
        <v>2022</v>
      </c>
      <c r="B3416" t="s">
        <v>17</v>
      </c>
      <c r="C3416" t="s">
        <v>12</v>
      </c>
      <c r="D3416" t="s">
        <v>35</v>
      </c>
      <c r="E3416">
        <v>121000</v>
      </c>
      <c r="F3416" t="s">
        <v>64</v>
      </c>
      <c r="G3416">
        <v>83864</v>
      </c>
      <c r="H3416" t="s">
        <v>65</v>
      </c>
      <c r="I3416">
        <v>100</v>
      </c>
      <c r="J3416" t="s">
        <v>65</v>
      </c>
      <c r="K3416" t="s">
        <v>16</v>
      </c>
      <c r="L3416" t="str">
        <f>VLOOKUP(Data[[#This Row],[Employee Residence]],Codes[], 3,0)</f>
        <v>Australia</v>
      </c>
      <c r="M3416" t="str">
        <f>VLOOKUP(Data[[#This Row],[Company Location]],Codes[], 3,0)</f>
        <v>Australia</v>
      </c>
      <c r="N3416" t="str">
        <f>IF(Data[[#This Row],[Employee Residence]]=Data[[#This Row],[Company Location]],"No","Yes")</f>
        <v>No</v>
      </c>
      <c r="O3416">
        <f>Data[Salary]/Data[Salary in USD]</f>
        <v>1.4428121720881426</v>
      </c>
      <c r="P3416" t="str">
        <f>VLOOKUP(Data[[#This Row],[Experience Level]], Experience[],3,0)</f>
        <v>Intermediate</v>
      </c>
      <c r="Q3416" t="str">
        <f>VLOOKUP(Data[[#This Row],[Employment Type]],Employment[],2,0)</f>
        <v>Full-time</v>
      </c>
      <c r="R3416" t="str">
        <f>IF(Data[[#This Row],[Remote Ratio]]=100,"Remote",IF(Data[[#This Row],[Remote Ratio]]=50,"Hybrid","On-site"))</f>
        <v>Remote</v>
      </c>
    </row>
    <row r="3417" spans="1:18">
      <c r="A3417" s="25">
        <v>2022</v>
      </c>
      <c r="B3417" t="s">
        <v>28</v>
      </c>
      <c r="C3417" t="s">
        <v>12</v>
      </c>
      <c r="D3417" t="s">
        <v>23</v>
      </c>
      <c r="E3417">
        <v>40000</v>
      </c>
      <c r="F3417" t="s">
        <v>20</v>
      </c>
      <c r="G3417">
        <v>40000</v>
      </c>
      <c r="H3417" t="s">
        <v>194</v>
      </c>
      <c r="I3417">
        <v>100</v>
      </c>
      <c r="J3417" t="s">
        <v>193</v>
      </c>
      <c r="K3417" t="s">
        <v>16</v>
      </c>
      <c r="L3417" t="str">
        <f>VLOOKUP(Data[[#This Row],[Employee Residence]],Codes[], 3,0)</f>
        <v>Japan</v>
      </c>
      <c r="M3417" t="str">
        <f>VLOOKUP(Data[[#This Row],[Company Location]],Codes[], 3,0)</f>
        <v>Malaysia</v>
      </c>
      <c r="N3417" t="str">
        <f>IF(Data[[#This Row],[Employee Residence]]=Data[[#This Row],[Company Location]],"No","Yes")</f>
        <v>Yes</v>
      </c>
      <c r="O3417">
        <f>Data[Salary]/Data[Salary in USD]</f>
        <v>1</v>
      </c>
      <c r="P3417" t="str">
        <f>VLOOKUP(Data[[#This Row],[Experience Level]], Experience[],3,0)</f>
        <v>Junior</v>
      </c>
      <c r="Q3417" t="str">
        <f>VLOOKUP(Data[[#This Row],[Employment Type]],Employment[],2,0)</f>
        <v>Full-time</v>
      </c>
      <c r="R3417" t="str">
        <f>IF(Data[[#This Row],[Remote Ratio]]=100,"Remote",IF(Data[[#This Row],[Remote Ratio]]=50,"Hybrid","On-site"))</f>
        <v>Remote</v>
      </c>
    </row>
    <row r="3418" spans="1:18">
      <c r="A3418" s="25">
        <v>2022</v>
      </c>
      <c r="B3418" t="s">
        <v>17</v>
      </c>
      <c r="C3418" t="s">
        <v>12</v>
      </c>
      <c r="D3418" t="s">
        <v>68</v>
      </c>
      <c r="E3418">
        <v>30000</v>
      </c>
      <c r="F3418" t="s">
        <v>14</v>
      </c>
      <c r="G3418">
        <v>31520</v>
      </c>
      <c r="H3418" t="s">
        <v>130</v>
      </c>
      <c r="I3418">
        <v>100</v>
      </c>
      <c r="J3418" t="s">
        <v>130</v>
      </c>
      <c r="K3418" t="s">
        <v>22</v>
      </c>
      <c r="L3418" t="str">
        <f>VLOOKUP(Data[[#This Row],[Employee Residence]],Codes[], 3,0)</f>
        <v>Estonia</v>
      </c>
      <c r="M3418" t="str">
        <f>VLOOKUP(Data[[#This Row],[Company Location]],Codes[], 3,0)</f>
        <v>Estonia</v>
      </c>
      <c r="N3418" t="str">
        <f>IF(Data[[#This Row],[Employee Residence]]=Data[[#This Row],[Company Location]],"No","Yes")</f>
        <v>No</v>
      </c>
      <c r="O3418">
        <f>Data[Salary]/Data[Salary in USD]</f>
        <v>0.95177664974619292</v>
      </c>
      <c r="P3418" t="str">
        <f>VLOOKUP(Data[[#This Row],[Experience Level]], Experience[],3,0)</f>
        <v>Intermediate</v>
      </c>
      <c r="Q3418" t="str">
        <f>VLOOKUP(Data[[#This Row],[Employment Type]],Employment[],2,0)</f>
        <v>Full-time</v>
      </c>
      <c r="R3418" t="str">
        <f>IF(Data[[#This Row],[Remote Ratio]]=100,"Remote",IF(Data[[#This Row],[Remote Ratio]]=50,"Hybrid","On-site"))</f>
        <v>Remote</v>
      </c>
    </row>
    <row r="3419" spans="1:18">
      <c r="A3419" s="25">
        <v>2022</v>
      </c>
      <c r="B3419" t="s">
        <v>11</v>
      </c>
      <c r="C3419" t="s">
        <v>12</v>
      </c>
      <c r="D3419" t="s">
        <v>35</v>
      </c>
      <c r="E3419">
        <v>57000</v>
      </c>
      <c r="F3419" t="s">
        <v>14</v>
      </c>
      <c r="G3419">
        <v>59888</v>
      </c>
      <c r="H3419" t="s">
        <v>51</v>
      </c>
      <c r="I3419">
        <v>100</v>
      </c>
      <c r="J3419" t="s">
        <v>51</v>
      </c>
      <c r="K3419" t="s">
        <v>16</v>
      </c>
      <c r="L3419" t="str">
        <f>VLOOKUP(Data[[#This Row],[Employee Residence]],Codes[], 3,0)</f>
        <v>Netherlands, Kingdom of the</v>
      </c>
      <c r="M3419" t="str">
        <f>VLOOKUP(Data[[#This Row],[Company Location]],Codes[], 3,0)</f>
        <v>Netherlands, Kingdom of the</v>
      </c>
      <c r="N3419" t="str">
        <f>IF(Data[[#This Row],[Employee Residence]]=Data[[#This Row],[Company Location]],"No","Yes")</f>
        <v>No</v>
      </c>
      <c r="O3419">
        <f>Data[Salary]/Data[Salary in USD]</f>
        <v>0.95177664974619292</v>
      </c>
      <c r="P3419" t="str">
        <f>VLOOKUP(Data[[#This Row],[Experience Level]], Experience[],3,0)</f>
        <v>Expert</v>
      </c>
      <c r="Q3419" t="str">
        <f>VLOOKUP(Data[[#This Row],[Employment Type]],Employment[],2,0)</f>
        <v>Full-time</v>
      </c>
      <c r="R3419" t="str">
        <f>IF(Data[[#This Row],[Remote Ratio]]=100,"Remote",IF(Data[[#This Row],[Remote Ratio]]=50,"Hybrid","On-site"))</f>
        <v>Remote</v>
      </c>
    </row>
    <row r="3420" spans="1:18">
      <c r="A3420" s="25">
        <v>2022</v>
      </c>
      <c r="B3420" t="s">
        <v>11</v>
      </c>
      <c r="C3420" t="s">
        <v>12</v>
      </c>
      <c r="D3420" t="s">
        <v>52</v>
      </c>
      <c r="E3420">
        <v>85000</v>
      </c>
      <c r="F3420" t="s">
        <v>14</v>
      </c>
      <c r="G3420">
        <v>89306</v>
      </c>
      <c r="H3420" t="s">
        <v>63</v>
      </c>
      <c r="I3420">
        <v>50</v>
      </c>
      <c r="J3420" t="s">
        <v>63</v>
      </c>
      <c r="K3420" t="s">
        <v>16</v>
      </c>
      <c r="L3420" t="str">
        <f>VLOOKUP(Data[[#This Row],[Employee Residence]],Codes[], 3,0)</f>
        <v>France</v>
      </c>
      <c r="M3420" t="str">
        <f>VLOOKUP(Data[[#This Row],[Company Location]],Codes[], 3,0)</f>
        <v>France</v>
      </c>
      <c r="N3420" t="str">
        <f>IF(Data[[#This Row],[Employee Residence]]=Data[[#This Row],[Company Location]],"No","Yes")</f>
        <v>No</v>
      </c>
      <c r="O3420">
        <f>Data[Salary]/Data[Salary in USD]</f>
        <v>0.95178375473092514</v>
      </c>
      <c r="P3420" t="str">
        <f>VLOOKUP(Data[[#This Row],[Experience Level]], Experience[],3,0)</f>
        <v>Expert</v>
      </c>
      <c r="Q3420" t="str">
        <f>VLOOKUP(Data[[#This Row],[Employment Type]],Employment[],2,0)</f>
        <v>Full-time</v>
      </c>
      <c r="R3420" t="str">
        <f>IF(Data[[#This Row],[Remote Ratio]]=100,"Remote",IF(Data[[#This Row],[Remote Ratio]]=50,"Hybrid","On-site"))</f>
        <v>Hybrid</v>
      </c>
    </row>
    <row r="3421" spans="1:18">
      <c r="A3421" s="25">
        <v>2022</v>
      </c>
      <c r="B3421" t="s">
        <v>28</v>
      </c>
      <c r="C3421" t="s">
        <v>12</v>
      </c>
      <c r="D3421" t="s">
        <v>23</v>
      </c>
      <c r="E3421">
        <v>120000</v>
      </c>
      <c r="F3421" t="s">
        <v>64</v>
      </c>
      <c r="G3421">
        <v>83171</v>
      </c>
      <c r="H3421" t="s">
        <v>65</v>
      </c>
      <c r="I3421">
        <v>50</v>
      </c>
      <c r="J3421" t="s">
        <v>65</v>
      </c>
      <c r="K3421" t="s">
        <v>25</v>
      </c>
      <c r="L3421" t="str">
        <f>VLOOKUP(Data[[#This Row],[Employee Residence]],Codes[], 3,0)</f>
        <v>Australia</v>
      </c>
      <c r="M3421" t="str">
        <f>VLOOKUP(Data[[#This Row],[Company Location]],Codes[], 3,0)</f>
        <v>Australia</v>
      </c>
      <c r="N3421" t="str">
        <f>IF(Data[[#This Row],[Employee Residence]]=Data[[#This Row],[Company Location]],"No","Yes")</f>
        <v>No</v>
      </c>
      <c r="O3421">
        <f>Data[Salary]/Data[Salary in USD]</f>
        <v>1.4428105950391363</v>
      </c>
      <c r="P3421" t="str">
        <f>VLOOKUP(Data[[#This Row],[Experience Level]], Experience[],3,0)</f>
        <v>Junior</v>
      </c>
      <c r="Q3421" t="str">
        <f>VLOOKUP(Data[[#This Row],[Employment Type]],Employment[],2,0)</f>
        <v>Full-time</v>
      </c>
      <c r="R3421" t="str">
        <f>IF(Data[[#This Row],[Remote Ratio]]=100,"Remote",IF(Data[[#This Row],[Remote Ratio]]=50,"Hybrid","On-site"))</f>
        <v>Hybrid</v>
      </c>
    </row>
    <row r="3422" spans="1:18">
      <c r="A3422" s="25">
        <v>2022</v>
      </c>
      <c r="B3422" t="s">
        <v>11</v>
      </c>
      <c r="C3422" t="s">
        <v>12</v>
      </c>
      <c r="D3422" t="s">
        <v>23</v>
      </c>
      <c r="E3422">
        <v>165000</v>
      </c>
      <c r="F3422" t="s">
        <v>20</v>
      </c>
      <c r="G3422">
        <v>165000</v>
      </c>
      <c r="H3422" t="s">
        <v>21</v>
      </c>
      <c r="I3422">
        <v>100</v>
      </c>
      <c r="J3422" t="s">
        <v>21</v>
      </c>
      <c r="K3422" t="s">
        <v>25</v>
      </c>
      <c r="L3422" t="str">
        <f>VLOOKUP(Data[[#This Row],[Employee Residence]],Codes[], 3,0)</f>
        <v xml:space="preserve">United States of America </v>
      </c>
      <c r="M3422" t="str">
        <f>VLOOKUP(Data[[#This Row],[Company Location]],Codes[], 3,0)</f>
        <v xml:space="preserve">United States of America </v>
      </c>
      <c r="N3422" t="str">
        <f>IF(Data[[#This Row],[Employee Residence]]=Data[[#This Row],[Company Location]],"No","Yes")</f>
        <v>No</v>
      </c>
      <c r="O3422">
        <f>Data[Salary]/Data[Salary in USD]</f>
        <v>1</v>
      </c>
      <c r="P3422" t="str">
        <f>VLOOKUP(Data[[#This Row],[Experience Level]], Experience[],3,0)</f>
        <v>Expert</v>
      </c>
      <c r="Q3422" t="str">
        <f>VLOOKUP(Data[[#This Row],[Employment Type]],Employment[],2,0)</f>
        <v>Full-time</v>
      </c>
      <c r="R3422" t="str">
        <f>IF(Data[[#This Row],[Remote Ratio]]=100,"Remote",IF(Data[[#This Row],[Remote Ratio]]=50,"Hybrid","On-site"))</f>
        <v>Remote</v>
      </c>
    </row>
    <row r="3423" spans="1:18">
      <c r="A3423" s="25">
        <v>2022</v>
      </c>
      <c r="B3423" t="s">
        <v>17</v>
      </c>
      <c r="C3423" t="s">
        <v>12</v>
      </c>
      <c r="D3423" t="s">
        <v>81</v>
      </c>
      <c r="E3423">
        <v>153000</v>
      </c>
      <c r="F3423" t="s">
        <v>20</v>
      </c>
      <c r="G3423">
        <v>153000</v>
      </c>
      <c r="H3423" t="s">
        <v>21</v>
      </c>
      <c r="I3423">
        <v>50</v>
      </c>
      <c r="J3423" t="s">
        <v>21</v>
      </c>
      <c r="K3423" t="s">
        <v>25</v>
      </c>
      <c r="L3423" t="str">
        <f>VLOOKUP(Data[[#This Row],[Employee Residence]],Codes[], 3,0)</f>
        <v xml:space="preserve">United States of America </v>
      </c>
      <c r="M3423" t="str">
        <f>VLOOKUP(Data[[#This Row],[Company Location]],Codes[], 3,0)</f>
        <v xml:space="preserve">United States of America </v>
      </c>
      <c r="N3423" t="str">
        <f>IF(Data[[#This Row],[Employee Residence]]=Data[[#This Row],[Company Location]],"No","Yes")</f>
        <v>No</v>
      </c>
      <c r="O3423">
        <f>Data[Salary]/Data[Salary in USD]</f>
        <v>1</v>
      </c>
      <c r="P3423" t="str">
        <f>VLOOKUP(Data[[#This Row],[Experience Level]], Experience[],3,0)</f>
        <v>Intermediate</v>
      </c>
      <c r="Q3423" t="str">
        <f>VLOOKUP(Data[[#This Row],[Employment Type]],Employment[],2,0)</f>
        <v>Full-time</v>
      </c>
      <c r="R3423" t="str">
        <f>IF(Data[[#This Row],[Remote Ratio]]=100,"Remote",IF(Data[[#This Row],[Remote Ratio]]=50,"Hybrid","On-site"))</f>
        <v>Hybrid</v>
      </c>
    </row>
    <row r="3424" spans="1:18">
      <c r="A3424" s="25">
        <v>2022</v>
      </c>
      <c r="B3424" t="s">
        <v>11</v>
      </c>
      <c r="C3424" t="s">
        <v>12</v>
      </c>
      <c r="D3424" t="s">
        <v>23</v>
      </c>
      <c r="E3424">
        <v>100000</v>
      </c>
      <c r="F3424" t="s">
        <v>20</v>
      </c>
      <c r="G3424">
        <v>100000</v>
      </c>
      <c r="H3424" t="s">
        <v>110</v>
      </c>
      <c r="I3424">
        <v>100</v>
      </c>
      <c r="J3424" t="s">
        <v>21</v>
      </c>
      <c r="K3424" t="s">
        <v>25</v>
      </c>
      <c r="L3424" t="str">
        <f>VLOOKUP(Data[[#This Row],[Employee Residence]],Codes[], 3,0)</f>
        <v>Brazil</v>
      </c>
      <c r="M3424" t="str">
        <f>VLOOKUP(Data[[#This Row],[Company Location]],Codes[], 3,0)</f>
        <v xml:space="preserve">United States of America </v>
      </c>
      <c r="N3424" t="str">
        <f>IF(Data[[#This Row],[Employee Residence]]=Data[[#This Row],[Company Location]],"No","Yes")</f>
        <v>Yes</v>
      </c>
      <c r="O3424">
        <f>Data[Salary]/Data[Salary in USD]</f>
        <v>1</v>
      </c>
      <c r="P3424" t="str">
        <f>VLOOKUP(Data[[#This Row],[Experience Level]], Experience[],3,0)</f>
        <v>Expert</v>
      </c>
      <c r="Q3424" t="str">
        <f>VLOOKUP(Data[[#This Row],[Employment Type]],Employment[],2,0)</f>
        <v>Full-time</v>
      </c>
      <c r="R3424" t="str">
        <f>IF(Data[[#This Row],[Remote Ratio]]=100,"Remote",IF(Data[[#This Row],[Remote Ratio]]=50,"Hybrid","On-site"))</f>
        <v>Remote</v>
      </c>
    </row>
    <row r="3425" spans="1:18">
      <c r="A3425" s="25">
        <v>2022</v>
      </c>
      <c r="B3425" t="s">
        <v>11</v>
      </c>
      <c r="C3425" t="s">
        <v>12</v>
      </c>
      <c r="D3425" t="s">
        <v>146</v>
      </c>
      <c r="E3425">
        <v>100000</v>
      </c>
      <c r="F3425" t="s">
        <v>71</v>
      </c>
      <c r="G3425">
        <v>76814</v>
      </c>
      <c r="H3425" t="s">
        <v>24</v>
      </c>
      <c r="I3425">
        <v>100</v>
      </c>
      <c r="J3425" t="s">
        <v>24</v>
      </c>
      <c r="K3425" t="s">
        <v>25</v>
      </c>
      <c r="L3425" t="str">
        <f>VLOOKUP(Data[[#This Row],[Employee Residence]],Codes[], 3,0)</f>
        <v>Canada</v>
      </c>
      <c r="M3425" t="str">
        <f>VLOOKUP(Data[[#This Row],[Company Location]],Codes[], 3,0)</f>
        <v>Canada</v>
      </c>
      <c r="N3425" t="str">
        <f>IF(Data[[#This Row],[Employee Residence]]=Data[[#This Row],[Company Location]],"No","Yes")</f>
        <v>No</v>
      </c>
      <c r="O3425">
        <f>Data[Salary]/Data[Salary in USD]</f>
        <v>1.301846017653032</v>
      </c>
      <c r="P3425" t="str">
        <f>VLOOKUP(Data[[#This Row],[Experience Level]], Experience[],3,0)</f>
        <v>Expert</v>
      </c>
      <c r="Q3425" t="str">
        <f>VLOOKUP(Data[[#This Row],[Employment Type]],Employment[],2,0)</f>
        <v>Full-time</v>
      </c>
      <c r="R3425" t="str">
        <f>IF(Data[[#This Row],[Remote Ratio]]=100,"Remote",IF(Data[[#This Row],[Remote Ratio]]=50,"Hybrid","On-site"))</f>
        <v>Remote</v>
      </c>
    </row>
    <row r="3426" spans="1:18">
      <c r="A3426" s="25">
        <v>2022</v>
      </c>
      <c r="B3426" t="s">
        <v>17</v>
      </c>
      <c r="C3426" t="s">
        <v>12</v>
      </c>
      <c r="D3426" t="s">
        <v>23</v>
      </c>
      <c r="E3426">
        <v>150000</v>
      </c>
      <c r="F3426" t="s">
        <v>120</v>
      </c>
      <c r="G3426">
        <v>33609</v>
      </c>
      <c r="H3426" t="s">
        <v>121</v>
      </c>
      <c r="I3426">
        <v>100</v>
      </c>
      <c r="J3426" t="s">
        <v>121</v>
      </c>
      <c r="K3426" t="s">
        <v>16</v>
      </c>
      <c r="L3426" t="str">
        <f>VLOOKUP(Data[[#This Row],[Employee Residence]],Codes[], 3,0)</f>
        <v>Poland</v>
      </c>
      <c r="M3426" t="str">
        <f>VLOOKUP(Data[[#This Row],[Company Location]],Codes[], 3,0)</f>
        <v>Poland</v>
      </c>
      <c r="N3426" t="str">
        <f>IF(Data[[#This Row],[Employee Residence]]=Data[[#This Row],[Company Location]],"No","Yes")</f>
        <v>No</v>
      </c>
      <c r="O3426">
        <f>Data[Salary]/Data[Salary in USD]</f>
        <v>4.4630902436847277</v>
      </c>
      <c r="P3426" t="str">
        <f>VLOOKUP(Data[[#This Row],[Experience Level]], Experience[],3,0)</f>
        <v>Intermediate</v>
      </c>
      <c r="Q3426" t="str">
        <f>VLOOKUP(Data[[#This Row],[Employment Type]],Employment[],2,0)</f>
        <v>Full-time</v>
      </c>
      <c r="R3426" t="str">
        <f>IF(Data[[#This Row],[Remote Ratio]]=100,"Remote",IF(Data[[#This Row],[Remote Ratio]]=50,"Hybrid","On-site"))</f>
        <v>Remote</v>
      </c>
    </row>
    <row r="3427" spans="1:18">
      <c r="A3427" s="25">
        <v>2022</v>
      </c>
      <c r="B3427" t="s">
        <v>17</v>
      </c>
      <c r="C3427" t="s">
        <v>12</v>
      </c>
      <c r="D3427" t="s">
        <v>195</v>
      </c>
      <c r="E3427">
        <v>75000</v>
      </c>
      <c r="F3427" t="s">
        <v>20</v>
      </c>
      <c r="G3427">
        <v>75000</v>
      </c>
      <c r="H3427" t="s">
        <v>24</v>
      </c>
      <c r="I3427">
        <v>100</v>
      </c>
      <c r="J3427" t="s">
        <v>24</v>
      </c>
      <c r="K3427" t="s">
        <v>22</v>
      </c>
      <c r="L3427" t="str">
        <f>VLOOKUP(Data[[#This Row],[Employee Residence]],Codes[], 3,0)</f>
        <v>Canada</v>
      </c>
      <c r="M3427" t="str">
        <f>VLOOKUP(Data[[#This Row],[Company Location]],Codes[], 3,0)</f>
        <v>Canada</v>
      </c>
      <c r="N3427" t="str">
        <f>IF(Data[[#This Row],[Employee Residence]]=Data[[#This Row],[Company Location]],"No","Yes")</f>
        <v>No</v>
      </c>
      <c r="O3427">
        <f>Data[Salary]/Data[Salary in USD]</f>
        <v>1</v>
      </c>
      <c r="P3427" t="str">
        <f>VLOOKUP(Data[[#This Row],[Experience Level]], Experience[],3,0)</f>
        <v>Intermediate</v>
      </c>
      <c r="Q3427" t="str">
        <f>VLOOKUP(Data[[#This Row],[Employment Type]],Employment[],2,0)</f>
        <v>Full-time</v>
      </c>
      <c r="R3427" t="str">
        <f>IF(Data[[#This Row],[Remote Ratio]]=100,"Remote",IF(Data[[#This Row],[Remote Ratio]]=50,"Hybrid","On-site"))</f>
        <v>Remote</v>
      </c>
    </row>
    <row r="3428" spans="1:18">
      <c r="A3428" s="25">
        <v>2022</v>
      </c>
      <c r="B3428" t="s">
        <v>28</v>
      </c>
      <c r="C3428" t="s">
        <v>18</v>
      </c>
      <c r="D3428" t="s">
        <v>88</v>
      </c>
      <c r="E3428">
        <v>29000</v>
      </c>
      <c r="F3428" t="s">
        <v>14</v>
      </c>
      <c r="G3428">
        <v>30469</v>
      </c>
      <c r="H3428" t="s">
        <v>197</v>
      </c>
      <c r="I3428">
        <v>100</v>
      </c>
      <c r="J3428" t="s">
        <v>176</v>
      </c>
      <c r="K3428" t="s">
        <v>25</v>
      </c>
      <c r="L3428" t="str">
        <f>VLOOKUP(Data[[#This Row],[Employee Residence]],Codes[], 3,0)</f>
        <v>Tunisia</v>
      </c>
      <c r="M3428" t="str">
        <f>VLOOKUP(Data[[#This Row],[Company Location]],Codes[], 3,0)</f>
        <v>Czechia</v>
      </c>
      <c r="N3428" t="str">
        <f>IF(Data[[#This Row],[Employee Residence]]=Data[[#This Row],[Company Location]],"No","Yes")</f>
        <v>Yes</v>
      </c>
      <c r="O3428">
        <f>Data[Salary]/Data[Salary in USD]</f>
        <v>0.95178706226000198</v>
      </c>
      <c r="P3428" t="str">
        <f>VLOOKUP(Data[[#This Row],[Experience Level]], Experience[],3,0)</f>
        <v>Junior</v>
      </c>
      <c r="Q3428" t="str">
        <f>VLOOKUP(Data[[#This Row],[Employment Type]],Employment[],2,0)</f>
        <v>Contract</v>
      </c>
      <c r="R3428" t="str">
        <f>IF(Data[[#This Row],[Remote Ratio]]=100,"Remote",IF(Data[[#This Row],[Remote Ratio]]=50,"Hybrid","On-site"))</f>
        <v>Remote</v>
      </c>
    </row>
    <row r="3429" spans="1:18">
      <c r="A3429" s="25">
        <v>2022</v>
      </c>
      <c r="B3429" t="s">
        <v>28</v>
      </c>
      <c r="C3429" t="s">
        <v>12</v>
      </c>
      <c r="D3429" t="s">
        <v>37</v>
      </c>
      <c r="E3429">
        <v>52800</v>
      </c>
      <c r="F3429" t="s">
        <v>14</v>
      </c>
      <c r="G3429">
        <v>55475</v>
      </c>
      <c r="H3429" t="s">
        <v>145</v>
      </c>
      <c r="I3429">
        <v>100</v>
      </c>
      <c r="J3429" t="s">
        <v>31</v>
      </c>
      <c r="K3429" t="s">
        <v>25</v>
      </c>
      <c r="L3429" t="str">
        <f>VLOOKUP(Data[[#This Row],[Employee Residence]],Codes[], 3,0)</f>
        <v>Pakistan</v>
      </c>
      <c r="M3429" t="str">
        <f>VLOOKUP(Data[[#This Row],[Company Location]],Codes[], 3,0)</f>
        <v>Germany</v>
      </c>
      <c r="N3429" t="str">
        <f>IF(Data[[#This Row],[Employee Residence]]=Data[[#This Row],[Company Location]],"No","Yes")</f>
        <v>Yes</v>
      </c>
      <c r="O3429">
        <f>Data[Salary]/Data[Salary in USD]</f>
        <v>0.95178008111762058</v>
      </c>
      <c r="P3429" t="str">
        <f>VLOOKUP(Data[[#This Row],[Experience Level]], Experience[],3,0)</f>
        <v>Junior</v>
      </c>
      <c r="Q3429" t="str">
        <f>VLOOKUP(Data[[#This Row],[Employment Type]],Employment[],2,0)</f>
        <v>Full-time</v>
      </c>
      <c r="R3429" t="str">
        <f>IF(Data[[#This Row],[Remote Ratio]]=100,"Remote",IF(Data[[#This Row],[Remote Ratio]]=50,"Hybrid","On-site"))</f>
        <v>Remote</v>
      </c>
    </row>
    <row r="3430" spans="1:18">
      <c r="A3430" s="25">
        <v>2022</v>
      </c>
      <c r="B3430" t="s">
        <v>17</v>
      </c>
      <c r="C3430" t="s">
        <v>12</v>
      </c>
      <c r="D3430" t="s">
        <v>52</v>
      </c>
      <c r="E3430">
        <v>59000</v>
      </c>
      <c r="F3430" t="s">
        <v>14</v>
      </c>
      <c r="G3430">
        <v>61989</v>
      </c>
      <c r="H3430" t="s">
        <v>90</v>
      </c>
      <c r="I3430">
        <v>0</v>
      </c>
      <c r="J3430" t="s">
        <v>90</v>
      </c>
      <c r="K3430" t="s">
        <v>16</v>
      </c>
      <c r="L3430" t="str">
        <f>VLOOKUP(Data[[#This Row],[Employee Residence]],Codes[], 3,0)</f>
        <v>Austria</v>
      </c>
      <c r="M3430" t="str">
        <f>VLOOKUP(Data[[#This Row],[Company Location]],Codes[], 3,0)</f>
        <v>Austria</v>
      </c>
      <c r="N3430" t="str">
        <f>IF(Data[[#This Row],[Employee Residence]]=Data[[#This Row],[Company Location]],"No","Yes")</f>
        <v>No</v>
      </c>
      <c r="O3430">
        <f>Data[Salary]/Data[Salary in USD]</f>
        <v>0.95178176773298484</v>
      </c>
      <c r="P3430" t="str">
        <f>VLOOKUP(Data[[#This Row],[Experience Level]], Experience[],3,0)</f>
        <v>Intermediate</v>
      </c>
      <c r="Q3430" t="str">
        <f>VLOOKUP(Data[[#This Row],[Employment Type]],Employment[],2,0)</f>
        <v>Full-time</v>
      </c>
      <c r="R3430" t="str">
        <f>IF(Data[[#This Row],[Remote Ratio]]=100,"Remote",IF(Data[[#This Row],[Remote Ratio]]=50,"Hybrid","On-site"))</f>
        <v>On-site</v>
      </c>
    </row>
    <row r="3431" spans="1:18">
      <c r="A3431" s="25">
        <v>2022</v>
      </c>
      <c r="B3431" t="s">
        <v>11</v>
      </c>
      <c r="C3431" t="s">
        <v>12</v>
      </c>
      <c r="D3431" t="s">
        <v>69</v>
      </c>
      <c r="E3431">
        <v>152500</v>
      </c>
      <c r="F3431" t="s">
        <v>20</v>
      </c>
      <c r="G3431">
        <v>152500</v>
      </c>
      <c r="H3431" t="s">
        <v>21</v>
      </c>
      <c r="I3431">
        <v>100</v>
      </c>
      <c r="J3431" t="s">
        <v>21</v>
      </c>
      <c r="K3431" t="s">
        <v>25</v>
      </c>
      <c r="L3431" t="str">
        <f>VLOOKUP(Data[[#This Row],[Employee Residence]],Codes[], 3,0)</f>
        <v xml:space="preserve">United States of America </v>
      </c>
      <c r="M3431" t="str">
        <f>VLOOKUP(Data[[#This Row],[Company Location]],Codes[], 3,0)</f>
        <v xml:space="preserve">United States of America </v>
      </c>
      <c r="N3431" t="str">
        <f>IF(Data[[#This Row],[Employee Residence]]=Data[[#This Row],[Company Location]],"No","Yes")</f>
        <v>No</v>
      </c>
      <c r="O3431">
        <f>Data[Salary]/Data[Salary in USD]</f>
        <v>1</v>
      </c>
      <c r="P3431" t="str">
        <f>VLOOKUP(Data[[#This Row],[Experience Level]], Experience[],3,0)</f>
        <v>Expert</v>
      </c>
      <c r="Q3431" t="str">
        <f>VLOOKUP(Data[[#This Row],[Employment Type]],Employment[],2,0)</f>
        <v>Full-time</v>
      </c>
      <c r="R3431" t="str">
        <f>IF(Data[[#This Row],[Remote Ratio]]=100,"Remote",IF(Data[[#This Row],[Remote Ratio]]=50,"Hybrid","On-site"))</f>
        <v>Remote</v>
      </c>
    </row>
    <row r="3432" spans="1:18">
      <c r="A3432" s="25">
        <v>2022</v>
      </c>
      <c r="B3432" t="s">
        <v>28</v>
      </c>
      <c r="C3432" t="s">
        <v>12</v>
      </c>
      <c r="D3432" t="s">
        <v>52</v>
      </c>
      <c r="E3432">
        <v>120000</v>
      </c>
      <c r="F3432" t="s">
        <v>20</v>
      </c>
      <c r="G3432">
        <v>120000</v>
      </c>
      <c r="H3432" t="s">
        <v>21</v>
      </c>
      <c r="I3432">
        <v>100</v>
      </c>
      <c r="J3432" t="s">
        <v>21</v>
      </c>
      <c r="K3432" t="s">
        <v>16</v>
      </c>
      <c r="L3432" t="str">
        <f>VLOOKUP(Data[[#This Row],[Employee Residence]],Codes[], 3,0)</f>
        <v xml:space="preserve">United States of America </v>
      </c>
      <c r="M3432" t="str">
        <f>VLOOKUP(Data[[#This Row],[Company Location]],Codes[], 3,0)</f>
        <v xml:space="preserve">United States of America </v>
      </c>
      <c r="N3432" t="str">
        <f>IF(Data[[#This Row],[Employee Residence]]=Data[[#This Row],[Company Location]],"No","Yes")</f>
        <v>No</v>
      </c>
      <c r="O3432">
        <f>Data[Salary]/Data[Salary in USD]</f>
        <v>1</v>
      </c>
      <c r="P3432" t="str">
        <f>VLOOKUP(Data[[#This Row],[Experience Level]], Experience[],3,0)</f>
        <v>Junior</v>
      </c>
      <c r="Q3432" t="str">
        <f>VLOOKUP(Data[[#This Row],[Employment Type]],Employment[],2,0)</f>
        <v>Full-time</v>
      </c>
      <c r="R3432" t="str">
        <f>IF(Data[[#This Row],[Remote Ratio]]=100,"Remote",IF(Data[[#This Row],[Remote Ratio]]=50,"Hybrid","On-site"))</f>
        <v>Remote</v>
      </c>
    </row>
    <row r="3433" spans="1:18">
      <c r="A3433" s="25">
        <v>2022</v>
      </c>
      <c r="B3433" t="s">
        <v>17</v>
      </c>
      <c r="C3433" t="s">
        <v>12</v>
      </c>
      <c r="D3433" t="s">
        <v>23</v>
      </c>
      <c r="E3433">
        <v>135000</v>
      </c>
      <c r="F3433" t="s">
        <v>20</v>
      </c>
      <c r="G3433">
        <v>135000</v>
      </c>
      <c r="H3433" t="s">
        <v>21</v>
      </c>
      <c r="I3433">
        <v>100</v>
      </c>
      <c r="J3433" t="s">
        <v>21</v>
      </c>
      <c r="K3433" t="s">
        <v>16</v>
      </c>
      <c r="L3433" t="str">
        <f>VLOOKUP(Data[[#This Row],[Employee Residence]],Codes[], 3,0)</f>
        <v xml:space="preserve">United States of America </v>
      </c>
      <c r="M3433" t="str">
        <f>VLOOKUP(Data[[#This Row],[Company Location]],Codes[], 3,0)</f>
        <v xml:space="preserve">United States of America </v>
      </c>
      <c r="N3433" t="str">
        <f>IF(Data[[#This Row],[Employee Residence]]=Data[[#This Row],[Company Location]],"No","Yes")</f>
        <v>No</v>
      </c>
      <c r="O3433">
        <f>Data[Salary]/Data[Salary in USD]</f>
        <v>1</v>
      </c>
      <c r="P3433" t="str">
        <f>VLOOKUP(Data[[#This Row],[Experience Level]], Experience[],3,0)</f>
        <v>Intermediate</v>
      </c>
      <c r="Q3433" t="str">
        <f>VLOOKUP(Data[[#This Row],[Employment Type]],Employment[],2,0)</f>
        <v>Full-time</v>
      </c>
      <c r="R3433" t="str">
        <f>IF(Data[[#This Row],[Remote Ratio]]=100,"Remote",IF(Data[[#This Row],[Remote Ratio]]=50,"Hybrid","On-site"))</f>
        <v>Remote</v>
      </c>
    </row>
    <row r="3434" spans="1:18">
      <c r="A3434" s="25">
        <v>2022</v>
      </c>
      <c r="B3434" t="s">
        <v>11</v>
      </c>
      <c r="C3434" t="s">
        <v>12</v>
      </c>
      <c r="D3434" t="s">
        <v>137</v>
      </c>
      <c r="E3434">
        <v>405000</v>
      </c>
      <c r="F3434" t="s">
        <v>20</v>
      </c>
      <c r="G3434">
        <v>405000</v>
      </c>
      <c r="H3434" t="s">
        <v>21</v>
      </c>
      <c r="I3434">
        <v>100</v>
      </c>
      <c r="J3434" t="s">
        <v>21</v>
      </c>
      <c r="K3434" t="s">
        <v>16</v>
      </c>
      <c r="L3434" t="str">
        <f>VLOOKUP(Data[[#This Row],[Employee Residence]],Codes[], 3,0)</f>
        <v xml:space="preserve">United States of America </v>
      </c>
      <c r="M3434" t="str">
        <f>VLOOKUP(Data[[#This Row],[Company Location]],Codes[], 3,0)</f>
        <v xml:space="preserve">United States of America </v>
      </c>
      <c r="N3434" t="str">
        <f>IF(Data[[#This Row],[Employee Residence]]=Data[[#This Row],[Company Location]],"No","Yes")</f>
        <v>No</v>
      </c>
      <c r="O3434">
        <f>Data[Salary]/Data[Salary in USD]</f>
        <v>1</v>
      </c>
      <c r="P3434" t="str">
        <f>VLOOKUP(Data[[#This Row],[Experience Level]], Experience[],3,0)</f>
        <v>Expert</v>
      </c>
      <c r="Q3434" t="str">
        <f>VLOOKUP(Data[[#This Row],[Employment Type]],Employment[],2,0)</f>
        <v>Full-time</v>
      </c>
      <c r="R3434" t="str">
        <f>IF(Data[[#This Row],[Remote Ratio]]=100,"Remote",IF(Data[[#This Row],[Remote Ratio]]=50,"Hybrid","On-site"))</f>
        <v>Remote</v>
      </c>
    </row>
    <row r="3435" spans="1:18">
      <c r="A3435" s="25">
        <v>2022</v>
      </c>
      <c r="B3435" t="s">
        <v>11</v>
      </c>
      <c r="C3435" t="s">
        <v>12</v>
      </c>
      <c r="D3435" t="s">
        <v>57</v>
      </c>
      <c r="E3435">
        <v>380000</v>
      </c>
      <c r="F3435" t="s">
        <v>20</v>
      </c>
      <c r="G3435">
        <v>380000</v>
      </c>
      <c r="H3435" t="s">
        <v>21</v>
      </c>
      <c r="I3435">
        <v>100</v>
      </c>
      <c r="J3435" t="s">
        <v>21</v>
      </c>
      <c r="K3435" t="s">
        <v>16</v>
      </c>
      <c r="L3435" t="str">
        <f>VLOOKUP(Data[[#This Row],[Employee Residence]],Codes[], 3,0)</f>
        <v xml:space="preserve">United States of America </v>
      </c>
      <c r="M3435" t="str">
        <f>VLOOKUP(Data[[#This Row],[Company Location]],Codes[], 3,0)</f>
        <v xml:space="preserve">United States of America </v>
      </c>
      <c r="N3435" t="str">
        <f>IF(Data[[#This Row],[Employee Residence]]=Data[[#This Row],[Company Location]],"No","Yes")</f>
        <v>No</v>
      </c>
      <c r="O3435">
        <f>Data[Salary]/Data[Salary in USD]</f>
        <v>1</v>
      </c>
      <c r="P3435" t="str">
        <f>VLOOKUP(Data[[#This Row],[Experience Level]], Experience[],3,0)</f>
        <v>Expert</v>
      </c>
      <c r="Q3435" t="str">
        <f>VLOOKUP(Data[[#This Row],[Employment Type]],Employment[],2,0)</f>
        <v>Full-time</v>
      </c>
      <c r="R3435" t="str">
        <f>IF(Data[[#This Row],[Remote Ratio]]=100,"Remote",IF(Data[[#This Row],[Remote Ratio]]=50,"Hybrid","On-site"))</f>
        <v>Remote</v>
      </c>
    </row>
    <row r="3436" spans="1:18">
      <c r="A3436" s="25">
        <v>2022</v>
      </c>
      <c r="B3436" t="s">
        <v>17</v>
      </c>
      <c r="C3436" t="s">
        <v>12</v>
      </c>
      <c r="D3436" t="s">
        <v>23</v>
      </c>
      <c r="E3436">
        <v>115000</v>
      </c>
      <c r="F3436" t="s">
        <v>53</v>
      </c>
      <c r="G3436">
        <v>120402</v>
      </c>
      <c r="H3436" t="s">
        <v>54</v>
      </c>
      <c r="I3436">
        <v>0</v>
      </c>
      <c r="J3436" t="s">
        <v>54</v>
      </c>
      <c r="K3436" t="s">
        <v>16</v>
      </c>
      <c r="L3436" t="str">
        <f>VLOOKUP(Data[[#This Row],[Employee Residence]],Codes[], 3,0)</f>
        <v>Switzerland</v>
      </c>
      <c r="M3436" t="str">
        <f>VLOOKUP(Data[[#This Row],[Company Location]],Codes[], 3,0)</f>
        <v>Switzerland</v>
      </c>
      <c r="N3436" t="str">
        <f>IF(Data[[#This Row],[Employee Residence]]=Data[[#This Row],[Company Location]],"No","Yes")</f>
        <v>No</v>
      </c>
      <c r="O3436">
        <f>Data[Salary]/Data[Salary in USD]</f>
        <v>0.95513363565389275</v>
      </c>
      <c r="P3436" t="str">
        <f>VLOOKUP(Data[[#This Row],[Experience Level]], Experience[],3,0)</f>
        <v>Intermediate</v>
      </c>
      <c r="Q3436" t="str">
        <f>VLOOKUP(Data[[#This Row],[Employment Type]],Employment[],2,0)</f>
        <v>Full-time</v>
      </c>
      <c r="R3436" t="str">
        <f>IF(Data[[#This Row],[Remote Ratio]]=100,"Remote",IF(Data[[#This Row],[Remote Ratio]]=50,"Hybrid","On-site"))</f>
        <v>On-site</v>
      </c>
    </row>
    <row r="3437" spans="1:18">
      <c r="A3437" s="25">
        <v>2022</v>
      </c>
      <c r="B3437" t="s">
        <v>11</v>
      </c>
      <c r="C3437" t="s">
        <v>12</v>
      </c>
      <c r="D3437" t="s">
        <v>57</v>
      </c>
      <c r="E3437">
        <v>177000</v>
      </c>
      <c r="F3437" t="s">
        <v>20</v>
      </c>
      <c r="G3437">
        <v>177000</v>
      </c>
      <c r="H3437" t="s">
        <v>21</v>
      </c>
      <c r="I3437">
        <v>100</v>
      </c>
      <c r="J3437" t="s">
        <v>21</v>
      </c>
      <c r="K3437" t="s">
        <v>16</v>
      </c>
      <c r="L3437" t="str">
        <f>VLOOKUP(Data[[#This Row],[Employee Residence]],Codes[], 3,0)</f>
        <v xml:space="preserve">United States of America </v>
      </c>
      <c r="M3437" t="str">
        <f>VLOOKUP(Data[[#This Row],[Company Location]],Codes[], 3,0)</f>
        <v xml:space="preserve">United States of America </v>
      </c>
      <c r="N3437" t="str">
        <f>IF(Data[[#This Row],[Employee Residence]]=Data[[#This Row],[Company Location]],"No","Yes")</f>
        <v>No</v>
      </c>
      <c r="O3437">
        <f>Data[Salary]/Data[Salary in USD]</f>
        <v>1</v>
      </c>
      <c r="P3437" t="str">
        <f>VLOOKUP(Data[[#This Row],[Experience Level]], Experience[],3,0)</f>
        <v>Expert</v>
      </c>
      <c r="Q3437" t="str">
        <f>VLOOKUP(Data[[#This Row],[Employment Type]],Employment[],2,0)</f>
        <v>Full-time</v>
      </c>
      <c r="R3437" t="str">
        <f>IF(Data[[#This Row],[Remote Ratio]]=100,"Remote",IF(Data[[#This Row],[Remote Ratio]]=50,"Hybrid","On-site"))</f>
        <v>Remote</v>
      </c>
    </row>
    <row r="3438" spans="1:18">
      <c r="A3438" s="25">
        <v>2022</v>
      </c>
      <c r="B3438" t="s">
        <v>17</v>
      </c>
      <c r="C3438" t="s">
        <v>12</v>
      </c>
      <c r="D3438" t="s">
        <v>37</v>
      </c>
      <c r="E3438">
        <v>62000</v>
      </c>
      <c r="F3438" t="s">
        <v>14</v>
      </c>
      <c r="G3438">
        <v>65141</v>
      </c>
      <c r="H3438" t="s">
        <v>63</v>
      </c>
      <c r="I3438">
        <v>100</v>
      </c>
      <c r="J3438" t="s">
        <v>63</v>
      </c>
      <c r="K3438" t="s">
        <v>25</v>
      </c>
      <c r="L3438" t="str">
        <f>VLOOKUP(Data[[#This Row],[Employee Residence]],Codes[], 3,0)</f>
        <v>France</v>
      </c>
      <c r="M3438" t="str">
        <f>VLOOKUP(Data[[#This Row],[Company Location]],Codes[], 3,0)</f>
        <v>France</v>
      </c>
      <c r="N3438" t="str">
        <f>IF(Data[[#This Row],[Employee Residence]]=Data[[#This Row],[Company Location]],"No","Yes")</f>
        <v>No</v>
      </c>
      <c r="O3438">
        <f>Data[Salary]/Data[Salary in USD]</f>
        <v>0.95178152008719552</v>
      </c>
      <c r="P3438" t="str">
        <f>VLOOKUP(Data[[#This Row],[Experience Level]], Experience[],3,0)</f>
        <v>Intermediate</v>
      </c>
      <c r="Q3438" t="str">
        <f>VLOOKUP(Data[[#This Row],[Employment Type]],Employment[],2,0)</f>
        <v>Full-time</v>
      </c>
      <c r="R3438" t="str">
        <f>IF(Data[[#This Row],[Remote Ratio]]=100,"Remote",IF(Data[[#This Row],[Remote Ratio]]=50,"Hybrid","On-site"))</f>
        <v>Remote</v>
      </c>
    </row>
    <row r="3439" spans="1:18">
      <c r="A3439" s="25">
        <v>2022</v>
      </c>
      <c r="B3439" t="s">
        <v>17</v>
      </c>
      <c r="C3439" t="s">
        <v>12</v>
      </c>
      <c r="D3439" t="s">
        <v>23</v>
      </c>
      <c r="E3439">
        <v>48000</v>
      </c>
      <c r="F3439" t="s">
        <v>20</v>
      </c>
      <c r="G3439">
        <v>48000</v>
      </c>
      <c r="H3439" t="s">
        <v>111</v>
      </c>
      <c r="I3439">
        <v>100</v>
      </c>
      <c r="J3439" t="s">
        <v>21</v>
      </c>
      <c r="K3439" t="s">
        <v>22</v>
      </c>
      <c r="L3439" t="str">
        <f>VLOOKUP(Data[[#This Row],[Employee Residence]],Codes[], 3,0)</f>
        <v xml:space="preserve">Russian Federation </v>
      </c>
      <c r="M3439" t="str">
        <f>VLOOKUP(Data[[#This Row],[Company Location]],Codes[], 3,0)</f>
        <v xml:space="preserve">United States of America </v>
      </c>
      <c r="N3439" t="str">
        <f>IF(Data[[#This Row],[Employee Residence]]=Data[[#This Row],[Company Location]],"No","Yes")</f>
        <v>Yes</v>
      </c>
      <c r="O3439">
        <f>Data[Salary]/Data[Salary in USD]</f>
        <v>1</v>
      </c>
      <c r="P3439" t="str">
        <f>VLOOKUP(Data[[#This Row],[Experience Level]], Experience[],3,0)</f>
        <v>Intermediate</v>
      </c>
      <c r="Q3439" t="str">
        <f>VLOOKUP(Data[[#This Row],[Employment Type]],Employment[],2,0)</f>
        <v>Full-time</v>
      </c>
      <c r="R3439" t="str">
        <f>IF(Data[[#This Row],[Remote Ratio]]=100,"Remote",IF(Data[[#This Row],[Remote Ratio]]=50,"Hybrid","On-site"))</f>
        <v>Remote</v>
      </c>
    </row>
    <row r="3440" spans="1:18">
      <c r="A3440" s="25">
        <v>2022</v>
      </c>
      <c r="B3440" t="s">
        <v>28</v>
      </c>
      <c r="C3440" t="s">
        <v>12</v>
      </c>
      <c r="D3440" t="s">
        <v>153</v>
      </c>
      <c r="E3440">
        <v>20000</v>
      </c>
      <c r="F3440" t="s">
        <v>20</v>
      </c>
      <c r="G3440">
        <v>20000</v>
      </c>
      <c r="H3440" t="s">
        <v>145</v>
      </c>
      <c r="I3440">
        <v>0</v>
      </c>
      <c r="J3440" t="s">
        <v>145</v>
      </c>
      <c r="K3440" t="s">
        <v>25</v>
      </c>
      <c r="L3440" t="str">
        <f>VLOOKUP(Data[[#This Row],[Employee Residence]],Codes[], 3,0)</f>
        <v>Pakistan</v>
      </c>
      <c r="M3440" t="str">
        <f>VLOOKUP(Data[[#This Row],[Company Location]],Codes[], 3,0)</f>
        <v>Pakistan</v>
      </c>
      <c r="N3440" t="str">
        <f>IF(Data[[#This Row],[Employee Residence]]=Data[[#This Row],[Company Location]],"No","Yes")</f>
        <v>No</v>
      </c>
      <c r="O3440">
        <f>Data[Salary]/Data[Salary in USD]</f>
        <v>1</v>
      </c>
      <c r="P3440" t="str">
        <f>VLOOKUP(Data[[#This Row],[Experience Level]], Experience[],3,0)</f>
        <v>Junior</v>
      </c>
      <c r="Q3440" t="str">
        <f>VLOOKUP(Data[[#This Row],[Employment Type]],Employment[],2,0)</f>
        <v>Full-time</v>
      </c>
      <c r="R3440" t="str">
        <f>IF(Data[[#This Row],[Remote Ratio]]=100,"Remote",IF(Data[[#This Row],[Remote Ratio]]=50,"Hybrid","On-site"))</f>
        <v>On-site</v>
      </c>
    </row>
    <row r="3441" spans="1:18">
      <c r="A3441" s="25">
        <v>2022</v>
      </c>
      <c r="B3441" t="s">
        <v>28</v>
      </c>
      <c r="C3441" t="s">
        <v>12</v>
      </c>
      <c r="D3441" t="s">
        <v>126</v>
      </c>
      <c r="E3441">
        <v>150000</v>
      </c>
      <c r="F3441" t="s">
        <v>20</v>
      </c>
      <c r="G3441">
        <v>150000</v>
      </c>
      <c r="H3441" t="s">
        <v>65</v>
      </c>
      <c r="I3441">
        <v>100</v>
      </c>
      <c r="J3441" t="s">
        <v>65</v>
      </c>
      <c r="K3441" t="s">
        <v>22</v>
      </c>
      <c r="L3441" t="str">
        <f>VLOOKUP(Data[[#This Row],[Employee Residence]],Codes[], 3,0)</f>
        <v>Australia</v>
      </c>
      <c r="M3441" t="str">
        <f>VLOOKUP(Data[[#This Row],[Company Location]],Codes[], 3,0)</f>
        <v>Australia</v>
      </c>
      <c r="N3441" t="str">
        <f>IF(Data[[#This Row],[Employee Residence]]=Data[[#This Row],[Company Location]],"No","Yes")</f>
        <v>No</v>
      </c>
      <c r="O3441">
        <f>Data[Salary]/Data[Salary in USD]</f>
        <v>1</v>
      </c>
      <c r="P3441" t="str">
        <f>VLOOKUP(Data[[#This Row],[Experience Level]], Experience[],3,0)</f>
        <v>Junior</v>
      </c>
      <c r="Q3441" t="str">
        <f>VLOOKUP(Data[[#This Row],[Employment Type]],Employment[],2,0)</f>
        <v>Full-time</v>
      </c>
      <c r="R3441" t="str">
        <f>IF(Data[[#This Row],[Remote Ratio]]=100,"Remote",IF(Data[[#This Row],[Remote Ratio]]=50,"Hybrid","On-site"))</f>
        <v>Remote</v>
      </c>
    </row>
    <row r="3442" spans="1:18">
      <c r="A3442" s="25">
        <v>2022</v>
      </c>
      <c r="B3442" t="s">
        <v>17</v>
      </c>
      <c r="C3442" t="s">
        <v>72</v>
      </c>
      <c r="D3442" t="s">
        <v>23</v>
      </c>
      <c r="E3442">
        <v>100000</v>
      </c>
      <c r="F3442" t="s">
        <v>20</v>
      </c>
      <c r="G3442">
        <v>100000</v>
      </c>
      <c r="H3442" t="s">
        <v>24</v>
      </c>
      <c r="I3442">
        <v>100</v>
      </c>
      <c r="J3442" t="s">
        <v>21</v>
      </c>
      <c r="K3442" t="s">
        <v>25</v>
      </c>
      <c r="L3442" t="str">
        <f>VLOOKUP(Data[[#This Row],[Employee Residence]],Codes[], 3,0)</f>
        <v>Canada</v>
      </c>
      <c r="M3442" t="str">
        <f>VLOOKUP(Data[[#This Row],[Company Location]],Codes[], 3,0)</f>
        <v xml:space="preserve">United States of America </v>
      </c>
      <c r="N3442" t="str">
        <f>IF(Data[[#This Row],[Employee Residence]]=Data[[#This Row],[Company Location]],"No","Yes")</f>
        <v>Yes</v>
      </c>
      <c r="O3442">
        <f>Data[Salary]/Data[Salary in USD]</f>
        <v>1</v>
      </c>
      <c r="P3442" t="str">
        <f>VLOOKUP(Data[[#This Row],[Experience Level]], Experience[],3,0)</f>
        <v>Intermediate</v>
      </c>
      <c r="Q3442" t="str">
        <f>VLOOKUP(Data[[#This Row],[Employment Type]],Employment[],2,0)</f>
        <v>Freelance</v>
      </c>
      <c r="R3442" t="str">
        <f>IF(Data[[#This Row],[Remote Ratio]]=100,"Remote",IF(Data[[#This Row],[Remote Ratio]]=50,"Hybrid","On-site"))</f>
        <v>Remote</v>
      </c>
    </row>
    <row r="3443" spans="1:18">
      <c r="A3443" s="25">
        <v>2022</v>
      </c>
      <c r="B3443" t="s">
        <v>28</v>
      </c>
      <c r="C3443" t="s">
        <v>48</v>
      </c>
      <c r="D3443" t="s">
        <v>23</v>
      </c>
      <c r="E3443">
        <v>100000</v>
      </c>
      <c r="F3443" t="s">
        <v>20</v>
      </c>
      <c r="G3443">
        <v>100000</v>
      </c>
      <c r="H3443" t="s">
        <v>199</v>
      </c>
      <c r="I3443">
        <v>50</v>
      </c>
      <c r="J3443" t="s">
        <v>199</v>
      </c>
      <c r="K3443" t="s">
        <v>25</v>
      </c>
      <c r="L3443" t="str">
        <f>VLOOKUP(Data[[#This Row],[Employee Residence]],Codes[], 3,0)</f>
        <v>Algeria</v>
      </c>
      <c r="M3443" t="str">
        <f>VLOOKUP(Data[[#This Row],[Company Location]],Codes[], 3,0)</f>
        <v>Algeria</v>
      </c>
      <c r="N3443" t="str">
        <f>IF(Data[[#This Row],[Employee Residence]]=Data[[#This Row],[Company Location]],"No","Yes")</f>
        <v>No</v>
      </c>
      <c r="O3443">
        <f>Data[Salary]/Data[Salary in USD]</f>
        <v>1</v>
      </c>
      <c r="P3443" t="str">
        <f>VLOOKUP(Data[[#This Row],[Experience Level]], Experience[],3,0)</f>
        <v>Junior</v>
      </c>
      <c r="Q3443" t="str">
        <f>VLOOKUP(Data[[#This Row],[Employment Type]],Employment[],2,0)</f>
        <v>Part-time</v>
      </c>
      <c r="R3443" t="str">
        <f>IF(Data[[#This Row],[Remote Ratio]]=100,"Remote",IF(Data[[#This Row],[Remote Ratio]]=50,"Hybrid","On-site"))</f>
        <v>Hybrid</v>
      </c>
    </row>
    <row r="3444" spans="1:18">
      <c r="A3444" s="25">
        <v>2022</v>
      </c>
      <c r="B3444" t="s">
        <v>11</v>
      </c>
      <c r="C3444" t="s">
        <v>12</v>
      </c>
      <c r="D3444" t="s">
        <v>52</v>
      </c>
      <c r="E3444">
        <v>144000</v>
      </c>
      <c r="F3444" t="s">
        <v>20</v>
      </c>
      <c r="G3444">
        <v>144000</v>
      </c>
      <c r="H3444" t="s">
        <v>21</v>
      </c>
      <c r="I3444">
        <v>50</v>
      </c>
      <c r="J3444" t="s">
        <v>21</v>
      </c>
      <c r="K3444" t="s">
        <v>16</v>
      </c>
      <c r="L3444" t="str">
        <f>VLOOKUP(Data[[#This Row],[Employee Residence]],Codes[], 3,0)</f>
        <v xml:space="preserve">United States of America </v>
      </c>
      <c r="M3444" t="str">
        <f>VLOOKUP(Data[[#This Row],[Company Location]],Codes[], 3,0)</f>
        <v xml:space="preserve">United States of America </v>
      </c>
      <c r="N3444" t="str">
        <f>IF(Data[[#This Row],[Employee Residence]]=Data[[#This Row],[Company Location]],"No","Yes")</f>
        <v>No</v>
      </c>
      <c r="O3444">
        <f>Data[Salary]/Data[Salary in USD]</f>
        <v>1</v>
      </c>
      <c r="P3444" t="str">
        <f>VLOOKUP(Data[[#This Row],[Experience Level]], Experience[],3,0)</f>
        <v>Expert</v>
      </c>
      <c r="Q3444" t="str">
        <f>VLOOKUP(Data[[#This Row],[Employment Type]],Employment[],2,0)</f>
        <v>Full-time</v>
      </c>
      <c r="R3444" t="str">
        <f>IF(Data[[#This Row],[Remote Ratio]]=100,"Remote",IF(Data[[#This Row],[Remote Ratio]]=50,"Hybrid","On-site"))</f>
        <v>Hybrid</v>
      </c>
    </row>
    <row r="3445" spans="1:18">
      <c r="A3445" s="25">
        <v>2022</v>
      </c>
      <c r="B3445" t="s">
        <v>11</v>
      </c>
      <c r="C3445" t="s">
        <v>12</v>
      </c>
      <c r="D3445" t="s">
        <v>13</v>
      </c>
      <c r="E3445">
        <v>148000</v>
      </c>
      <c r="F3445" t="s">
        <v>14</v>
      </c>
      <c r="G3445">
        <v>155499</v>
      </c>
      <c r="H3445" t="s">
        <v>31</v>
      </c>
      <c r="I3445">
        <v>100</v>
      </c>
      <c r="J3445" t="s">
        <v>31</v>
      </c>
      <c r="K3445" t="s">
        <v>25</v>
      </c>
      <c r="L3445" t="str">
        <f>VLOOKUP(Data[[#This Row],[Employee Residence]],Codes[], 3,0)</f>
        <v>Germany</v>
      </c>
      <c r="M3445" t="str">
        <f>VLOOKUP(Data[[#This Row],[Company Location]],Codes[], 3,0)</f>
        <v>Germany</v>
      </c>
      <c r="N3445" t="str">
        <f>IF(Data[[#This Row],[Employee Residence]]=Data[[#This Row],[Company Location]],"No","Yes")</f>
        <v>No</v>
      </c>
      <c r="O3445">
        <f>Data[Salary]/Data[Salary in USD]</f>
        <v>0.95177460948301917</v>
      </c>
      <c r="P3445" t="str">
        <f>VLOOKUP(Data[[#This Row],[Experience Level]], Experience[],3,0)</f>
        <v>Expert</v>
      </c>
      <c r="Q3445" t="str">
        <f>VLOOKUP(Data[[#This Row],[Employment Type]],Employment[],2,0)</f>
        <v>Full-time</v>
      </c>
      <c r="R3445" t="str">
        <f>IF(Data[[#This Row],[Remote Ratio]]=100,"Remote",IF(Data[[#This Row],[Remote Ratio]]=50,"Hybrid","On-site"))</f>
        <v>Remote</v>
      </c>
    </row>
    <row r="3446" spans="1:18">
      <c r="A3446" s="25">
        <v>2022</v>
      </c>
      <c r="B3446" t="s">
        <v>28</v>
      </c>
      <c r="C3446" t="s">
        <v>12</v>
      </c>
      <c r="D3446" t="s">
        <v>93</v>
      </c>
      <c r="E3446">
        <v>100000</v>
      </c>
      <c r="F3446" t="s">
        <v>20</v>
      </c>
      <c r="G3446">
        <v>100000</v>
      </c>
      <c r="H3446" t="s">
        <v>21</v>
      </c>
      <c r="I3446">
        <v>50</v>
      </c>
      <c r="J3446" t="s">
        <v>21</v>
      </c>
      <c r="K3446" t="s">
        <v>16</v>
      </c>
      <c r="L3446" t="str">
        <f>VLOOKUP(Data[[#This Row],[Employee Residence]],Codes[], 3,0)</f>
        <v xml:space="preserve">United States of America </v>
      </c>
      <c r="M3446" t="str">
        <f>VLOOKUP(Data[[#This Row],[Company Location]],Codes[], 3,0)</f>
        <v xml:space="preserve">United States of America </v>
      </c>
      <c r="N3446" t="str">
        <f>IF(Data[[#This Row],[Employee Residence]]=Data[[#This Row],[Company Location]],"No","Yes")</f>
        <v>No</v>
      </c>
      <c r="O3446">
        <f>Data[Salary]/Data[Salary in USD]</f>
        <v>1</v>
      </c>
      <c r="P3446" t="str">
        <f>VLOOKUP(Data[[#This Row],[Experience Level]], Experience[],3,0)</f>
        <v>Junior</v>
      </c>
      <c r="Q3446" t="str">
        <f>VLOOKUP(Data[[#This Row],[Employment Type]],Employment[],2,0)</f>
        <v>Full-time</v>
      </c>
      <c r="R3446" t="str">
        <f>IF(Data[[#This Row],[Remote Ratio]]=100,"Remote",IF(Data[[#This Row],[Remote Ratio]]=50,"Hybrid","On-site"))</f>
        <v>Hybrid</v>
      </c>
    </row>
    <row r="3447" spans="1:18">
      <c r="A3447" s="25">
        <v>2022</v>
      </c>
      <c r="B3447" t="s">
        <v>28</v>
      </c>
      <c r="C3447" t="s">
        <v>12</v>
      </c>
      <c r="D3447" t="s">
        <v>37</v>
      </c>
      <c r="E3447">
        <v>120000</v>
      </c>
      <c r="F3447" t="s">
        <v>20</v>
      </c>
      <c r="G3447">
        <v>120000</v>
      </c>
      <c r="H3447" t="s">
        <v>21</v>
      </c>
      <c r="I3447">
        <v>100</v>
      </c>
      <c r="J3447" t="s">
        <v>21</v>
      </c>
      <c r="K3447" t="s">
        <v>25</v>
      </c>
      <c r="L3447" t="str">
        <f>VLOOKUP(Data[[#This Row],[Employee Residence]],Codes[], 3,0)</f>
        <v xml:space="preserve">United States of America </v>
      </c>
      <c r="M3447" t="str">
        <f>VLOOKUP(Data[[#This Row],[Company Location]],Codes[], 3,0)</f>
        <v xml:space="preserve">United States of America </v>
      </c>
      <c r="N3447" t="str">
        <f>IF(Data[[#This Row],[Employee Residence]]=Data[[#This Row],[Company Location]],"No","Yes")</f>
        <v>No</v>
      </c>
      <c r="O3447">
        <f>Data[Salary]/Data[Salary in USD]</f>
        <v>1</v>
      </c>
      <c r="P3447" t="str">
        <f>VLOOKUP(Data[[#This Row],[Experience Level]], Experience[],3,0)</f>
        <v>Junior</v>
      </c>
      <c r="Q3447" t="str">
        <f>VLOOKUP(Data[[#This Row],[Employment Type]],Employment[],2,0)</f>
        <v>Full-time</v>
      </c>
      <c r="R3447" t="str">
        <f>IF(Data[[#This Row],[Remote Ratio]]=100,"Remote",IF(Data[[#This Row],[Remote Ratio]]=50,"Hybrid","On-site"))</f>
        <v>Remote</v>
      </c>
    </row>
    <row r="3448" spans="1:18">
      <c r="A3448" s="25">
        <v>2022</v>
      </c>
      <c r="B3448" t="s">
        <v>11</v>
      </c>
      <c r="C3448" t="s">
        <v>12</v>
      </c>
      <c r="D3448" t="s">
        <v>174</v>
      </c>
      <c r="E3448">
        <v>80000</v>
      </c>
      <c r="F3448" t="s">
        <v>14</v>
      </c>
      <c r="G3448">
        <v>84053</v>
      </c>
      <c r="H3448" t="s">
        <v>31</v>
      </c>
      <c r="I3448">
        <v>0</v>
      </c>
      <c r="J3448" t="s">
        <v>31</v>
      </c>
      <c r="K3448" t="s">
        <v>25</v>
      </c>
      <c r="L3448" t="str">
        <f>VLOOKUP(Data[[#This Row],[Employee Residence]],Codes[], 3,0)</f>
        <v>Germany</v>
      </c>
      <c r="M3448" t="str">
        <f>VLOOKUP(Data[[#This Row],[Company Location]],Codes[], 3,0)</f>
        <v>Germany</v>
      </c>
      <c r="N3448" t="str">
        <f>IF(Data[[#This Row],[Employee Residence]]=Data[[#This Row],[Company Location]],"No","Yes")</f>
        <v>No</v>
      </c>
      <c r="O3448">
        <f>Data[Salary]/Data[Salary in USD]</f>
        <v>0.95178042425612408</v>
      </c>
      <c r="P3448" t="str">
        <f>VLOOKUP(Data[[#This Row],[Experience Level]], Experience[],3,0)</f>
        <v>Expert</v>
      </c>
      <c r="Q3448" t="str">
        <f>VLOOKUP(Data[[#This Row],[Employment Type]],Employment[],2,0)</f>
        <v>Full-time</v>
      </c>
      <c r="R3448" t="str">
        <f>IF(Data[[#This Row],[Remote Ratio]]=100,"Remote",IF(Data[[#This Row],[Remote Ratio]]=50,"Hybrid","On-site"))</f>
        <v>On-site</v>
      </c>
    </row>
    <row r="3449" spans="1:18">
      <c r="A3449" s="25">
        <v>2022</v>
      </c>
      <c r="B3449" t="s">
        <v>28</v>
      </c>
      <c r="C3449" t="s">
        <v>12</v>
      </c>
      <c r="D3449" t="s">
        <v>38</v>
      </c>
      <c r="E3449">
        <v>125000</v>
      </c>
      <c r="F3449" t="s">
        <v>20</v>
      </c>
      <c r="G3449">
        <v>125000</v>
      </c>
      <c r="H3449" t="s">
        <v>21</v>
      </c>
      <c r="I3449">
        <v>0</v>
      </c>
      <c r="J3449" t="s">
        <v>21</v>
      </c>
      <c r="K3449" t="s">
        <v>25</v>
      </c>
      <c r="L3449" t="str">
        <f>VLOOKUP(Data[[#This Row],[Employee Residence]],Codes[], 3,0)</f>
        <v xml:space="preserve">United States of America </v>
      </c>
      <c r="M3449" t="str">
        <f>VLOOKUP(Data[[#This Row],[Company Location]],Codes[], 3,0)</f>
        <v xml:space="preserve">United States of America </v>
      </c>
      <c r="N3449" t="str">
        <f>IF(Data[[#This Row],[Employee Residence]]=Data[[#This Row],[Company Location]],"No","Yes")</f>
        <v>No</v>
      </c>
      <c r="O3449">
        <f>Data[Salary]/Data[Salary in USD]</f>
        <v>1</v>
      </c>
      <c r="P3449" t="str">
        <f>VLOOKUP(Data[[#This Row],[Experience Level]], Experience[],3,0)</f>
        <v>Junior</v>
      </c>
      <c r="Q3449" t="str">
        <f>VLOOKUP(Data[[#This Row],[Employment Type]],Employment[],2,0)</f>
        <v>Full-time</v>
      </c>
      <c r="R3449" t="str">
        <f>IF(Data[[#This Row],[Remote Ratio]]=100,"Remote",IF(Data[[#This Row],[Remote Ratio]]=50,"Hybrid","On-site"))</f>
        <v>On-site</v>
      </c>
    </row>
    <row r="3450" spans="1:18">
      <c r="A3450" s="25">
        <v>2022</v>
      </c>
      <c r="B3450" t="s">
        <v>28</v>
      </c>
      <c r="C3450" t="s">
        <v>12</v>
      </c>
      <c r="D3450" t="s">
        <v>19</v>
      </c>
      <c r="E3450">
        <v>20000</v>
      </c>
      <c r="F3450" t="s">
        <v>14</v>
      </c>
      <c r="G3450">
        <v>21013</v>
      </c>
      <c r="H3450" t="s">
        <v>48</v>
      </c>
      <c r="I3450">
        <v>100</v>
      </c>
      <c r="J3450" t="s">
        <v>48</v>
      </c>
      <c r="K3450" t="s">
        <v>16</v>
      </c>
      <c r="L3450" t="str">
        <f>VLOOKUP(Data[[#This Row],[Employee Residence]],Codes[], 3,0)</f>
        <v>Portugal</v>
      </c>
      <c r="M3450" t="str">
        <f>VLOOKUP(Data[[#This Row],[Company Location]],Codes[], 3,0)</f>
        <v>Portugal</v>
      </c>
      <c r="N3450" t="str">
        <f>IF(Data[[#This Row],[Employee Residence]]=Data[[#This Row],[Company Location]],"No","Yes")</f>
        <v>No</v>
      </c>
      <c r="O3450">
        <f>Data[Salary]/Data[Salary in USD]</f>
        <v>0.95179174796554511</v>
      </c>
      <c r="P3450" t="str">
        <f>VLOOKUP(Data[[#This Row],[Experience Level]], Experience[],3,0)</f>
        <v>Junior</v>
      </c>
      <c r="Q3450" t="str">
        <f>VLOOKUP(Data[[#This Row],[Employment Type]],Employment[],2,0)</f>
        <v>Full-time</v>
      </c>
      <c r="R3450" t="str">
        <f>IF(Data[[#This Row],[Remote Ratio]]=100,"Remote",IF(Data[[#This Row],[Remote Ratio]]=50,"Hybrid","On-site"))</f>
        <v>Remote</v>
      </c>
    </row>
    <row r="3451" spans="1:18">
      <c r="A3451" s="25">
        <v>2021</v>
      </c>
      <c r="B3451" t="s">
        <v>17</v>
      </c>
      <c r="C3451" t="s">
        <v>12</v>
      </c>
      <c r="D3451" t="s">
        <v>101</v>
      </c>
      <c r="E3451">
        <v>150000</v>
      </c>
      <c r="F3451" t="s">
        <v>20</v>
      </c>
      <c r="G3451">
        <v>150000</v>
      </c>
      <c r="H3451" t="s">
        <v>21</v>
      </c>
      <c r="I3451">
        <v>100</v>
      </c>
      <c r="J3451" t="s">
        <v>21</v>
      </c>
      <c r="K3451" t="s">
        <v>25</v>
      </c>
      <c r="L3451" t="str">
        <f>VLOOKUP(Data[[#This Row],[Employee Residence]],Codes[], 3,0)</f>
        <v xml:space="preserve">United States of America </v>
      </c>
      <c r="M3451" t="str">
        <f>VLOOKUP(Data[[#This Row],[Company Location]],Codes[], 3,0)</f>
        <v xml:space="preserve">United States of America </v>
      </c>
      <c r="N3451" t="str">
        <f>IF(Data[[#This Row],[Employee Residence]]=Data[[#This Row],[Company Location]],"No","Yes")</f>
        <v>No</v>
      </c>
      <c r="O3451">
        <f>Data[Salary]/Data[Salary in USD]</f>
        <v>1</v>
      </c>
      <c r="P3451" t="str">
        <f>VLOOKUP(Data[[#This Row],[Experience Level]], Experience[],3,0)</f>
        <v>Intermediate</v>
      </c>
      <c r="Q3451" t="str">
        <f>VLOOKUP(Data[[#This Row],[Employment Type]],Employment[],2,0)</f>
        <v>Full-time</v>
      </c>
      <c r="R3451" t="str">
        <f>IF(Data[[#This Row],[Remote Ratio]]=100,"Remote",IF(Data[[#This Row],[Remote Ratio]]=50,"Hybrid","On-site"))</f>
        <v>Remote</v>
      </c>
    </row>
    <row r="3452" spans="1:18">
      <c r="A3452" s="25">
        <v>2021</v>
      </c>
      <c r="B3452" t="s">
        <v>17</v>
      </c>
      <c r="C3452" t="s">
        <v>12</v>
      </c>
      <c r="D3452" t="s">
        <v>83</v>
      </c>
      <c r="E3452">
        <v>30000</v>
      </c>
      <c r="F3452" t="s">
        <v>20</v>
      </c>
      <c r="G3452">
        <v>30000</v>
      </c>
      <c r="H3452" t="s">
        <v>87</v>
      </c>
      <c r="I3452">
        <v>0</v>
      </c>
      <c r="J3452" t="s">
        <v>87</v>
      </c>
      <c r="K3452" t="s">
        <v>22</v>
      </c>
      <c r="L3452" t="str">
        <f>VLOOKUP(Data[[#This Row],[Employee Residence]],Codes[], 3,0)</f>
        <v>Ghana</v>
      </c>
      <c r="M3452" t="str">
        <f>VLOOKUP(Data[[#This Row],[Company Location]],Codes[], 3,0)</f>
        <v>Ghana</v>
      </c>
      <c r="N3452" t="str">
        <f>IF(Data[[#This Row],[Employee Residence]]=Data[[#This Row],[Company Location]],"No","Yes")</f>
        <v>No</v>
      </c>
      <c r="O3452">
        <f>Data[Salary]/Data[Salary in USD]</f>
        <v>1</v>
      </c>
      <c r="P3452" t="str">
        <f>VLOOKUP(Data[[#This Row],[Experience Level]], Experience[],3,0)</f>
        <v>Intermediate</v>
      </c>
      <c r="Q3452" t="str">
        <f>VLOOKUP(Data[[#This Row],[Employment Type]],Employment[],2,0)</f>
        <v>Full-time</v>
      </c>
      <c r="R3452" t="str">
        <f>IF(Data[[#This Row],[Remote Ratio]]=100,"Remote",IF(Data[[#This Row],[Remote Ratio]]=50,"Hybrid","On-site"))</f>
        <v>On-site</v>
      </c>
    </row>
    <row r="3453" spans="1:18">
      <c r="A3453" s="25">
        <v>2021</v>
      </c>
      <c r="B3453" t="s">
        <v>28</v>
      </c>
      <c r="C3453" t="s">
        <v>12</v>
      </c>
      <c r="D3453" t="s">
        <v>128</v>
      </c>
      <c r="E3453">
        <v>90000</v>
      </c>
      <c r="F3453" t="s">
        <v>67</v>
      </c>
      <c r="G3453">
        <v>66970</v>
      </c>
      <c r="H3453" t="s">
        <v>96</v>
      </c>
      <c r="I3453">
        <v>50</v>
      </c>
      <c r="J3453" t="s">
        <v>96</v>
      </c>
      <c r="K3453" t="s">
        <v>16</v>
      </c>
      <c r="L3453" t="str">
        <f>VLOOKUP(Data[[#This Row],[Employee Residence]],Codes[], 3,0)</f>
        <v>Singapore</v>
      </c>
      <c r="M3453" t="str">
        <f>VLOOKUP(Data[[#This Row],[Company Location]],Codes[], 3,0)</f>
        <v>Singapore</v>
      </c>
      <c r="N3453" t="str">
        <f>IF(Data[[#This Row],[Employee Residence]]=Data[[#This Row],[Company Location]],"No","Yes")</f>
        <v>No</v>
      </c>
      <c r="O3453">
        <f>Data[Salary]/Data[Salary in USD]</f>
        <v>1.3438853217858742</v>
      </c>
      <c r="P3453" t="str">
        <f>VLOOKUP(Data[[#This Row],[Experience Level]], Experience[],3,0)</f>
        <v>Junior</v>
      </c>
      <c r="Q3453" t="str">
        <f>VLOOKUP(Data[[#This Row],[Employment Type]],Employment[],2,0)</f>
        <v>Full-time</v>
      </c>
      <c r="R3453" t="str">
        <f>IF(Data[[#This Row],[Remote Ratio]]=100,"Remote",IF(Data[[#This Row],[Remote Ratio]]=50,"Hybrid","On-site"))</f>
        <v>Hybrid</v>
      </c>
    </row>
    <row r="3454" spans="1:18">
      <c r="A3454" s="25">
        <v>2021</v>
      </c>
      <c r="B3454" t="s">
        <v>11</v>
      </c>
      <c r="C3454" t="s">
        <v>12</v>
      </c>
      <c r="D3454" t="s">
        <v>23</v>
      </c>
      <c r="E3454">
        <v>4000000</v>
      </c>
      <c r="F3454" t="s">
        <v>42</v>
      </c>
      <c r="G3454">
        <v>54094</v>
      </c>
      <c r="H3454" t="s">
        <v>43</v>
      </c>
      <c r="I3454">
        <v>100</v>
      </c>
      <c r="J3454" t="s">
        <v>43</v>
      </c>
      <c r="K3454" t="s">
        <v>16</v>
      </c>
      <c r="L3454" t="str">
        <f>VLOOKUP(Data[[#This Row],[Employee Residence]],Codes[], 3,0)</f>
        <v>India</v>
      </c>
      <c r="M3454" t="str">
        <f>VLOOKUP(Data[[#This Row],[Company Location]],Codes[], 3,0)</f>
        <v>India</v>
      </c>
      <c r="N3454" t="str">
        <f>IF(Data[[#This Row],[Employee Residence]]=Data[[#This Row],[Company Location]],"No","Yes")</f>
        <v>No</v>
      </c>
      <c r="O3454">
        <f>Data[Salary]/Data[Salary in USD]</f>
        <v>73.945354383110882</v>
      </c>
      <c r="P3454" t="str">
        <f>VLOOKUP(Data[[#This Row],[Experience Level]], Experience[],3,0)</f>
        <v>Expert</v>
      </c>
      <c r="Q3454" t="str">
        <f>VLOOKUP(Data[[#This Row],[Employment Type]],Employment[],2,0)</f>
        <v>Full-time</v>
      </c>
      <c r="R3454" t="str">
        <f>IF(Data[[#This Row],[Remote Ratio]]=100,"Remote",IF(Data[[#This Row],[Remote Ratio]]=50,"Hybrid","On-site"))</f>
        <v>Remote</v>
      </c>
    </row>
    <row r="3455" spans="1:18">
      <c r="A3455" s="25">
        <v>2021</v>
      </c>
      <c r="B3455" t="s">
        <v>17</v>
      </c>
      <c r="C3455" t="s">
        <v>12</v>
      </c>
      <c r="D3455" t="s">
        <v>27</v>
      </c>
      <c r="E3455">
        <v>1250000</v>
      </c>
      <c r="F3455" t="s">
        <v>42</v>
      </c>
      <c r="G3455">
        <v>16904</v>
      </c>
      <c r="H3455" t="s">
        <v>43</v>
      </c>
      <c r="I3455">
        <v>50</v>
      </c>
      <c r="J3455" t="s">
        <v>43</v>
      </c>
      <c r="K3455" t="s">
        <v>16</v>
      </c>
      <c r="L3455" t="str">
        <f>VLOOKUP(Data[[#This Row],[Employee Residence]],Codes[], 3,0)</f>
        <v>India</v>
      </c>
      <c r="M3455" t="str">
        <f>VLOOKUP(Data[[#This Row],[Company Location]],Codes[], 3,0)</f>
        <v>India</v>
      </c>
      <c r="N3455" t="str">
        <f>IF(Data[[#This Row],[Employee Residence]]=Data[[#This Row],[Company Location]],"No","Yes")</f>
        <v>No</v>
      </c>
      <c r="O3455">
        <f>Data[Salary]/Data[Salary in USD]</f>
        <v>73.94699479413157</v>
      </c>
      <c r="P3455" t="str">
        <f>VLOOKUP(Data[[#This Row],[Experience Level]], Experience[],3,0)</f>
        <v>Intermediate</v>
      </c>
      <c r="Q3455" t="str">
        <f>VLOOKUP(Data[[#This Row],[Employment Type]],Employment[],2,0)</f>
        <v>Full-time</v>
      </c>
      <c r="R3455" t="str">
        <f>IF(Data[[#This Row],[Remote Ratio]]=100,"Remote",IF(Data[[#This Row],[Remote Ratio]]=50,"Hybrid","On-site"))</f>
        <v>Hybrid</v>
      </c>
    </row>
    <row r="3456" spans="1:18">
      <c r="A3456" s="25">
        <v>2021</v>
      </c>
      <c r="B3456" t="s">
        <v>11</v>
      </c>
      <c r="C3456" t="s">
        <v>12</v>
      </c>
      <c r="D3456" t="s">
        <v>27</v>
      </c>
      <c r="E3456">
        <v>115000</v>
      </c>
      <c r="F3456" t="s">
        <v>20</v>
      </c>
      <c r="G3456">
        <v>115000</v>
      </c>
      <c r="H3456" t="s">
        <v>21</v>
      </c>
      <c r="I3456">
        <v>100</v>
      </c>
      <c r="J3456" t="s">
        <v>21</v>
      </c>
      <c r="K3456" t="s">
        <v>22</v>
      </c>
      <c r="L3456" t="str">
        <f>VLOOKUP(Data[[#This Row],[Employee Residence]],Codes[], 3,0)</f>
        <v xml:space="preserve">United States of America </v>
      </c>
      <c r="M3456" t="str">
        <f>VLOOKUP(Data[[#This Row],[Company Location]],Codes[], 3,0)</f>
        <v xml:space="preserve">United States of America </v>
      </c>
      <c r="N3456" t="str">
        <f>IF(Data[[#This Row],[Employee Residence]]=Data[[#This Row],[Company Location]],"No","Yes")</f>
        <v>No</v>
      </c>
      <c r="O3456">
        <f>Data[Salary]/Data[Salary in USD]</f>
        <v>1</v>
      </c>
      <c r="P3456" t="str">
        <f>VLOOKUP(Data[[#This Row],[Experience Level]], Experience[],3,0)</f>
        <v>Expert</v>
      </c>
      <c r="Q3456" t="str">
        <f>VLOOKUP(Data[[#This Row],[Employment Type]],Employment[],2,0)</f>
        <v>Full-time</v>
      </c>
      <c r="R3456" t="str">
        <f>IF(Data[[#This Row],[Remote Ratio]]=100,"Remote",IF(Data[[#This Row],[Remote Ratio]]=50,"Hybrid","On-site"))</f>
        <v>Remote</v>
      </c>
    </row>
    <row r="3457" spans="1:18">
      <c r="A3457" s="25">
        <v>2021</v>
      </c>
      <c r="B3457" t="s">
        <v>28</v>
      </c>
      <c r="C3457" t="s">
        <v>12</v>
      </c>
      <c r="D3457" t="s">
        <v>149</v>
      </c>
      <c r="E3457">
        <v>20000</v>
      </c>
      <c r="F3457" t="s">
        <v>20</v>
      </c>
      <c r="G3457">
        <v>20000</v>
      </c>
      <c r="H3457" t="s">
        <v>156</v>
      </c>
      <c r="I3457">
        <v>0</v>
      </c>
      <c r="J3457" t="s">
        <v>156</v>
      </c>
      <c r="K3457" t="s">
        <v>25</v>
      </c>
      <c r="L3457" t="str">
        <f>VLOOKUP(Data[[#This Row],[Employee Residence]],Codes[], 3,0)</f>
        <v>American Samoa</v>
      </c>
      <c r="M3457" t="str">
        <f>VLOOKUP(Data[[#This Row],[Company Location]],Codes[], 3,0)</f>
        <v>American Samoa</v>
      </c>
      <c r="N3457" t="str">
        <f>IF(Data[[#This Row],[Employee Residence]]=Data[[#This Row],[Company Location]],"No","Yes")</f>
        <v>No</v>
      </c>
      <c r="O3457">
        <f>Data[Salary]/Data[Salary in USD]</f>
        <v>1</v>
      </c>
      <c r="P3457" t="str">
        <f>VLOOKUP(Data[[#This Row],[Experience Level]], Experience[],3,0)</f>
        <v>Junior</v>
      </c>
      <c r="Q3457" t="str">
        <f>VLOOKUP(Data[[#This Row],[Employment Type]],Employment[],2,0)</f>
        <v>Full-time</v>
      </c>
      <c r="R3457" t="str">
        <f>IF(Data[[#This Row],[Remote Ratio]]=100,"Remote",IF(Data[[#This Row],[Remote Ratio]]=50,"Hybrid","On-site"))</f>
        <v>On-site</v>
      </c>
    </row>
    <row r="3458" spans="1:18">
      <c r="A3458" s="25">
        <v>2021</v>
      </c>
      <c r="B3458" t="s">
        <v>17</v>
      </c>
      <c r="C3458" t="s">
        <v>72</v>
      </c>
      <c r="D3458" t="s">
        <v>86</v>
      </c>
      <c r="E3458">
        <v>45555</v>
      </c>
      <c r="F3458" t="s">
        <v>20</v>
      </c>
      <c r="G3458">
        <v>45555</v>
      </c>
      <c r="H3458" t="s">
        <v>156</v>
      </c>
      <c r="I3458">
        <v>50</v>
      </c>
      <c r="J3458" t="s">
        <v>160</v>
      </c>
      <c r="K3458" t="s">
        <v>25</v>
      </c>
      <c r="L3458" t="str">
        <f>VLOOKUP(Data[[#This Row],[Employee Residence]],Codes[], 3,0)</f>
        <v>American Samoa</v>
      </c>
      <c r="M3458" t="str">
        <f>VLOOKUP(Data[[#This Row],[Company Location]],Codes[], 3,0)</f>
        <v xml:space="preserve">Bahamas </v>
      </c>
      <c r="N3458" t="str">
        <f>IF(Data[[#This Row],[Employee Residence]]=Data[[#This Row],[Company Location]],"No","Yes")</f>
        <v>Yes</v>
      </c>
      <c r="O3458">
        <f>Data[Salary]/Data[Salary in USD]</f>
        <v>1</v>
      </c>
      <c r="P3458" t="str">
        <f>VLOOKUP(Data[[#This Row],[Experience Level]], Experience[],3,0)</f>
        <v>Intermediate</v>
      </c>
      <c r="Q3458" t="str">
        <f>VLOOKUP(Data[[#This Row],[Employment Type]],Employment[],2,0)</f>
        <v>Freelance</v>
      </c>
      <c r="R3458" t="str">
        <f>IF(Data[[#This Row],[Remote Ratio]]=100,"Remote",IF(Data[[#This Row],[Remote Ratio]]=50,"Hybrid","On-site"))</f>
        <v>Hybrid</v>
      </c>
    </row>
    <row r="3459" spans="1:18">
      <c r="A3459" s="25">
        <v>2021</v>
      </c>
      <c r="B3459" t="s">
        <v>28</v>
      </c>
      <c r="C3459" t="s">
        <v>12</v>
      </c>
      <c r="D3459" t="s">
        <v>170</v>
      </c>
      <c r="E3459">
        <v>400000</v>
      </c>
      <c r="F3459" t="s">
        <v>42</v>
      </c>
      <c r="G3459">
        <v>5409</v>
      </c>
      <c r="H3459" t="s">
        <v>43</v>
      </c>
      <c r="I3459">
        <v>50</v>
      </c>
      <c r="J3459" t="s">
        <v>43</v>
      </c>
      <c r="K3459" t="s">
        <v>16</v>
      </c>
      <c r="L3459" t="str">
        <f>VLOOKUP(Data[[#This Row],[Employee Residence]],Codes[], 3,0)</f>
        <v>India</v>
      </c>
      <c r="M3459" t="str">
        <f>VLOOKUP(Data[[#This Row],[Company Location]],Codes[], 3,0)</f>
        <v>India</v>
      </c>
      <c r="N3459" t="str">
        <f>IF(Data[[#This Row],[Employee Residence]]=Data[[#This Row],[Company Location]],"No","Yes")</f>
        <v>No</v>
      </c>
      <c r="O3459">
        <f>Data[Salary]/Data[Salary in USD]</f>
        <v>73.95082270290257</v>
      </c>
      <c r="P3459" t="str">
        <f>VLOOKUP(Data[[#This Row],[Experience Level]], Experience[],3,0)</f>
        <v>Junior</v>
      </c>
      <c r="Q3459" t="str">
        <f>VLOOKUP(Data[[#This Row],[Employment Type]],Employment[],2,0)</f>
        <v>Full-time</v>
      </c>
      <c r="R3459" t="str">
        <f>IF(Data[[#This Row],[Remote Ratio]]=100,"Remote",IF(Data[[#This Row],[Remote Ratio]]=50,"Hybrid","On-site"))</f>
        <v>Hybrid</v>
      </c>
    </row>
    <row r="3460" spans="1:18">
      <c r="A3460" s="25">
        <v>2021</v>
      </c>
      <c r="B3460" t="s">
        <v>17</v>
      </c>
      <c r="C3460" t="s">
        <v>12</v>
      </c>
      <c r="D3460" t="s">
        <v>37</v>
      </c>
      <c r="E3460">
        <v>100000</v>
      </c>
      <c r="F3460" t="s">
        <v>64</v>
      </c>
      <c r="G3460">
        <v>75050</v>
      </c>
      <c r="H3460" t="s">
        <v>65</v>
      </c>
      <c r="I3460">
        <v>50</v>
      </c>
      <c r="J3460" t="s">
        <v>65</v>
      </c>
      <c r="K3460" t="s">
        <v>16</v>
      </c>
      <c r="L3460" t="str">
        <f>VLOOKUP(Data[[#This Row],[Employee Residence]],Codes[], 3,0)</f>
        <v>Australia</v>
      </c>
      <c r="M3460" t="str">
        <f>VLOOKUP(Data[[#This Row],[Company Location]],Codes[], 3,0)</f>
        <v>Australia</v>
      </c>
      <c r="N3460" t="str">
        <f>IF(Data[[#This Row],[Employee Residence]]=Data[[#This Row],[Company Location]],"No","Yes")</f>
        <v>No</v>
      </c>
      <c r="O3460">
        <f>Data[Salary]/Data[Salary in USD]</f>
        <v>1.3324450366422385</v>
      </c>
      <c r="P3460" t="str">
        <f>VLOOKUP(Data[[#This Row],[Experience Level]], Experience[],3,0)</f>
        <v>Intermediate</v>
      </c>
      <c r="Q3460" t="str">
        <f>VLOOKUP(Data[[#This Row],[Employment Type]],Employment[],2,0)</f>
        <v>Full-time</v>
      </c>
      <c r="R3460" t="str">
        <f>IF(Data[[#This Row],[Remote Ratio]]=100,"Remote",IF(Data[[#This Row],[Remote Ratio]]=50,"Hybrid","On-site"))</f>
        <v>Hybrid</v>
      </c>
    </row>
    <row r="3461" spans="1:18">
      <c r="A3461" s="25">
        <v>2021</v>
      </c>
      <c r="B3461" t="s">
        <v>28</v>
      </c>
      <c r="C3461" t="s">
        <v>12</v>
      </c>
      <c r="D3461" t="s">
        <v>27</v>
      </c>
      <c r="E3461">
        <v>56000</v>
      </c>
      <c r="F3461" t="s">
        <v>64</v>
      </c>
      <c r="G3461">
        <v>42028</v>
      </c>
      <c r="H3461" t="s">
        <v>65</v>
      </c>
      <c r="I3461">
        <v>50</v>
      </c>
      <c r="J3461" t="s">
        <v>65</v>
      </c>
      <c r="K3461" t="s">
        <v>16</v>
      </c>
      <c r="L3461" t="str">
        <f>VLOOKUP(Data[[#This Row],[Employee Residence]],Codes[], 3,0)</f>
        <v>Australia</v>
      </c>
      <c r="M3461" t="str">
        <f>VLOOKUP(Data[[#This Row],[Company Location]],Codes[], 3,0)</f>
        <v>Australia</v>
      </c>
      <c r="N3461" t="str">
        <f>IF(Data[[#This Row],[Employee Residence]]=Data[[#This Row],[Company Location]],"No","Yes")</f>
        <v>No</v>
      </c>
      <c r="O3461">
        <f>Data[Salary]/Data[Salary in USD]</f>
        <v>1.3324450366422385</v>
      </c>
      <c r="P3461" t="str">
        <f>VLOOKUP(Data[[#This Row],[Experience Level]], Experience[],3,0)</f>
        <v>Junior</v>
      </c>
      <c r="Q3461" t="str">
        <f>VLOOKUP(Data[[#This Row],[Employment Type]],Employment[],2,0)</f>
        <v>Full-time</v>
      </c>
      <c r="R3461" t="str">
        <f>IF(Data[[#This Row],[Remote Ratio]]=100,"Remote",IF(Data[[#This Row],[Remote Ratio]]=50,"Hybrid","On-site"))</f>
        <v>Hybrid</v>
      </c>
    </row>
    <row r="3462" spans="1:18">
      <c r="A3462" s="25">
        <v>2021</v>
      </c>
      <c r="B3462" t="s">
        <v>28</v>
      </c>
      <c r="C3462" t="s">
        <v>12</v>
      </c>
      <c r="D3462" t="s">
        <v>142</v>
      </c>
      <c r="E3462">
        <v>20000</v>
      </c>
      <c r="F3462" t="s">
        <v>20</v>
      </c>
      <c r="G3462">
        <v>20000</v>
      </c>
      <c r="H3462" t="s">
        <v>63</v>
      </c>
      <c r="I3462">
        <v>50</v>
      </c>
      <c r="J3462" t="s">
        <v>63</v>
      </c>
      <c r="K3462" t="s">
        <v>25</v>
      </c>
      <c r="L3462" t="str">
        <f>VLOOKUP(Data[[#This Row],[Employee Residence]],Codes[], 3,0)</f>
        <v>France</v>
      </c>
      <c r="M3462" t="str">
        <f>VLOOKUP(Data[[#This Row],[Company Location]],Codes[], 3,0)</f>
        <v>France</v>
      </c>
      <c r="N3462" t="str">
        <f>IF(Data[[#This Row],[Employee Residence]]=Data[[#This Row],[Company Location]],"No","Yes")</f>
        <v>No</v>
      </c>
      <c r="O3462">
        <f>Data[Salary]/Data[Salary in USD]</f>
        <v>1</v>
      </c>
      <c r="P3462" t="str">
        <f>VLOOKUP(Data[[#This Row],[Experience Level]], Experience[],3,0)</f>
        <v>Junior</v>
      </c>
      <c r="Q3462" t="str">
        <f>VLOOKUP(Data[[#This Row],[Employment Type]],Employment[],2,0)</f>
        <v>Full-time</v>
      </c>
      <c r="R3462" t="str">
        <f>IF(Data[[#This Row],[Remote Ratio]]=100,"Remote",IF(Data[[#This Row],[Remote Ratio]]=50,"Hybrid","On-site"))</f>
        <v>Hybrid</v>
      </c>
    </row>
    <row r="3463" spans="1:18">
      <c r="A3463" s="25">
        <v>2021</v>
      </c>
      <c r="B3463" t="s">
        <v>28</v>
      </c>
      <c r="C3463" t="s">
        <v>12</v>
      </c>
      <c r="D3463" t="s">
        <v>146</v>
      </c>
      <c r="E3463">
        <v>15000</v>
      </c>
      <c r="F3463" t="s">
        <v>20</v>
      </c>
      <c r="G3463">
        <v>15000</v>
      </c>
      <c r="H3463" t="s">
        <v>114</v>
      </c>
      <c r="I3463">
        <v>100</v>
      </c>
      <c r="J3463" t="s">
        <v>114</v>
      </c>
      <c r="K3463" t="s">
        <v>16</v>
      </c>
      <c r="L3463" t="str">
        <f>VLOOKUP(Data[[#This Row],[Employee Residence]],Codes[], 3,0)</f>
        <v>Thailand</v>
      </c>
      <c r="M3463" t="str">
        <f>VLOOKUP(Data[[#This Row],[Company Location]],Codes[], 3,0)</f>
        <v>Thailand</v>
      </c>
      <c r="N3463" t="str">
        <f>IF(Data[[#This Row],[Employee Residence]]=Data[[#This Row],[Company Location]],"No","Yes")</f>
        <v>No</v>
      </c>
      <c r="O3463">
        <f>Data[Salary]/Data[Salary in USD]</f>
        <v>1</v>
      </c>
      <c r="P3463" t="str">
        <f>VLOOKUP(Data[[#This Row],[Experience Level]], Experience[],3,0)</f>
        <v>Junior</v>
      </c>
      <c r="Q3463" t="str">
        <f>VLOOKUP(Data[[#This Row],[Employment Type]],Employment[],2,0)</f>
        <v>Full-time</v>
      </c>
      <c r="R3463" t="str">
        <f>IF(Data[[#This Row],[Remote Ratio]]=100,"Remote",IF(Data[[#This Row],[Remote Ratio]]=50,"Hybrid","On-site"))</f>
        <v>Remote</v>
      </c>
    </row>
    <row r="3464" spans="1:18">
      <c r="A3464" s="25">
        <v>2021</v>
      </c>
      <c r="B3464" t="s">
        <v>28</v>
      </c>
      <c r="C3464" t="s">
        <v>12</v>
      </c>
      <c r="D3464" t="s">
        <v>37</v>
      </c>
      <c r="E3464">
        <v>33000</v>
      </c>
      <c r="F3464" t="s">
        <v>58</v>
      </c>
      <c r="G3464">
        <v>45390</v>
      </c>
      <c r="H3464" t="s">
        <v>33</v>
      </c>
      <c r="I3464">
        <v>50</v>
      </c>
      <c r="J3464" t="s">
        <v>33</v>
      </c>
      <c r="K3464" t="s">
        <v>16</v>
      </c>
      <c r="L3464" t="str">
        <f>VLOOKUP(Data[[#This Row],[Employee Residence]],Codes[], 3,0)</f>
        <v xml:space="preserve">United Kingdom of Great Britain </v>
      </c>
      <c r="M3464" t="str">
        <f>VLOOKUP(Data[[#This Row],[Company Location]],Codes[], 3,0)</f>
        <v xml:space="preserve">United Kingdom of Great Britain </v>
      </c>
      <c r="N3464" t="str">
        <f>IF(Data[[#This Row],[Employee Residence]]=Data[[#This Row],[Company Location]],"No","Yes")</f>
        <v>No</v>
      </c>
      <c r="O3464">
        <f>Data[Salary]/Data[Salary in USD]</f>
        <v>0.72703238598810316</v>
      </c>
      <c r="P3464" t="str">
        <f>VLOOKUP(Data[[#This Row],[Experience Level]], Experience[],3,0)</f>
        <v>Junior</v>
      </c>
      <c r="Q3464" t="str">
        <f>VLOOKUP(Data[[#This Row],[Employment Type]],Employment[],2,0)</f>
        <v>Full-time</v>
      </c>
      <c r="R3464" t="str">
        <f>IF(Data[[#This Row],[Remote Ratio]]=100,"Remote",IF(Data[[#This Row],[Remote Ratio]]=50,"Hybrid","On-site"))</f>
        <v>Hybrid</v>
      </c>
    </row>
    <row r="3465" spans="1:18">
      <c r="A3465" s="25">
        <v>2021</v>
      </c>
      <c r="B3465" t="s">
        <v>28</v>
      </c>
      <c r="C3465" t="s">
        <v>48</v>
      </c>
      <c r="D3465" t="s">
        <v>126</v>
      </c>
      <c r="E3465">
        <v>120000</v>
      </c>
      <c r="F3465" t="s">
        <v>181</v>
      </c>
      <c r="G3465">
        <v>19073</v>
      </c>
      <c r="H3465" t="s">
        <v>182</v>
      </c>
      <c r="I3465">
        <v>50</v>
      </c>
      <c r="J3465" t="s">
        <v>182</v>
      </c>
      <c r="K3465" t="s">
        <v>16</v>
      </c>
      <c r="L3465" t="str">
        <f>VLOOKUP(Data[[#This Row],[Employee Residence]],Codes[], 3,0)</f>
        <v>Denmark</v>
      </c>
      <c r="M3465" t="str">
        <f>VLOOKUP(Data[[#This Row],[Company Location]],Codes[], 3,0)</f>
        <v>Denmark</v>
      </c>
      <c r="N3465" t="str">
        <f>IF(Data[[#This Row],[Employee Residence]]=Data[[#This Row],[Company Location]],"No","Yes")</f>
        <v>No</v>
      </c>
      <c r="O3465">
        <f>Data[Salary]/Data[Salary in USD]</f>
        <v>6.2916164211188592</v>
      </c>
      <c r="P3465" t="str">
        <f>VLOOKUP(Data[[#This Row],[Experience Level]], Experience[],3,0)</f>
        <v>Junior</v>
      </c>
      <c r="Q3465" t="str">
        <f>VLOOKUP(Data[[#This Row],[Employment Type]],Employment[],2,0)</f>
        <v>Part-time</v>
      </c>
      <c r="R3465" t="str">
        <f>IF(Data[[#This Row],[Remote Ratio]]=100,"Remote",IF(Data[[#This Row],[Remote Ratio]]=50,"Hybrid","On-site"))</f>
        <v>Hybrid</v>
      </c>
    </row>
    <row r="3466" spans="1:18">
      <c r="A3466" s="25">
        <v>2021</v>
      </c>
      <c r="B3466" t="s">
        <v>11</v>
      </c>
      <c r="C3466" t="s">
        <v>12</v>
      </c>
      <c r="D3466" t="s">
        <v>27</v>
      </c>
      <c r="E3466">
        <v>50000</v>
      </c>
      <c r="F3466" t="s">
        <v>20</v>
      </c>
      <c r="G3466">
        <v>50000</v>
      </c>
      <c r="H3466" t="s">
        <v>184</v>
      </c>
      <c r="I3466">
        <v>100</v>
      </c>
      <c r="J3466" t="s">
        <v>184</v>
      </c>
      <c r="K3466" t="s">
        <v>22</v>
      </c>
      <c r="L3466" t="str">
        <f>VLOOKUP(Data[[#This Row],[Employee Residence]],Codes[], 3,0)</f>
        <v xml:space="preserve">Philippines </v>
      </c>
      <c r="M3466" t="str">
        <f>VLOOKUP(Data[[#This Row],[Company Location]],Codes[], 3,0)</f>
        <v xml:space="preserve">Philippines </v>
      </c>
      <c r="N3466" t="str">
        <f>IF(Data[[#This Row],[Employee Residence]]=Data[[#This Row],[Company Location]],"No","Yes")</f>
        <v>No</v>
      </c>
      <c r="O3466">
        <f>Data[Salary]/Data[Salary in USD]</f>
        <v>1</v>
      </c>
      <c r="P3466" t="str">
        <f>VLOOKUP(Data[[#This Row],[Experience Level]], Experience[],3,0)</f>
        <v>Expert</v>
      </c>
      <c r="Q3466" t="str">
        <f>VLOOKUP(Data[[#This Row],[Employment Type]],Employment[],2,0)</f>
        <v>Full-time</v>
      </c>
      <c r="R3466" t="str">
        <f>IF(Data[[#This Row],[Remote Ratio]]=100,"Remote",IF(Data[[#This Row],[Remote Ratio]]=50,"Hybrid","On-site"))</f>
        <v>Remote</v>
      </c>
    </row>
    <row r="3467" spans="1:18">
      <c r="A3467" s="25">
        <v>2021</v>
      </c>
      <c r="B3467" t="s">
        <v>28</v>
      </c>
      <c r="C3467" t="s">
        <v>12</v>
      </c>
      <c r="D3467" t="s">
        <v>142</v>
      </c>
      <c r="E3467">
        <v>900000</v>
      </c>
      <c r="F3467" t="s">
        <v>42</v>
      </c>
      <c r="G3467">
        <v>12171</v>
      </c>
      <c r="H3467" t="s">
        <v>43</v>
      </c>
      <c r="I3467">
        <v>100</v>
      </c>
      <c r="J3467" t="s">
        <v>43</v>
      </c>
      <c r="K3467" t="s">
        <v>25</v>
      </c>
      <c r="L3467" t="str">
        <f>VLOOKUP(Data[[#This Row],[Employee Residence]],Codes[], 3,0)</f>
        <v>India</v>
      </c>
      <c r="M3467" t="str">
        <f>VLOOKUP(Data[[#This Row],[Company Location]],Codes[], 3,0)</f>
        <v>India</v>
      </c>
      <c r="N3467" t="str">
        <f>IF(Data[[#This Row],[Employee Residence]]=Data[[#This Row],[Company Location]],"No","Yes")</f>
        <v>No</v>
      </c>
      <c r="O3467">
        <f>Data[Salary]/Data[Salary in USD]</f>
        <v>73.946265713581468</v>
      </c>
      <c r="P3467" t="str">
        <f>VLOOKUP(Data[[#This Row],[Experience Level]], Experience[],3,0)</f>
        <v>Junior</v>
      </c>
      <c r="Q3467" t="str">
        <f>VLOOKUP(Data[[#This Row],[Employment Type]],Employment[],2,0)</f>
        <v>Full-time</v>
      </c>
      <c r="R3467" t="str">
        <f>IF(Data[[#This Row],[Remote Ratio]]=100,"Remote",IF(Data[[#This Row],[Remote Ratio]]=50,"Hybrid","On-site"))</f>
        <v>Remote</v>
      </c>
    </row>
    <row r="3468" spans="1:18">
      <c r="A3468" s="25">
        <v>2021</v>
      </c>
      <c r="B3468" t="s">
        <v>11</v>
      </c>
      <c r="C3468" t="s">
        <v>12</v>
      </c>
      <c r="D3468" t="s">
        <v>187</v>
      </c>
      <c r="E3468">
        <v>250000</v>
      </c>
      <c r="F3468" t="s">
        <v>20</v>
      </c>
      <c r="G3468">
        <v>250000</v>
      </c>
      <c r="H3468" t="s">
        <v>21</v>
      </c>
      <c r="I3468">
        <v>50</v>
      </c>
      <c r="J3468" t="s">
        <v>21</v>
      </c>
      <c r="K3468" t="s">
        <v>16</v>
      </c>
      <c r="L3468" t="str">
        <f>VLOOKUP(Data[[#This Row],[Employee Residence]],Codes[], 3,0)</f>
        <v xml:space="preserve">United States of America </v>
      </c>
      <c r="M3468" t="str">
        <f>VLOOKUP(Data[[#This Row],[Company Location]],Codes[], 3,0)</f>
        <v xml:space="preserve">United States of America </v>
      </c>
      <c r="N3468" t="str">
        <f>IF(Data[[#This Row],[Employee Residence]]=Data[[#This Row],[Company Location]],"No","Yes")</f>
        <v>No</v>
      </c>
      <c r="O3468">
        <f>Data[Salary]/Data[Salary in USD]</f>
        <v>1</v>
      </c>
      <c r="P3468" t="str">
        <f>VLOOKUP(Data[[#This Row],[Experience Level]], Experience[],3,0)</f>
        <v>Expert</v>
      </c>
      <c r="Q3468" t="str">
        <f>VLOOKUP(Data[[#This Row],[Employment Type]],Employment[],2,0)</f>
        <v>Full-time</v>
      </c>
      <c r="R3468" t="str">
        <f>IF(Data[[#This Row],[Remote Ratio]]=100,"Remote",IF(Data[[#This Row],[Remote Ratio]]=50,"Hybrid","On-site"))</f>
        <v>Hybrid</v>
      </c>
    </row>
    <row r="3469" spans="1:18">
      <c r="A3469" s="25">
        <v>2021</v>
      </c>
      <c r="B3469" t="s">
        <v>17</v>
      </c>
      <c r="C3469" t="s">
        <v>12</v>
      </c>
      <c r="D3469" t="s">
        <v>35</v>
      </c>
      <c r="E3469">
        <v>43200</v>
      </c>
      <c r="F3469" t="s">
        <v>14</v>
      </c>
      <c r="G3469">
        <v>51064</v>
      </c>
      <c r="H3469" t="s">
        <v>147</v>
      </c>
      <c r="I3469">
        <v>50</v>
      </c>
      <c r="J3469" t="s">
        <v>147</v>
      </c>
      <c r="K3469" t="s">
        <v>16</v>
      </c>
      <c r="L3469" t="str">
        <f>VLOOKUP(Data[[#This Row],[Employee Residence]],Codes[], 3,0)</f>
        <v>Italy</v>
      </c>
      <c r="M3469" t="str">
        <f>VLOOKUP(Data[[#This Row],[Company Location]],Codes[], 3,0)</f>
        <v>Italy</v>
      </c>
      <c r="N3469" t="str">
        <f>IF(Data[[#This Row],[Employee Residence]]=Data[[#This Row],[Company Location]],"No","Yes")</f>
        <v>No</v>
      </c>
      <c r="O3469">
        <f>Data[Salary]/Data[Salary in USD]</f>
        <v>0.84599718000939994</v>
      </c>
      <c r="P3469" t="str">
        <f>VLOOKUP(Data[[#This Row],[Experience Level]], Experience[],3,0)</f>
        <v>Intermediate</v>
      </c>
      <c r="Q3469" t="str">
        <f>VLOOKUP(Data[[#This Row],[Employment Type]],Employment[],2,0)</f>
        <v>Full-time</v>
      </c>
      <c r="R3469" t="str">
        <f>IF(Data[[#This Row],[Remote Ratio]]=100,"Remote",IF(Data[[#This Row],[Remote Ratio]]=50,"Hybrid","On-site"))</f>
        <v>Hybrid</v>
      </c>
    </row>
    <row r="3470" spans="1:18">
      <c r="A3470" s="25">
        <v>2021</v>
      </c>
      <c r="B3470" t="s">
        <v>17</v>
      </c>
      <c r="C3470" t="s">
        <v>12</v>
      </c>
      <c r="D3470" t="s">
        <v>23</v>
      </c>
      <c r="E3470">
        <v>109000</v>
      </c>
      <c r="F3470" t="s">
        <v>20</v>
      </c>
      <c r="G3470">
        <v>109000</v>
      </c>
      <c r="H3470" t="s">
        <v>21</v>
      </c>
      <c r="I3470">
        <v>50</v>
      </c>
      <c r="J3470" t="s">
        <v>21</v>
      </c>
      <c r="K3470" t="s">
        <v>16</v>
      </c>
      <c r="L3470" t="str">
        <f>VLOOKUP(Data[[#This Row],[Employee Residence]],Codes[], 3,0)</f>
        <v xml:space="preserve">United States of America </v>
      </c>
      <c r="M3470" t="str">
        <f>VLOOKUP(Data[[#This Row],[Company Location]],Codes[], 3,0)</f>
        <v xml:space="preserve">United States of America </v>
      </c>
      <c r="N3470" t="str">
        <f>IF(Data[[#This Row],[Employee Residence]]=Data[[#This Row],[Company Location]],"No","Yes")</f>
        <v>No</v>
      </c>
      <c r="O3470">
        <f>Data[Salary]/Data[Salary in USD]</f>
        <v>1</v>
      </c>
      <c r="P3470" t="str">
        <f>VLOOKUP(Data[[#This Row],[Experience Level]], Experience[],3,0)</f>
        <v>Intermediate</v>
      </c>
      <c r="Q3470" t="str">
        <f>VLOOKUP(Data[[#This Row],[Employment Type]],Employment[],2,0)</f>
        <v>Full-time</v>
      </c>
      <c r="R3470" t="str">
        <f>IF(Data[[#This Row],[Remote Ratio]]=100,"Remote",IF(Data[[#This Row],[Remote Ratio]]=50,"Hybrid","On-site"))</f>
        <v>Hybrid</v>
      </c>
    </row>
    <row r="3471" spans="1:18">
      <c r="A3471" s="25">
        <v>2021</v>
      </c>
      <c r="B3471" t="s">
        <v>11</v>
      </c>
      <c r="C3471" t="s">
        <v>12</v>
      </c>
      <c r="D3471" t="s">
        <v>68</v>
      </c>
      <c r="E3471">
        <v>87000</v>
      </c>
      <c r="F3471" t="s">
        <v>14</v>
      </c>
      <c r="G3471">
        <v>102839</v>
      </c>
      <c r="H3471" t="s">
        <v>99</v>
      </c>
      <c r="I3471">
        <v>100</v>
      </c>
      <c r="J3471" t="s">
        <v>99</v>
      </c>
      <c r="K3471" t="s">
        <v>16</v>
      </c>
      <c r="L3471" t="str">
        <f>VLOOKUP(Data[[#This Row],[Employee Residence]],Codes[], 3,0)</f>
        <v>Slovenia</v>
      </c>
      <c r="M3471" t="str">
        <f>VLOOKUP(Data[[#This Row],[Company Location]],Codes[], 3,0)</f>
        <v>Slovenia</v>
      </c>
      <c r="N3471" t="str">
        <f>IF(Data[[#This Row],[Employee Residence]]=Data[[#This Row],[Company Location]],"No","Yes")</f>
        <v>No</v>
      </c>
      <c r="O3471">
        <f>Data[Salary]/Data[Salary in USD]</f>
        <v>0.84598255525627442</v>
      </c>
      <c r="P3471" t="str">
        <f>VLOOKUP(Data[[#This Row],[Experience Level]], Experience[],3,0)</f>
        <v>Expert</v>
      </c>
      <c r="Q3471" t="str">
        <f>VLOOKUP(Data[[#This Row],[Employment Type]],Employment[],2,0)</f>
        <v>Full-time</v>
      </c>
      <c r="R3471" t="str">
        <f>IF(Data[[#This Row],[Remote Ratio]]=100,"Remote",IF(Data[[#This Row],[Remote Ratio]]=50,"Hybrid","On-site"))</f>
        <v>Remote</v>
      </c>
    </row>
    <row r="3472" spans="1:18">
      <c r="A3472" s="25">
        <v>2021</v>
      </c>
      <c r="B3472" t="s">
        <v>17</v>
      </c>
      <c r="C3472" t="s">
        <v>12</v>
      </c>
      <c r="D3472" t="s">
        <v>52</v>
      </c>
      <c r="E3472">
        <v>69999</v>
      </c>
      <c r="F3472" t="s">
        <v>20</v>
      </c>
      <c r="G3472">
        <v>69999</v>
      </c>
      <c r="H3472" t="s">
        <v>176</v>
      </c>
      <c r="I3472">
        <v>50</v>
      </c>
      <c r="J3472" t="s">
        <v>176</v>
      </c>
      <c r="K3472" t="s">
        <v>16</v>
      </c>
      <c r="L3472" t="str">
        <f>VLOOKUP(Data[[#This Row],[Employee Residence]],Codes[], 3,0)</f>
        <v>Czechia</v>
      </c>
      <c r="M3472" t="str">
        <f>VLOOKUP(Data[[#This Row],[Company Location]],Codes[], 3,0)</f>
        <v>Czechia</v>
      </c>
      <c r="N3472" t="str">
        <f>IF(Data[[#This Row],[Employee Residence]]=Data[[#This Row],[Company Location]],"No","Yes")</f>
        <v>No</v>
      </c>
      <c r="O3472">
        <f>Data[Salary]/Data[Salary in USD]</f>
        <v>1</v>
      </c>
      <c r="P3472" t="str">
        <f>VLOOKUP(Data[[#This Row],[Experience Level]], Experience[],3,0)</f>
        <v>Intermediate</v>
      </c>
      <c r="Q3472" t="str">
        <f>VLOOKUP(Data[[#This Row],[Employment Type]],Employment[],2,0)</f>
        <v>Full-time</v>
      </c>
      <c r="R3472" t="str">
        <f>IF(Data[[#This Row],[Remote Ratio]]=100,"Remote",IF(Data[[#This Row],[Remote Ratio]]=50,"Hybrid","On-site"))</f>
        <v>Hybrid</v>
      </c>
    </row>
    <row r="3473" spans="1:18">
      <c r="A3473" s="25">
        <v>2021</v>
      </c>
      <c r="B3473" t="s">
        <v>11</v>
      </c>
      <c r="C3473" t="s">
        <v>12</v>
      </c>
      <c r="D3473" t="s">
        <v>37</v>
      </c>
      <c r="E3473">
        <v>150000</v>
      </c>
      <c r="F3473" t="s">
        <v>20</v>
      </c>
      <c r="G3473">
        <v>150000</v>
      </c>
      <c r="H3473" t="s">
        <v>21</v>
      </c>
      <c r="I3473">
        <v>0</v>
      </c>
      <c r="J3473" t="s">
        <v>21</v>
      </c>
      <c r="K3473" t="s">
        <v>16</v>
      </c>
      <c r="L3473" t="str">
        <f>VLOOKUP(Data[[#This Row],[Employee Residence]],Codes[], 3,0)</f>
        <v xml:space="preserve">United States of America </v>
      </c>
      <c r="M3473" t="str">
        <f>VLOOKUP(Data[[#This Row],[Company Location]],Codes[], 3,0)</f>
        <v xml:space="preserve">United States of America </v>
      </c>
      <c r="N3473" t="str">
        <f>IF(Data[[#This Row],[Employee Residence]]=Data[[#This Row],[Company Location]],"No","Yes")</f>
        <v>No</v>
      </c>
      <c r="O3473">
        <f>Data[Salary]/Data[Salary in USD]</f>
        <v>1</v>
      </c>
      <c r="P3473" t="str">
        <f>VLOOKUP(Data[[#This Row],[Experience Level]], Experience[],3,0)</f>
        <v>Expert</v>
      </c>
      <c r="Q3473" t="str">
        <f>VLOOKUP(Data[[#This Row],[Employment Type]],Employment[],2,0)</f>
        <v>Full-time</v>
      </c>
      <c r="R3473" t="str">
        <f>IF(Data[[#This Row],[Remote Ratio]]=100,"Remote",IF(Data[[#This Row],[Remote Ratio]]=50,"Hybrid","On-site"))</f>
        <v>On-site</v>
      </c>
    </row>
    <row r="3474" spans="1:18">
      <c r="A3474" s="25">
        <v>2021</v>
      </c>
      <c r="B3474" t="s">
        <v>11</v>
      </c>
      <c r="C3474" t="s">
        <v>12</v>
      </c>
      <c r="D3474" t="s">
        <v>69</v>
      </c>
      <c r="E3474">
        <v>240000</v>
      </c>
      <c r="F3474" t="s">
        <v>20</v>
      </c>
      <c r="G3474">
        <v>240000</v>
      </c>
      <c r="H3474" t="s">
        <v>21</v>
      </c>
      <c r="I3474">
        <v>0</v>
      </c>
      <c r="J3474" t="s">
        <v>21</v>
      </c>
      <c r="K3474" t="s">
        <v>16</v>
      </c>
      <c r="L3474" t="str">
        <f>VLOOKUP(Data[[#This Row],[Employee Residence]],Codes[], 3,0)</f>
        <v xml:space="preserve">United States of America </v>
      </c>
      <c r="M3474" t="str">
        <f>VLOOKUP(Data[[#This Row],[Company Location]],Codes[], 3,0)</f>
        <v xml:space="preserve">United States of America </v>
      </c>
      <c r="N3474" t="str">
        <f>IF(Data[[#This Row],[Employee Residence]]=Data[[#This Row],[Company Location]],"No","Yes")</f>
        <v>No</v>
      </c>
      <c r="O3474">
        <f>Data[Salary]/Data[Salary in USD]</f>
        <v>1</v>
      </c>
      <c r="P3474" t="str">
        <f>VLOOKUP(Data[[#This Row],[Experience Level]], Experience[],3,0)</f>
        <v>Expert</v>
      </c>
      <c r="Q3474" t="str">
        <f>VLOOKUP(Data[[#This Row],[Employment Type]],Employment[],2,0)</f>
        <v>Full-time</v>
      </c>
      <c r="R3474" t="str">
        <f>IF(Data[[#This Row],[Remote Ratio]]=100,"Remote",IF(Data[[#This Row],[Remote Ratio]]=50,"Hybrid","On-site"))</f>
        <v>On-site</v>
      </c>
    </row>
    <row r="3475" spans="1:18">
      <c r="A3475" s="25">
        <v>2021</v>
      </c>
      <c r="B3475" t="s">
        <v>17</v>
      </c>
      <c r="C3475" t="s">
        <v>12</v>
      </c>
      <c r="D3475" t="s">
        <v>27</v>
      </c>
      <c r="E3475">
        <v>135000</v>
      </c>
      <c r="F3475" t="s">
        <v>20</v>
      </c>
      <c r="G3475">
        <v>135000</v>
      </c>
      <c r="H3475" t="s">
        <v>21</v>
      </c>
      <c r="I3475">
        <v>100</v>
      </c>
      <c r="J3475" t="s">
        <v>21</v>
      </c>
      <c r="K3475" t="s">
        <v>16</v>
      </c>
      <c r="L3475" t="str">
        <f>VLOOKUP(Data[[#This Row],[Employee Residence]],Codes[], 3,0)</f>
        <v xml:space="preserve">United States of America </v>
      </c>
      <c r="M3475" t="str">
        <f>VLOOKUP(Data[[#This Row],[Company Location]],Codes[], 3,0)</f>
        <v xml:space="preserve">United States of America </v>
      </c>
      <c r="N3475" t="str">
        <f>IF(Data[[#This Row],[Employee Residence]]=Data[[#This Row],[Company Location]],"No","Yes")</f>
        <v>No</v>
      </c>
      <c r="O3475">
        <f>Data[Salary]/Data[Salary in USD]</f>
        <v>1</v>
      </c>
      <c r="P3475" t="str">
        <f>VLOOKUP(Data[[#This Row],[Experience Level]], Experience[],3,0)</f>
        <v>Intermediate</v>
      </c>
      <c r="Q3475" t="str">
        <f>VLOOKUP(Data[[#This Row],[Employment Type]],Employment[],2,0)</f>
        <v>Full-time</v>
      </c>
      <c r="R3475" t="str">
        <f>IF(Data[[#This Row],[Remote Ratio]]=100,"Remote",IF(Data[[#This Row],[Remote Ratio]]=50,"Hybrid","On-site"))</f>
        <v>Remote</v>
      </c>
    </row>
    <row r="3476" spans="1:18">
      <c r="A3476" s="25">
        <v>2021</v>
      </c>
      <c r="B3476" t="s">
        <v>28</v>
      </c>
      <c r="C3476" t="s">
        <v>12</v>
      </c>
      <c r="D3476" t="s">
        <v>23</v>
      </c>
      <c r="E3476">
        <v>80000</v>
      </c>
      <c r="F3476" t="s">
        <v>20</v>
      </c>
      <c r="G3476">
        <v>80000</v>
      </c>
      <c r="H3476" t="s">
        <v>21</v>
      </c>
      <c r="I3476">
        <v>100</v>
      </c>
      <c r="J3476" t="s">
        <v>21</v>
      </c>
      <c r="K3476" t="s">
        <v>25</v>
      </c>
      <c r="L3476" t="str">
        <f>VLOOKUP(Data[[#This Row],[Employee Residence]],Codes[], 3,0)</f>
        <v xml:space="preserve">United States of America </v>
      </c>
      <c r="M3476" t="str">
        <f>VLOOKUP(Data[[#This Row],[Company Location]],Codes[], 3,0)</f>
        <v xml:space="preserve">United States of America </v>
      </c>
      <c r="N3476" t="str">
        <f>IF(Data[[#This Row],[Employee Residence]]=Data[[#This Row],[Company Location]],"No","Yes")</f>
        <v>No</v>
      </c>
      <c r="O3476">
        <f>Data[Salary]/Data[Salary in USD]</f>
        <v>1</v>
      </c>
      <c r="P3476" t="str">
        <f>VLOOKUP(Data[[#This Row],[Experience Level]], Experience[],3,0)</f>
        <v>Junior</v>
      </c>
      <c r="Q3476" t="str">
        <f>VLOOKUP(Data[[#This Row],[Employment Type]],Employment[],2,0)</f>
        <v>Full-time</v>
      </c>
      <c r="R3476" t="str">
        <f>IF(Data[[#This Row],[Remote Ratio]]=100,"Remote",IF(Data[[#This Row],[Remote Ratio]]=50,"Hybrid","On-site"))</f>
        <v>Remote</v>
      </c>
    </row>
    <row r="3477" spans="1:18">
      <c r="A3477" s="25">
        <v>2021</v>
      </c>
      <c r="B3477" t="s">
        <v>11</v>
      </c>
      <c r="C3477" t="s">
        <v>12</v>
      </c>
      <c r="D3477" t="s">
        <v>13</v>
      </c>
      <c r="E3477">
        <v>220000</v>
      </c>
      <c r="F3477" t="s">
        <v>20</v>
      </c>
      <c r="G3477">
        <v>220000</v>
      </c>
      <c r="H3477" t="s">
        <v>21</v>
      </c>
      <c r="I3477">
        <v>0</v>
      </c>
      <c r="J3477" t="s">
        <v>21</v>
      </c>
      <c r="K3477" t="s">
        <v>16</v>
      </c>
      <c r="L3477" t="str">
        <f>VLOOKUP(Data[[#This Row],[Employee Residence]],Codes[], 3,0)</f>
        <v xml:space="preserve">United States of America </v>
      </c>
      <c r="M3477" t="str">
        <f>VLOOKUP(Data[[#This Row],[Company Location]],Codes[], 3,0)</f>
        <v xml:space="preserve">United States of America </v>
      </c>
      <c r="N3477" t="str">
        <f>IF(Data[[#This Row],[Employee Residence]]=Data[[#This Row],[Company Location]],"No","Yes")</f>
        <v>No</v>
      </c>
      <c r="O3477">
        <f>Data[Salary]/Data[Salary in USD]</f>
        <v>1</v>
      </c>
      <c r="P3477" t="str">
        <f>VLOOKUP(Data[[#This Row],[Experience Level]], Experience[],3,0)</f>
        <v>Expert</v>
      </c>
      <c r="Q3477" t="str">
        <f>VLOOKUP(Data[[#This Row],[Employment Type]],Employment[],2,0)</f>
        <v>Full-time</v>
      </c>
      <c r="R3477" t="str">
        <f>IF(Data[[#This Row],[Remote Ratio]]=100,"Remote",IF(Data[[#This Row],[Remote Ratio]]=50,"Hybrid","On-site"))</f>
        <v>On-site</v>
      </c>
    </row>
    <row r="3478" spans="1:18">
      <c r="A3478" s="25">
        <v>2021</v>
      </c>
      <c r="B3478" t="s">
        <v>17</v>
      </c>
      <c r="C3478" t="s">
        <v>12</v>
      </c>
      <c r="D3478" t="s">
        <v>19</v>
      </c>
      <c r="E3478">
        <v>8500000</v>
      </c>
      <c r="F3478" t="s">
        <v>198</v>
      </c>
      <c r="G3478">
        <v>77364</v>
      </c>
      <c r="H3478" t="s">
        <v>194</v>
      </c>
      <c r="I3478">
        <v>50</v>
      </c>
      <c r="J3478" t="s">
        <v>194</v>
      </c>
      <c r="K3478" t="s">
        <v>22</v>
      </c>
      <c r="L3478" t="str">
        <f>VLOOKUP(Data[[#This Row],[Employee Residence]],Codes[], 3,0)</f>
        <v>Japan</v>
      </c>
      <c r="M3478" t="str">
        <f>VLOOKUP(Data[[#This Row],[Company Location]],Codes[], 3,0)</f>
        <v>Japan</v>
      </c>
      <c r="N3478" t="str">
        <f>IF(Data[[#This Row],[Employee Residence]]=Data[[#This Row],[Company Location]],"No","Yes")</f>
        <v>No</v>
      </c>
      <c r="O3478">
        <f>Data[Salary]/Data[Salary in USD]</f>
        <v>109.87022387673854</v>
      </c>
      <c r="P3478" t="str">
        <f>VLOOKUP(Data[[#This Row],[Experience Level]], Experience[],3,0)</f>
        <v>Intermediate</v>
      </c>
      <c r="Q3478" t="str">
        <f>VLOOKUP(Data[[#This Row],[Employment Type]],Employment[],2,0)</f>
        <v>Full-time</v>
      </c>
      <c r="R3478" t="str">
        <f>IF(Data[[#This Row],[Remote Ratio]]=100,"Remote",IF(Data[[#This Row],[Remote Ratio]]=50,"Hybrid","On-site"))</f>
        <v>Hybrid</v>
      </c>
    </row>
    <row r="3479" spans="1:18">
      <c r="A3479" s="25">
        <v>2021</v>
      </c>
      <c r="B3479" t="s">
        <v>17</v>
      </c>
      <c r="C3479" t="s">
        <v>12</v>
      </c>
      <c r="D3479" t="s">
        <v>19</v>
      </c>
      <c r="E3479">
        <v>7000000</v>
      </c>
      <c r="F3479" t="s">
        <v>198</v>
      </c>
      <c r="G3479">
        <v>63711</v>
      </c>
      <c r="H3479" t="s">
        <v>194</v>
      </c>
      <c r="I3479">
        <v>50</v>
      </c>
      <c r="J3479" t="s">
        <v>194</v>
      </c>
      <c r="K3479" t="s">
        <v>22</v>
      </c>
      <c r="L3479" t="str">
        <f>VLOOKUP(Data[[#This Row],[Employee Residence]],Codes[], 3,0)</f>
        <v>Japan</v>
      </c>
      <c r="M3479" t="str">
        <f>VLOOKUP(Data[[#This Row],[Company Location]],Codes[], 3,0)</f>
        <v>Japan</v>
      </c>
      <c r="N3479" t="str">
        <f>IF(Data[[#This Row],[Employee Residence]]=Data[[#This Row],[Company Location]],"No","Yes")</f>
        <v>No</v>
      </c>
      <c r="O3479">
        <f>Data[Salary]/Data[Salary in USD]</f>
        <v>109.87113685234888</v>
      </c>
      <c r="P3479" t="str">
        <f>VLOOKUP(Data[[#This Row],[Experience Level]], Experience[],3,0)</f>
        <v>Intermediate</v>
      </c>
      <c r="Q3479" t="str">
        <f>VLOOKUP(Data[[#This Row],[Employment Type]],Employment[],2,0)</f>
        <v>Full-time</v>
      </c>
      <c r="R3479" t="str">
        <f>IF(Data[[#This Row],[Remote Ratio]]=100,"Remote",IF(Data[[#This Row],[Remote Ratio]]=50,"Hybrid","On-site"))</f>
        <v>Hybrid</v>
      </c>
    </row>
    <row r="3480" spans="1:18">
      <c r="A3480" s="25">
        <v>2021</v>
      </c>
      <c r="B3480" t="s">
        <v>17</v>
      </c>
      <c r="C3480" t="s">
        <v>12</v>
      </c>
      <c r="D3480" t="s">
        <v>27</v>
      </c>
      <c r="E3480">
        <v>90000</v>
      </c>
      <c r="F3480" t="s">
        <v>20</v>
      </c>
      <c r="G3480">
        <v>90000</v>
      </c>
      <c r="H3480" t="s">
        <v>21</v>
      </c>
      <c r="I3480">
        <v>100</v>
      </c>
      <c r="J3480" t="s">
        <v>21</v>
      </c>
      <c r="K3480" t="s">
        <v>25</v>
      </c>
      <c r="L3480" t="str">
        <f>VLOOKUP(Data[[#This Row],[Employee Residence]],Codes[], 3,0)</f>
        <v xml:space="preserve">United States of America </v>
      </c>
      <c r="M3480" t="str">
        <f>VLOOKUP(Data[[#This Row],[Company Location]],Codes[], 3,0)</f>
        <v xml:space="preserve">United States of America </v>
      </c>
      <c r="N3480" t="str">
        <f>IF(Data[[#This Row],[Employee Residence]]=Data[[#This Row],[Company Location]],"No","Yes")</f>
        <v>No</v>
      </c>
      <c r="O3480">
        <f>Data[Salary]/Data[Salary in USD]</f>
        <v>1</v>
      </c>
      <c r="P3480" t="str">
        <f>VLOOKUP(Data[[#This Row],[Experience Level]], Experience[],3,0)</f>
        <v>Intermediate</v>
      </c>
      <c r="Q3480" t="str">
        <f>VLOOKUP(Data[[#This Row],[Employment Type]],Employment[],2,0)</f>
        <v>Full-time</v>
      </c>
      <c r="R3480" t="str">
        <f>IF(Data[[#This Row],[Remote Ratio]]=100,"Remote",IF(Data[[#This Row],[Remote Ratio]]=50,"Hybrid","On-site"))</f>
        <v>Remote</v>
      </c>
    </row>
    <row r="3481" spans="1:18">
      <c r="A3481" s="25">
        <v>2021</v>
      </c>
      <c r="B3481" t="s">
        <v>28</v>
      </c>
      <c r="C3481" t="s">
        <v>12</v>
      </c>
      <c r="D3481" t="s">
        <v>23</v>
      </c>
      <c r="E3481">
        <v>100000</v>
      </c>
      <c r="F3481" t="s">
        <v>20</v>
      </c>
      <c r="G3481">
        <v>100000</v>
      </c>
      <c r="H3481" t="s">
        <v>21</v>
      </c>
      <c r="I3481">
        <v>0</v>
      </c>
      <c r="J3481" t="s">
        <v>21</v>
      </c>
      <c r="K3481" t="s">
        <v>22</v>
      </c>
      <c r="L3481" t="str">
        <f>VLOOKUP(Data[[#This Row],[Employee Residence]],Codes[], 3,0)</f>
        <v xml:space="preserve">United States of America </v>
      </c>
      <c r="M3481" t="str">
        <f>VLOOKUP(Data[[#This Row],[Company Location]],Codes[], 3,0)</f>
        <v xml:space="preserve">United States of America </v>
      </c>
      <c r="N3481" t="str">
        <f>IF(Data[[#This Row],[Employee Residence]]=Data[[#This Row],[Company Location]],"No","Yes")</f>
        <v>No</v>
      </c>
      <c r="O3481">
        <f>Data[Salary]/Data[Salary in USD]</f>
        <v>1</v>
      </c>
      <c r="P3481" t="str">
        <f>VLOOKUP(Data[[#This Row],[Experience Level]], Experience[],3,0)</f>
        <v>Junior</v>
      </c>
      <c r="Q3481" t="str">
        <f>VLOOKUP(Data[[#This Row],[Employment Type]],Employment[],2,0)</f>
        <v>Full-time</v>
      </c>
      <c r="R3481" t="str">
        <f>IF(Data[[#This Row],[Remote Ratio]]=100,"Remote",IF(Data[[#This Row],[Remote Ratio]]=50,"Hybrid","On-site"))</f>
        <v>On-site</v>
      </c>
    </row>
    <row r="3482" spans="1:18">
      <c r="A3482" s="25">
        <v>2021</v>
      </c>
      <c r="B3482" t="s">
        <v>11</v>
      </c>
      <c r="C3482" t="s">
        <v>12</v>
      </c>
      <c r="D3482" t="s">
        <v>38</v>
      </c>
      <c r="E3482">
        <v>24000</v>
      </c>
      <c r="F3482" t="s">
        <v>20</v>
      </c>
      <c r="G3482">
        <v>24000</v>
      </c>
      <c r="H3482" t="s">
        <v>110</v>
      </c>
      <c r="I3482">
        <v>100</v>
      </c>
      <c r="J3482" t="s">
        <v>110</v>
      </c>
      <c r="K3482" t="s">
        <v>25</v>
      </c>
      <c r="L3482" t="str">
        <f>VLOOKUP(Data[[#This Row],[Employee Residence]],Codes[], 3,0)</f>
        <v>Brazil</v>
      </c>
      <c r="M3482" t="str">
        <f>VLOOKUP(Data[[#This Row],[Company Location]],Codes[], 3,0)</f>
        <v>Brazil</v>
      </c>
      <c r="N3482" t="str">
        <f>IF(Data[[#This Row],[Employee Residence]]=Data[[#This Row],[Company Location]],"No","Yes")</f>
        <v>No</v>
      </c>
      <c r="O3482">
        <f>Data[Salary]/Data[Salary in USD]</f>
        <v>1</v>
      </c>
      <c r="P3482" t="str">
        <f>VLOOKUP(Data[[#This Row],[Experience Level]], Experience[],3,0)</f>
        <v>Expert</v>
      </c>
      <c r="Q3482" t="str">
        <f>VLOOKUP(Data[[#This Row],[Employment Type]],Employment[],2,0)</f>
        <v>Full-time</v>
      </c>
      <c r="R3482" t="str">
        <f>IF(Data[[#This Row],[Remote Ratio]]=100,"Remote",IF(Data[[#This Row],[Remote Ratio]]=50,"Hybrid","On-site"))</f>
        <v>Remote</v>
      </c>
    </row>
    <row r="3483" spans="1:18">
      <c r="A3483" s="25">
        <v>2021</v>
      </c>
      <c r="B3483" t="s">
        <v>17</v>
      </c>
      <c r="C3483" t="s">
        <v>12</v>
      </c>
      <c r="D3483" t="s">
        <v>88</v>
      </c>
      <c r="E3483">
        <v>38400</v>
      </c>
      <c r="F3483" t="s">
        <v>20</v>
      </c>
      <c r="G3483">
        <v>38400</v>
      </c>
      <c r="H3483" t="s">
        <v>124</v>
      </c>
      <c r="I3483">
        <v>100</v>
      </c>
      <c r="J3483" t="s">
        <v>21</v>
      </c>
      <c r="K3483" t="s">
        <v>25</v>
      </c>
      <c r="L3483" t="str">
        <f>VLOOKUP(Data[[#This Row],[Employee Residence]],Codes[], 3,0)</f>
        <v>Viet Nam</v>
      </c>
      <c r="M3483" t="str">
        <f>VLOOKUP(Data[[#This Row],[Company Location]],Codes[], 3,0)</f>
        <v xml:space="preserve">United States of America </v>
      </c>
      <c r="N3483" t="str">
        <f>IF(Data[[#This Row],[Employee Residence]]=Data[[#This Row],[Company Location]],"No","Yes")</f>
        <v>Yes</v>
      </c>
      <c r="O3483">
        <f>Data[Salary]/Data[Salary in USD]</f>
        <v>1</v>
      </c>
      <c r="P3483" t="str">
        <f>VLOOKUP(Data[[#This Row],[Experience Level]], Experience[],3,0)</f>
        <v>Intermediate</v>
      </c>
      <c r="Q3483" t="str">
        <f>VLOOKUP(Data[[#This Row],[Employment Type]],Employment[],2,0)</f>
        <v>Full-time</v>
      </c>
      <c r="R3483" t="str">
        <f>IF(Data[[#This Row],[Remote Ratio]]=100,"Remote",IF(Data[[#This Row],[Remote Ratio]]=50,"Hybrid","On-site"))</f>
        <v>Remote</v>
      </c>
    </row>
    <row r="3484" spans="1:18">
      <c r="A3484" s="25">
        <v>2021</v>
      </c>
      <c r="B3484" t="s">
        <v>17</v>
      </c>
      <c r="C3484" t="s">
        <v>12</v>
      </c>
      <c r="D3484" t="s">
        <v>23</v>
      </c>
      <c r="E3484">
        <v>82500</v>
      </c>
      <c r="F3484" t="s">
        <v>20</v>
      </c>
      <c r="G3484">
        <v>82500</v>
      </c>
      <c r="H3484" t="s">
        <v>21</v>
      </c>
      <c r="I3484">
        <v>100</v>
      </c>
      <c r="J3484" t="s">
        <v>21</v>
      </c>
      <c r="K3484" t="s">
        <v>22</v>
      </c>
      <c r="L3484" t="str">
        <f>VLOOKUP(Data[[#This Row],[Employee Residence]],Codes[], 3,0)</f>
        <v xml:space="preserve">United States of America </v>
      </c>
      <c r="M3484" t="str">
        <f>VLOOKUP(Data[[#This Row],[Company Location]],Codes[], 3,0)</f>
        <v xml:space="preserve">United States of America </v>
      </c>
      <c r="N3484" t="str">
        <f>IF(Data[[#This Row],[Employee Residence]]=Data[[#This Row],[Company Location]],"No","Yes")</f>
        <v>No</v>
      </c>
      <c r="O3484">
        <f>Data[Salary]/Data[Salary in USD]</f>
        <v>1</v>
      </c>
      <c r="P3484" t="str">
        <f>VLOOKUP(Data[[#This Row],[Experience Level]], Experience[],3,0)</f>
        <v>Intermediate</v>
      </c>
      <c r="Q3484" t="str">
        <f>VLOOKUP(Data[[#This Row],[Employment Type]],Employment[],2,0)</f>
        <v>Full-time</v>
      </c>
      <c r="R3484" t="str">
        <f>IF(Data[[#This Row],[Remote Ratio]]=100,"Remote",IF(Data[[#This Row],[Remote Ratio]]=50,"Hybrid","On-site"))</f>
        <v>Remote</v>
      </c>
    </row>
    <row r="3485" spans="1:18">
      <c r="A3485" s="25">
        <v>2021</v>
      </c>
      <c r="B3485" t="s">
        <v>28</v>
      </c>
      <c r="C3485" t="s">
        <v>12</v>
      </c>
      <c r="D3485" t="s">
        <v>23</v>
      </c>
      <c r="E3485">
        <v>42000</v>
      </c>
      <c r="F3485" t="s">
        <v>14</v>
      </c>
      <c r="G3485">
        <v>49646</v>
      </c>
      <c r="H3485" t="s">
        <v>63</v>
      </c>
      <c r="I3485">
        <v>50</v>
      </c>
      <c r="J3485" t="s">
        <v>63</v>
      </c>
      <c r="K3485" t="s">
        <v>25</v>
      </c>
      <c r="L3485" t="str">
        <f>VLOOKUP(Data[[#This Row],[Employee Residence]],Codes[], 3,0)</f>
        <v>France</v>
      </c>
      <c r="M3485" t="str">
        <f>VLOOKUP(Data[[#This Row],[Company Location]],Codes[], 3,0)</f>
        <v>France</v>
      </c>
      <c r="N3485" t="str">
        <f>IF(Data[[#This Row],[Employee Residence]]=Data[[#This Row],[Company Location]],"No","Yes")</f>
        <v>No</v>
      </c>
      <c r="O3485">
        <f>Data[Salary]/Data[Salary in USD]</f>
        <v>0.84598960641340692</v>
      </c>
      <c r="P3485" t="str">
        <f>VLOOKUP(Data[[#This Row],[Experience Level]], Experience[],3,0)</f>
        <v>Junior</v>
      </c>
      <c r="Q3485" t="str">
        <f>VLOOKUP(Data[[#This Row],[Employment Type]],Employment[],2,0)</f>
        <v>Full-time</v>
      </c>
      <c r="R3485" t="str">
        <f>IF(Data[[#This Row],[Remote Ratio]]=100,"Remote",IF(Data[[#This Row],[Remote Ratio]]=50,"Hybrid","On-site"))</f>
        <v>Hybrid</v>
      </c>
    </row>
    <row r="3486" spans="1:18">
      <c r="A3486" s="25">
        <v>2021</v>
      </c>
      <c r="B3486" t="s">
        <v>11</v>
      </c>
      <c r="C3486" t="s">
        <v>12</v>
      </c>
      <c r="D3486" t="s">
        <v>89</v>
      </c>
      <c r="E3486">
        <v>3000000</v>
      </c>
      <c r="F3486" t="s">
        <v>42</v>
      </c>
      <c r="G3486">
        <v>40570</v>
      </c>
      <c r="H3486" t="s">
        <v>43</v>
      </c>
      <c r="I3486">
        <v>50</v>
      </c>
      <c r="J3486" t="s">
        <v>43</v>
      </c>
      <c r="K3486" t="s">
        <v>16</v>
      </c>
      <c r="L3486" t="str">
        <f>VLOOKUP(Data[[#This Row],[Employee Residence]],Codes[], 3,0)</f>
        <v>India</v>
      </c>
      <c r="M3486" t="str">
        <f>VLOOKUP(Data[[#This Row],[Company Location]],Codes[], 3,0)</f>
        <v>India</v>
      </c>
      <c r="N3486" t="str">
        <f>IF(Data[[#This Row],[Employee Residence]]=Data[[#This Row],[Company Location]],"No","Yes")</f>
        <v>No</v>
      </c>
      <c r="O3486">
        <f>Data[Salary]/Data[Salary in USD]</f>
        <v>73.946265713581468</v>
      </c>
      <c r="P3486" t="str">
        <f>VLOOKUP(Data[[#This Row],[Experience Level]], Experience[],3,0)</f>
        <v>Expert</v>
      </c>
      <c r="Q3486" t="str">
        <f>VLOOKUP(Data[[#This Row],[Employment Type]],Employment[],2,0)</f>
        <v>Full-time</v>
      </c>
      <c r="R3486" t="str">
        <f>IF(Data[[#This Row],[Remote Ratio]]=100,"Remote",IF(Data[[#This Row],[Remote Ratio]]=50,"Hybrid","On-site"))</f>
        <v>Hybrid</v>
      </c>
    </row>
    <row r="3487" spans="1:18">
      <c r="A3487" s="25">
        <v>2021</v>
      </c>
      <c r="B3487" t="s">
        <v>28</v>
      </c>
      <c r="C3487" t="s">
        <v>12</v>
      </c>
      <c r="D3487" t="s">
        <v>35</v>
      </c>
      <c r="E3487">
        <v>20000</v>
      </c>
      <c r="F3487" t="s">
        <v>20</v>
      </c>
      <c r="G3487">
        <v>20000</v>
      </c>
      <c r="H3487" t="s">
        <v>43</v>
      </c>
      <c r="I3487">
        <v>100</v>
      </c>
      <c r="J3487" t="s">
        <v>43</v>
      </c>
      <c r="K3487" t="s">
        <v>22</v>
      </c>
      <c r="L3487" t="str">
        <f>VLOOKUP(Data[[#This Row],[Employee Residence]],Codes[], 3,0)</f>
        <v>India</v>
      </c>
      <c r="M3487" t="str">
        <f>VLOOKUP(Data[[#This Row],[Company Location]],Codes[], 3,0)</f>
        <v>India</v>
      </c>
      <c r="N3487" t="str">
        <f>IF(Data[[#This Row],[Employee Residence]]=Data[[#This Row],[Company Location]],"No","Yes")</f>
        <v>No</v>
      </c>
      <c r="O3487">
        <f>Data[Salary]/Data[Salary in USD]</f>
        <v>1</v>
      </c>
      <c r="P3487" t="str">
        <f>VLOOKUP(Data[[#This Row],[Experience Level]], Experience[],3,0)</f>
        <v>Junior</v>
      </c>
      <c r="Q3487" t="str">
        <f>VLOOKUP(Data[[#This Row],[Employment Type]],Employment[],2,0)</f>
        <v>Full-time</v>
      </c>
      <c r="R3487" t="str">
        <f>IF(Data[[#This Row],[Remote Ratio]]=100,"Remote",IF(Data[[#This Row],[Remote Ratio]]=50,"Hybrid","On-site"))</f>
        <v>Remote</v>
      </c>
    </row>
    <row r="3488" spans="1:18">
      <c r="A3488" s="25">
        <v>2021</v>
      </c>
      <c r="B3488" t="s">
        <v>17</v>
      </c>
      <c r="C3488" t="s">
        <v>12</v>
      </c>
      <c r="D3488" t="s">
        <v>23</v>
      </c>
      <c r="E3488">
        <v>700000</v>
      </c>
      <c r="F3488" t="s">
        <v>42</v>
      </c>
      <c r="G3488">
        <v>9466</v>
      </c>
      <c r="H3488" t="s">
        <v>43</v>
      </c>
      <c r="I3488">
        <v>0</v>
      </c>
      <c r="J3488" t="s">
        <v>43</v>
      </c>
      <c r="K3488" t="s">
        <v>22</v>
      </c>
      <c r="L3488" t="str">
        <f>VLOOKUP(Data[[#This Row],[Employee Residence]],Codes[], 3,0)</f>
        <v>India</v>
      </c>
      <c r="M3488" t="str">
        <f>VLOOKUP(Data[[#This Row],[Company Location]],Codes[], 3,0)</f>
        <v>India</v>
      </c>
      <c r="N3488" t="str">
        <f>IF(Data[[#This Row],[Employee Residence]]=Data[[#This Row],[Company Location]],"No","Yes")</f>
        <v>No</v>
      </c>
      <c r="O3488">
        <f>Data[Salary]/Data[Salary in USD]</f>
        <v>73.948869638706952</v>
      </c>
      <c r="P3488" t="str">
        <f>VLOOKUP(Data[[#This Row],[Experience Level]], Experience[],3,0)</f>
        <v>Intermediate</v>
      </c>
      <c r="Q3488" t="str">
        <f>VLOOKUP(Data[[#This Row],[Employment Type]],Employment[],2,0)</f>
        <v>Full-time</v>
      </c>
      <c r="R3488" t="str">
        <f>IF(Data[[#This Row],[Remote Ratio]]=100,"Remote",IF(Data[[#This Row],[Remote Ratio]]=50,"Hybrid","On-site"))</f>
        <v>On-site</v>
      </c>
    </row>
    <row r="3489" spans="1:18">
      <c r="A3489" s="25">
        <v>2021</v>
      </c>
      <c r="B3489" t="s">
        <v>11</v>
      </c>
      <c r="C3489" t="s">
        <v>12</v>
      </c>
      <c r="D3489" t="s">
        <v>81</v>
      </c>
      <c r="E3489">
        <v>120000</v>
      </c>
      <c r="F3489" t="s">
        <v>20</v>
      </c>
      <c r="G3489">
        <v>120000</v>
      </c>
      <c r="H3489" t="s">
        <v>21</v>
      </c>
      <c r="I3489">
        <v>50</v>
      </c>
      <c r="J3489" t="s">
        <v>21</v>
      </c>
      <c r="K3489" t="s">
        <v>22</v>
      </c>
      <c r="L3489" t="str">
        <f>VLOOKUP(Data[[#This Row],[Employee Residence]],Codes[], 3,0)</f>
        <v xml:space="preserve">United States of America </v>
      </c>
      <c r="M3489" t="str">
        <f>VLOOKUP(Data[[#This Row],[Company Location]],Codes[], 3,0)</f>
        <v xml:space="preserve">United States of America </v>
      </c>
      <c r="N3489" t="str">
        <f>IF(Data[[#This Row],[Employee Residence]]=Data[[#This Row],[Company Location]],"No","Yes")</f>
        <v>No</v>
      </c>
      <c r="O3489">
        <f>Data[Salary]/Data[Salary in USD]</f>
        <v>1</v>
      </c>
      <c r="P3489" t="str">
        <f>VLOOKUP(Data[[#This Row],[Experience Level]], Experience[],3,0)</f>
        <v>Expert</v>
      </c>
      <c r="Q3489" t="str">
        <f>VLOOKUP(Data[[#This Row],[Employment Type]],Employment[],2,0)</f>
        <v>Full-time</v>
      </c>
      <c r="R3489" t="str">
        <f>IF(Data[[#This Row],[Remote Ratio]]=100,"Remote",IF(Data[[#This Row],[Remote Ratio]]=50,"Hybrid","On-site"))</f>
        <v>Hybrid</v>
      </c>
    </row>
    <row r="3490" spans="1:18">
      <c r="A3490" s="25">
        <v>2021</v>
      </c>
      <c r="B3490" t="s">
        <v>28</v>
      </c>
      <c r="C3490" t="s">
        <v>48</v>
      </c>
      <c r="D3490" t="s">
        <v>27</v>
      </c>
      <c r="E3490">
        <v>8760</v>
      </c>
      <c r="F3490" t="s">
        <v>14</v>
      </c>
      <c r="G3490">
        <v>10354</v>
      </c>
      <c r="H3490" t="s">
        <v>15</v>
      </c>
      <c r="I3490">
        <v>50</v>
      </c>
      <c r="J3490" t="s">
        <v>15</v>
      </c>
      <c r="K3490" t="s">
        <v>25</v>
      </c>
      <c r="L3490" t="str">
        <f>VLOOKUP(Data[[#This Row],[Employee Residence]],Codes[], 3,0)</f>
        <v>Spain</v>
      </c>
      <c r="M3490" t="str">
        <f>VLOOKUP(Data[[#This Row],[Company Location]],Codes[], 3,0)</f>
        <v>Spain</v>
      </c>
      <c r="N3490" t="str">
        <f>IF(Data[[#This Row],[Employee Residence]]=Data[[#This Row],[Company Location]],"No","Yes")</f>
        <v>No</v>
      </c>
      <c r="O3490">
        <f>Data[Salary]/Data[Salary in USD]</f>
        <v>0.84604983581224646</v>
      </c>
      <c r="P3490" t="str">
        <f>VLOOKUP(Data[[#This Row],[Experience Level]], Experience[],3,0)</f>
        <v>Junior</v>
      </c>
      <c r="Q3490" t="str">
        <f>VLOOKUP(Data[[#This Row],[Employment Type]],Employment[],2,0)</f>
        <v>Part-time</v>
      </c>
      <c r="R3490" t="str">
        <f>IF(Data[[#This Row],[Remote Ratio]]=100,"Remote",IF(Data[[#This Row],[Remote Ratio]]=50,"Hybrid","On-site"))</f>
        <v>Hybrid</v>
      </c>
    </row>
    <row r="3491" spans="1:18">
      <c r="A3491" s="25">
        <v>2021</v>
      </c>
      <c r="B3491" t="s">
        <v>28</v>
      </c>
      <c r="C3491" t="s">
        <v>12</v>
      </c>
      <c r="D3491" t="s">
        <v>57</v>
      </c>
      <c r="E3491">
        <v>80000</v>
      </c>
      <c r="F3491" t="s">
        <v>58</v>
      </c>
      <c r="G3491">
        <v>110037</v>
      </c>
      <c r="H3491" t="s">
        <v>33</v>
      </c>
      <c r="I3491">
        <v>0</v>
      </c>
      <c r="J3491" t="s">
        <v>33</v>
      </c>
      <c r="K3491" t="s">
        <v>16</v>
      </c>
      <c r="L3491" t="str">
        <f>VLOOKUP(Data[[#This Row],[Employee Residence]],Codes[], 3,0)</f>
        <v xml:space="preserve">United Kingdom of Great Britain </v>
      </c>
      <c r="M3491" t="str">
        <f>VLOOKUP(Data[[#This Row],[Company Location]],Codes[], 3,0)</f>
        <v xml:space="preserve">United Kingdom of Great Britain </v>
      </c>
      <c r="N3491" t="str">
        <f>IF(Data[[#This Row],[Employee Residence]]=Data[[#This Row],[Company Location]],"No","Yes")</f>
        <v>No</v>
      </c>
      <c r="O3491">
        <f>Data[Salary]/Data[Salary in USD]</f>
        <v>0.72702818142988268</v>
      </c>
      <c r="P3491" t="str">
        <f>VLOOKUP(Data[[#This Row],[Experience Level]], Experience[],3,0)</f>
        <v>Junior</v>
      </c>
      <c r="Q3491" t="str">
        <f>VLOOKUP(Data[[#This Row],[Employment Type]],Employment[],2,0)</f>
        <v>Full-time</v>
      </c>
      <c r="R3491" t="str">
        <f>IF(Data[[#This Row],[Remote Ratio]]=100,"Remote",IF(Data[[#This Row],[Remote Ratio]]=50,"Hybrid","On-site"))</f>
        <v>On-site</v>
      </c>
    </row>
    <row r="3492" spans="1:18">
      <c r="A3492" s="25">
        <v>2021</v>
      </c>
      <c r="B3492" t="s">
        <v>28</v>
      </c>
      <c r="C3492" t="s">
        <v>12</v>
      </c>
      <c r="D3492" t="s">
        <v>27</v>
      </c>
      <c r="E3492">
        <v>50000</v>
      </c>
      <c r="F3492" t="s">
        <v>20</v>
      </c>
      <c r="G3492">
        <v>50000</v>
      </c>
      <c r="H3492" t="s">
        <v>21</v>
      </c>
      <c r="I3492">
        <v>100</v>
      </c>
      <c r="J3492" t="s">
        <v>21</v>
      </c>
      <c r="K3492" t="s">
        <v>25</v>
      </c>
      <c r="L3492" t="str">
        <f>VLOOKUP(Data[[#This Row],[Employee Residence]],Codes[], 3,0)</f>
        <v xml:space="preserve">United States of America </v>
      </c>
      <c r="M3492" t="str">
        <f>VLOOKUP(Data[[#This Row],[Company Location]],Codes[], 3,0)</f>
        <v xml:space="preserve">United States of America </v>
      </c>
      <c r="N3492" t="str">
        <f>IF(Data[[#This Row],[Employee Residence]]=Data[[#This Row],[Company Location]],"No","Yes")</f>
        <v>No</v>
      </c>
      <c r="O3492">
        <f>Data[Salary]/Data[Salary in USD]</f>
        <v>1</v>
      </c>
      <c r="P3492" t="str">
        <f>VLOOKUP(Data[[#This Row],[Experience Level]], Experience[],3,0)</f>
        <v>Junior</v>
      </c>
      <c r="Q3492" t="str">
        <f>VLOOKUP(Data[[#This Row],[Employment Type]],Employment[],2,0)</f>
        <v>Full-time</v>
      </c>
      <c r="R3492" t="str">
        <f>IF(Data[[#This Row],[Remote Ratio]]=100,"Remote",IF(Data[[#This Row],[Remote Ratio]]=50,"Hybrid","On-site"))</f>
        <v>Remote</v>
      </c>
    </row>
    <row r="3493" spans="1:18">
      <c r="A3493" s="25">
        <v>2021</v>
      </c>
      <c r="B3493" t="s">
        <v>11</v>
      </c>
      <c r="C3493" t="s">
        <v>12</v>
      </c>
      <c r="D3493" t="s">
        <v>200</v>
      </c>
      <c r="E3493">
        <v>200000</v>
      </c>
      <c r="F3493" t="s">
        <v>20</v>
      </c>
      <c r="G3493">
        <v>200000</v>
      </c>
      <c r="H3493" t="s">
        <v>21</v>
      </c>
      <c r="I3493">
        <v>100</v>
      </c>
      <c r="J3493" t="s">
        <v>21</v>
      </c>
      <c r="K3493" t="s">
        <v>25</v>
      </c>
      <c r="L3493" t="str">
        <f>VLOOKUP(Data[[#This Row],[Employee Residence]],Codes[], 3,0)</f>
        <v xml:space="preserve">United States of America </v>
      </c>
      <c r="M3493" t="str">
        <f>VLOOKUP(Data[[#This Row],[Company Location]],Codes[], 3,0)</f>
        <v xml:space="preserve">United States of America </v>
      </c>
      <c r="N3493" t="str">
        <f>IF(Data[[#This Row],[Employee Residence]]=Data[[#This Row],[Company Location]],"No","Yes")</f>
        <v>No</v>
      </c>
      <c r="O3493">
        <f>Data[Salary]/Data[Salary in USD]</f>
        <v>1</v>
      </c>
      <c r="P3493" t="str">
        <f>VLOOKUP(Data[[#This Row],[Experience Level]], Experience[],3,0)</f>
        <v>Expert</v>
      </c>
      <c r="Q3493" t="str">
        <f>VLOOKUP(Data[[#This Row],[Employment Type]],Employment[],2,0)</f>
        <v>Full-time</v>
      </c>
      <c r="R3493" t="str">
        <f>IF(Data[[#This Row],[Remote Ratio]]=100,"Remote",IF(Data[[#This Row],[Remote Ratio]]=50,"Hybrid","On-site"))</f>
        <v>Remote</v>
      </c>
    </row>
    <row r="3494" spans="1:18">
      <c r="A3494" s="25">
        <v>2021</v>
      </c>
      <c r="B3494" t="s">
        <v>17</v>
      </c>
      <c r="C3494" t="s">
        <v>12</v>
      </c>
      <c r="D3494" t="s">
        <v>75</v>
      </c>
      <c r="E3494">
        <v>60000</v>
      </c>
      <c r="F3494" t="s">
        <v>20</v>
      </c>
      <c r="G3494">
        <v>60000</v>
      </c>
      <c r="H3494" t="s">
        <v>15</v>
      </c>
      <c r="I3494">
        <v>50</v>
      </c>
      <c r="J3494" t="s">
        <v>139</v>
      </c>
      <c r="K3494" t="s">
        <v>25</v>
      </c>
      <c r="L3494" t="str">
        <f>VLOOKUP(Data[[#This Row],[Employee Residence]],Codes[], 3,0)</f>
        <v>Spain</v>
      </c>
      <c r="M3494" t="str">
        <f>VLOOKUP(Data[[#This Row],[Company Location]],Codes[], 3,0)</f>
        <v>Romania</v>
      </c>
      <c r="N3494" t="str">
        <f>IF(Data[[#This Row],[Employee Residence]]=Data[[#This Row],[Company Location]],"No","Yes")</f>
        <v>Yes</v>
      </c>
      <c r="O3494">
        <f>Data[Salary]/Data[Salary in USD]</f>
        <v>1</v>
      </c>
      <c r="P3494" t="str">
        <f>VLOOKUP(Data[[#This Row],[Experience Level]], Experience[],3,0)</f>
        <v>Intermediate</v>
      </c>
      <c r="Q3494" t="str">
        <f>VLOOKUP(Data[[#This Row],[Employment Type]],Employment[],2,0)</f>
        <v>Full-time</v>
      </c>
      <c r="R3494" t="str">
        <f>IF(Data[[#This Row],[Remote Ratio]]=100,"Remote",IF(Data[[#This Row],[Remote Ratio]]=50,"Hybrid","On-site"))</f>
        <v>Hybrid</v>
      </c>
    </row>
    <row r="3495" spans="1:18">
      <c r="A3495" s="25">
        <v>2021</v>
      </c>
      <c r="B3495" t="s">
        <v>17</v>
      </c>
      <c r="C3495" t="s">
        <v>12</v>
      </c>
      <c r="D3495" t="s">
        <v>37</v>
      </c>
      <c r="E3495">
        <v>200000</v>
      </c>
      <c r="F3495" t="s">
        <v>20</v>
      </c>
      <c r="G3495">
        <v>200000</v>
      </c>
      <c r="H3495" t="s">
        <v>21</v>
      </c>
      <c r="I3495">
        <v>100</v>
      </c>
      <c r="J3495" t="s">
        <v>21</v>
      </c>
      <c r="K3495" t="s">
        <v>16</v>
      </c>
      <c r="L3495" t="str">
        <f>VLOOKUP(Data[[#This Row],[Employee Residence]],Codes[], 3,0)</f>
        <v xml:space="preserve">United States of America </v>
      </c>
      <c r="M3495" t="str">
        <f>VLOOKUP(Data[[#This Row],[Company Location]],Codes[], 3,0)</f>
        <v xml:space="preserve">United States of America </v>
      </c>
      <c r="N3495" t="str">
        <f>IF(Data[[#This Row],[Employee Residence]]=Data[[#This Row],[Company Location]],"No","Yes")</f>
        <v>No</v>
      </c>
      <c r="O3495">
        <f>Data[Salary]/Data[Salary in USD]</f>
        <v>1</v>
      </c>
      <c r="P3495" t="str">
        <f>VLOOKUP(Data[[#This Row],[Experience Level]], Experience[],3,0)</f>
        <v>Intermediate</v>
      </c>
      <c r="Q3495" t="str">
        <f>VLOOKUP(Data[[#This Row],[Employment Type]],Employment[],2,0)</f>
        <v>Full-time</v>
      </c>
      <c r="R3495" t="str">
        <f>IF(Data[[#This Row],[Remote Ratio]]=100,"Remote",IF(Data[[#This Row],[Remote Ratio]]=50,"Hybrid","On-site"))</f>
        <v>Remote</v>
      </c>
    </row>
    <row r="3496" spans="1:18">
      <c r="A3496" s="25">
        <v>2021</v>
      </c>
      <c r="B3496" t="s">
        <v>28</v>
      </c>
      <c r="C3496" t="s">
        <v>12</v>
      </c>
      <c r="D3496" t="s">
        <v>146</v>
      </c>
      <c r="E3496">
        <v>100000</v>
      </c>
      <c r="F3496" t="s">
        <v>20</v>
      </c>
      <c r="G3496">
        <v>100000</v>
      </c>
      <c r="H3496" t="s">
        <v>201</v>
      </c>
      <c r="I3496">
        <v>50</v>
      </c>
      <c r="J3496" t="s">
        <v>201</v>
      </c>
      <c r="K3496" t="s">
        <v>22</v>
      </c>
      <c r="L3496" t="str">
        <f>VLOOKUP(Data[[#This Row],[Employee Residence]],Codes[], 3,0)</f>
        <v>Iraq</v>
      </c>
      <c r="M3496" t="str">
        <f>VLOOKUP(Data[[#This Row],[Company Location]],Codes[], 3,0)</f>
        <v>Iraq</v>
      </c>
      <c r="N3496" t="str">
        <f>IF(Data[[#This Row],[Employee Residence]]=Data[[#This Row],[Company Location]],"No","Yes")</f>
        <v>No</v>
      </c>
      <c r="O3496">
        <f>Data[Salary]/Data[Salary in USD]</f>
        <v>1</v>
      </c>
      <c r="P3496" t="str">
        <f>VLOOKUP(Data[[#This Row],[Experience Level]], Experience[],3,0)</f>
        <v>Junior</v>
      </c>
      <c r="Q3496" t="str">
        <f>VLOOKUP(Data[[#This Row],[Employment Type]],Employment[],2,0)</f>
        <v>Full-time</v>
      </c>
      <c r="R3496" t="str">
        <f>IF(Data[[#This Row],[Remote Ratio]]=100,"Remote",IF(Data[[#This Row],[Remote Ratio]]=50,"Hybrid","On-site"))</f>
        <v>Hybrid</v>
      </c>
    </row>
    <row r="3497" spans="1:18">
      <c r="A3497" s="25">
        <v>2021</v>
      </c>
      <c r="B3497" t="s">
        <v>17</v>
      </c>
      <c r="C3497" t="s">
        <v>12</v>
      </c>
      <c r="D3497" t="s">
        <v>37</v>
      </c>
      <c r="E3497">
        <v>100000</v>
      </c>
      <c r="F3497" t="s">
        <v>20</v>
      </c>
      <c r="G3497">
        <v>100000</v>
      </c>
      <c r="H3497" t="s">
        <v>21</v>
      </c>
      <c r="I3497">
        <v>100</v>
      </c>
      <c r="J3497" t="s">
        <v>21</v>
      </c>
      <c r="K3497" t="s">
        <v>16</v>
      </c>
      <c r="L3497" t="str">
        <f>VLOOKUP(Data[[#This Row],[Employee Residence]],Codes[], 3,0)</f>
        <v xml:space="preserve">United States of America </v>
      </c>
      <c r="M3497" t="str">
        <f>VLOOKUP(Data[[#This Row],[Company Location]],Codes[], 3,0)</f>
        <v xml:space="preserve">United States of America </v>
      </c>
      <c r="N3497" t="str">
        <f>IF(Data[[#This Row],[Employee Residence]]=Data[[#This Row],[Company Location]],"No","Yes")</f>
        <v>No</v>
      </c>
      <c r="O3497">
        <f>Data[Salary]/Data[Salary in USD]</f>
        <v>1</v>
      </c>
      <c r="P3497" t="str">
        <f>VLOOKUP(Data[[#This Row],[Experience Level]], Experience[],3,0)</f>
        <v>Intermediate</v>
      </c>
      <c r="Q3497" t="str">
        <f>VLOOKUP(Data[[#This Row],[Employment Type]],Employment[],2,0)</f>
        <v>Full-time</v>
      </c>
      <c r="R3497" t="str">
        <f>IF(Data[[#This Row],[Remote Ratio]]=100,"Remote",IF(Data[[#This Row],[Remote Ratio]]=50,"Hybrid","On-site"))</f>
        <v>Remote</v>
      </c>
    </row>
    <row r="3498" spans="1:18">
      <c r="A3498" s="25">
        <v>2021</v>
      </c>
      <c r="B3498" t="s">
        <v>11</v>
      </c>
      <c r="C3498" t="s">
        <v>12</v>
      </c>
      <c r="D3498" t="s">
        <v>35</v>
      </c>
      <c r="E3498">
        <v>70000</v>
      </c>
      <c r="F3498" t="s">
        <v>14</v>
      </c>
      <c r="G3498">
        <v>82744</v>
      </c>
      <c r="H3498" t="s">
        <v>155</v>
      </c>
      <c r="I3498">
        <v>50</v>
      </c>
      <c r="J3498" t="s">
        <v>155</v>
      </c>
      <c r="K3498" t="s">
        <v>25</v>
      </c>
      <c r="L3498" t="str">
        <f>VLOOKUP(Data[[#This Row],[Employee Residence]],Codes[], 3,0)</f>
        <v>Belgium</v>
      </c>
      <c r="M3498" t="str">
        <f>VLOOKUP(Data[[#This Row],[Company Location]],Codes[], 3,0)</f>
        <v>Belgium</v>
      </c>
      <c r="N3498" t="str">
        <f>IF(Data[[#This Row],[Employee Residence]]=Data[[#This Row],[Company Location]],"No","Yes")</f>
        <v>No</v>
      </c>
      <c r="O3498">
        <f>Data[Salary]/Data[Salary in USD]</f>
        <v>0.84598279029295176</v>
      </c>
      <c r="P3498" t="str">
        <f>VLOOKUP(Data[[#This Row],[Experience Level]], Experience[],3,0)</f>
        <v>Expert</v>
      </c>
      <c r="Q3498" t="str">
        <f>VLOOKUP(Data[[#This Row],[Employment Type]],Employment[],2,0)</f>
        <v>Full-time</v>
      </c>
      <c r="R3498" t="str">
        <f>IF(Data[[#This Row],[Remote Ratio]]=100,"Remote",IF(Data[[#This Row],[Remote Ratio]]=50,"Hybrid","On-site"))</f>
        <v>Hybrid</v>
      </c>
    </row>
    <row r="3499" spans="1:18">
      <c r="A3499" s="25">
        <v>2021</v>
      </c>
      <c r="B3499" t="s">
        <v>17</v>
      </c>
      <c r="C3499" t="s">
        <v>12</v>
      </c>
      <c r="D3499" t="s">
        <v>52</v>
      </c>
      <c r="E3499">
        <v>53000</v>
      </c>
      <c r="F3499" t="s">
        <v>14</v>
      </c>
      <c r="G3499">
        <v>62649</v>
      </c>
      <c r="H3499" t="s">
        <v>63</v>
      </c>
      <c r="I3499">
        <v>50</v>
      </c>
      <c r="J3499" t="s">
        <v>63</v>
      </c>
      <c r="K3499" t="s">
        <v>25</v>
      </c>
      <c r="L3499" t="str">
        <f>VLOOKUP(Data[[#This Row],[Employee Residence]],Codes[], 3,0)</f>
        <v>France</v>
      </c>
      <c r="M3499" t="str">
        <f>VLOOKUP(Data[[#This Row],[Company Location]],Codes[], 3,0)</f>
        <v>France</v>
      </c>
      <c r="N3499" t="str">
        <f>IF(Data[[#This Row],[Employee Residence]]=Data[[#This Row],[Company Location]],"No","Yes")</f>
        <v>No</v>
      </c>
      <c r="O3499">
        <f>Data[Salary]/Data[Salary in USD]</f>
        <v>0.8459831761081581</v>
      </c>
      <c r="P3499" t="str">
        <f>VLOOKUP(Data[[#This Row],[Experience Level]], Experience[],3,0)</f>
        <v>Intermediate</v>
      </c>
      <c r="Q3499" t="str">
        <f>VLOOKUP(Data[[#This Row],[Employment Type]],Employment[],2,0)</f>
        <v>Full-time</v>
      </c>
      <c r="R3499" t="str">
        <f>IF(Data[[#This Row],[Remote Ratio]]=100,"Remote",IF(Data[[#This Row],[Remote Ratio]]=50,"Hybrid","On-site"))</f>
        <v>Hybrid</v>
      </c>
    </row>
    <row r="3500" spans="1:18">
      <c r="A3500" s="25">
        <v>2021</v>
      </c>
      <c r="B3500" t="s">
        <v>17</v>
      </c>
      <c r="C3500" t="s">
        <v>12</v>
      </c>
      <c r="D3500" t="s">
        <v>37</v>
      </c>
      <c r="E3500">
        <v>60000</v>
      </c>
      <c r="F3500" t="s">
        <v>58</v>
      </c>
      <c r="G3500">
        <v>82528</v>
      </c>
      <c r="H3500" t="s">
        <v>33</v>
      </c>
      <c r="I3500">
        <v>100</v>
      </c>
      <c r="J3500" t="s">
        <v>33</v>
      </c>
      <c r="K3500" t="s">
        <v>16</v>
      </c>
      <c r="L3500" t="str">
        <f>VLOOKUP(Data[[#This Row],[Employee Residence]],Codes[], 3,0)</f>
        <v xml:space="preserve">United Kingdom of Great Britain </v>
      </c>
      <c r="M3500" t="str">
        <f>VLOOKUP(Data[[#This Row],[Company Location]],Codes[], 3,0)</f>
        <v xml:space="preserve">United Kingdom of Great Britain </v>
      </c>
      <c r="N3500" t="str">
        <f>IF(Data[[#This Row],[Employee Residence]]=Data[[#This Row],[Company Location]],"No","Yes")</f>
        <v>No</v>
      </c>
      <c r="O3500">
        <f>Data[Salary]/Data[Salary in USD]</f>
        <v>0.72702597906165178</v>
      </c>
      <c r="P3500" t="str">
        <f>VLOOKUP(Data[[#This Row],[Experience Level]], Experience[],3,0)</f>
        <v>Intermediate</v>
      </c>
      <c r="Q3500" t="str">
        <f>VLOOKUP(Data[[#This Row],[Employment Type]],Employment[],2,0)</f>
        <v>Full-time</v>
      </c>
      <c r="R3500" t="str">
        <f>IF(Data[[#This Row],[Remote Ratio]]=100,"Remote",IF(Data[[#This Row],[Remote Ratio]]=50,"Hybrid","On-site"))</f>
        <v>Remote</v>
      </c>
    </row>
    <row r="3501" spans="1:18">
      <c r="A3501" s="25">
        <v>2021</v>
      </c>
      <c r="B3501" t="s">
        <v>17</v>
      </c>
      <c r="C3501" t="s">
        <v>12</v>
      </c>
      <c r="D3501" t="s">
        <v>45</v>
      </c>
      <c r="E3501">
        <v>170000</v>
      </c>
      <c r="F3501" t="s">
        <v>20</v>
      </c>
      <c r="G3501">
        <v>170000</v>
      </c>
      <c r="H3501" t="s">
        <v>21</v>
      </c>
      <c r="I3501">
        <v>100</v>
      </c>
      <c r="J3501" t="s">
        <v>21</v>
      </c>
      <c r="K3501" t="s">
        <v>16</v>
      </c>
      <c r="L3501" t="str">
        <f>VLOOKUP(Data[[#This Row],[Employee Residence]],Codes[], 3,0)</f>
        <v xml:space="preserve">United States of America </v>
      </c>
      <c r="M3501" t="str">
        <f>VLOOKUP(Data[[#This Row],[Company Location]],Codes[], 3,0)</f>
        <v xml:space="preserve">United States of America </v>
      </c>
      <c r="N3501" t="str">
        <f>IF(Data[[#This Row],[Employee Residence]]=Data[[#This Row],[Company Location]],"No","Yes")</f>
        <v>No</v>
      </c>
      <c r="O3501">
        <f>Data[Salary]/Data[Salary in USD]</f>
        <v>1</v>
      </c>
      <c r="P3501" t="str">
        <f>VLOOKUP(Data[[#This Row],[Experience Level]], Experience[],3,0)</f>
        <v>Intermediate</v>
      </c>
      <c r="Q3501" t="str">
        <f>VLOOKUP(Data[[#This Row],[Employment Type]],Employment[],2,0)</f>
        <v>Full-time</v>
      </c>
      <c r="R3501" t="str">
        <f>IF(Data[[#This Row],[Remote Ratio]]=100,"Remote",IF(Data[[#This Row],[Remote Ratio]]=50,"Hybrid","On-site"))</f>
        <v>Remote</v>
      </c>
    </row>
    <row r="3502" spans="1:18">
      <c r="A3502" s="25">
        <v>2021</v>
      </c>
      <c r="B3502" t="s">
        <v>17</v>
      </c>
      <c r="C3502" t="s">
        <v>12</v>
      </c>
      <c r="D3502" t="s">
        <v>45</v>
      </c>
      <c r="E3502">
        <v>150000</v>
      </c>
      <c r="F3502" t="s">
        <v>20</v>
      </c>
      <c r="G3502">
        <v>150000</v>
      </c>
      <c r="H3502" t="s">
        <v>21</v>
      </c>
      <c r="I3502">
        <v>100</v>
      </c>
      <c r="J3502" t="s">
        <v>21</v>
      </c>
      <c r="K3502" t="s">
        <v>16</v>
      </c>
      <c r="L3502" t="str">
        <f>VLOOKUP(Data[[#This Row],[Employee Residence]],Codes[], 3,0)</f>
        <v xml:space="preserve">United States of America </v>
      </c>
      <c r="M3502" t="str">
        <f>VLOOKUP(Data[[#This Row],[Company Location]],Codes[], 3,0)</f>
        <v xml:space="preserve">United States of America </v>
      </c>
      <c r="N3502" t="str">
        <f>IF(Data[[#This Row],[Employee Residence]]=Data[[#This Row],[Company Location]],"No","Yes")</f>
        <v>No</v>
      </c>
      <c r="O3502">
        <f>Data[Salary]/Data[Salary in USD]</f>
        <v>1</v>
      </c>
      <c r="P3502" t="str">
        <f>VLOOKUP(Data[[#This Row],[Experience Level]], Experience[],3,0)</f>
        <v>Intermediate</v>
      </c>
      <c r="Q3502" t="str">
        <f>VLOOKUP(Data[[#This Row],[Employment Type]],Employment[],2,0)</f>
        <v>Full-time</v>
      </c>
      <c r="R3502" t="str">
        <f>IF(Data[[#This Row],[Remote Ratio]]=100,"Remote",IF(Data[[#This Row],[Remote Ratio]]=50,"Hybrid","On-site"))</f>
        <v>Remote</v>
      </c>
    </row>
    <row r="3503" spans="1:18">
      <c r="A3503" s="25">
        <v>2021</v>
      </c>
      <c r="B3503" t="s">
        <v>28</v>
      </c>
      <c r="C3503" t="s">
        <v>12</v>
      </c>
      <c r="D3503" t="s">
        <v>112</v>
      </c>
      <c r="E3503">
        <v>55000</v>
      </c>
      <c r="F3503" t="s">
        <v>20</v>
      </c>
      <c r="G3503">
        <v>55000</v>
      </c>
      <c r="H3503" t="s">
        <v>21</v>
      </c>
      <c r="I3503">
        <v>50</v>
      </c>
      <c r="J3503" t="s">
        <v>21</v>
      </c>
      <c r="K3503" t="s">
        <v>22</v>
      </c>
      <c r="L3503" t="str">
        <f>VLOOKUP(Data[[#This Row],[Employee Residence]],Codes[], 3,0)</f>
        <v xml:space="preserve">United States of America </v>
      </c>
      <c r="M3503" t="str">
        <f>VLOOKUP(Data[[#This Row],[Company Location]],Codes[], 3,0)</f>
        <v xml:space="preserve">United States of America </v>
      </c>
      <c r="N3503" t="str">
        <f>IF(Data[[#This Row],[Employee Residence]]=Data[[#This Row],[Company Location]],"No","Yes")</f>
        <v>No</v>
      </c>
      <c r="O3503">
        <f>Data[Salary]/Data[Salary in USD]</f>
        <v>1</v>
      </c>
      <c r="P3503" t="str">
        <f>VLOOKUP(Data[[#This Row],[Experience Level]], Experience[],3,0)</f>
        <v>Junior</v>
      </c>
      <c r="Q3503" t="str">
        <f>VLOOKUP(Data[[#This Row],[Employment Type]],Employment[],2,0)</f>
        <v>Full-time</v>
      </c>
      <c r="R3503" t="str">
        <f>IF(Data[[#This Row],[Remote Ratio]]=100,"Remote",IF(Data[[#This Row],[Remote Ratio]]=50,"Hybrid","On-site"))</f>
        <v>Hybrid</v>
      </c>
    </row>
    <row r="3504" spans="1:18">
      <c r="A3504" s="25">
        <v>2021</v>
      </c>
      <c r="B3504" t="s">
        <v>44</v>
      </c>
      <c r="C3504" t="s">
        <v>12</v>
      </c>
      <c r="D3504" t="s">
        <v>80</v>
      </c>
      <c r="E3504">
        <v>250000</v>
      </c>
      <c r="F3504" t="s">
        <v>20</v>
      </c>
      <c r="G3504">
        <v>250000</v>
      </c>
      <c r="H3504" t="s">
        <v>21</v>
      </c>
      <c r="I3504">
        <v>0</v>
      </c>
      <c r="J3504" t="s">
        <v>21</v>
      </c>
      <c r="K3504" t="s">
        <v>16</v>
      </c>
      <c r="L3504" t="str">
        <f>VLOOKUP(Data[[#This Row],[Employee Residence]],Codes[], 3,0)</f>
        <v xml:space="preserve">United States of America </v>
      </c>
      <c r="M3504" t="str">
        <f>VLOOKUP(Data[[#This Row],[Company Location]],Codes[], 3,0)</f>
        <v xml:space="preserve">United States of America </v>
      </c>
      <c r="N3504" t="str">
        <f>IF(Data[[#This Row],[Employee Residence]]=Data[[#This Row],[Company Location]],"No","Yes")</f>
        <v>No</v>
      </c>
      <c r="O3504">
        <f>Data[Salary]/Data[Salary in USD]</f>
        <v>1</v>
      </c>
      <c r="P3504" t="str">
        <f>VLOOKUP(Data[[#This Row],[Experience Level]], Experience[],3,0)</f>
        <v>Director</v>
      </c>
      <c r="Q3504" t="str">
        <f>VLOOKUP(Data[[#This Row],[Employment Type]],Employment[],2,0)</f>
        <v>Full-time</v>
      </c>
      <c r="R3504" t="str">
        <f>IF(Data[[#This Row],[Remote Ratio]]=100,"Remote",IF(Data[[#This Row],[Remote Ratio]]=50,"Hybrid","On-site"))</f>
        <v>On-site</v>
      </c>
    </row>
    <row r="3505" spans="1:18">
      <c r="A3505" s="25">
        <v>2021</v>
      </c>
      <c r="B3505" t="s">
        <v>28</v>
      </c>
      <c r="C3505" t="s">
        <v>12</v>
      </c>
      <c r="D3505" t="s">
        <v>37</v>
      </c>
      <c r="E3505">
        <v>80000</v>
      </c>
      <c r="F3505" t="s">
        <v>20</v>
      </c>
      <c r="G3505">
        <v>80000</v>
      </c>
      <c r="H3505" t="s">
        <v>21</v>
      </c>
      <c r="I3505">
        <v>100</v>
      </c>
      <c r="J3505" t="s">
        <v>21</v>
      </c>
      <c r="K3505" t="s">
        <v>16</v>
      </c>
      <c r="L3505" t="str">
        <f>VLOOKUP(Data[[#This Row],[Employee Residence]],Codes[], 3,0)</f>
        <v xml:space="preserve">United States of America </v>
      </c>
      <c r="M3505" t="str">
        <f>VLOOKUP(Data[[#This Row],[Company Location]],Codes[], 3,0)</f>
        <v xml:space="preserve">United States of America </v>
      </c>
      <c r="N3505" t="str">
        <f>IF(Data[[#This Row],[Employee Residence]]=Data[[#This Row],[Company Location]],"No","Yes")</f>
        <v>No</v>
      </c>
      <c r="O3505">
        <f>Data[Salary]/Data[Salary in USD]</f>
        <v>1</v>
      </c>
      <c r="P3505" t="str">
        <f>VLOOKUP(Data[[#This Row],[Experience Level]], Experience[],3,0)</f>
        <v>Junior</v>
      </c>
      <c r="Q3505" t="str">
        <f>VLOOKUP(Data[[#This Row],[Employment Type]],Employment[],2,0)</f>
        <v>Full-time</v>
      </c>
      <c r="R3505" t="str">
        <f>IF(Data[[#This Row],[Remote Ratio]]=100,"Remote",IF(Data[[#This Row],[Remote Ratio]]=50,"Hybrid","On-site"))</f>
        <v>Remote</v>
      </c>
    </row>
    <row r="3506" spans="1:18">
      <c r="A3506" s="25">
        <v>2021</v>
      </c>
      <c r="B3506" t="s">
        <v>44</v>
      </c>
      <c r="C3506" t="s">
        <v>12</v>
      </c>
      <c r="D3506" t="s">
        <v>80</v>
      </c>
      <c r="E3506">
        <v>110000</v>
      </c>
      <c r="F3506" t="s">
        <v>14</v>
      </c>
      <c r="G3506">
        <v>130026</v>
      </c>
      <c r="H3506" t="s">
        <v>31</v>
      </c>
      <c r="I3506">
        <v>50</v>
      </c>
      <c r="J3506" t="s">
        <v>31</v>
      </c>
      <c r="K3506" t="s">
        <v>25</v>
      </c>
      <c r="L3506" t="str">
        <f>VLOOKUP(Data[[#This Row],[Employee Residence]],Codes[], 3,0)</f>
        <v>Germany</v>
      </c>
      <c r="M3506" t="str">
        <f>VLOOKUP(Data[[#This Row],[Company Location]],Codes[], 3,0)</f>
        <v>Germany</v>
      </c>
      <c r="N3506" t="str">
        <f>IF(Data[[#This Row],[Employee Residence]]=Data[[#This Row],[Company Location]],"No","Yes")</f>
        <v>No</v>
      </c>
      <c r="O3506">
        <f>Data[Salary]/Data[Salary in USD]</f>
        <v>0.84598464922400141</v>
      </c>
      <c r="P3506" t="str">
        <f>VLOOKUP(Data[[#This Row],[Experience Level]], Experience[],3,0)</f>
        <v>Director</v>
      </c>
      <c r="Q3506" t="str">
        <f>VLOOKUP(Data[[#This Row],[Employment Type]],Employment[],2,0)</f>
        <v>Full-time</v>
      </c>
      <c r="R3506" t="str">
        <f>IF(Data[[#This Row],[Remote Ratio]]=100,"Remote",IF(Data[[#This Row],[Remote Ratio]]=50,"Hybrid","On-site"))</f>
        <v>Hybrid</v>
      </c>
    </row>
    <row r="3507" spans="1:18">
      <c r="A3507" s="25">
        <v>2021</v>
      </c>
      <c r="B3507" t="s">
        <v>28</v>
      </c>
      <c r="C3507" t="s">
        <v>12</v>
      </c>
      <c r="D3507" t="s">
        <v>104</v>
      </c>
      <c r="E3507">
        <v>54000</v>
      </c>
      <c r="F3507" t="s">
        <v>14</v>
      </c>
      <c r="G3507">
        <v>63831</v>
      </c>
      <c r="H3507" t="s">
        <v>31</v>
      </c>
      <c r="I3507">
        <v>50</v>
      </c>
      <c r="J3507" t="s">
        <v>31</v>
      </c>
      <c r="K3507" t="s">
        <v>16</v>
      </c>
      <c r="L3507" t="str">
        <f>VLOOKUP(Data[[#This Row],[Employee Residence]],Codes[], 3,0)</f>
        <v>Germany</v>
      </c>
      <c r="M3507" t="str">
        <f>VLOOKUP(Data[[#This Row],[Company Location]],Codes[], 3,0)</f>
        <v>Germany</v>
      </c>
      <c r="N3507" t="str">
        <f>IF(Data[[#This Row],[Employee Residence]]=Data[[#This Row],[Company Location]],"No","Yes")</f>
        <v>No</v>
      </c>
      <c r="O3507">
        <f>Data[Salary]/Data[Salary in USD]</f>
        <v>0.8459839263054002</v>
      </c>
      <c r="P3507" t="str">
        <f>VLOOKUP(Data[[#This Row],[Experience Level]], Experience[],3,0)</f>
        <v>Junior</v>
      </c>
      <c r="Q3507" t="str">
        <f>VLOOKUP(Data[[#This Row],[Employment Type]],Employment[],2,0)</f>
        <v>Full-time</v>
      </c>
      <c r="R3507" t="str">
        <f>IF(Data[[#This Row],[Remote Ratio]]=100,"Remote",IF(Data[[#This Row],[Remote Ratio]]=50,"Hybrid","On-site"))</f>
        <v>Hybrid</v>
      </c>
    </row>
    <row r="3508" spans="1:18">
      <c r="A3508" s="25">
        <v>2021</v>
      </c>
      <c r="B3508" t="s">
        <v>44</v>
      </c>
      <c r="C3508" t="s">
        <v>12</v>
      </c>
      <c r="D3508" t="s">
        <v>115</v>
      </c>
      <c r="E3508">
        <v>85000</v>
      </c>
      <c r="F3508" t="s">
        <v>20</v>
      </c>
      <c r="G3508">
        <v>85000</v>
      </c>
      <c r="H3508" t="s">
        <v>111</v>
      </c>
      <c r="I3508">
        <v>0</v>
      </c>
      <c r="J3508" t="s">
        <v>111</v>
      </c>
      <c r="K3508" t="s">
        <v>25</v>
      </c>
      <c r="L3508" t="str">
        <f>VLOOKUP(Data[[#This Row],[Employee Residence]],Codes[], 3,0)</f>
        <v xml:space="preserve">Russian Federation </v>
      </c>
      <c r="M3508" t="str">
        <f>VLOOKUP(Data[[#This Row],[Company Location]],Codes[], 3,0)</f>
        <v xml:space="preserve">Russian Federation </v>
      </c>
      <c r="N3508" t="str">
        <f>IF(Data[[#This Row],[Employee Residence]]=Data[[#This Row],[Company Location]],"No","Yes")</f>
        <v>No</v>
      </c>
      <c r="O3508">
        <f>Data[Salary]/Data[Salary in USD]</f>
        <v>1</v>
      </c>
      <c r="P3508" t="str">
        <f>VLOOKUP(Data[[#This Row],[Experience Level]], Experience[],3,0)</f>
        <v>Director</v>
      </c>
      <c r="Q3508" t="str">
        <f>VLOOKUP(Data[[#This Row],[Employment Type]],Employment[],2,0)</f>
        <v>Full-time</v>
      </c>
      <c r="R3508" t="str">
        <f>IF(Data[[#This Row],[Remote Ratio]]=100,"Remote",IF(Data[[#This Row],[Remote Ratio]]=50,"Hybrid","On-site"))</f>
        <v>On-site</v>
      </c>
    </row>
    <row r="3509" spans="1:18">
      <c r="A3509" s="25">
        <v>2021</v>
      </c>
      <c r="B3509" t="s">
        <v>44</v>
      </c>
      <c r="C3509" t="s">
        <v>12</v>
      </c>
      <c r="D3509" t="s">
        <v>68</v>
      </c>
      <c r="E3509">
        <v>230000</v>
      </c>
      <c r="F3509" t="s">
        <v>20</v>
      </c>
      <c r="G3509">
        <v>230000</v>
      </c>
      <c r="H3509" t="s">
        <v>111</v>
      </c>
      <c r="I3509">
        <v>50</v>
      </c>
      <c r="J3509" t="s">
        <v>111</v>
      </c>
      <c r="K3509" t="s">
        <v>16</v>
      </c>
      <c r="L3509" t="str">
        <f>VLOOKUP(Data[[#This Row],[Employee Residence]],Codes[], 3,0)</f>
        <v xml:space="preserve">Russian Federation </v>
      </c>
      <c r="M3509" t="str">
        <f>VLOOKUP(Data[[#This Row],[Company Location]],Codes[], 3,0)</f>
        <v xml:space="preserve">Russian Federation </v>
      </c>
      <c r="N3509" t="str">
        <f>IF(Data[[#This Row],[Employee Residence]]=Data[[#This Row],[Company Location]],"No","Yes")</f>
        <v>No</v>
      </c>
      <c r="O3509">
        <f>Data[Salary]/Data[Salary in USD]</f>
        <v>1</v>
      </c>
      <c r="P3509" t="str">
        <f>VLOOKUP(Data[[#This Row],[Experience Level]], Experience[],3,0)</f>
        <v>Director</v>
      </c>
      <c r="Q3509" t="str">
        <f>VLOOKUP(Data[[#This Row],[Employment Type]],Employment[],2,0)</f>
        <v>Full-time</v>
      </c>
      <c r="R3509" t="str">
        <f>IF(Data[[#This Row],[Remote Ratio]]=100,"Remote",IF(Data[[#This Row],[Remote Ratio]]=50,"Hybrid","On-site"))</f>
        <v>Hybrid</v>
      </c>
    </row>
    <row r="3510" spans="1:18">
      <c r="A3510" s="25">
        <v>2021</v>
      </c>
      <c r="B3510" t="s">
        <v>28</v>
      </c>
      <c r="C3510" t="s">
        <v>12</v>
      </c>
      <c r="D3510" t="s">
        <v>35</v>
      </c>
      <c r="E3510">
        <v>125000</v>
      </c>
      <c r="F3510" t="s">
        <v>20</v>
      </c>
      <c r="G3510">
        <v>125000</v>
      </c>
      <c r="H3510" t="s">
        <v>21</v>
      </c>
      <c r="I3510">
        <v>100</v>
      </c>
      <c r="J3510" t="s">
        <v>21</v>
      </c>
      <c r="K3510" t="s">
        <v>22</v>
      </c>
      <c r="L3510" t="str">
        <f>VLOOKUP(Data[[#This Row],[Employee Residence]],Codes[], 3,0)</f>
        <v xml:space="preserve">United States of America </v>
      </c>
      <c r="M3510" t="str">
        <f>VLOOKUP(Data[[#This Row],[Company Location]],Codes[], 3,0)</f>
        <v xml:space="preserve">United States of America </v>
      </c>
      <c r="N3510" t="str">
        <f>IF(Data[[#This Row],[Employee Residence]]=Data[[#This Row],[Company Location]],"No","Yes")</f>
        <v>No</v>
      </c>
      <c r="O3510">
        <f>Data[Salary]/Data[Salary in USD]</f>
        <v>1</v>
      </c>
      <c r="P3510" t="str">
        <f>VLOOKUP(Data[[#This Row],[Experience Level]], Experience[],3,0)</f>
        <v>Junior</v>
      </c>
      <c r="Q3510" t="str">
        <f>VLOOKUP(Data[[#This Row],[Employment Type]],Employment[],2,0)</f>
        <v>Full-time</v>
      </c>
      <c r="R3510" t="str">
        <f>IF(Data[[#This Row],[Remote Ratio]]=100,"Remote",IF(Data[[#This Row],[Remote Ratio]]=50,"Hybrid","On-site"))</f>
        <v>Remote</v>
      </c>
    </row>
    <row r="3511" spans="1:18">
      <c r="A3511" s="25">
        <v>2021</v>
      </c>
      <c r="B3511" t="s">
        <v>11</v>
      </c>
      <c r="C3511" t="s">
        <v>12</v>
      </c>
      <c r="D3511" t="s">
        <v>55</v>
      </c>
      <c r="E3511">
        <v>120000</v>
      </c>
      <c r="F3511" t="s">
        <v>20</v>
      </c>
      <c r="G3511">
        <v>120000</v>
      </c>
      <c r="H3511" t="s">
        <v>21</v>
      </c>
      <c r="I3511">
        <v>100</v>
      </c>
      <c r="J3511" t="s">
        <v>21</v>
      </c>
      <c r="K3511" t="s">
        <v>25</v>
      </c>
      <c r="L3511" t="str">
        <f>VLOOKUP(Data[[#This Row],[Employee Residence]],Codes[], 3,0)</f>
        <v xml:space="preserve">United States of America </v>
      </c>
      <c r="M3511" t="str">
        <f>VLOOKUP(Data[[#This Row],[Company Location]],Codes[], 3,0)</f>
        <v xml:space="preserve">United States of America </v>
      </c>
      <c r="N3511" t="str">
        <f>IF(Data[[#This Row],[Employee Residence]]=Data[[#This Row],[Company Location]],"No","Yes")</f>
        <v>No</v>
      </c>
      <c r="O3511">
        <f>Data[Salary]/Data[Salary in USD]</f>
        <v>1</v>
      </c>
      <c r="P3511" t="str">
        <f>VLOOKUP(Data[[#This Row],[Experience Level]], Experience[],3,0)</f>
        <v>Expert</v>
      </c>
      <c r="Q3511" t="str">
        <f>VLOOKUP(Data[[#This Row],[Employment Type]],Employment[],2,0)</f>
        <v>Full-time</v>
      </c>
      <c r="R3511" t="str">
        <f>IF(Data[[#This Row],[Remote Ratio]]=100,"Remote",IF(Data[[#This Row],[Remote Ratio]]=50,"Hybrid","On-site"))</f>
        <v>Remote</v>
      </c>
    </row>
    <row r="3512" spans="1:18">
      <c r="A3512" s="25">
        <v>2021</v>
      </c>
      <c r="B3512" t="s">
        <v>11</v>
      </c>
      <c r="C3512" t="s">
        <v>12</v>
      </c>
      <c r="D3512" t="s">
        <v>141</v>
      </c>
      <c r="E3512">
        <v>159500</v>
      </c>
      <c r="F3512" t="s">
        <v>71</v>
      </c>
      <c r="G3512">
        <v>127221</v>
      </c>
      <c r="H3512" t="s">
        <v>24</v>
      </c>
      <c r="I3512">
        <v>50</v>
      </c>
      <c r="J3512" t="s">
        <v>24</v>
      </c>
      <c r="K3512" t="s">
        <v>16</v>
      </c>
      <c r="L3512" t="str">
        <f>VLOOKUP(Data[[#This Row],[Employee Residence]],Codes[], 3,0)</f>
        <v>Canada</v>
      </c>
      <c r="M3512" t="str">
        <f>VLOOKUP(Data[[#This Row],[Company Location]],Codes[], 3,0)</f>
        <v>Canada</v>
      </c>
      <c r="N3512" t="str">
        <f>IF(Data[[#This Row],[Employee Residence]]=Data[[#This Row],[Company Location]],"No","Yes")</f>
        <v>No</v>
      </c>
      <c r="O3512">
        <f>Data[Salary]/Data[Salary in USD]</f>
        <v>1.2537238349014708</v>
      </c>
      <c r="P3512" t="str">
        <f>VLOOKUP(Data[[#This Row],[Experience Level]], Experience[],3,0)</f>
        <v>Expert</v>
      </c>
      <c r="Q3512" t="str">
        <f>VLOOKUP(Data[[#This Row],[Employment Type]],Employment[],2,0)</f>
        <v>Full-time</v>
      </c>
      <c r="R3512" t="str">
        <f>IF(Data[[#This Row],[Remote Ratio]]=100,"Remote",IF(Data[[#This Row],[Remote Ratio]]=50,"Hybrid","On-site"))</f>
        <v>Hybrid</v>
      </c>
    </row>
    <row r="3513" spans="1:18">
      <c r="A3513" s="25">
        <v>2021</v>
      </c>
      <c r="B3513" t="s">
        <v>11</v>
      </c>
      <c r="C3513" t="s">
        <v>12</v>
      </c>
      <c r="D3513" t="s">
        <v>69</v>
      </c>
      <c r="E3513">
        <v>144000</v>
      </c>
      <c r="F3513" t="s">
        <v>20</v>
      </c>
      <c r="G3513">
        <v>144000</v>
      </c>
      <c r="H3513" t="s">
        <v>21</v>
      </c>
      <c r="I3513">
        <v>100</v>
      </c>
      <c r="J3513" t="s">
        <v>21</v>
      </c>
      <c r="K3513" t="s">
        <v>16</v>
      </c>
      <c r="L3513" t="str">
        <f>VLOOKUP(Data[[#This Row],[Employee Residence]],Codes[], 3,0)</f>
        <v xml:space="preserve">United States of America </v>
      </c>
      <c r="M3513" t="str">
        <f>VLOOKUP(Data[[#This Row],[Company Location]],Codes[], 3,0)</f>
        <v xml:space="preserve">United States of America </v>
      </c>
      <c r="N3513" t="str">
        <f>IF(Data[[#This Row],[Employee Residence]]=Data[[#This Row],[Company Location]],"No","Yes")</f>
        <v>No</v>
      </c>
      <c r="O3513">
        <f>Data[Salary]/Data[Salary in USD]</f>
        <v>1</v>
      </c>
      <c r="P3513" t="str">
        <f>VLOOKUP(Data[[#This Row],[Experience Level]], Experience[],3,0)</f>
        <v>Expert</v>
      </c>
      <c r="Q3513" t="str">
        <f>VLOOKUP(Data[[#This Row],[Employment Type]],Employment[],2,0)</f>
        <v>Full-time</v>
      </c>
      <c r="R3513" t="str">
        <f>IF(Data[[#This Row],[Remote Ratio]]=100,"Remote",IF(Data[[#This Row],[Remote Ratio]]=50,"Hybrid","On-site"))</f>
        <v>Remote</v>
      </c>
    </row>
    <row r="3514" spans="1:18">
      <c r="A3514" s="25">
        <v>2021</v>
      </c>
      <c r="B3514" t="s">
        <v>28</v>
      </c>
      <c r="C3514" t="s">
        <v>12</v>
      </c>
      <c r="D3514" t="s">
        <v>23</v>
      </c>
      <c r="E3514">
        <v>13400</v>
      </c>
      <c r="F3514" t="s">
        <v>20</v>
      </c>
      <c r="G3514">
        <v>13400</v>
      </c>
      <c r="H3514" t="s">
        <v>74</v>
      </c>
      <c r="I3514">
        <v>100</v>
      </c>
      <c r="J3514" t="s">
        <v>74</v>
      </c>
      <c r="K3514" t="s">
        <v>16</v>
      </c>
      <c r="L3514" t="str">
        <f>VLOOKUP(Data[[#This Row],[Employee Residence]],Codes[], 3,0)</f>
        <v>Ukraine</v>
      </c>
      <c r="M3514" t="str">
        <f>VLOOKUP(Data[[#This Row],[Company Location]],Codes[], 3,0)</f>
        <v>Ukraine</v>
      </c>
      <c r="N3514" t="str">
        <f>IF(Data[[#This Row],[Employee Residence]]=Data[[#This Row],[Company Location]],"No","Yes")</f>
        <v>No</v>
      </c>
      <c r="O3514">
        <f>Data[Salary]/Data[Salary in USD]</f>
        <v>1</v>
      </c>
      <c r="P3514" t="str">
        <f>VLOOKUP(Data[[#This Row],[Experience Level]], Experience[],3,0)</f>
        <v>Junior</v>
      </c>
      <c r="Q3514" t="str">
        <f>VLOOKUP(Data[[#This Row],[Employment Type]],Employment[],2,0)</f>
        <v>Full-time</v>
      </c>
      <c r="R3514" t="str">
        <f>IF(Data[[#This Row],[Remote Ratio]]=100,"Remote",IF(Data[[#This Row],[Remote Ratio]]=50,"Hybrid","On-site"))</f>
        <v>Remote</v>
      </c>
    </row>
    <row r="3515" spans="1:18">
      <c r="A3515" s="25">
        <v>2021</v>
      </c>
      <c r="B3515" t="s">
        <v>17</v>
      </c>
      <c r="C3515" t="s">
        <v>12</v>
      </c>
      <c r="D3515" t="s">
        <v>23</v>
      </c>
      <c r="E3515">
        <v>95000</v>
      </c>
      <c r="F3515" t="s">
        <v>71</v>
      </c>
      <c r="G3515">
        <v>75774</v>
      </c>
      <c r="H3515" t="s">
        <v>24</v>
      </c>
      <c r="I3515">
        <v>100</v>
      </c>
      <c r="J3515" t="s">
        <v>24</v>
      </c>
      <c r="K3515" t="s">
        <v>16</v>
      </c>
      <c r="L3515" t="str">
        <f>VLOOKUP(Data[[#This Row],[Employee Residence]],Codes[], 3,0)</f>
        <v>Canada</v>
      </c>
      <c r="M3515" t="str">
        <f>VLOOKUP(Data[[#This Row],[Company Location]],Codes[], 3,0)</f>
        <v>Canada</v>
      </c>
      <c r="N3515" t="str">
        <f>IF(Data[[#This Row],[Employee Residence]]=Data[[#This Row],[Company Location]],"No","Yes")</f>
        <v>No</v>
      </c>
      <c r="O3515">
        <f>Data[Salary]/Data[Salary in USD]</f>
        <v>1.2537281917280334</v>
      </c>
      <c r="P3515" t="str">
        <f>VLOOKUP(Data[[#This Row],[Experience Level]], Experience[],3,0)</f>
        <v>Intermediate</v>
      </c>
      <c r="Q3515" t="str">
        <f>VLOOKUP(Data[[#This Row],[Employment Type]],Employment[],2,0)</f>
        <v>Full-time</v>
      </c>
      <c r="R3515" t="str">
        <f>IF(Data[[#This Row],[Remote Ratio]]=100,"Remote",IF(Data[[#This Row],[Remote Ratio]]=50,"Hybrid","On-site"))</f>
        <v>Remote</v>
      </c>
    </row>
    <row r="3516" spans="1:18">
      <c r="A3516" s="25">
        <v>2021</v>
      </c>
      <c r="B3516" t="s">
        <v>17</v>
      </c>
      <c r="C3516" t="s">
        <v>12</v>
      </c>
      <c r="D3516" t="s">
        <v>23</v>
      </c>
      <c r="E3516">
        <v>150000</v>
      </c>
      <c r="F3516" t="s">
        <v>20</v>
      </c>
      <c r="G3516">
        <v>150000</v>
      </c>
      <c r="H3516" t="s">
        <v>21</v>
      </c>
      <c r="I3516">
        <v>100</v>
      </c>
      <c r="J3516" t="s">
        <v>21</v>
      </c>
      <c r="K3516" t="s">
        <v>25</v>
      </c>
      <c r="L3516" t="str">
        <f>VLOOKUP(Data[[#This Row],[Employee Residence]],Codes[], 3,0)</f>
        <v xml:space="preserve">United States of America </v>
      </c>
      <c r="M3516" t="str">
        <f>VLOOKUP(Data[[#This Row],[Company Location]],Codes[], 3,0)</f>
        <v xml:space="preserve">United States of America </v>
      </c>
      <c r="N3516" t="str">
        <f>IF(Data[[#This Row],[Employee Residence]]=Data[[#This Row],[Company Location]],"No","Yes")</f>
        <v>No</v>
      </c>
      <c r="O3516">
        <f>Data[Salary]/Data[Salary in USD]</f>
        <v>1</v>
      </c>
      <c r="P3516" t="str">
        <f>VLOOKUP(Data[[#This Row],[Experience Level]], Experience[],3,0)</f>
        <v>Intermediate</v>
      </c>
      <c r="Q3516" t="str">
        <f>VLOOKUP(Data[[#This Row],[Employment Type]],Employment[],2,0)</f>
        <v>Full-time</v>
      </c>
      <c r="R3516" t="str">
        <f>IF(Data[[#This Row],[Remote Ratio]]=100,"Remote",IF(Data[[#This Row],[Remote Ratio]]=50,"Hybrid","On-site"))</f>
        <v>Remote</v>
      </c>
    </row>
    <row r="3517" spans="1:18">
      <c r="A3517" s="25">
        <v>2021</v>
      </c>
      <c r="B3517" t="s">
        <v>11</v>
      </c>
      <c r="C3517" t="s">
        <v>12</v>
      </c>
      <c r="D3517" t="s">
        <v>37</v>
      </c>
      <c r="E3517">
        <v>153000</v>
      </c>
      <c r="F3517" t="s">
        <v>20</v>
      </c>
      <c r="G3517">
        <v>153000</v>
      </c>
      <c r="H3517" t="s">
        <v>21</v>
      </c>
      <c r="I3517">
        <v>100</v>
      </c>
      <c r="J3517" t="s">
        <v>21</v>
      </c>
      <c r="K3517" t="s">
        <v>16</v>
      </c>
      <c r="L3517" t="str">
        <f>VLOOKUP(Data[[#This Row],[Employee Residence]],Codes[], 3,0)</f>
        <v xml:space="preserve">United States of America </v>
      </c>
      <c r="M3517" t="str">
        <f>VLOOKUP(Data[[#This Row],[Company Location]],Codes[], 3,0)</f>
        <v xml:space="preserve">United States of America </v>
      </c>
      <c r="N3517" t="str">
        <f>IF(Data[[#This Row],[Employee Residence]]=Data[[#This Row],[Company Location]],"No","Yes")</f>
        <v>No</v>
      </c>
      <c r="O3517">
        <f>Data[Salary]/Data[Salary in USD]</f>
        <v>1</v>
      </c>
      <c r="P3517" t="str">
        <f>VLOOKUP(Data[[#This Row],[Experience Level]], Experience[],3,0)</f>
        <v>Expert</v>
      </c>
      <c r="Q3517" t="str">
        <f>VLOOKUP(Data[[#This Row],[Employment Type]],Employment[],2,0)</f>
        <v>Full-time</v>
      </c>
      <c r="R3517" t="str">
        <f>IF(Data[[#This Row],[Remote Ratio]]=100,"Remote",IF(Data[[#This Row],[Remote Ratio]]=50,"Hybrid","On-site"))</f>
        <v>Remote</v>
      </c>
    </row>
    <row r="3518" spans="1:18">
      <c r="A3518" s="25">
        <v>2021</v>
      </c>
      <c r="B3518" t="s">
        <v>17</v>
      </c>
      <c r="C3518" t="s">
        <v>12</v>
      </c>
      <c r="D3518" t="s">
        <v>37</v>
      </c>
      <c r="E3518">
        <v>90000</v>
      </c>
      <c r="F3518" t="s">
        <v>20</v>
      </c>
      <c r="G3518">
        <v>90000</v>
      </c>
      <c r="H3518" t="s">
        <v>21</v>
      </c>
      <c r="I3518">
        <v>100</v>
      </c>
      <c r="J3518" t="s">
        <v>21</v>
      </c>
      <c r="K3518" t="s">
        <v>16</v>
      </c>
      <c r="L3518" t="str">
        <f>VLOOKUP(Data[[#This Row],[Employee Residence]],Codes[], 3,0)</f>
        <v xml:space="preserve">United States of America </v>
      </c>
      <c r="M3518" t="str">
        <f>VLOOKUP(Data[[#This Row],[Company Location]],Codes[], 3,0)</f>
        <v xml:space="preserve">United States of America </v>
      </c>
      <c r="N3518" t="str">
        <f>IF(Data[[#This Row],[Employee Residence]]=Data[[#This Row],[Company Location]],"No","Yes")</f>
        <v>No</v>
      </c>
      <c r="O3518">
        <f>Data[Salary]/Data[Salary in USD]</f>
        <v>1</v>
      </c>
      <c r="P3518" t="str">
        <f>VLOOKUP(Data[[#This Row],[Experience Level]], Experience[],3,0)</f>
        <v>Intermediate</v>
      </c>
      <c r="Q3518" t="str">
        <f>VLOOKUP(Data[[#This Row],[Employment Type]],Employment[],2,0)</f>
        <v>Full-time</v>
      </c>
      <c r="R3518" t="str">
        <f>IF(Data[[#This Row],[Remote Ratio]]=100,"Remote",IF(Data[[#This Row],[Remote Ratio]]=50,"Hybrid","On-site"))</f>
        <v>Remote</v>
      </c>
    </row>
    <row r="3519" spans="1:18">
      <c r="A3519" s="25">
        <v>2021</v>
      </c>
      <c r="B3519" t="s">
        <v>28</v>
      </c>
      <c r="C3519" t="s">
        <v>12</v>
      </c>
      <c r="D3519" t="s">
        <v>27</v>
      </c>
      <c r="E3519">
        <v>90000</v>
      </c>
      <c r="F3519" t="s">
        <v>20</v>
      </c>
      <c r="G3519">
        <v>90000</v>
      </c>
      <c r="H3519" t="s">
        <v>21</v>
      </c>
      <c r="I3519">
        <v>100</v>
      </c>
      <c r="J3519" t="s">
        <v>21</v>
      </c>
      <c r="K3519" t="s">
        <v>22</v>
      </c>
      <c r="L3519" t="str">
        <f>VLOOKUP(Data[[#This Row],[Employee Residence]],Codes[], 3,0)</f>
        <v xml:space="preserve">United States of America </v>
      </c>
      <c r="M3519" t="str">
        <f>VLOOKUP(Data[[#This Row],[Company Location]],Codes[], 3,0)</f>
        <v xml:space="preserve">United States of America </v>
      </c>
      <c r="N3519" t="str">
        <f>IF(Data[[#This Row],[Employee Residence]]=Data[[#This Row],[Company Location]],"No","Yes")</f>
        <v>No</v>
      </c>
      <c r="O3519">
        <f>Data[Salary]/Data[Salary in USD]</f>
        <v>1</v>
      </c>
      <c r="P3519" t="str">
        <f>VLOOKUP(Data[[#This Row],[Experience Level]], Experience[],3,0)</f>
        <v>Junior</v>
      </c>
      <c r="Q3519" t="str">
        <f>VLOOKUP(Data[[#This Row],[Employment Type]],Employment[],2,0)</f>
        <v>Full-time</v>
      </c>
      <c r="R3519" t="str">
        <f>IF(Data[[#This Row],[Remote Ratio]]=100,"Remote",IF(Data[[#This Row],[Remote Ratio]]=50,"Hybrid","On-site"))</f>
        <v>Remote</v>
      </c>
    </row>
    <row r="3520" spans="1:18">
      <c r="A3520" s="25">
        <v>2021</v>
      </c>
      <c r="B3520" t="s">
        <v>28</v>
      </c>
      <c r="C3520" t="s">
        <v>12</v>
      </c>
      <c r="D3520" t="s">
        <v>27</v>
      </c>
      <c r="E3520">
        <v>60000</v>
      </c>
      <c r="F3520" t="s">
        <v>20</v>
      </c>
      <c r="G3520">
        <v>60000</v>
      </c>
      <c r="H3520" t="s">
        <v>21</v>
      </c>
      <c r="I3520">
        <v>100</v>
      </c>
      <c r="J3520" t="s">
        <v>21</v>
      </c>
      <c r="K3520" t="s">
        <v>22</v>
      </c>
      <c r="L3520" t="str">
        <f>VLOOKUP(Data[[#This Row],[Employee Residence]],Codes[], 3,0)</f>
        <v xml:space="preserve">United States of America </v>
      </c>
      <c r="M3520" t="str">
        <f>VLOOKUP(Data[[#This Row],[Company Location]],Codes[], 3,0)</f>
        <v xml:space="preserve">United States of America </v>
      </c>
      <c r="N3520" t="str">
        <f>IF(Data[[#This Row],[Employee Residence]]=Data[[#This Row],[Company Location]],"No","Yes")</f>
        <v>No</v>
      </c>
      <c r="O3520">
        <f>Data[Salary]/Data[Salary in USD]</f>
        <v>1</v>
      </c>
      <c r="P3520" t="str">
        <f>VLOOKUP(Data[[#This Row],[Experience Level]], Experience[],3,0)</f>
        <v>Junior</v>
      </c>
      <c r="Q3520" t="str">
        <f>VLOOKUP(Data[[#This Row],[Employment Type]],Employment[],2,0)</f>
        <v>Full-time</v>
      </c>
      <c r="R3520" t="str">
        <f>IF(Data[[#This Row],[Remote Ratio]]=100,"Remote",IF(Data[[#This Row],[Remote Ratio]]=50,"Hybrid","On-site"))</f>
        <v>Remote</v>
      </c>
    </row>
    <row r="3521" spans="1:18">
      <c r="A3521" s="25">
        <v>2021</v>
      </c>
      <c r="B3521" t="s">
        <v>17</v>
      </c>
      <c r="C3521" t="s">
        <v>12</v>
      </c>
      <c r="D3521" t="s">
        <v>23</v>
      </c>
      <c r="E3521">
        <v>50000</v>
      </c>
      <c r="F3521" t="s">
        <v>20</v>
      </c>
      <c r="G3521">
        <v>50000</v>
      </c>
      <c r="H3521" t="s">
        <v>40</v>
      </c>
      <c r="I3521">
        <v>100</v>
      </c>
      <c r="J3521" t="s">
        <v>40</v>
      </c>
      <c r="K3521" t="s">
        <v>16</v>
      </c>
      <c r="L3521" t="str">
        <f>VLOOKUP(Data[[#This Row],[Employee Residence]],Codes[], 3,0)</f>
        <v>Nigeria</v>
      </c>
      <c r="M3521" t="str">
        <f>VLOOKUP(Data[[#This Row],[Company Location]],Codes[], 3,0)</f>
        <v>Nigeria</v>
      </c>
      <c r="N3521" t="str">
        <f>IF(Data[[#This Row],[Employee Residence]]=Data[[#This Row],[Company Location]],"No","Yes")</f>
        <v>No</v>
      </c>
      <c r="O3521">
        <f>Data[Salary]/Data[Salary in USD]</f>
        <v>1</v>
      </c>
      <c r="P3521" t="str">
        <f>VLOOKUP(Data[[#This Row],[Experience Level]], Experience[],3,0)</f>
        <v>Intermediate</v>
      </c>
      <c r="Q3521" t="str">
        <f>VLOOKUP(Data[[#This Row],[Employment Type]],Employment[],2,0)</f>
        <v>Full-time</v>
      </c>
      <c r="R3521" t="str">
        <f>IF(Data[[#This Row],[Remote Ratio]]=100,"Remote",IF(Data[[#This Row],[Remote Ratio]]=50,"Hybrid","On-site"))</f>
        <v>Remote</v>
      </c>
    </row>
    <row r="3522" spans="1:18">
      <c r="A3522" s="25">
        <v>2021</v>
      </c>
      <c r="B3522" t="s">
        <v>28</v>
      </c>
      <c r="C3522" t="s">
        <v>48</v>
      </c>
      <c r="D3522" t="s">
        <v>83</v>
      </c>
      <c r="E3522">
        <v>12000</v>
      </c>
      <c r="F3522" t="s">
        <v>20</v>
      </c>
      <c r="G3522">
        <v>12000</v>
      </c>
      <c r="H3522" t="s">
        <v>145</v>
      </c>
      <c r="I3522">
        <v>100</v>
      </c>
      <c r="J3522" t="s">
        <v>21</v>
      </c>
      <c r="K3522" t="s">
        <v>25</v>
      </c>
      <c r="L3522" t="str">
        <f>VLOOKUP(Data[[#This Row],[Employee Residence]],Codes[], 3,0)</f>
        <v>Pakistan</v>
      </c>
      <c r="M3522" t="str">
        <f>VLOOKUP(Data[[#This Row],[Company Location]],Codes[], 3,0)</f>
        <v xml:space="preserve">United States of America </v>
      </c>
      <c r="N3522" t="str">
        <f>IF(Data[[#This Row],[Employee Residence]]=Data[[#This Row],[Company Location]],"No","Yes")</f>
        <v>Yes</v>
      </c>
      <c r="O3522">
        <f>Data[Salary]/Data[Salary in USD]</f>
        <v>1</v>
      </c>
      <c r="P3522" t="str">
        <f>VLOOKUP(Data[[#This Row],[Experience Level]], Experience[],3,0)</f>
        <v>Junior</v>
      </c>
      <c r="Q3522" t="str">
        <f>VLOOKUP(Data[[#This Row],[Employment Type]],Employment[],2,0)</f>
        <v>Part-time</v>
      </c>
      <c r="R3522" t="str">
        <f>IF(Data[[#This Row],[Remote Ratio]]=100,"Remote",IF(Data[[#This Row],[Remote Ratio]]=50,"Hybrid","On-site"))</f>
        <v>Remote</v>
      </c>
    </row>
    <row r="3523" spans="1:18">
      <c r="A3523" s="25">
        <v>2021</v>
      </c>
      <c r="B3523" t="s">
        <v>17</v>
      </c>
      <c r="C3523" t="s">
        <v>48</v>
      </c>
      <c r="D3523" t="s">
        <v>149</v>
      </c>
      <c r="E3523">
        <v>400000</v>
      </c>
      <c r="F3523" t="s">
        <v>42</v>
      </c>
      <c r="G3523">
        <v>5409</v>
      </c>
      <c r="H3523" t="s">
        <v>43</v>
      </c>
      <c r="I3523">
        <v>50</v>
      </c>
      <c r="J3523" t="s">
        <v>43</v>
      </c>
      <c r="K3523" t="s">
        <v>25</v>
      </c>
      <c r="L3523" t="str">
        <f>VLOOKUP(Data[[#This Row],[Employee Residence]],Codes[], 3,0)</f>
        <v>India</v>
      </c>
      <c r="M3523" t="str">
        <f>VLOOKUP(Data[[#This Row],[Company Location]],Codes[], 3,0)</f>
        <v>India</v>
      </c>
      <c r="N3523" t="str">
        <f>IF(Data[[#This Row],[Employee Residence]]=Data[[#This Row],[Company Location]],"No","Yes")</f>
        <v>No</v>
      </c>
      <c r="O3523">
        <f>Data[Salary]/Data[Salary in USD]</f>
        <v>73.95082270290257</v>
      </c>
      <c r="P3523" t="str">
        <f>VLOOKUP(Data[[#This Row],[Experience Level]], Experience[],3,0)</f>
        <v>Intermediate</v>
      </c>
      <c r="Q3523" t="str">
        <f>VLOOKUP(Data[[#This Row],[Employment Type]],Employment[],2,0)</f>
        <v>Part-time</v>
      </c>
      <c r="R3523" t="str">
        <f>IF(Data[[#This Row],[Remote Ratio]]=100,"Remote",IF(Data[[#This Row],[Remote Ratio]]=50,"Hybrid","On-site"))</f>
        <v>Hybrid</v>
      </c>
    </row>
    <row r="3524" spans="1:18">
      <c r="A3524" s="25">
        <v>2021</v>
      </c>
      <c r="B3524" t="s">
        <v>17</v>
      </c>
      <c r="C3524" t="s">
        <v>18</v>
      </c>
      <c r="D3524" t="s">
        <v>19</v>
      </c>
      <c r="E3524">
        <v>270000</v>
      </c>
      <c r="F3524" t="s">
        <v>20</v>
      </c>
      <c r="G3524">
        <v>270000</v>
      </c>
      <c r="H3524" t="s">
        <v>21</v>
      </c>
      <c r="I3524">
        <v>100</v>
      </c>
      <c r="J3524" t="s">
        <v>21</v>
      </c>
      <c r="K3524" t="s">
        <v>16</v>
      </c>
      <c r="L3524" t="str">
        <f>VLOOKUP(Data[[#This Row],[Employee Residence]],Codes[], 3,0)</f>
        <v xml:space="preserve">United States of America </v>
      </c>
      <c r="M3524" t="str">
        <f>VLOOKUP(Data[[#This Row],[Company Location]],Codes[], 3,0)</f>
        <v xml:space="preserve">United States of America </v>
      </c>
      <c r="N3524" t="str">
        <f>IF(Data[[#This Row],[Employee Residence]]=Data[[#This Row],[Company Location]],"No","Yes")</f>
        <v>No</v>
      </c>
      <c r="O3524">
        <f>Data[Salary]/Data[Salary in USD]</f>
        <v>1</v>
      </c>
      <c r="P3524" t="str">
        <f>VLOOKUP(Data[[#This Row],[Experience Level]], Experience[],3,0)</f>
        <v>Intermediate</v>
      </c>
      <c r="Q3524" t="str">
        <f>VLOOKUP(Data[[#This Row],[Employment Type]],Employment[],2,0)</f>
        <v>Contract</v>
      </c>
      <c r="R3524" t="str">
        <f>IF(Data[[#This Row],[Remote Ratio]]=100,"Remote",IF(Data[[#This Row],[Remote Ratio]]=50,"Hybrid","On-site"))</f>
        <v>Remote</v>
      </c>
    </row>
    <row r="3525" spans="1:18">
      <c r="A3525" s="25">
        <v>2021</v>
      </c>
      <c r="B3525" t="s">
        <v>17</v>
      </c>
      <c r="C3525" t="s">
        <v>12</v>
      </c>
      <c r="D3525" t="s">
        <v>57</v>
      </c>
      <c r="E3525">
        <v>68000</v>
      </c>
      <c r="F3525" t="s">
        <v>71</v>
      </c>
      <c r="G3525">
        <v>54238</v>
      </c>
      <c r="H3525" t="s">
        <v>33</v>
      </c>
      <c r="I3525">
        <v>50</v>
      </c>
      <c r="J3525" t="s">
        <v>24</v>
      </c>
      <c r="K3525" t="s">
        <v>16</v>
      </c>
      <c r="L3525" t="str">
        <f>VLOOKUP(Data[[#This Row],[Employee Residence]],Codes[], 3,0)</f>
        <v xml:space="preserve">United Kingdom of Great Britain </v>
      </c>
      <c r="M3525" t="str">
        <f>VLOOKUP(Data[[#This Row],[Company Location]],Codes[], 3,0)</f>
        <v>Canada</v>
      </c>
      <c r="N3525" t="str">
        <f>IF(Data[[#This Row],[Employee Residence]]=Data[[#This Row],[Company Location]],"No","Yes")</f>
        <v>Yes</v>
      </c>
      <c r="O3525">
        <f>Data[Salary]/Data[Salary in USD]</f>
        <v>1.2537335447472251</v>
      </c>
      <c r="P3525" t="str">
        <f>VLOOKUP(Data[[#This Row],[Experience Level]], Experience[],3,0)</f>
        <v>Intermediate</v>
      </c>
      <c r="Q3525" t="str">
        <f>VLOOKUP(Data[[#This Row],[Employment Type]],Employment[],2,0)</f>
        <v>Full-time</v>
      </c>
      <c r="R3525" t="str">
        <f>IF(Data[[#This Row],[Remote Ratio]]=100,"Remote",IF(Data[[#This Row],[Remote Ratio]]=50,"Hybrid","On-site"))</f>
        <v>Hybrid</v>
      </c>
    </row>
    <row r="3526" spans="1:18">
      <c r="A3526" s="25">
        <v>2021</v>
      </c>
      <c r="B3526" t="s">
        <v>17</v>
      </c>
      <c r="C3526" t="s">
        <v>12</v>
      </c>
      <c r="D3526" t="s">
        <v>35</v>
      </c>
      <c r="E3526">
        <v>40000</v>
      </c>
      <c r="F3526" t="s">
        <v>14</v>
      </c>
      <c r="G3526">
        <v>47282</v>
      </c>
      <c r="H3526" t="s">
        <v>15</v>
      </c>
      <c r="I3526">
        <v>100</v>
      </c>
      <c r="J3526" t="s">
        <v>15</v>
      </c>
      <c r="K3526" t="s">
        <v>22</v>
      </c>
      <c r="L3526" t="str">
        <f>VLOOKUP(Data[[#This Row],[Employee Residence]],Codes[], 3,0)</f>
        <v>Spain</v>
      </c>
      <c r="M3526" t="str">
        <f>VLOOKUP(Data[[#This Row],[Company Location]],Codes[], 3,0)</f>
        <v>Spain</v>
      </c>
      <c r="N3526" t="str">
        <f>IF(Data[[#This Row],[Employee Residence]]=Data[[#This Row],[Company Location]],"No","Yes")</f>
        <v>No</v>
      </c>
      <c r="O3526">
        <f>Data[Salary]/Data[Salary in USD]</f>
        <v>0.84598790237299604</v>
      </c>
      <c r="P3526" t="str">
        <f>VLOOKUP(Data[[#This Row],[Experience Level]], Experience[],3,0)</f>
        <v>Intermediate</v>
      </c>
      <c r="Q3526" t="str">
        <f>VLOOKUP(Data[[#This Row],[Employment Type]],Employment[],2,0)</f>
        <v>Full-time</v>
      </c>
      <c r="R3526" t="str">
        <f>IF(Data[[#This Row],[Remote Ratio]]=100,"Remote",IF(Data[[#This Row],[Remote Ratio]]=50,"Hybrid","On-site"))</f>
        <v>Remote</v>
      </c>
    </row>
    <row r="3527" spans="1:18">
      <c r="A3527" s="25">
        <v>2021</v>
      </c>
      <c r="B3527" t="s">
        <v>44</v>
      </c>
      <c r="C3527" t="s">
        <v>12</v>
      </c>
      <c r="D3527" t="s">
        <v>80</v>
      </c>
      <c r="E3527">
        <v>130000</v>
      </c>
      <c r="F3527" t="s">
        <v>14</v>
      </c>
      <c r="G3527">
        <v>153667</v>
      </c>
      <c r="H3527" t="s">
        <v>147</v>
      </c>
      <c r="I3527">
        <v>100</v>
      </c>
      <c r="J3527" t="s">
        <v>121</v>
      </c>
      <c r="K3527" t="s">
        <v>16</v>
      </c>
      <c r="L3527" t="str">
        <f>VLOOKUP(Data[[#This Row],[Employee Residence]],Codes[], 3,0)</f>
        <v>Italy</v>
      </c>
      <c r="M3527" t="str">
        <f>VLOOKUP(Data[[#This Row],[Company Location]],Codes[], 3,0)</f>
        <v>Poland</v>
      </c>
      <c r="N3527" t="str">
        <f>IF(Data[[#This Row],[Employee Residence]]=Data[[#This Row],[Company Location]],"No","Yes")</f>
        <v>Yes</v>
      </c>
      <c r="O3527">
        <f>Data[Salary]/Data[Salary in USD]</f>
        <v>0.84598514970683358</v>
      </c>
      <c r="P3527" t="str">
        <f>VLOOKUP(Data[[#This Row],[Experience Level]], Experience[],3,0)</f>
        <v>Director</v>
      </c>
      <c r="Q3527" t="str">
        <f>VLOOKUP(Data[[#This Row],[Employment Type]],Employment[],2,0)</f>
        <v>Full-time</v>
      </c>
      <c r="R3527" t="str">
        <f>IF(Data[[#This Row],[Remote Ratio]]=100,"Remote",IF(Data[[#This Row],[Remote Ratio]]=50,"Hybrid","On-site"))</f>
        <v>Remote</v>
      </c>
    </row>
    <row r="3528" spans="1:18">
      <c r="A3528" s="25">
        <v>2021</v>
      </c>
      <c r="B3528" t="s">
        <v>17</v>
      </c>
      <c r="C3528" t="s">
        <v>12</v>
      </c>
      <c r="D3528" t="s">
        <v>37</v>
      </c>
      <c r="E3528">
        <v>110000</v>
      </c>
      <c r="F3528" t="s">
        <v>120</v>
      </c>
      <c r="G3528">
        <v>28476</v>
      </c>
      <c r="H3528" t="s">
        <v>121</v>
      </c>
      <c r="I3528">
        <v>100</v>
      </c>
      <c r="J3528" t="s">
        <v>121</v>
      </c>
      <c r="K3528" t="s">
        <v>16</v>
      </c>
      <c r="L3528" t="str">
        <f>VLOOKUP(Data[[#This Row],[Employee Residence]],Codes[], 3,0)</f>
        <v>Poland</v>
      </c>
      <c r="M3528" t="str">
        <f>VLOOKUP(Data[[#This Row],[Company Location]],Codes[], 3,0)</f>
        <v>Poland</v>
      </c>
      <c r="N3528" t="str">
        <f>IF(Data[[#This Row],[Employee Residence]]=Data[[#This Row],[Company Location]],"No","Yes")</f>
        <v>No</v>
      </c>
      <c r="O3528">
        <f>Data[Salary]/Data[Salary in USD]</f>
        <v>3.8629020929905886</v>
      </c>
      <c r="P3528" t="str">
        <f>VLOOKUP(Data[[#This Row],[Experience Level]], Experience[],3,0)</f>
        <v>Intermediate</v>
      </c>
      <c r="Q3528" t="str">
        <f>VLOOKUP(Data[[#This Row],[Employment Type]],Employment[],2,0)</f>
        <v>Full-time</v>
      </c>
      <c r="R3528" t="str">
        <f>IF(Data[[#This Row],[Remote Ratio]]=100,"Remote",IF(Data[[#This Row],[Remote Ratio]]=50,"Hybrid","On-site"))</f>
        <v>Remote</v>
      </c>
    </row>
    <row r="3529" spans="1:18">
      <c r="A3529" s="25">
        <v>2021</v>
      </c>
      <c r="B3529" t="s">
        <v>17</v>
      </c>
      <c r="C3529" t="s">
        <v>12</v>
      </c>
      <c r="D3529" t="s">
        <v>153</v>
      </c>
      <c r="E3529">
        <v>110000</v>
      </c>
      <c r="F3529" t="s">
        <v>20</v>
      </c>
      <c r="G3529">
        <v>110000</v>
      </c>
      <c r="H3529" t="s">
        <v>21</v>
      </c>
      <c r="I3529">
        <v>100</v>
      </c>
      <c r="J3529" t="s">
        <v>21</v>
      </c>
      <c r="K3529" t="s">
        <v>16</v>
      </c>
      <c r="L3529" t="str">
        <f>VLOOKUP(Data[[#This Row],[Employee Residence]],Codes[], 3,0)</f>
        <v xml:space="preserve">United States of America </v>
      </c>
      <c r="M3529" t="str">
        <f>VLOOKUP(Data[[#This Row],[Company Location]],Codes[], 3,0)</f>
        <v xml:space="preserve">United States of America </v>
      </c>
      <c r="N3529" t="str">
        <f>IF(Data[[#This Row],[Employee Residence]]=Data[[#This Row],[Company Location]],"No","Yes")</f>
        <v>No</v>
      </c>
      <c r="O3529">
        <f>Data[Salary]/Data[Salary in USD]</f>
        <v>1</v>
      </c>
      <c r="P3529" t="str">
        <f>VLOOKUP(Data[[#This Row],[Experience Level]], Experience[],3,0)</f>
        <v>Intermediate</v>
      </c>
      <c r="Q3529" t="str">
        <f>VLOOKUP(Data[[#This Row],[Employment Type]],Employment[],2,0)</f>
        <v>Full-time</v>
      </c>
      <c r="R3529" t="str">
        <f>IF(Data[[#This Row],[Remote Ratio]]=100,"Remote",IF(Data[[#This Row],[Remote Ratio]]=50,"Hybrid","On-site"))</f>
        <v>Remote</v>
      </c>
    </row>
    <row r="3530" spans="1:18">
      <c r="A3530" s="25">
        <v>2021</v>
      </c>
      <c r="B3530" t="s">
        <v>28</v>
      </c>
      <c r="C3530" t="s">
        <v>12</v>
      </c>
      <c r="D3530" t="s">
        <v>52</v>
      </c>
      <c r="E3530">
        <v>60000</v>
      </c>
      <c r="F3530" t="s">
        <v>58</v>
      </c>
      <c r="G3530">
        <v>82528</v>
      </c>
      <c r="H3530" t="s">
        <v>33</v>
      </c>
      <c r="I3530">
        <v>50</v>
      </c>
      <c r="J3530" t="s">
        <v>33</v>
      </c>
      <c r="K3530" t="s">
        <v>16</v>
      </c>
      <c r="L3530" t="str">
        <f>VLOOKUP(Data[[#This Row],[Employee Residence]],Codes[], 3,0)</f>
        <v xml:space="preserve">United Kingdom of Great Britain </v>
      </c>
      <c r="M3530" t="str">
        <f>VLOOKUP(Data[[#This Row],[Company Location]],Codes[], 3,0)</f>
        <v xml:space="preserve">United Kingdom of Great Britain </v>
      </c>
      <c r="N3530" t="str">
        <f>IF(Data[[#This Row],[Employee Residence]]=Data[[#This Row],[Company Location]],"No","Yes")</f>
        <v>No</v>
      </c>
      <c r="O3530">
        <f>Data[Salary]/Data[Salary in USD]</f>
        <v>0.72702597906165178</v>
      </c>
      <c r="P3530" t="str">
        <f>VLOOKUP(Data[[#This Row],[Experience Level]], Experience[],3,0)</f>
        <v>Junior</v>
      </c>
      <c r="Q3530" t="str">
        <f>VLOOKUP(Data[[#This Row],[Employment Type]],Employment[],2,0)</f>
        <v>Full-time</v>
      </c>
      <c r="R3530" t="str">
        <f>IF(Data[[#This Row],[Remote Ratio]]=100,"Remote",IF(Data[[#This Row],[Remote Ratio]]=50,"Hybrid","On-site"))</f>
        <v>Hybrid</v>
      </c>
    </row>
    <row r="3531" spans="1:18">
      <c r="A3531" s="25">
        <v>2021</v>
      </c>
      <c r="B3531" t="s">
        <v>28</v>
      </c>
      <c r="C3531" t="s">
        <v>12</v>
      </c>
      <c r="D3531" t="s">
        <v>27</v>
      </c>
      <c r="E3531">
        <v>50000</v>
      </c>
      <c r="F3531" t="s">
        <v>14</v>
      </c>
      <c r="G3531">
        <v>59102</v>
      </c>
      <c r="H3531" t="s">
        <v>63</v>
      </c>
      <c r="I3531">
        <v>50</v>
      </c>
      <c r="J3531" t="s">
        <v>63</v>
      </c>
      <c r="K3531" t="s">
        <v>25</v>
      </c>
      <c r="L3531" t="str">
        <f>VLOOKUP(Data[[#This Row],[Employee Residence]],Codes[], 3,0)</f>
        <v>France</v>
      </c>
      <c r="M3531" t="str">
        <f>VLOOKUP(Data[[#This Row],[Company Location]],Codes[], 3,0)</f>
        <v>France</v>
      </c>
      <c r="N3531" t="str">
        <f>IF(Data[[#This Row],[Employee Residence]]=Data[[#This Row],[Company Location]],"No","Yes")</f>
        <v>No</v>
      </c>
      <c r="O3531">
        <f>Data[Salary]/Data[Salary in USD]</f>
        <v>0.84599505938885322</v>
      </c>
      <c r="P3531" t="str">
        <f>VLOOKUP(Data[[#This Row],[Experience Level]], Experience[],3,0)</f>
        <v>Junior</v>
      </c>
      <c r="Q3531" t="str">
        <f>VLOOKUP(Data[[#This Row],[Employment Type]],Employment[],2,0)</f>
        <v>Full-time</v>
      </c>
      <c r="R3531" t="str">
        <f>IF(Data[[#This Row],[Remote Ratio]]=100,"Remote",IF(Data[[#This Row],[Remote Ratio]]=50,"Hybrid","On-site"))</f>
        <v>Hybrid</v>
      </c>
    </row>
    <row r="3532" spans="1:18">
      <c r="A3532" s="25">
        <v>2021</v>
      </c>
      <c r="B3532" t="s">
        <v>11</v>
      </c>
      <c r="C3532" t="s">
        <v>12</v>
      </c>
      <c r="D3532" t="s">
        <v>27</v>
      </c>
      <c r="E3532">
        <v>80000</v>
      </c>
      <c r="F3532" t="s">
        <v>20</v>
      </c>
      <c r="G3532">
        <v>80000</v>
      </c>
      <c r="H3532" t="s">
        <v>202</v>
      </c>
      <c r="I3532">
        <v>100</v>
      </c>
      <c r="J3532" t="s">
        <v>21</v>
      </c>
      <c r="K3532" t="s">
        <v>22</v>
      </c>
      <c r="L3532" t="str">
        <f>VLOOKUP(Data[[#This Row],[Employee Residence]],Codes[], 3,0)</f>
        <v>Bulgaria</v>
      </c>
      <c r="M3532" t="str">
        <f>VLOOKUP(Data[[#This Row],[Company Location]],Codes[], 3,0)</f>
        <v xml:space="preserve">United States of America </v>
      </c>
      <c r="N3532" t="str">
        <f>IF(Data[[#This Row],[Employee Residence]]=Data[[#This Row],[Company Location]],"No","Yes")</f>
        <v>Yes</v>
      </c>
      <c r="O3532">
        <f>Data[Salary]/Data[Salary in USD]</f>
        <v>1</v>
      </c>
      <c r="P3532" t="str">
        <f>VLOOKUP(Data[[#This Row],[Experience Level]], Experience[],3,0)</f>
        <v>Expert</v>
      </c>
      <c r="Q3532" t="str">
        <f>VLOOKUP(Data[[#This Row],[Employment Type]],Employment[],2,0)</f>
        <v>Full-time</v>
      </c>
      <c r="R3532" t="str">
        <f>IF(Data[[#This Row],[Remote Ratio]]=100,"Remote",IF(Data[[#This Row],[Remote Ratio]]=50,"Hybrid","On-site"))</f>
        <v>Remote</v>
      </c>
    </row>
    <row r="3533" spans="1:18">
      <c r="A3533" s="25">
        <v>2021</v>
      </c>
      <c r="B3533" t="s">
        <v>17</v>
      </c>
      <c r="C3533" t="s">
        <v>12</v>
      </c>
      <c r="D3533" t="s">
        <v>37</v>
      </c>
      <c r="E3533">
        <v>140000</v>
      </c>
      <c r="F3533" t="s">
        <v>20</v>
      </c>
      <c r="G3533">
        <v>140000</v>
      </c>
      <c r="H3533" t="s">
        <v>21</v>
      </c>
      <c r="I3533">
        <v>100</v>
      </c>
      <c r="J3533" t="s">
        <v>21</v>
      </c>
      <c r="K3533" t="s">
        <v>16</v>
      </c>
      <c r="L3533" t="str">
        <f>VLOOKUP(Data[[#This Row],[Employee Residence]],Codes[], 3,0)</f>
        <v xml:space="preserve">United States of America </v>
      </c>
      <c r="M3533" t="str">
        <f>VLOOKUP(Data[[#This Row],[Company Location]],Codes[], 3,0)</f>
        <v xml:space="preserve">United States of America </v>
      </c>
      <c r="N3533" t="str">
        <f>IF(Data[[#This Row],[Employee Residence]]=Data[[#This Row],[Company Location]],"No","Yes")</f>
        <v>No</v>
      </c>
      <c r="O3533">
        <f>Data[Salary]/Data[Salary in USD]</f>
        <v>1</v>
      </c>
      <c r="P3533" t="str">
        <f>VLOOKUP(Data[[#This Row],[Experience Level]], Experience[],3,0)</f>
        <v>Intermediate</v>
      </c>
      <c r="Q3533" t="str">
        <f>VLOOKUP(Data[[#This Row],[Employment Type]],Employment[],2,0)</f>
        <v>Full-time</v>
      </c>
      <c r="R3533" t="str">
        <f>IF(Data[[#This Row],[Remote Ratio]]=100,"Remote",IF(Data[[#This Row],[Remote Ratio]]=50,"Hybrid","On-site"))</f>
        <v>Remote</v>
      </c>
    </row>
    <row r="3534" spans="1:18">
      <c r="A3534" s="25">
        <v>2021</v>
      </c>
      <c r="B3534" t="s">
        <v>11</v>
      </c>
      <c r="C3534" t="s">
        <v>12</v>
      </c>
      <c r="D3534" t="s">
        <v>153</v>
      </c>
      <c r="E3534">
        <v>67000</v>
      </c>
      <c r="F3534" t="s">
        <v>14</v>
      </c>
      <c r="G3534">
        <v>79197</v>
      </c>
      <c r="H3534" t="s">
        <v>31</v>
      </c>
      <c r="I3534">
        <v>100</v>
      </c>
      <c r="J3534" t="s">
        <v>31</v>
      </c>
      <c r="K3534" t="s">
        <v>16</v>
      </c>
      <c r="L3534" t="str">
        <f>VLOOKUP(Data[[#This Row],[Employee Residence]],Codes[], 3,0)</f>
        <v>Germany</v>
      </c>
      <c r="M3534" t="str">
        <f>VLOOKUP(Data[[#This Row],[Company Location]],Codes[], 3,0)</f>
        <v>Germany</v>
      </c>
      <c r="N3534" t="str">
        <f>IF(Data[[#This Row],[Employee Residence]]=Data[[#This Row],[Company Location]],"No","Yes")</f>
        <v>No</v>
      </c>
      <c r="O3534">
        <f>Data[Salary]/Data[Salary in USD]</f>
        <v>0.84599164109751634</v>
      </c>
      <c r="P3534" t="str">
        <f>VLOOKUP(Data[[#This Row],[Experience Level]], Experience[],3,0)</f>
        <v>Expert</v>
      </c>
      <c r="Q3534" t="str">
        <f>VLOOKUP(Data[[#This Row],[Employment Type]],Employment[],2,0)</f>
        <v>Full-time</v>
      </c>
      <c r="R3534" t="str">
        <f>IF(Data[[#This Row],[Remote Ratio]]=100,"Remote",IF(Data[[#This Row],[Remote Ratio]]=50,"Hybrid","On-site"))</f>
        <v>Remote</v>
      </c>
    </row>
    <row r="3535" spans="1:18">
      <c r="A3535" s="25">
        <v>2021</v>
      </c>
      <c r="B3535" t="s">
        <v>11</v>
      </c>
      <c r="C3535" t="s">
        <v>12</v>
      </c>
      <c r="D3535" t="s">
        <v>77</v>
      </c>
      <c r="E3535">
        <v>170000</v>
      </c>
      <c r="F3535" t="s">
        <v>20</v>
      </c>
      <c r="G3535">
        <v>170000</v>
      </c>
      <c r="H3535" t="s">
        <v>21</v>
      </c>
      <c r="I3535">
        <v>100</v>
      </c>
      <c r="J3535" t="s">
        <v>21</v>
      </c>
      <c r="K3535" t="s">
        <v>16</v>
      </c>
      <c r="L3535" t="str">
        <f>VLOOKUP(Data[[#This Row],[Employee Residence]],Codes[], 3,0)</f>
        <v xml:space="preserve">United States of America </v>
      </c>
      <c r="M3535" t="str">
        <f>VLOOKUP(Data[[#This Row],[Company Location]],Codes[], 3,0)</f>
        <v xml:space="preserve">United States of America </v>
      </c>
      <c r="N3535" t="str">
        <f>IF(Data[[#This Row],[Employee Residence]]=Data[[#This Row],[Company Location]],"No","Yes")</f>
        <v>No</v>
      </c>
      <c r="O3535">
        <f>Data[Salary]/Data[Salary in USD]</f>
        <v>1</v>
      </c>
      <c r="P3535" t="str">
        <f>VLOOKUP(Data[[#This Row],[Experience Level]], Experience[],3,0)</f>
        <v>Expert</v>
      </c>
      <c r="Q3535" t="str">
        <f>VLOOKUP(Data[[#This Row],[Employment Type]],Employment[],2,0)</f>
        <v>Full-time</v>
      </c>
      <c r="R3535" t="str">
        <f>IF(Data[[#This Row],[Remote Ratio]]=100,"Remote",IF(Data[[#This Row],[Remote Ratio]]=50,"Hybrid","On-site"))</f>
        <v>Remote</v>
      </c>
    </row>
    <row r="3536" spans="1:18">
      <c r="A3536" s="25">
        <v>2021</v>
      </c>
      <c r="B3536" t="s">
        <v>28</v>
      </c>
      <c r="C3536" t="s">
        <v>12</v>
      </c>
      <c r="D3536" t="s">
        <v>27</v>
      </c>
      <c r="E3536">
        <v>80000</v>
      </c>
      <c r="F3536" t="s">
        <v>20</v>
      </c>
      <c r="G3536">
        <v>80000</v>
      </c>
      <c r="H3536" t="s">
        <v>21</v>
      </c>
      <c r="I3536">
        <v>100</v>
      </c>
      <c r="J3536" t="s">
        <v>21</v>
      </c>
      <c r="K3536" t="s">
        <v>25</v>
      </c>
      <c r="L3536" t="str">
        <f>VLOOKUP(Data[[#This Row],[Employee Residence]],Codes[], 3,0)</f>
        <v xml:space="preserve">United States of America </v>
      </c>
      <c r="M3536" t="str">
        <f>VLOOKUP(Data[[#This Row],[Company Location]],Codes[], 3,0)</f>
        <v xml:space="preserve">United States of America </v>
      </c>
      <c r="N3536" t="str">
        <f>IF(Data[[#This Row],[Employee Residence]]=Data[[#This Row],[Company Location]],"No","Yes")</f>
        <v>No</v>
      </c>
      <c r="O3536">
        <f>Data[Salary]/Data[Salary in USD]</f>
        <v>1</v>
      </c>
      <c r="P3536" t="str">
        <f>VLOOKUP(Data[[#This Row],[Experience Level]], Experience[],3,0)</f>
        <v>Junior</v>
      </c>
      <c r="Q3536" t="str">
        <f>VLOOKUP(Data[[#This Row],[Employment Type]],Employment[],2,0)</f>
        <v>Full-time</v>
      </c>
      <c r="R3536" t="str">
        <f>IF(Data[[#This Row],[Remote Ratio]]=100,"Remote",IF(Data[[#This Row],[Remote Ratio]]=50,"Hybrid","On-site"))</f>
        <v>Remote</v>
      </c>
    </row>
    <row r="3537" spans="1:18">
      <c r="A3537" s="25">
        <v>2021</v>
      </c>
      <c r="B3537" t="s">
        <v>17</v>
      </c>
      <c r="C3537" t="s">
        <v>12</v>
      </c>
      <c r="D3537" t="s">
        <v>112</v>
      </c>
      <c r="E3537">
        <v>100000</v>
      </c>
      <c r="F3537" t="s">
        <v>20</v>
      </c>
      <c r="G3537">
        <v>100000</v>
      </c>
      <c r="H3537" t="s">
        <v>21</v>
      </c>
      <c r="I3537">
        <v>100</v>
      </c>
      <c r="J3537" t="s">
        <v>21</v>
      </c>
      <c r="K3537" t="s">
        <v>25</v>
      </c>
      <c r="L3537" t="str">
        <f>VLOOKUP(Data[[#This Row],[Employee Residence]],Codes[], 3,0)</f>
        <v xml:space="preserve">United States of America </v>
      </c>
      <c r="M3537" t="str">
        <f>VLOOKUP(Data[[#This Row],[Company Location]],Codes[], 3,0)</f>
        <v xml:space="preserve">United States of America </v>
      </c>
      <c r="N3537" t="str">
        <f>IF(Data[[#This Row],[Employee Residence]]=Data[[#This Row],[Company Location]],"No","Yes")</f>
        <v>No</v>
      </c>
      <c r="O3537">
        <f>Data[Salary]/Data[Salary in USD]</f>
        <v>1</v>
      </c>
      <c r="P3537" t="str">
        <f>VLOOKUP(Data[[#This Row],[Experience Level]], Experience[],3,0)</f>
        <v>Intermediate</v>
      </c>
      <c r="Q3537" t="str">
        <f>VLOOKUP(Data[[#This Row],[Employment Type]],Employment[],2,0)</f>
        <v>Full-time</v>
      </c>
      <c r="R3537" t="str">
        <f>IF(Data[[#This Row],[Remote Ratio]]=100,"Remote",IF(Data[[#This Row],[Remote Ratio]]=50,"Hybrid","On-site"))</f>
        <v>Remote</v>
      </c>
    </row>
    <row r="3538" spans="1:18">
      <c r="A3538" s="25">
        <v>2021</v>
      </c>
      <c r="B3538" t="s">
        <v>11</v>
      </c>
      <c r="C3538" t="s">
        <v>12</v>
      </c>
      <c r="D3538" t="s">
        <v>23</v>
      </c>
      <c r="E3538">
        <v>45000</v>
      </c>
      <c r="F3538" t="s">
        <v>14</v>
      </c>
      <c r="G3538">
        <v>53192</v>
      </c>
      <c r="H3538" t="s">
        <v>63</v>
      </c>
      <c r="I3538">
        <v>50</v>
      </c>
      <c r="J3538" t="s">
        <v>63</v>
      </c>
      <c r="K3538" t="s">
        <v>16</v>
      </c>
      <c r="L3538" t="str">
        <f>VLOOKUP(Data[[#This Row],[Employee Residence]],Codes[], 3,0)</f>
        <v>France</v>
      </c>
      <c r="M3538" t="str">
        <f>VLOOKUP(Data[[#This Row],[Company Location]],Codes[], 3,0)</f>
        <v>France</v>
      </c>
      <c r="N3538" t="str">
        <f>IF(Data[[#This Row],[Employee Residence]]=Data[[#This Row],[Company Location]],"No","Yes")</f>
        <v>No</v>
      </c>
      <c r="O3538">
        <f>Data[Salary]/Data[Salary in USD]</f>
        <v>0.84599187847796664</v>
      </c>
      <c r="P3538" t="str">
        <f>VLOOKUP(Data[[#This Row],[Experience Level]], Experience[],3,0)</f>
        <v>Expert</v>
      </c>
      <c r="Q3538" t="str">
        <f>VLOOKUP(Data[[#This Row],[Employment Type]],Employment[],2,0)</f>
        <v>Full-time</v>
      </c>
      <c r="R3538" t="str">
        <f>IF(Data[[#This Row],[Remote Ratio]]=100,"Remote",IF(Data[[#This Row],[Remote Ratio]]=50,"Hybrid","On-site"))</f>
        <v>Hybrid</v>
      </c>
    </row>
    <row r="3539" spans="1:18">
      <c r="A3539" s="25">
        <v>2021</v>
      </c>
      <c r="B3539" t="s">
        <v>44</v>
      </c>
      <c r="C3539" t="s">
        <v>12</v>
      </c>
      <c r="D3539" t="s">
        <v>68</v>
      </c>
      <c r="E3539">
        <v>235000</v>
      </c>
      <c r="F3539" t="s">
        <v>20</v>
      </c>
      <c r="G3539">
        <v>235000</v>
      </c>
      <c r="H3539" t="s">
        <v>21</v>
      </c>
      <c r="I3539">
        <v>100</v>
      </c>
      <c r="J3539" t="s">
        <v>21</v>
      </c>
      <c r="K3539" t="s">
        <v>16</v>
      </c>
      <c r="L3539" t="str">
        <f>VLOOKUP(Data[[#This Row],[Employee Residence]],Codes[], 3,0)</f>
        <v xml:space="preserve">United States of America </v>
      </c>
      <c r="M3539" t="str">
        <f>VLOOKUP(Data[[#This Row],[Company Location]],Codes[], 3,0)</f>
        <v xml:space="preserve">United States of America </v>
      </c>
      <c r="N3539" t="str">
        <f>IF(Data[[#This Row],[Employee Residence]]=Data[[#This Row],[Company Location]],"No","Yes")</f>
        <v>No</v>
      </c>
      <c r="O3539">
        <f>Data[Salary]/Data[Salary in USD]</f>
        <v>1</v>
      </c>
      <c r="P3539" t="str">
        <f>VLOOKUP(Data[[#This Row],[Experience Level]], Experience[],3,0)</f>
        <v>Director</v>
      </c>
      <c r="Q3539" t="str">
        <f>VLOOKUP(Data[[#This Row],[Employment Type]],Employment[],2,0)</f>
        <v>Full-time</v>
      </c>
      <c r="R3539" t="str">
        <f>IF(Data[[#This Row],[Remote Ratio]]=100,"Remote",IF(Data[[#This Row],[Remote Ratio]]=50,"Hybrid","On-site"))</f>
        <v>Remote</v>
      </c>
    </row>
    <row r="3540" spans="1:18">
      <c r="A3540" s="25">
        <v>2021</v>
      </c>
      <c r="B3540" t="s">
        <v>44</v>
      </c>
      <c r="C3540" t="s">
        <v>12</v>
      </c>
      <c r="D3540" t="s">
        <v>112</v>
      </c>
      <c r="E3540">
        <v>150000</v>
      </c>
      <c r="F3540" t="s">
        <v>20</v>
      </c>
      <c r="G3540">
        <v>150000</v>
      </c>
      <c r="H3540" t="s">
        <v>43</v>
      </c>
      <c r="I3540">
        <v>100</v>
      </c>
      <c r="J3540" t="s">
        <v>21</v>
      </c>
      <c r="K3540" t="s">
        <v>16</v>
      </c>
      <c r="L3540" t="str">
        <f>VLOOKUP(Data[[#This Row],[Employee Residence]],Codes[], 3,0)</f>
        <v>India</v>
      </c>
      <c r="M3540" t="str">
        <f>VLOOKUP(Data[[#This Row],[Company Location]],Codes[], 3,0)</f>
        <v xml:space="preserve">United States of America </v>
      </c>
      <c r="N3540" t="str">
        <f>IF(Data[[#This Row],[Employee Residence]]=Data[[#This Row],[Company Location]],"No","Yes")</f>
        <v>Yes</v>
      </c>
      <c r="O3540">
        <f>Data[Salary]/Data[Salary in USD]</f>
        <v>1</v>
      </c>
      <c r="P3540" t="str">
        <f>VLOOKUP(Data[[#This Row],[Experience Level]], Experience[],3,0)</f>
        <v>Director</v>
      </c>
      <c r="Q3540" t="str">
        <f>VLOOKUP(Data[[#This Row],[Employment Type]],Employment[],2,0)</f>
        <v>Full-time</v>
      </c>
      <c r="R3540" t="str">
        <f>IF(Data[[#This Row],[Remote Ratio]]=100,"Remote",IF(Data[[#This Row],[Remote Ratio]]=50,"Hybrid","On-site"))</f>
        <v>Remote</v>
      </c>
    </row>
    <row r="3541" spans="1:18">
      <c r="A3541" s="25">
        <v>2021</v>
      </c>
      <c r="B3541" t="s">
        <v>28</v>
      </c>
      <c r="C3541" t="s">
        <v>12</v>
      </c>
      <c r="D3541" t="s">
        <v>81</v>
      </c>
      <c r="E3541">
        <v>225000</v>
      </c>
      <c r="F3541" t="s">
        <v>20</v>
      </c>
      <c r="G3541">
        <v>225000</v>
      </c>
      <c r="H3541" t="s">
        <v>21</v>
      </c>
      <c r="I3541">
        <v>100</v>
      </c>
      <c r="J3541" t="s">
        <v>21</v>
      </c>
      <c r="K3541" t="s">
        <v>16</v>
      </c>
      <c r="L3541" t="str">
        <f>VLOOKUP(Data[[#This Row],[Employee Residence]],Codes[], 3,0)</f>
        <v xml:space="preserve">United States of America </v>
      </c>
      <c r="M3541" t="str">
        <f>VLOOKUP(Data[[#This Row],[Company Location]],Codes[], 3,0)</f>
        <v xml:space="preserve">United States of America </v>
      </c>
      <c r="N3541" t="str">
        <f>IF(Data[[#This Row],[Employee Residence]]=Data[[#This Row],[Company Location]],"No","Yes")</f>
        <v>No</v>
      </c>
      <c r="O3541">
        <f>Data[Salary]/Data[Salary in USD]</f>
        <v>1</v>
      </c>
      <c r="P3541" t="str">
        <f>VLOOKUP(Data[[#This Row],[Experience Level]], Experience[],3,0)</f>
        <v>Junior</v>
      </c>
      <c r="Q3541" t="str">
        <f>VLOOKUP(Data[[#This Row],[Employment Type]],Employment[],2,0)</f>
        <v>Full-time</v>
      </c>
      <c r="R3541" t="str">
        <f>IF(Data[[#This Row],[Remote Ratio]]=100,"Remote",IF(Data[[#This Row],[Remote Ratio]]=50,"Hybrid","On-site"))</f>
        <v>Remote</v>
      </c>
    </row>
    <row r="3542" spans="1:18">
      <c r="A3542" s="25">
        <v>2021</v>
      </c>
      <c r="B3542" t="s">
        <v>28</v>
      </c>
      <c r="C3542" t="s">
        <v>12</v>
      </c>
      <c r="D3542" t="s">
        <v>104</v>
      </c>
      <c r="E3542">
        <v>65000</v>
      </c>
      <c r="F3542" t="s">
        <v>14</v>
      </c>
      <c r="G3542">
        <v>76833</v>
      </c>
      <c r="H3542" t="s">
        <v>31</v>
      </c>
      <c r="I3542">
        <v>100</v>
      </c>
      <c r="J3542" t="s">
        <v>31</v>
      </c>
      <c r="K3542" t="s">
        <v>22</v>
      </c>
      <c r="L3542" t="str">
        <f>VLOOKUP(Data[[#This Row],[Employee Residence]],Codes[], 3,0)</f>
        <v>Germany</v>
      </c>
      <c r="M3542" t="str">
        <f>VLOOKUP(Data[[#This Row],[Company Location]],Codes[], 3,0)</f>
        <v>Germany</v>
      </c>
      <c r="N3542" t="str">
        <f>IF(Data[[#This Row],[Employee Residence]]=Data[[#This Row],[Company Location]],"No","Yes")</f>
        <v>No</v>
      </c>
      <c r="O3542">
        <f>Data[Salary]/Data[Salary in USD]</f>
        <v>0.84599065505707183</v>
      </c>
      <c r="P3542" t="str">
        <f>VLOOKUP(Data[[#This Row],[Experience Level]], Experience[],3,0)</f>
        <v>Junior</v>
      </c>
      <c r="Q3542" t="str">
        <f>VLOOKUP(Data[[#This Row],[Employment Type]],Employment[],2,0)</f>
        <v>Full-time</v>
      </c>
      <c r="R3542" t="str">
        <f>IF(Data[[#This Row],[Remote Ratio]]=100,"Remote",IF(Data[[#This Row],[Remote Ratio]]=50,"Hybrid","On-site"))</f>
        <v>Remote</v>
      </c>
    </row>
    <row r="3543" spans="1:18">
      <c r="A3543" s="25">
        <v>2021</v>
      </c>
      <c r="B3543" t="s">
        <v>11</v>
      </c>
      <c r="C3543" t="s">
        <v>12</v>
      </c>
      <c r="D3543" t="s">
        <v>169</v>
      </c>
      <c r="E3543">
        <v>75000</v>
      </c>
      <c r="F3543" t="s">
        <v>14</v>
      </c>
      <c r="G3543">
        <v>88654</v>
      </c>
      <c r="H3543" t="s">
        <v>135</v>
      </c>
      <c r="I3543">
        <v>100</v>
      </c>
      <c r="J3543" t="s">
        <v>182</v>
      </c>
      <c r="K3543" t="s">
        <v>16</v>
      </c>
      <c r="L3543" t="str">
        <f>VLOOKUP(Data[[#This Row],[Employee Residence]],Codes[], 3,0)</f>
        <v>Greece</v>
      </c>
      <c r="M3543" t="str">
        <f>VLOOKUP(Data[[#This Row],[Company Location]],Codes[], 3,0)</f>
        <v>Denmark</v>
      </c>
      <c r="N3543" t="str">
        <f>IF(Data[[#This Row],[Employee Residence]]=Data[[#This Row],[Company Location]],"No","Yes")</f>
        <v>Yes</v>
      </c>
      <c r="O3543">
        <f>Data[Salary]/Data[Salary in USD]</f>
        <v>0.84598551672795363</v>
      </c>
      <c r="P3543" t="str">
        <f>VLOOKUP(Data[[#This Row],[Experience Level]], Experience[],3,0)</f>
        <v>Expert</v>
      </c>
      <c r="Q3543" t="str">
        <f>VLOOKUP(Data[[#This Row],[Employment Type]],Employment[],2,0)</f>
        <v>Full-time</v>
      </c>
      <c r="R3543" t="str">
        <f>IF(Data[[#This Row],[Remote Ratio]]=100,"Remote",IF(Data[[#This Row],[Remote Ratio]]=50,"Hybrid","On-site"))</f>
        <v>Remote</v>
      </c>
    </row>
    <row r="3544" spans="1:18">
      <c r="A3544" s="25">
        <v>2021</v>
      </c>
      <c r="B3544" t="s">
        <v>11</v>
      </c>
      <c r="C3544" t="s">
        <v>12</v>
      </c>
      <c r="D3544" t="s">
        <v>189</v>
      </c>
      <c r="E3544">
        <v>75000</v>
      </c>
      <c r="F3544" t="s">
        <v>58</v>
      </c>
      <c r="G3544">
        <v>103160</v>
      </c>
      <c r="H3544" t="s">
        <v>33</v>
      </c>
      <c r="I3544">
        <v>100</v>
      </c>
      <c r="J3544" t="s">
        <v>33</v>
      </c>
      <c r="K3544" t="s">
        <v>22</v>
      </c>
      <c r="L3544" t="str">
        <f>VLOOKUP(Data[[#This Row],[Employee Residence]],Codes[], 3,0)</f>
        <v xml:space="preserve">United Kingdom of Great Britain </v>
      </c>
      <c r="M3544" t="str">
        <f>VLOOKUP(Data[[#This Row],[Company Location]],Codes[], 3,0)</f>
        <v xml:space="preserve">United Kingdom of Great Britain </v>
      </c>
      <c r="N3544" t="str">
        <f>IF(Data[[#This Row],[Employee Residence]]=Data[[#This Row],[Company Location]],"No","Yes")</f>
        <v>No</v>
      </c>
      <c r="O3544">
        <f>Data[Salary]/Data[Salary in USD]</f>
        <v>0.72702597906165178</v>
      </c>
      <c r="P3544" t="str">
        <f>VLOOKUP(Data[[#This Row],[Experience Level]], Experience[],3,0)</f>
        <v>Expert</v>
      </c>
      <c r="Q3544" t="str">
        <f>VLOOKUP(Data[[#This Row],[Employment Type]],Employment[],2,0)</f>
        <v>Full-time</v>
      </c>
      <c r="R3544" t="str">
        <f>IF(Data[[#This Row],[Remote Ratio]]=100,"Remote",IF(Data[[#This Row],[Remote Ratio]]=50,"Hybrid","On-site"))</f>
        <v>Remote</v>
      </c>
    </row>
    <row r="3545" spans="1:18">
      <c r="A3545" s="25">
        <v>2021</v>
      </c>
      <c r="B3545" t="s">
        <v>11</v>
      </c>
      <c r="C3545" t="s">
        <v>12</v>
      </c>
      <c r="D3545" t="s">
        <v>37</v>
      </c>
      <c r="E3545">
        <v>82500</v>
      </c>
      <c r="F3545" t="s">
        <v>58</v>
      </c>
      <c r="G3545">
        <v>113476</v>
      </c>
      <c r="H3545" t="s">
        <v>33</v>
      </c>
      <c r="I3545">
        <v>100</v>
      </c>
      <c r="J3545" t="s">
        <v>33</v>
      </c>
      <c r="K3545" t="s">
        <v>25</v>
      </c>
      <c r="L3545" t="str">
        <f>VLOOKUP(Data[[#This Row],[Employee Residence]],Codes[], 3,0)</f>
        <v xml:space="preserve">United Kingdom of Great Britain </v>
      </c>
      <c r="M3545" t="str">
        <f>VLOOKUP(Data[[#This Row],[Company Location]],Codes[], 3,0)</f>
        <v xml:space="preserve">United Kingdom of Great Britain </v>
      </c>
      <c r="N3545" t="str">
        <f>IF(Data[[#This Row],[Employee Residence]]=Data[[#This Row],[Company Location]],"No","Yes")</f>
        <v>No</v>
      </c>
      <c r="O3545">
        <f>Data[Salary]/Data[Salary in USD]</f>
        <v>0.72702597906165178</v>
      </c>
      <c r="P3545" t="str">
        <f>VLOOKUP(Data[[#This Row],[Experience Level]], Experience[],3,0)</f>
        <v>Expert</v>
      </c>
      <c r="Q3545" t="str">
        <f>VLOOKUP(Data[[#This Row],[Employment Type]],Employment[],2,0)</f>
        <v>Full-time</v>
      </c>
      <c r="R3545" t="str">
        <f>IF(Data[[#This Row],[Remote Ratio]]=100,"Remote",IF(Data[[#This Row],[Remote Ratio]]=50,"Hybrid","On-site"))</f>
        <v>Remote</v>
      </c>
    </row>
    <row r="3546" spans="1:18">
      <c r="A3546" s="25">
        <v>2021</v>
      </c>
      <c r="B3546" t="s">
        <v>11</v>
      </c>
      <c r="C3546" t="s">
        <v>12</v>
      </c>
      <c r="D3546" t="s">
        <v>35</v>
      </c>
      <c r="E3546">
        <v>80000</v>
      </c>
      <c r="F3546" t="s">
        <v>14</v>
      </c>
      <c r="G3546">
        <v>94564</v>
      </c>
      <c r="H3546" t="s">
        <v>31</v>
      </c>
      <c r="I3546">
        <v>50</v>
      </c>
      <c r="J3546" t="s">
        <v>31</v>
      </c>
      <c r="K3546" t="s">
        <v>16</v>
      </c>
      <c r="L3546" t="str">
        <f>VLOOKUP(Data[[#This Row],[Employee Residence]],Codes[], 3,0)</f>
        <v>Germany</v>
      </c>
      <c r="M3546" t="str">
        <f>VLOOKUP(Data[[#This Row],[Company Location]],Codes[], 3,0)</f>
        <v>Germany</v>
      </c>
      <c r="N3546" t="str">
        <f>IF(Data[[#This Row],[Employee Residence]]=Data[[#This Row],[Company Location]],"No","Yes")</f>
        <v>No</v>
      </c>
      <c r="O3546">
        <f>Data[Salary]/Data[Salary in USD]</f>
        <v>0.84598790237299604</v>
      </c>
      <c r="P3546" t="str">
        <f>VLOOKUP(Data[[#This Row],[Experience Level]], Experience[],3,0)</f>
        <v>Expert</v>
      </c>
      <c r="Q3546" t="str">
        <f>VLOOKUP(Data[[#This Row],[Employment Type]],Employment[],2,0)</f>
        <v>Full-time</v>
      </c>
      <c r="R3546" t="str">
        <f>IF(Data[[#This Row],[Remote Ratio]]=100,"Remote",IF(Data[[#This Row],[Remote Ratio]]=50,"Hybrid","On-site"))</f>
        <v>Hybrid</v>
      </c>
    </row>
    <row r="3547" spans="1:18">
      <c r="A3547" s="25">
        <v>2021</v>
      </c>
      <c r="B3547" t="s">
        <v>28</v>
      </c>
      <c r="C3547" t="s">
        <v>12</v>
      </c>
      <c r="D3547" t="s">
        <v>37</v>
      </c>
      <c r="E3547">
        <v>2250000</v>
      </c>
      <c r="F3547" t="s">
        <v>42</v>
      </c>
      <c r="G3547">
        <v>30428</v>
      </c>
      <c r="H3547" t="s">
        <v>43</v>
      </c>
      <c r="I3547">
        <v>100</v>
      </c>
      <c r="J3547" t="s">
        <v>43</v>
      </c>
      <c r="K3547" t="s">
        <v>16</v>
      </c>
      <c r="L3547" t="str">
        <f>VLOOKUP(Data[[#This Row],[Employee Residence]],Codes[], 3,0)</f>
        <v>India</v>
      </c>
      <c r="M3547" t="str">
        <f>VLOOKUP(Data[[#This Row],[Company Location]],Codes[], 3,0)</f>
        <v>India</v>
      </c>
      <c r="N3547" t="str">
        <f>IF(Data[[#This Row],[Employee Residence]]=Data[[#This Row],[Company Location]],"No","Yes")</f>
        <v>No</v>
      </c>
      <c r="O3547">
        <f>Data[Salary]/Data[Salary in USD]</f>
        <v>73.945050611279086</v>
      </c>
      <c r="P3547" t="str">
        <f>VLOOKUP(Data[[#This Row],[Experience Level]], Experience[],3,0)</f>
        <v>Junior</v>
      </c>
      <c r="Q3547" t="str">
        <f>VLOOKUP(Data[[#This Row],[Employment Type]],Employment[],2,0)</f>
        <v>Full-time</v>
      </c>
      <c r="R3547" t="str">
        <f>IF(Data[[#This Row],[Remote Ratio]]=100,"Remote",IF(Data[[#This Row],[Remote Ratio]]=50,"Hybrid","On-site"))</f>
        <v>Remote</v>
      </c>
    </row>
    <row r="3548" spans="1:18">
      <c r="A3548" s="25">
        <v>2021</v>
      </c>
      <c r="B3548" t="s">
        <v>11</v>
      </c>
      <c r="C3548" t="s">
        <v>12</v>
      </c>
      <c r="D3548" t="s">
        <v>37</v>
      </c>
      <c r="E3548">
        <v>150000</v>
      </c>
      <c r="F3548" t="s">
        <v>20</v>
      </c>
      <c r="G3548">
        <v>150000</v>
      </c>
      <c r="H3548" t="s">
        <v>21</v>
      </c>
      <c r="I3548">
        <v>100</v>
      </c>
      <c r="J3548" t="s">
        <v>21</v>
      </c>
      <c r="K3548" t="s">
        <v>25</v>
      </c>
      <c r="L3548" t="str">
        <f>VLOOKUP(Data[[#This Row],[Employee Residence]],Codes[], 3,0)</f>
        <v xml:space="preserve">United States of America </v>
      </c>
      <c r="M3548" t="str">
        <f>VLOOKUP(Data[[#This Row],[Company Location]],Codes[], 3,0)</f>
        <v xml:space="preserve">United States of America </v>
      </c>
      <c r="N3548" t="str">
        <f>IF(Data[[#This Row],[Employee Residence]]=Data[[#This Row],[Company Location]],"No","Yes")</f>
        <v>No</v>
      </c>
      <c r="O3548">
        <f>Data[Salary]/Data[Salary in USD]</f>
        <v>1</v>
      </c>
      <c r="P3548" t="str">
        <f>VLOOKUP(Data[[#This Row],[Experience Level]], Experience[],3,0)</f>
        <v>Expert</v>
      </c>
      <c r="Q3548" t="str">
        <f>VLOOKUP(Data[[#This Row],[Employment Type]],Employment[],2,0)</f>
        <v>Full-time</v>
      </c>
      <c r="R3548" t="str">
        <f>IF(Data[[#This Row],[Remote Ratio]]=100,"Remote",IF(Data[[#This Row],[Remote Ratio]]=50,"Hybrid","On-site"))</f>
        <v>Remote</v>
      </c>
    </row>
    <row r="3549" spans="1:18">
      <c r="A3549" s="25">
        <v>2021</v>
      </c>
      <c r="B3549" t="s">
        <v>11</v>
      </c>
      <c r="C3549" t="s">
        <v>12</v>
      </c>
      <c r="D3549" t="s">
        <v>37</v>
      </c>
      <c r="E3549">
        <v>115000</v>
      </c>
      <c r="F3549" t="s">
        <v>20</v>
      </c>
      <c r="G3549">
        <v>115000</v>
      </c>
      <c r="H3549" t="s">
        <v>21</v>
      </c>
      <c r="I3549">
        <v>100</v>
      </c>
      <c r="J3549" t="s">
        <v>21</v>
      </c>
      <c r="K3549" t="s">
        <v>22</v>
      </c>
      <c r="L3549" t="str">
        <f>VLOOKUP(Data[[#This Row],[Employee Residence]],Codes[], 3,0)</f>
        <v xml:space="preserve">United States of America </v>
      </c>
      <c r="M3549" t="str">
        <f>VLOOKUP(Data[[#This Row],[Company Location]],Codes[], 3,0)</f>
        <v xml:space="preserve">United States of America </v>
      </c>
      <c r="N3549" t="str">
        <f>IF(Data[[#This Row],[Employee Residence]]=Data[[#This Row],[Company Location]],"No","Yes")</f>
        <v>No</v>
      </c>
      <c r="O3549">
        <f>Data[Salary]/Data[Salary in USD]</f>
        <v>1</v>
      </c>
      <c r="P3549" t="str">
        <f>VLOOKUP(Data[[#This Row],[Experience Level]], Experience[],3,0)</f>
        <v>Expert</v>
      </c>
      <c r="Q3549" t="str">
        <f>VLOOKUP(Data[[#This Row],[Employment Type]],Employment[],2,0)</f>
        <v>Full-time</v>
      </c>
      <c r="R3549" t="str">
        <f>IF(Data[[#This Row],[Remote Ratio]]=100,"Remote",IF(Data[[#This Row],[Remote Ratio]]=50,"Hybrid","On-site"))</f>
        <v>Remote</v>
      </c>
    </row>
    <row r="3550" spans="1:18">
      <c r="A3550" s="25">
        <v>2021</v>
      </c>
      <c r="B3550" t="s">
        <v>17</v>
      </c>
      <c r="C3550" t="s">
        <v>12</v>
      </c>
      <c r="D3550" t="s">
        <v>52</v>
      </c>
      <c r="E3550">
        <v>235000</v>
      </c>
      <c r="F3550" t="s">
        <v>71</v>
      </c>
      <c r="G3550">
        <v>187442</v>
      </c>
      <c r="H3550" t="s">
        <v>24</v>
      </c>
      <c r="I3550">
        <v>100</v>
      </c>
      <c r="J3550" t="s">
        <v>24</v>
      </c>
      <c r="K3550" t="s">
        <v>16</v>
      </c>
      <c r="L3550" t="str">
        <f>VLOOKUP(Data[[#This Row],[Employee Residence]],Codes[], 3,0)</f>
        <v>Canada</v>
      </c>
      <c r="M3550" t="str">
        <f>VLOOKUP(Data[[#This Row],[Company Location]],Codes[], 3,0)</f>
        <v>Canada</v>
      </c>
      <c r="N3550" t="str">
        <f>IF(Data[[#This Row],[Employee Residence]]=Data[[#This Row],[Company Location]],"No","Yes")</f>
        <v>No</v>
      </c>
      <c r="O3550">
        <f>Data[Salary]/Data[Salary in USD]</f>
        <v>1.2537211510760662</v>
      </c>
      <c r="P3550" t="str">
        <f>VLOOKUP(Data[[#This Row],[Experience Level]], Experience[],3,0)</f>
        <v>Intermediate</v>
      </c>
      <c r="Q3550" t="str">
        <f>VLOOKUP(Data[[#This Row],[Employment Type]],Employment[],2,0)</f>
        <v>Full-time</v>
      </c>
      <c r="R3550" t="str">
        <f>IF(Data[[#This Row],[Remote Ratio]]=100,"Remote",IF(Data[[#This Row],[Remote Ratio]]=50,"Hybrid","On-site"))</f>
        <v>Remote</v>
      </c>
    </row>
    <row r="3551" spans="1:18">
      <c r="A3551" s="25">
        <v>2021</v>
      </c>
      <c r="B3551" t="s">
        <v>17</v>
      </c>
      <c r="C3551" t="s">
        <v>12</v>
      </c>
      <c r="D3551" t="s">
        <v>27</v>
      </c>
      <c r="E3551">
        <v>37456</v>
      </c>
      <c r="F3551" t="s">
        <v>58</v>
      </c>
      <c r="G3551">
        <v>51519</v>
      </c>
      <c r="H3551" t="s">
        <v>33</v>
      </c>
      <c r="I3551">
        <v>50</v>
      </c>
      <c r="J3551" t="s">
        <v>33</v>
      </c>
      <c r="K3551" t="s">
        <v>16</v>
      </c>
      <c r="L3551" t="str">
        <f>VLOOKUP(Data[[#This Row],[Employee Residence]],Codes[], 3,0)</f>
        <v xml:space="preserve">United Kingdom of Great Britain </v>
      </c>
      <c r="M3551" t="str">
        <f>VLOOKUP(Data[[#This Row],[Company Location]],Codes[], 3,0)</f>
        <v xml:space="preserve">United Kingdom of Great Britain </v>
      </c>
      <c r="N3551" t="str">
        <f>IF(Data[[#This Row],[Employee Residence]]=Data[[#This Row],[Company Location]],"No","Yes")</f>
        <v>No</v>
      </c>
      <c r="O3551">
        <f>Data[Salary]/Data[Salary in USD]</f>
        <v>0.72703274520079975</v>
      </c>
      <c r="P3551" t="str">
        <f>VLOOKUP(Data[[#This Row],[Experience Level]], Experience[],3,0)</f>
        <v>Intermediate</v>
      </c>
      <c r="Q3551" t="str">
        <f>VLOOKUP(Data[[#This Row],[Employment Type]],Employment[],2,0)</f>
        <v>Full-time</v>
      </c>
      <c r="R3551" t="str">
        <f>IF(Data[[#This Row],[Remote Ratio]]=100,"Remote",IF(Data[[#This Row],[Remote Ratio]]=50,"Hybrid","On-site"))</f>
        <v>Hybrid</v>
      </c>
    </row>
    <row r="3552" spans="1:18">
      <c r="A3552" s="25">
        <v>2021</v>
      </c>
      <c r="B3552" t="s">
        <v>17</v>
      </c>
      <c r="C3552" t="s">
        <v>12</v>
      </c>
      <c r="D3552" t="s">
        <v>112</v>
      </c>
      <c r="E3552">
        <v>11000000</v>
      </c>
      <c r="F3552" t="s">
        <v>161</v>
      </c>
      <c r="G3552">
        <v>36259</v>
      </c>
      <c r="H3552" t="s">
        <v>162</v>
      </c>
      <c r="I3552">
        <v>50</v>
      </c>
      <c r="J3552" t="s">
        <v>21</v>
      </c>
      <c r="K3552" t="s">
        <v>16</v>
      </c>
      <c r="L3552" t="str">
        <f>VLOOKUP(Data[[#This Row],[Employee Residence]],Codes[], 3,0)</f>
        <v>Hungary</v>
      </c>
      <c r="M3552" t="str">
        <f>VLOOKUP(Data[[#This Row],[Company Location]],Codes[], 3,0)</f>
        <v xml:space="preserve">United States of America </v>
      </c>
      <c r="N3552" t="str">
        <f>IF(Data[[#This Row],[Employee Residence]]=Data[[#This Row],[Company Location]],"No","Yes")</f>
        <v>Yes</v>
      </c>
      <c r="O3552">
        <f>Data[Salary]/Data[Salary in USD]</f>
        <v>303.3729556799691</v>
      </c>
      <c r="P3552" t="str">
        <f>VLOOKUP(Data[[#This Row],[Experience Level]], Experience[],3,0)</f>
        <v>Intermediate</v>
      </c>
      <c r="Q3552" t="str">
        <f>VLOOKUP(Data[[#This Row],[Employment Type]],Employment[],2,0)</f>
        <v>Full-time</v>
      </c>
      <c r="R3552" t="str">
        <f>IF(Data[[#This Row],[Remote Ratio]]=100,"Remote",IF(Data[[#This Row],[Remote Ratio]]=50,"Hybrid","On-site"))</f>
        <v>Hybrid</v>
      </c>
    </row>
    <row r="3553" spans="1:18">
      <c r="A3553" s="25">
        <v>2021</v>
      </c>
      <c r="B3553" t="s">
        <v>11</v>
      </c>
      <c r="C3553" t="s">
        <v>12</v>
      </c>
      <c r="D3553" t="s">
        <v>37</v>
      </c>
      <c r="E3553">
        <v>150000</v>
      </c>
      <c r="F3553" t="s">
        <v>20</v>
      </c>
      <c r="G3553">
        <v>150000</v>
      </c>
      <c r="H3553" t="s">
        <v>21</v>
      </c>
      <c r="I3553">
        <v>100</v>
      </c>
      <c r="J3553" t="s">
        <v>21</v>
      </c>
      <c r="K3553" t="s">
        <v>16</v>
      </c>
      <c r="L3553" t="str">
        <f>VLOOKUP(Data[[#This Row],[Employee Residence]],Codes[], 3,0)</f>
        <v xml:space="preserve">United States of America </v>
      </c>
      <c r="M3553" t="str">
        <f>VLOOKUP(Data[[#This Row],[Company Location]],Codes[], 3,0)</f>
        <v xml:space="preserve">United States of America </v>
      </c>
      <c r="N3553" t="str">
        <f>IF(Data[[#This Row],[Employee Residence]]=Data[[#This Row],[Company Location]],"No","Yes")</f>
        <v>No</v>
      </c>
      <c r="O3553">
        <f>Data[Salary]/Data[Salary in USD]</f>
        <v>1</v>
      </c>
      <c r="P3553" t="str">
        <f>VLOOKUP(Data[[#This Row],[Experience Level]], Experience[],3,0)</f>
        <v>Expert</v>
      </c>
      <c r="Q3553" t="str">
        <f>VLOOKUP(Data[[#This Row],[Employment Type]],Employment[],2,0)</f>
        <v>Full-time</v>
      </c>
      <c r="R3553" t="str">
        <f>IF(Data[[#This Row],[Remote Ratio]]=100,"Remote",IF(Data[[#This Row],[Remote Ratio]]=50,"Hybrid","On-site"))</f>
        <v>Remote</v>
      </c>
    </row>
    <row r="3554" spans="1:18">
      <c r="A3554" s="25">
        <v>2021</v>
      </c>
      <c r="B3554" t="s">
        <v>17</v>
      </c>
      <c r="C3554" t="s">
        <v>12</v>
      </c>
      <c r="D3554" t="s">
        <v>126</v>
      </c>
      <c r="E3554">
        <v>81000</v>
      </c>
      <c r="F3554" t="s">
        <v>14</v>
      </c>
      <c r="G3554">
        <v>95746</v>
      </c>
      <c r="H3554" t="s">
        <v>31</v>
      </c>
      <c r="I3554">
        <v>100</v>
      </c>
      <c r="J3554" t="s">
        <v>21</v>
      </c>
      <c r="K3554" t="s">
        <v>22</v>
      </c>
      <c r="L3554" t="str">
        <f>VLOOKUP(Data[[#This Row],[Employee Residence]],Codes[], 3,0)</f>
        <v>Germany</v>
      </c>
      <c r="M3554" t="str">
        <f>VLOOKUP(Data[[#This Row],[Company Location]],Codes[], 3,0)</f>
        <v xml:space="preserve">United States of America </v>
      </c>
      <c r="N3554" t="str">
        <f>IF(Data[[#This Row],[Employee Residence]]=Data[[#This Row],[Company Location]],"No","Yes")</f>
        <v>Yes</v>
      </c>
      <c r="O3554">
        <f>Data[Salary]/Data[Salary in USD]</f>
        <v>0.84598834416059154</v>
      </c>
      <c r="P3554" t="str">
        <f>VLOOKUP(Data[[#This Row],[Experience Level]], Experience[],3,0)</f>
        <v>Intermediate</v>
      </c>
      <c r="Q3554" t="str">
        <f>VLOOKUP(Data[[#This Row],[Employment Type]],Employment[],2,0)</f>
        <v>Full-time</v>
      </c>
      <c r="R3554" t="str">
        <f>IF(Data[[#This Row],[Remote Ratio]]=100,"Remote",IF(Data[[#This Row],[Remote Ratio]]=50,"Hybrid","On-site"))</f>
        <v>Remote</v>
      </c>
    </row>
    <row r="3555" spans="1:18">
      <c r="A3555" s="25">
        <v>2021</v>
      </c>
      <c r="B3555" t="s">
        <v>28</v>
      </c>
      <c r="C3555" t="s">
        <v>12</v>
      </c>
      <c r="D3555" t="s">
        <v>126</v>
      </c>
      <c r="E3555">
        <v>70000</v>
      </c>
      <c r="F3555" t="s">
        <v>20</v>
      </c>
      <c r="G3555">
        <v>70000</v>
      </c>
      <c r="H3555" t="s">
        <v>21</v>
      </c>
      <c r="I3555">
        <v>100</v>
      </c>
      <c r="J3555" t="s">
        <v>21</v>
      </c>
      <c r="K3555" t="s">
        <v>25</v>
      </c>
      <c r="L3555" t="str">
        <f>VLOOKUP(Data[[#This Row],[Employee Residence]],Codes[], 3,0)</f>
        <v xml:space="preserve">United States of America </v>
      </c>
      <c r="M3555" t="str">
        <f>VLOOKUP(Data[[#This Row],[Company Location]],Codes[], 3,0)</f>
        <v xml:space="preserve">United States of America </v>
      </c>
      <c r="N3555" t="str">
        <f>IF(Data[[#This Row],[Employee Residence]]=Data[[#This Row],[Company Location]],"No","Yes")</f>
        <v>No</v>
      </c>
      <c r="O3555">
        <f>Data[Salary]/Data[Salary in USD]</f>
        <v>1</v>
      </c>
      <c r="P3555" t="str">
        <f>VLOOKUP(Data[[#This Row],[Experience Level]], Experience[],3,0)</f>
        <v>Junior</v>
      </c>
      <c r="Q3555" t="str">
        <f>VLOOKUP(Data[[#This Row],[Employment Type]],Employment[],2,0)</f>
        <v>Full-time</v>
      </c>
      <c r="R3555" t="str">
        <f>IF(Data[[#This Row],[Remote Ratio]]=100,"Remote",IF(Data[[#This Row],[Remote Ratio]]=50,"Hybrid","On-site"))</f>
        <v>Remote</v>
      </c>
    </row>
    <row r="3556" spans="1:18">
      <c r="A3556" s="25">
        <v>2021</v>
      </c>
      <c r="B3556" t="s">
        <v>17</v>
      </c>
      <c r="C3556" t="s">
        <v>12</v>
      </c>
      <c r="D3556" t="s">
        <v>165</v>
      </c>
      <c r="E3556">
        <v>120000</v>
      </c>
      <c r="F3556" t="s">
        <v>67</v>
      </c>
      <c r="G3556">
        <v>89294</v>
      </c>
      <c r="H3556" t="s">
        <v>96</v>
      </c>
      <c r="I3556">
        <v>50</v>
      </c>
      <c r="J3556" t="s">
        <v>96</v>
      </c>
      <c r="K3556" t="s">
        <v>16</v>
      </c>
      <c r="L3556" t="str">
        <f>VLOOKUP(Data[[#This Row],[Employee Residence]],Codes[], 3,0)</f>
        <v>Singapore</v>
      </c>
      <c r="M3556" t="str">
        <f>VLOOKUP(Data[[#This Row],[Company Location]],Codes[], 3,0)</f>
        <v>Singapore</v>
      </c>
      <c r="N3556" t="str">
        <f>IF(Data[[#This Row],[Employee Residence]]=Data[[#This Row],[Company Location]],"No","Yes")</f>
        <v>No</v>
      </c>
      <c r="O3556">
        <f>Data[Salary]/Data[Salary in USD]</f>
        <v>1.343875288373239</v>
      </c>
      <c r="P3556" t="str">
        <f>VLOOKUP(Data[[#This Row],[Experience Level]], Experience[],3,0)</f>
        <v>Intermediate</v>
      </c>
      <c r="Q3556" t="str">
        <f>VLOOKUP(Data[[#This Row],[Employment Type]],Employment[],2,0)</f>
        <v>Full-time</v>
      </c>
      <c r="R3556" t="str">
        <f>IF(Data[[#This Row],[Remote Ratio]]=100,"Remote",IF(Data[[#This Row],[Remote Ratio]]=50,"Hybrid","On-site"))</f>
        <v>Hybrid</v>
      </c>
    </row>
    <row r="3557" spans="1:18">
      <c r="A3557" s="25">
        <v>2021</v>
      </c>
      <c r="B3557" t="s">
        <v>28</v>
      </c>
      <c r="C3557" t="s">
        <v>12</v>
      </c>
      <c r="D3557" t="s">
        <v>23</v>
      </c>
      <c r="E3557">
        <v>2200000</v>
      </c>
      <c r="F3557" t="s">
        <v>42</v>
      </c>
      <c r="G3557">
        <v>29751</v>
      </c>
      <c r="H3557" t="s">
        <v>43</v>
      </c>
      <c r="I3557">
        <v>50</v>
      </c>
      <c r="J3557" t="s">
        <v>43</v>
      </c>
      <c r="K3557" t="s">
        <v>16</v>
      </c>
      <c r="L3557" t="str">
        <f>VLOOKUP(Data[[#This Row],[Employee Residence]],Codes[], 3,0)</f>
        <v>India</v>
      </c>
      <c r="M3557" t="str">
        <f>VLOOKUP(Data[[#This Row],[Company Location]],Codes[], 3,0)</f>
        <v>India</v>
      </c>
      <c r="N3557" t="str">
        <f>IF(Data[[#This Row],[Employee Residence]]=Data[[#This Row],[Company Location]],"No","Yes")</f>
        <v>No</v>
      </c>
      <c r="O3557">
        <f>Data[Salary]/Data[Salary in USD]</f>
        <v>73.94709421532049</v>
      </c>
      <c r="P3557" t="str">
        <f>VLOOKUP(Data[[#This Row],[Experience Level]], Experience[],3,0)</f>
        <v>Junior</v>
      </c>
      <c r="Q3557" t="str">
        <f>VLOOKUP(Data[[#This Row],[Employment Type]],Employment[],2,0)</f>
        <v>Full-time</v>
      </c>
      <c r="R3557" t="str">
        <f>IF(Data[[#This Row],[Remote Ratio]]=100,"Remote",IF(Data[[#This Row],[Remote Ratio]]=50,"Hybrid","On-site"))</f>
        <v>Hybrid</v>
      </c>
    </row>
    <row r="3558" spans="1:18">
      <c r="A3558" s="25">
        <v>2021</v>
      </c>
      <c r="B3558" t="s">
        <v>11</v>
      </c>
      <c r="C3558" t="s">
        <v>12</v>
      </c>
      <c r="D3558" t="s">
        <v>189</v>
      </c>
      <c r="E3558">
        <v>276000</v>
      </c>
      <c r="F3558" t="s">
        <v>20</v>
      </c>
      <c r="G3558">
        <v>276000</v>
      </c>
      <c r="H3558" t="s">
        <v>21</v>
      </c>
      <c r="I3558">
        <v>0</v>
      </c>
      <c r="J3558" t="s">
        <v>21</v>
      </c>
      <c r="K3558" t="s">
        <v>16</v>
      </c>
      <c r="L3558" t="str">
        <f>VLOOKUP(Data[[#This Row],[Employee Residence]],Codes[], 3,0)</f>
        <v xml:space="preserve">United States of America </v>
      </c>
      <c r="M3558" t="str">
        <f>VLOOKUP(Data[[#This Row],[Company Location]],Codes[], 3,0)</f>
        <v xml:space="preserve">United States of America </v>
      </c>
      <c r="N3558" t="str">
        <f>IF(Data[[#This Row],[Employee Residence]]=Data[[#This Row],[Company Location]],"No","Yes")</f>
        <v>No</v>
      </c>
      <c r="O3558">
        <f>Data[Salary]/Data[Salary in USD]</f>
        <v>1</v>
      </c>
      <c r="P3558" t="str">
        <f>VLOOKUP(Data[[#This Row],[Experience Level]], Experience[],3,0)</f>
        <v>Expert</v>
      </c>
      <c r="Q3558" t="str">
        <f>VLOOKUP(Data[[#This Row],[Employment Type]],Employment[],2,0)</f>
        <v>Full-time</v>
      </c>
      <c r="R3558" t="str">
        <f>IF(Data[[#This Row],[Remote Ratio]]=100,"Remote",IF(Data[[#This Row],[Remote Ratio]]=50,"Hybrid","On-site"))</f>
        <v>On-site</v>
      </c>
    </row>
    <row r="3559" spans="1:18">
      <c r="A3559" s="25">
        <v>2021</v>
      </c>
      <c r="B3559" t="s">
        <v>11</v>
      </c>
      <c r="C3559" t="s">
        <v>12</v>
      </c>
      <c r="D3559" t="s">
        <v>165</v>
      </c>
      <c r="E3559">
        <v>160000</v>
      </c>
      <c r="F3559" t="s">
        <v>20</v>
      </c>
      <c r="G3559">
        <v>160000</v>
      </c>
      <c r="H3559" t="s">
        <v>110</v>
      </c>
      <c r="I3559">
        <v>100</v>
      </c>
      <c r="J3559" t="s">
        <v>21</v>
      </c>
      <c r="K3559" t="s">
        <v>22</v>
      </c>
      <c r="L3559" t="str">
        <f>VLOOKUP(Data[[#This Row],[Employee Residence]],Codes[], 3,0)</f>
        <v>Brazil</v>
      </c>
      <c r="M3559" t="str">
        <f>VLOOKUP(Data[[#This Row],[Company Location]],Codes[], 3,0)</f>
        <v xml:space="preserve">United States of America </v>
      </c>
      <c r="N3559" t="str">
        <f>IF(Data[[#This Row],[Employee Residence]]=Data[[#This Row],[Company Location]],"No","Yes")</f>
        <v>Yes</v>
      </c>
      <c r="O3559">
        <f>Data[Salary]/Data[Salary in USD]</f>
        <v>1</v>
      </c>
      <c r="P3559" t="str">
        <f>VLOOKUP(Data[[#This Row],[Experience Level]], Experience[],3,0)</f>
        <v>Expert</v>
      </c>
      <c r="Q3559" t="str">
        <f>VLOOKUP(Data[[#This Row],[Employment Type]],Employment[],2,0)</f>
        <v>Full-time</v>
      </c>
      <c r="R3559" t="str">
        <f>IF(Data[[#This Row],[Remote Ratio]]=100,"Remote",IF(Data[[#This Row],[Remote Ratio]]=50,"Hybrid","On-site"))</f>
        <v>Remote</v>
      </c>
    </row>
    <row r="3560" spans="1:18">
      <c r="A3560" s="25">
        <v>2021</v>
      </c>
      <c r="B3560" t="s">
        <v>17</v>
      </c>
      <c r="C3560" t="s">
        <v>12</v>
      </c>
      <c r="D3560" t="s">
        <v>37</v>
      </c>
      <c r="E3560">
        <v>200000</v>
      </c>
      <c r="F3560" t="s">
        <v>20</v>
      </c>
      <c r="G3560">
        <v>200000</v>
      </c>
      <c r="H3560" t="s">
        <v>21</v>
      </c>
      <c r="I3560">
        <v>100</v>
      </c>
      <c r="J3560" t="s">
        <v>21</v>
      </c>
      <c r="K3560" t="s">
        <v>16</v>
      </c>
      <c r="L3560" t="str">
        <f>VLOOKUP(Data[[#This Row],[Employee Residence]],Codes[], 3,0)</f>
        <v xml:space="preserve">United States of America </v>
      </c>
      <c r="M3560" t="str">
        <f>VLOOKUP(Data[[#This Row],[Company Location]],Codes[], 3,0)</f>
        <v xml:space="preserve">United States of America </v>
      </c>
      <c r="N3560" t="str">
        <f>IF(Data[[#This Row],[Employee Residence]]=Data[[#This Row],[Company Location]],"No","Yes")</f>
        <v>No</v>
      </c>
      <c r="O3560">
        <f>Data[Salary]/Data[Salary in USD]</f>
        <v>1</v>
      </c>
      <c r="P3560" t="str">
        <f>VLOOKUP(Data[[#This Row],[Experience Level]], Experience[],3,0)</f>
        <v>Intermediate</v>
      </c>
      <c r="Q3560" t="str">
        <f>VLOOKUP(Data[[#This Row],[Employment Type]],Employment[],2,0)</f>
        <v>Full-time</v>
      </c>
      <c r="R3560" t="str">
        <f>IF(Data[[#This Row],[Remote Ratio]]=100,"Remote",IF(Data[[#This Row],[Remote Ratio]]=50,"Hybrid","On-site"))</f>
        <v>Remote</v>
      </c>
    </row>
    <row r="3561" spans="1:18">
      <c r="A3561" s="25">
        <v>2021</v>
      </c>
      <c r="B3561" t="s">
        <v>11</v>
      </c>
      <c r="C3561" t="s">
        <v>12</v>
      </c>
      <c r="D3561" t="s">
        <v>37</v>
      </c>
      <c r="E3561">
        <v>174000</v>
      </c>
      <c r="F3561" t="s">
        <v>20</v>
      </c>
      <c r="G3561">
        <v>174000</v>
      </c>
      <c r="H3561" t="s">
        <v>21</v>
      </c>
      <c r="I3561">
        <v>100</v>
      </c>
      <c r="J3561" t="s">
        <v>21</v>
      </c>
      <c r="K3561" t="s">
        <v>16</v>
      </c>
      <c r="L3561" t="str">
        <f>VLOOKUP(Data[[#This Row],[Employee Residence]],Codes[], 3,0)</f>
        <v xml:space="preserve">United States of America </v>
      </c>
      <c r="M3561" t="str">
        <f>VLOOKUP(Data[[#This Row],[Company Location]],Codes[], 3,0)</f>
        <v xml:space="preserve">United States of America </v>
      </c>
      <c r="N3561" t="str">
        <f>IF(Data[[#This Row],[Employee Residence]]=Data[[#This Row],[Company Location]],"No","Yes")</f>
        <v>No</v>
      </c>
      <c r="O3561">
        <f>Data[Salary]/Data[Salary in USD]</f>
        <v>1</v>
      </c>
      <c r="P3561" t="str">
        <f>VLOOKUP(Data[[#This Row],[Experience Level]], Experience[],3,0)</f>
        <v>Expert</v>
      </c>
      <c r="Q3561" t="str">
        <f>VLOOKUP(Data[[#This Row],[Employment Type]],Employment[],2,0)</f>
        <v>Full-time</v>
      </c>
      <c r="R3561" t="str">
        <f>IF(Data[[#This Row],[Remote Ratio]]=100,"Remote",IF(Data[[#This Row],[Remote Ratio]]=50,"Hybrid","On-site"))</f>
        <v>Remote</v>
      </c>
    </row>
    <row r="3562" spans="1:18">
      <c r="A3562" s="25">
        <v>2021</v>
      </c>
      <c r="B3562" t="s">
        <v>17</v>
      </c>
      <c r="C3562" t="s">
        <v>12</v>
      </c>
      <c r="D3562" t="s">
        <v>27</v>
      </c>
      <c r="E3562">
        <v>93000</v>
      </c>
      <c r="F3562" t="s">
        <v>20</v>
      </c>
      <c r="G3562">
        <v>93000</v>
      </c>
      <c r="H3562" t="s">
        <v>21</v>
      </c>
      <c r="I3562">
        <v>100</v>
      </c>
      <c r="J3562" t="s">
        <v>21</v>
      </c>
      <c r="K3562" t="s">
        <v>16</v>
      </c>
      <c r="L3562" t="str">
        <f>VLOOKUP(Data[[#This Row],[Employee Residence]],Codes[], 3,0)</f>
        <v xml:space="preserve">United States of America </v>
      </c>
      <c r="M3562" t="str">
        <f>VLOOKUP(Data[[#This Row],[Company Location]],Codes[], 3,0)</f>
        <v xml:space="preserve">United States of America </v>
      </c>
      <c r="N3562" t="str">
        <f>IF(Data[[#This Row],[Employee Residence]]=Data[[#This Row],[Company Location]],"No","Yes")</f>
        <v>No</v>
      </c>
      <c r="O3562">
        <f>Data[Salary]/Data[Salary in USD]</f>
        <v>1</v>
      </c>
      <c r="P3562" t="str">
        <f>VLOOKUP(Data[[#This Row],[Experience Level]], Experience[],3,0)</f>
        <v>Intermediate</v>
      </c>
      <c r="Q3562" t="str">
        <f>VLOOKUP(Data[[#This Row],[Employment Type]],Employment[],2,0)</f>
        <v>Full-time</v>
      </c>
      <c r="R3562" t="str">
        <f>IF(Data[[#This Row],[Remote Ratio]]=100,"Remote",IF(Data[[#This Row],[Remote Ratio]]=50,"Hybrid","On-site"))</f>
        <v>Remote</v>
      </c>
    </row>
    <row r="3563" spans="1:18">
      <c r="A3563" s="25">
        <v>2021</v>
      </c>
      <c r="B3563" t="s">
        <v>28</v>
      </c>
      <c r="C3563" t="s">
        <v>12</v>
      </c>
      <c r="D3563" t="s">
        <v>23</v>
      </c>
      <c r="E3563">
        <v>2100000</v>
      </c>
      <c r="F3563" t="s">
        <v>42</v>
      </c>
      <c r="G3563">
        <v>28399</v>
      </c>
      <c r="H3563" t="s">
        <v>43</v>
      </c>
      <c r="I3563">
        <v>100</v>
      </c>
      <c r="J3563" t="s">
        <v>43</v>
      </c>
      <c r="K3563" t="s">
        <v>25</v>
      </c>
      <c r="L3563" t="str">
        <f>VLOOKUP(Data[[#This Row],[Employee Residence]],Codes[], 3,0)</f>
        <v>India</v>
      </c>
      <c r="M3563" t="str">
        <f>VLOOKUP(Data[[#This Row],[Company Location]],Codes[], 3,0)</f>
        <v>India</v>
      </c>
      <c r="N3563" t="str">
        <f>IF(Data[[#This Row],[Employee Residence]]=Data[[#This Row],[Company Location]],"No","Yes")</f>
        <v>No</v>
      </c>
      <c r="O3563">
        <f>Data[Salary]/Data[Salary in USD]</f>
        <v>73.946265713581468</v>
      </c>
      <c r="P3563" t="str">
        <f>VLOOKUP(Data[[#This Row],[Experience Level]], Experience[],3,0)</f>
        <v>Junior</v>
      </c>
      <c r="Q3563" t="str">
        <f>VLOOKUP(Data[[#This Row],[Employment Type]],Employment[],2,0)</f>
        <v>Full-time</v>
      </c>
      <c r="R3563" t="str">
        <f>IF(Data[[#This Row],[Remote Ratio]]=100,"Remote",IF(Data[[#This Row],[Remote Ratio]]=50,"Hybrid","On-site"))</f>
        <v>Remote</v>
      </c>
    </row>
    <row r="3564" spans="1:18">
      <c r="A3564" s="25">
        <v>2021</v>
      </c>
      <c r="B3564" t="s">
        <v>11</v>
      </c>
      <c r="C3564" t="s">
        <v>12</v>
      </c>
      <c r="D3564" t="s">
        <v>52</v>
      </c>
      <c r="E3564">
        <v>51400</v>
      </c>
      <c r="F3564" t="s">
        <v>14</v>
      </c>
      <c r="G3564">
        <v>60757</v>
      </c>
      <c r="H3564" t="s">
        <v>48</v>
      </c>
      <c r="I3564">
        <v>50</v>
      </c>
      <c r="J3564" t="s">
        <v>48</v>
      </c>
      <c r="K3564" t="s">
        <v>16</v>
      </c>
      <c r="L3564" t="str">
        <f>VLOOKUP(Data[[#This Row],[Employee Residence]],Codes[], 3,0)</f>
        <v>Portugal</v>
      </c>
      <c r="M3564" t="str">
        <f>VLOOKUP(Data[[#This Row],[Company Location]],Codes[], 3,0)</f>
        <v>Portugal</v>
      </c>
      <c r="N3564" t="str">
        <f>IF(Data[[#This Row],[Employee Residence]]=Data[[#This Row],[Company Location]],"No","Yes")</f>
        <v>No</v>
      </c>
      <c r="O3564">
        <f>Data[Salary]/Data[Salary in USD]</f>
        <v>0.84599305429827021</v>
      </c>
      <c r="P3564" t="str">
        <f>VLOOKUP(Data[[#This Row],[Experience Level]], Experience[],3,0)</f>
        <v>Expert</v>
      </c>
      <c r="Q3564" t="str">
        <f>VLOOKUP(Data[[#This Row],[Employment Type]],Employment[],2,0)</f>
        <v>Full-time</v>
      </c>
      <c r="R3564" t="str">
        <f>IF(Data[[#This Row],[Remote Ratio]]=100,"Remote",IF(Data[[#This Row],[Remote Ratio]]=50,"Hybrid","On-site"))</f>
        <v>Hybrid</v>
      </c>
    </row>
    <row r="3565" spans="1:18">
      <c r="A3565" s="25">
        <v>2021</v>
      </c>
      <c r="B3565" t="s">
        <v>28</v>
      </c>
      <c r="C3565" t="s">
        <v>12</v>
      </c>
      <c r="D3565" t="s">
        <v>23</v>
      </c>
      <c r="E3565">
        <v>90000</v>
      </c>
      <c r="F3565" t="s">
        <v>20</v>
      </c>
      <c r="G3565">
        <v>90000</v>
      </c>
      <c r="H3565" t="s">
        <v>21</v>
      </c>
      <c r="I3565">
        <v>100</v>
      </c>
      <c r="J3565" t="s">
        <v>21</v>
      </c>
      <c r="K3565" t="s">
        <v>22</v>
      </c>
      <c r="L3565" t="str">
        <f>VLOOKUP(Data[[#This Row],[Employee Residence]],Codes[], 3,0)</f>
        <v xml:space="preserve">United States of America </v>
      </c>
      <c r="M3565" t="str">
        <f>VLOOKUP(Data[[#This Row],[Company Location]],Codes[], 3,0)</f>
        <v xml:space="preserve">United States of America </v>
      </c>
      <c r="N3565" t="str">
        <f>IF(Data[[#This Row],[Employee Residence]]=Data[[#This Row],[Company Location]],"No","Yes")</f>
        <v>No</v>
      </c>
      <c r="O3565">
        <f>Data[Salary]/Data[Salary in USD]</f>
        <v>1</v>
      </c>
      <c r="P3565" t="str">
        <f>VLOOKUP(Data[[#This Row],[Experience Level]], Experience[],3,0)</f>
        <v>Junior</v>
      </c>
      <c r="Q3565" t="str">
        <f>VLOOKUP(Data[[#This Row],[Employment Type]],Employment[],2,0)</f>
        <v>Full-time</v>
      </c>
      <c r="R3565" t="str">
        <f>IF(Data[[#This Row],[Remote Ratio]]=100,"Remote",IF(Data[[#This Row],[Remote Ratio]]=50,"Hybrid","On-site"))</f>
        <v>Remote</v>
      </c>
    </row>
    <row r="3566" spans="1:18">
      <c r="A3566" s="25">
        <v>2021</v>
      </c>
      <c r="B3566" t="s">
        <v>11</v>
      </c>
      <c r="C3566" t="s">
        <v>12</v>
      </c>
      <c r="D3566" t="s">
        <v>195</v>
      </c>
      <c r="E3566">
        <v>170000</v>
      </c>
      <c r="F3566" t="s">
        <v>20</v>
      </c>
      <c r="G3566">
        <v>170000</v>
      </c>
      <c r="H3566" t="s">
        <v>21</v>
      </c>
      <c r="I3566">
        <v>100</v>
      </c>
      <c r="J3566" t="s">
        <v>21</v>
      </c>
      <c r="K3566" t="s">
        <v>25</v>
      </c>
      <c r="L3566" t="str">
        <f>VLOOKUP(Data[[#This Row],[Employee Residence]],Codes[], 3,0)</f>
        <v xml:space="preserve">United States of America </v>
      </c>
      <c r="M3566" t="str">
        <f>VLOOKUP(Data[[#This Row],[Company Location]],Codes[], 3,0)</f>
        <v xml:space="preserve">United States of America </v>
      </c>
      <c r="N3566" t="str">
        <f>IF(Data[[#This Row],[Employee Residence]]=Data[[#This Row],[Company Location]],"No","Yes")</f>
        <v>No</v>
      </c>
      <c r="O3566">
        <f>Data[Salary]/Data[Salary in USD]</f>
        <v>1</v>
      </c>
      <c r="P3566" t="str">
        <f>VLOOKUP(Data[[#This Row],[Experience Level]], Experience[],3,0)</f>
        <v>Expert</v>
      </c>
      <c r="Q3566" t="str">
        <f>VLOOKUP(Data[[#This Row],[Employment Type]],Employment[],2,0)</f>
        <v>Full-time</v>
      </c>
      <c r="R3566" t="str">
        <f>IF(Data[[#This Row],[Remote Ratio]]=100,"Remote",IF(Data[[#This Row],[Remote Ratio]]=50,"Hybrid","On-site"))</f>
        <v>Remote</v>
      </c>
    </row>
    <row r="3567" spans="1:18">
      <c r="A3567" s="25">
        <v>2021</v>
      </c>
      <c r="B3567" t="s">
        <v>11</v>
      </c>
      <c r="C3567" t="s">
        <v>12</v>
      </c>
      <c r="D3567" t="s">
        <v>37</v>
      </c>
      <c r="E3567">
        <v>70000</v>
      </c>
      <c r="F3567" t="s">
        <v>58</v>
      </c>
      <c r="G3567">
        <v>96282</v>
      </c>
      <c r="H3567" t="s">
        <v>33</v>
      </c>
      <c r="I3567">
        <v>50</v>
      </c>
      <c r="J3567" t="s">
        <v>33</v>
      </c>
      <c r="K3567" t="s">
        <v>16</v>
      </c>
      <c r="L3567" t="str">
        <f>VLOOKUP(Data[[#This Row],[Employee Residence]],Codes[], 3,0)</f>
        <v xml:space="preserve">United Kingdom of Great Britain </v>
      </c>
      <c r="M3567" t="str">
        <f>VLOOKUP(Data[[#This Row],[Company Location]],Codes[], 3,0)</f>
        <v xml:space="preserve">United Kingdom of Great Britain </v>
      </c>
      <c r="N3567" t="str">
        <f>IF(Data[[#This Row],[Employee Residence]]=Data[[#This Row],[Company Location]],"No","Yes")</f>
        <v>No</v>
      </c>
      <c r="O3567">
        <f>Data[Salary]/Data[Salary in USD]</f>
        <v>0.72703101306578588</v>
      </c>
      <c r="P3567" t="str">
        <f>VLOOKUP(Data[[#This Row],[Experience Level]], Experience[],3,0)</f>
        <v>Expert</v>
      </c>
      <c r="Q3567" t="str">
        <f>VLOOKUP(Data[[#This Row],[Employment Type]],Employment[],2,0)</f>
        <v>Full-time</v>
      </c>
      <c r="R3567" t="str">
        <f>IF(Data[[#This Row],[Remote Ratio]]=100,"Remote",IF(Data[[#This Row],[Remote Ratio]]=50,"Hybrid","On-site"))</f>
        <v>Hybrid</v>
      </c>
    </row>
    <row r="3568" spans="1:18">
      <c r="A3568" s="25">
        <v>2021</v>
      </c>
      <c r="B3568" t="s">
        <v>17</v>
      </c>
      <c r="C3568" t="s">
        <v>12</v>
      </c>
      <c r="D3568" t="s">
        <v>37</v>
      </c>
      <c r="E3568">
        <v>108000</v>
      </c>
      <c r="F3568" t="s">
        <v>204</v>
      </c>
      <c r="G3568">
        <v>12103</v>
      </c>
      <c r="H3568" t="s">
        <v>178</v>
      </c>
      <c r="I3568">
        <v>0</v>
      </c>
      <c r="J3568" t="s">
        <v>178</v>
      </c>
      <c r="K3568" t="s">
        <v>25</v>
      </c>
      <c r="L3568" t="str">
        <f>VLOOKUP(Data[[#This Row],[Employee Residence]],Codes[], 3,0)</f>
        <v>Türkiye</v>
      </c>
      <c r="M3568" t="str">
        <f>VLOOKUP(Data[[#This Row],[Company Location]],Codes[], 3,0)</f>
        <v>Türkiye</v>
      </c>
      <c r="N3568" t="str">
        <f>IF(Data[[#This Row],[Employee Residence]]=Data[[#This Row],[Company Location]],"No","Yes")</f>
        <v>No</v>
      </c>
      <c r="O3568">
        <f>Data[Salary]/Data[Salary in USD]</f>
        <v>8.9234074196480204</v>
      </c>
      <c r="P3568" t="str">
        <f>VLOOKUP(Data[[#This Row],[Experience Level]], Experience[],3,0)</f>
        <v>Intermediate</v>
      </c>
      <c r="Q3568" t="str">
        <f>VLOOKUP(Data[[#This Row],[Employment Type]],Employment[],2,0)</f>
        <v>Full-time</v>
      </c>
      <c r="R3568" t="str">
        <f>IF(Data[[#This Row],[Remote Ratio]]=100,"Remote",IF(Data[[#This Row],[Remote Ratio]]=50,"Hybrid","On-site"))</f>
        <v>On-site</v>
      </c>
    </row>
    <row r="3569" spans="1:18">
      <c r="A3569" s="25">
        <v>2021</v>
      </c>
      <c r="B3569" t="s">
        <v>28</v>
      </c>
      <c r="C3569" t="s">
        <v>12</v>
      </c>
      <c r="D3569" t="s">
        <v>23</v>
      </c>
      <c r="E3569">
        <v>31000</v>
      </c>
      <c r="F3569" t="s">
        <v>14</v>
      </c>
      <c r="G3569">
        <v>36643</v>
      </c>
      <c r="H3569" t="s">
        <v>63</v>
      </c>
      <c r="I3569">
        <v>50</v>
      </c>
      <c r="J3569" t="s">
        <v>63</v>
      </c>
      <c r="K3569" t="s">
        <v>16</v>
      </c>
      <c r="L3569" t="str">
        <f>VLOOKUP(Data[[#This Row],[Employee Residence]],Codes[], 3,0)</f>
        <v>France</v>
      </c>
      <c r="M3569" t="str">
        <f>VLOOKUP(Data[[#This Row],[Company Location]],Codes[], 3,0)</f>
        <v>France</v>
      </c>
      <c r="N3569" t="str">
        <f>IF(Data[[#This Row],[Employee Residence]]=Data[[#This Row],[Company Location]],"No","Yes")</f>
        <v>No</v>
      </c>
      <c r="O3569">
        <f>Data[Salary]/Data[Salary in USD]</f>
        <v>0.84600060038752289</v>
      </c>
      <c r="P3569" t="str">
        <f>VLOOKUP(Data[[#This Row],[Experience Level]], Experience[],3,0)</f>
        <v>Junior</v>
      </c>
      <c r="Q3569" t="str">
        <f>VLOOKUP(Data[[#This Row],[Employment Type]],Employment[],2,0)</f>
        <v>Full-time</v>
      </c>
      <c r="R3569" t="str">
        <f>IF(Data[[#This Row],[Remote Ratio]]=100,"Remote",IF(Data[[#This Row],[Remote Ratio]]=50,"Hybrid","On-site"))</f>
        <v>Hybrid</v>
      </c>
    </row>
    <row r="3570" spans="1:18">
      <c r="A3570" s="25">
        <v>2021</v>
      </c>
      <c r="B3570" t="s">
        <v>17</v>
      </c>
      <c r="C3570" t="s">
        <v>12</v>
      </c>
      <c r="D3570" t="s">
        <v>37</v>
      </c>
      <c r="E3570">
        <v>52500</v>
      </c>
      <c r="F3570" t="s">
        <v>58</v>
      </c>
      <c r="G3570">
        <v>72212</v>
      </c>
      <c r="H3570" t="s">
        <v>33</v>
      </c>
      <c r="I3570">
        <v>50</v>
      </c>
      <c r="J3570" t="s">
        <v>33</v>
      </c>
      <c r="K3570" t="s">
        <v>16</v>
      </c>
      <c r="L3570" t="str">
        <f>VLOOKUP(Data[[#This Row],[Employee Residence]],Codes[], 3,0)</f>
        <v xml:space="preserve">United Kingdom of Great Britain </v>
      </c>
      <c r="M3570" t="str">
        <f>VLOOKUP(Data[[#This Row],[Company Location]],Codes[], 3,0)</f>
        <v xml:space="preserve">United Kingdom of Great Britain </v>
      </c>
      <c r="N3570" t="str">
        <f>IF(Data[[#This Row],[Employee Residence]]=Data[[#This Row],[Company Location]],"No","Yes")</f>
        <v>No</v>
      </c>
      <c r="O3570">
        <f>Data[Salary]/Data[Salary in USD]</f>
        <v>0.72702597906165178</v>
      </c>
      <c r="P3570" t="str">
        <f>VLOOKUP(Data[[#This Row],[Experience Level]], Experience[],3,0)</f>
        <v>Intermediate</v>
      </c>
      <c r="Q3570" t="str">
        <f>VLOOKUP(Data[[#This Row],[Employment Type]],Employment[],2,0)</f>
        <v>Full-time</v>
      </c>
      <c r="R3570" t="str">
        <f>IF(Data[[#This Row],[Remote Ratio]]=100,"Remote",IF(Data[[#This Row],[Remote Ratio]]=50,"Hybrid","On-site"))</f>
        <v>Hybrid</v>
      </c>
    </row>
    <row r="3571" spans="1:18">
      <c r="A3571" s="25">
        <v>2021</v>
      </c>
      <c r="B3571" t="s">
        <v>11</v>
      </c>
      <c r="C3571" t="s">
        <v>12</v>
      </c>
      <c r="D3571" t="s">
        <v>123</v>
      </c>
      <c r="E3571">
        <v>125000</v>
      </c>
      <c r="F3571" t="s">
        <v>71</v>
      </c>
      <c r="G3571">
        <v>99703</v>
      </c>
      <c r="H3571" t="s">
        <v>24</v>
      </c>
      <c r="I3571">
        <v>50</v>
      </c>
      <c r="J3571" t="s">
        <v>24</v>
      </c>
      <c r="K3571" t="s">
        <v>25</v>
      </c>
      <c r="L3571" t="str">
        <f>VLOOKUP(Data[[#This Row],[Employee Residence]],Codes[], 3,0)</f>
        <v>Canada</v>
      </c>
      <c r="M3571" t="str">
        <f>VLOOKUP(Data[[#This Row],[Company Location]],Codes[], 3,0)</f>
        <v>Canada</v>
      </c>
      <c r="N3571" t="str">
        <f>IF(Data[[#This Row],[Employee Residence]]=Data[[#This Row],[Company Location]],"No","Yes")</f>
        <v>No</v>
      </c>
      <c r="O3571">
        <f>Data[Salary]/Data[Salary in USD]</f>
        <v>1.2537235589701414</v>
      </c>
      <c r="P3571" t="str">
        <f>VLOOKUP(Data[[#This Row],[Experience Level]], Experience[],3,0)</f>
        <v>Expert</v>
      </c>
      <c r="Q3571" t="str">
        <f>VLOOKUP(Data[[#This Row],[Employment Type]],Employment[],2,0)</f>
        <v>Full-time</v>
      </c>
      <c r="R3571" t="str">
        <f>IF(Data[[#This Row],[Remote Ratio]]=100,"Remote",IF(Data[[#This Row],[Remote Ratio]]=50,"Hybrid","On-site"))</f>
        <v>Hybrid</v>
      </c>
    </row>
    <row r="3572" spans="1:18">
      <c r="A3572" s="25">
        <v>2021</v>
      </c>
      <c r="B3572" t="s">
        <v>11</v>
      </c>
      <c r="C3572" t="s">
        <v>12</v>
      </c>
      <c r="D3572" t="s">
        <v>23</v>
      </c>
      <c r="E3572">
        <v>165000</v>
      </c>
      <c r="F3572" t="s">
        <v>20</v>
      </c>
      <c r="G3572">
        <v>165000</v>
      </c>
      <c r="H3572" t="s">
        <v>21</v>
      </c>
      <c r="I3572">
        <v>100</v>
      </c>
      <c r="J3572" t="s">
        <v>21</v>
      </c>
      <c r="K3572" t="s">
        <v>16</v>
      </c>
      <c r="L3572" t="str">
        <f>VLOOKUP(Data[[#This Row],[Employee Residence]],Codes[], 3,0)</f>
        <v xml:space="preserve">United States of America </v>
      </c>
      <c r="M3572" t="str">
        <f>VLOOKUP(Data[[#This Row],[Company Location]],Codes[], 3,0)</f>
        <v xml:space="preserve">United States of America </v>
      </c>
      <c r="N3572" t="str">
        <f>IF(Data[[#This Row],[Employee Residence]]=Data[[#This Row],[Company Location]],"No","Yes")</f>
        <v>No</v>
      </c>
      <c r="O3572">
        <f>Data[Salary]/Data[Salary in USD]</f>
        <v>1</v>
      </c>
      <c r="P3572" t="str">
        <f>VLOOKUP(Data[[#This Row],[Experience Level]], Experience[],3,0)</f>
        <v>Expert</v>
      </c>
      <c r="Q3572" t="str">
        <f>VLOOKUP(Data[[#This Row],[Employment Type]],Employment[],2,0)</f>
        <v>Full-time</v>
      </c>
      <c r="R3572" t="str">
        <f>IF(Data[[#This Row],[Remote Ratio]]=100,"Remote",IF(Data[[#This Row],[Remote Ratio]]=50,"Hybrid","On-site"))</f>
        <v>Remote</v>
      </c>
    </row>
    <row r="3573" spans="1:18">
      <c r="A3573" s="25">
        <v>2021</v>
      </c>
      <c r="B3573" t="s">
        <v>17</v>
      </c>
      <c r="C3573" t="s">
        <v>12</v>
      </c>
      <c r="D3573" t="s">
        <v>27</v>
      </c>
      <c r="E3573">
        <v>80000</v>
      </c>
      <c r="F3573" t="s">
        <v>20</v>
      </c>
      <c r="G3573">
        <v>80000</v>
      </c>
      <c r="H3573" t="s">
        <v>21</v>
      </c>
      <c r="I3573">
        <v>100</v>
      </c>
      <c r="J3573" t="s">
        <v>21</v>
      </c>
      <c r="K3573" t="s">
        <v>16</v>
      </c>
      <c r="L3573" t="str">
        <f>VLOOKUP(Data[[#This Row],[Employee Residence]],Codes[], 3,0)</f>
        <v xml:space="preserve">United States of America </v>
      </c>
      <c r="M3573" t="str">
        <f>VLOOKUP(Data[[#This Row],[Company Location]],Codes[], 3,0)</f>
        <v xml:space="preserve">United States of America </v>
      </c>
      <c r="N3573" t="str">
        <f>IF(Data[[#This Row],[Employee Residence]]=Data[[#This Row],[Company Location]],"No","Yes")</f>
        <v>No</v>
      </c>
      <c r="O3573">
        <f>Data[Salary]/Data[Salary in USD]</f>
        <v>1</v>
      </c>
      <c r="P3573" t="str">
        <f>VLOOKUP(Data[[#This Row],[Experience Level]], Experience[],3,0)</f>
        <v>Intermediate</v>
      </c>
      <c r="Q3573" t="str">
        <f>VLOOKUP(Data[[#This Row],[Employment Type]],Employment[],2,0)</f>
        <v>Full-time</v>
      </c>
      <c r="R3573" t="str">
        <f>IF(Data[[#This Row],[Remote Ratio]]=100,"Remote",IF(Data[[#This Row],[Remote Ratio]]=50,"Hybrid","On-site"))</f>
        <v>Remote</v>
      </c>
    </row>
    <row r="3574" spans="1:18">
      <c r="A3574" s="25">
        <v>2021</v>
      </c>
      <c r="B3574" t="s">
        <v>11</v>
      </c>
      <c r="C3574" t="s">
        <v>12</v>
      </c>
      <c r="D3574" t="s">
        <v>23</v>
      </c>
      <c r="E3574">
        <v>130000</v>
      </c>
      <c r="F3574" t="s">
        <v>71</v>
      </c>
      <c r="G3574">
        <v>103691</v>
      </c>
      <c r="H3574" t="s">
        <v>24</v>
      </c>
      <c r="I3574">
        <v>100</v>
      </c>
      <c r="J3574" t="s">
        <v>24</v>
      </c>
      <c r="K3574" t="s">
        <v>16</v>
      </c>
      <c r="L3574" t="str">
        <f>VLOOKUP(Data[[#This Row],[Employee Residence]],Codes[], 3,0)</f>
        <v>Canada</v>
      </c>
      <c r="M3574" t="str">
        <f>VLOOKUP(Data[[#This Row],[Company Location]],Codes[], 3,0)</f>
        <v>Canada</v>
      </c>
      <c r="N3574" t="str">
        <f>IF(Data[[#This Row],[Employee Residence]]=Data[[#This Row],[Company Location]],"No","Yes")</f>
        <v>No</v>
      </c>
      <c r="O3574">
        <f>Data[Salary]/Data[Salary in USD]</f>
        <v>1.2537250098851396</v>
      </c>
      <c r="P3574" t="str">
        <f>VLOOKUP(Data[[#This Row],[Experience Level]], Experience[],3,0)</f>
        <v>Expert</v>
      </c>
      <c r="Q3574" t="str">
        <f>VLOOKUP(Data[[#This Row],[Employment Type]],Employment[],2,0)</f>
        <v>Full-time</v>
      </c>
      <c r="R3574" t="str">
        <f>IF(Data[[#This Row],[Remote Ratio]]=100,"Remote",IF(Data[[#This Row],[Remote Ratio]]=50,"Hybrid","On-site"))</f>
        <v>Remote</v>
      </c>
    </row>
    <row r="3575" spans="1:18">
      <c r="A3575" s="25">
        <v>2021</v>
      </c>
      <c r="B3575" t="s">
        <v>28</v>
      </c>
      <c r="C3575" t="s">
        <v>12</v>
      </c>
      <c r="D3575" t="s">
        <v>37</v>
      </c>
      <c r="E3575">
        <v>1600000</v>
      </c>
      <c r="F3575" t="s">
        <v>42</v>
      </c>
      <c r="G3575">
        <v>21637</v>
      </c>
      <c r="H3575" t="s">
        <v>43</v>
      </c>
      <c r="I3575">
        <v>50</v>
      </c>
      <c r="J3575" t="s">
        <v>43</v>
      </c>
      <c r="K3575" t="s">
        <v>25</v>
      </c>
      <c r="L3575" t="str">
        <f>VLOOKUP(Data[[#This Row],[Employee Residence]],Codes[], 3,0)</f>
        <v>India</v>
      </c>
      <c r="M3575" t="str">
        <f>VLOOKUP(Data[[#This Row],[Company Location]],Codes[], 3,0)</f>
        <v>India</v>
      </c>
      <c r="N3575" t="str">
        <f>IF(Data[[#This Row],[Employee Residence]]=Data[[#This Row],[Company Location]],"No","Yes")</f>
        <v>No</v>
      </c>
      <c r="O3575">
        <f>Data[Salary]/Data[Salary in USD]</f>
        <v>73.947404908259003</v>
      </c>
      <c r="P3575" t="str">
        <f>VLOOKUP(Data[[#This Row],[Experience Level]], Experience[],3,0)</f>
        <v>Junior</v>
      </c>
      <c r="Q3575" t="str">
        <f>VLOOKUP(Data[[#This Row],[Employment Type]],Employment[],2,0)</f>
        <v>Full-time</v>
      </c>
      <c r="R3575" t="str">
        <f>IF(Data[[#This Row],[Remote Ratio]]=100,"Remote",IF(Data[[#This Row],[Remote Ratio]]=50,"Hybrid","On-site"))</f>
        <v>Hybrid</v>
      </c>
    </row>
    <row r="3576" spans="1:18">
      <c r="A3576" s="25">
        <v>2021</v>
      </c>
      <c r="B3576" t="s">
        <v>17</v>
      </c>
      <c r="C3576" t="s">
        <v>12</v>
      </c>
      <c r="D3576" t="s">
        <v>52</v>
      </c>
      <c r="E3576">
        <v>80000</v>
      </c>
      <c r="F3576" t="s">
        <v>71</v>
      </c>
      <c r="G3576">
        <v>63810</v>
      </c>
      <c r="H3576" t="s">
        <v>24</v>
      </c>
      <c r="I3576">
        <v>100</v>
      </c>
      <c r="J3576" t="s">
        <v>24</v>
      </c>
      <c r="K3576" t="s">
        <v>25</v>
      </c>
      <c r="L3576" t="str">
        <f>VLOOKUP(Data[[#This Row],[Employee Residence]],Codes[], 3,0)</f>
        <v>Canada</v>
      </c>
      <c r="M3576" t="str">
        <f>VLOOKUP(Data[[#This Row],[Company Location]],Codes[], 3,0)</f>
        <v>Canada</v>
      </c>
      <c r="N3576" t="str">
        <f>IF(Data[[#This Row],[Employee Residence]]=Data[[#This Row],[Company Location]],"No","Yes")</f>
        <v>No</v>
      </c>
      <c r="O3576">
        <f>Data[Salary]/Data[Salary in USD]</f>
        <v>1.2537219871493497</v>
      </c>
      <c r="P3576" t="str">
        <f>VLOOKUP(Data[[#This Row],[Experience Level]], Experience[],3,0)</f>
        <v>Intermediate</v>
      </c>
      <c r="Q3576" t="str">
        <f>VLOOKUP(Data[[#This Row],[Employment Type]],Employment[],2,0)</f>
        <v>Full-time</v>
      </c>
      <c r="R3576" t="str">
        <f>IF(Data[[#This Row],[Remote Ratio]]=100,"Remote",IF(Data[[#This Row],[Remote Ratio]]=50,"Hybrid","On-site"))</f>
        <v>Remote</v>
      </c>
    </row>
    <row r="3577" spans="1:18">
      <c r="A3577" s="25">
        <v>2021</v>
      </c>
      <c r="B3577" t="s">
        <v>17</v>
      </c>
      <c r="C3577" t="s">
        <v>12</v>
      </c>
      <c r="D3577" t="s">
        <v>115</v>
      </c>
      <c r="E3577">
        <v>110000</v>
      </c>
      <c r="F3577" t="s">
        <v>20</v>
      </c>
      <c r="G3577">
        <v>110000</v>
      </c>
      <c r="H3577" t="s">
        <v>21</v>
      </c>
      <c r="I3577">
        <v>0</v>
      </c>
      <c r="J3577" t="s">
        <v>21</v>
      </c>
      <c r="K3577" t="s">
        <v>22</v>
      </c>
      <c r="L3577" t="str">
        <f>VLOOKUP(Data[[#This Row],[Employee Residence]],Codes[], 3,0)</f>
        <v xml:space="preserve">United States of America </v>
      </c>
      <c r="M3577" t="str">
        <f>VLOOKUP(Data[[#This Row],[Company Location]],Codes[], 3,0)</f>
        <v xml:space="preserve">United States of America </v>
      </c>
      <c r="N3577" t="str">
        <f>IF(Data[[#This Row],[Employee Residence]]=Data[[#This Row],[Company Location]],"No","Yes")</f>
        <v>No</v>
      </c>
      <c r="O3577">
        <f>Data[Salary]/Data[Salary in USD]</f>
        <v>1</v>
      </c>
      <c r="P3577" t="str">
        <f>VLOOKUP(Data[[#This Row],[Experience Level]], Experience[],3,0)</f>
        <v>Intermediate</v>
      </c>
      <c r="Q3577" t="str">
        <f>VLOOKUP(Data[[#This Row],[Employment Type]],Employment[],2,0)</f>
        <v>Full-time</v>
      </c>
      <c r="R3577" t="str">
        <f>IF(Data[[#This Row],[Remote Ratio]]=100,"Remote",IF(Data[[#This Row],[Remote Ratio]]=50,"Hybrid","On-site"))</f>
        <v>On-site</v>
      </c>
    </row>
    <row r="3578" spans="1:18">
      <c r="A3578" s="25">
        <v>2021</v>
      </c>
      <c r="B3578" t="s">
        <v>17</v>
      </c>
      <c r="C3578" t="s">
        <v>12</v>
      </c>
      <c r="D3578" t="s">
        <v>45</v>
      </c>
      <c r="E3578">
        <v>180000</v>
      </c>
      <c r="F3578" t="s">
        <v>20</v>
      </c>
      <c r="G3578">
        <v>180000</v>
      </c>
      <c r="H3578" t="s">
        <v>21</v>
      </c>
      <c r="I3578">
        <v>100</v>
      </c>
      <c r="J3578" t="s">
        <v>21</v>
      </c>
      <c r="K3578" t="s">
        <v>16</v>
      </c>
      <c r="L3578" t="str">
        <f>VLOOKUP(Data[[#This Row],[Employee Residence]],Codes[], 3,0)</f>
        <v xml:space="preserve">United States of America </v>
      </c>
      <c r="M3578" t="str">
        <f>VLOOKUP(Data[[#This Row],[Company Location]],Codes[], 3,0)</f>
        <v xml:space="preserve">United States of America </v>
      </c>
      <c r="N3578" t="str">
        <f>IF(Data[[#This Row],[Employee Residence]]=Data[[#This Row],[Company Location]],"No","Yes")</f>
        <v>No</v>
      </c>
      <c r="O3578">
        <f>Data[Salary]/Data[Salary in USD]</f>
        <v>1</v>
      </c>
      <c r="P3578" t="str">
        <f>VLOOKUP(Data[[#This Row],[Experience Level]], Experience[],3,0)</f>
        <v>Intermediate</v>
      </c>
      <c r="Q3578" t="str">
        <f>VLOOKUP(Data[[#This Row],[Employment Type]],Employment[],2,0)</f>
        <v>Full-time</v>
      </c>
      <c r="R3578" t="str">
        <f>IF(Data[[#This Row],[Remote Ratio]]=100,"Remote",IF(Data[[#This Row],[Remote Ratio]]=50,"Hybrid","On-site"))</f>
        <v>Remote</v>
      </c>
    </row>
    <row r="3579" spans="1:18">
      <c r="A3579" s="25">
        <v>2021</v>
      </c>
      <c r="B3579" t="s">
        <v>11</v>
      </c>
      <c r="C3579" t="s">
        <v>12</v>
      </c>
      <c r="D3579" t="s">
        <v>27</v>
      </c>
      <c r="E3579">
        <v>200000</v>
      </c>
      <c r="F3579" t="s">
        <v>20</v>
      </c>
      <c r="G3579">
        <v>200000</v>
      </c>
      <c r="H3579" t="s">
        <v>21</v>
      </c>
      <c r="I3579">
        <v>100</v>
      </c>
      <c r="J3579" t="s">
        <v>21</v>
      </c>
      <c r="K3579" t="s">
        <v>16</v>
      </c>
      <c r="L3579" t="str">
        <f>VLOOKUP(Data[[#This Row],[Employee Residence]],Codes[], 3,0)</f>
        <v xml:space="preserve">United States of America </v>
      </c>
      <c r="M3579" t="str">
        <f>VLOOKUP(Data[[#This Row],[Company Location]],Codes[], 3,0)</f>
        <v xml:space="preserve">United States of America </v>
      </c>
      <c r="N3579" t="str">
        <f>IF(Data[[#This Row],[Employee Residence]]=Data[[#This Row],[Company Location]],"No","Yes")</f>
        <v>No</v>
      </c>
      <c r="O3579">
        <f>Data[Salary]/Data[Salary in USD]</f>
        <v>1</v>
      </c>
      <c r="P3579" t="str">
        <f>VLOOKUP(Data[[#This Row],[Experience Level]], Experience[],3,0)</f>
        <v>Expert</v>
      </c>
      <c r="Q3579" t="str">
        <f>VLOOKUP(Data[[#This Row],[Employment Type]],Employment[],2,0)</f>
        <v>Full-time</v>
      </c>
      <c r="R3579" t="str">
        <f>IF(Data[[#This Row],[Remote Ratio]]=100,"Remote",IF(Data[[#This Row],[Remote Ratio]]=50,"Hybrid","On-site"))</f>
        <v>Remote</v>
      </c>
    </row>
    <row r="3580" spans="1:18">
      <c r="A3580" s="25">
        <v>2021</v>
      </c>
      <c r="B3580" t="s">
        <v>11</v>
      </c>
      <c r="C3580" t="s">
        <v>12</v>
      </c>
      <c r="D3580" t="s">
        <v>37</v>
      </c>
      <c r="E3580">
        <v>200000</v>
      </c>
      <c r="F3580" t="s">
        <v>20</v>
      </c>
      <c r="G3580">
        <v>200000</v>
      </c>
      <c r="H3580" t="s">
        <v>21</v>
      </c>
      <c r="I3580">
        <v>100</v>
      </c>
      <c r="J3580" t="s">
        <v>21</v>
      </c>
      <c r="K3580" t="s">
        <v>16</v>
      </c>
      <c r="L3580" t="str">
        <f>VLOOKUP(Data[[#This Row],[Employee Residence]],Codes[], 3,0)</f>
        <v xml:space="preserve">United States of America </v>
      </c>
      <c r="M3580" t="str">
        <f>VLOOKUP(Data[[#This Row],[Company Location]],Codes[], 3,0)</f>
        <v xml:space="preserve">United States of America </v>
      </c>
      <c r="N3580" t="str">
        <f>IF(Data[[#This Row],[Employee Residence]]=Data[[#This Row],[Company Location]],"No","Yes")</f>
        <v>No</v>
      </c>
      <c r="O3580">
        <f>Data[Salary]/Data[Salary in USD]</f>
        <v>1</v>
      </c>
      <c r="P3580" t="str">
        <f>VLOOKUP(Data[[#This Row],[Experience Level]], Experience[],3,0)</f>
        <v>Expert</v>
      </c>
      <c r="Q3580" t="str">
        <f>VLOOKUP(Data[[#This Row],[Employment Type]],Employment[],2,0)</f>
        <v>Full-time</v>
      </c>
      <c r="R3580" t="str">
        <f>IF(Data[[#This Row],[Remote Ratio]]=100,"Remote",IF(Data[[#This Row],[Remote Ratio]]=50,"Hybrid","On-site"))</f>
        <v>Remote</v>
      </c>
    </row>
    <row r="3581" spans="1:18">
      <c r="A3581" s="25">
        <v>2021</v>
      </c>
      <c r="B3581" t="s">
        <v>11</v>
      </c>
      <c r="C3581" t="s">
        <v>12</v>
      </c>
      <c r="D3581" t="s">
        <v>19</v>
      </c>
      <c r="E3581">
        <v>256000</v>
      </c>
      <c r="F3581" t="s">
        <v>20</v>
      </c>
      <c r="G3581">
        <v>256000</v>
      </c>
      <c r="H3581" t="s">
        <v>21</v>
      </c>
      <c r="I3581">
        <v>100</v>
      </c>
      <c r="J3581" t="s">
        <v>21</v>
      </c>
      <c r="K3581" t="s">
        <v>22</v>
      </c>
      <c r="L3581" t="str">
        <f>VLOOKUP(Data[[#This Row],[Employee Residence]],Codes[], 3,0)</f>
        <v xml:space="preserve">United States of America </v>
      </c>
      <c r="M3581" t="str">
        <f>VLOOKUP(Data[[#This Row],[Company Location]],Codes[], 3,0)</f>
        <v xml:space="preserve">United States of America </v>
      </c>
      <c r="N3581" t="str">
        <f>IF(Data[[#This Row],[Employee Residence]]=Data[[#This Row],[Company Location]],"No","Yes")</f>
        <v>No</v>
      </c>
      <c r="O3581">
        <f>Data[Salary]/Data[Salary in USD]</f>
        <v>1</v>
      </c>
      <c r="P3581" t="str">
        <f>VLOOKUP(Data[[#This Row],[Experience Level]], Experience[],3,0)</f>
        <v>Expert</v>
      </c>
      <c r="Q3581" t="str">
        <f>VLOOKUP(Data[[#This Row],[Employment Type]],Employment[],2,0)</f>
        <v>Full-time</v>
      </c>
      <c r="R3581" t="str">
        <f>IF(Data[[#This Row],[Remote Ratio]]=100,"Remote",IF(Data[[#This Row],[Remote Ratio]]=50,"Hybrid","On-site"))</f>
        <v>Remote</v>
      </c>
    </row>
    <row r="3582" spans="1:18">
      <c r="A3582" s="25">
        <v>2021</v>
      </c>
      <c r="B3582" t="s">
        <v>17</v>
      </c>
      <c r="C3582" t="s">
        <v>12</v>
      </c>
      <c r="D3582" t="s">
        <v>37</v>
      </c>
      <c r="E3582">
        <v>110000</v>
      </c>
      <c r="F3582" t="s">
        <v>20</v>
      </c>
      <c r="G3582">
        <v>110000</v>
      </c>
      <c r="H3582" t="s">
        <v>21</v>
      </c>
      <c r="I3582">
        <v>100</v>
      </c>
      <c r="J3582" t="s">
        <v>21</v>
      </c>
      <c r="K3582" t="s">
        <v>16</v>
      </c>
      <c r="L3582" t="str">
        <f>VLOOKUP(Data[[#This Row],[Employee Residence]],Codes[], 3,0)</f>
        <v xml:space="preserve">United States of America </v>
      </c>
      <c r="M3582" t="str">
        <f>VLOOKUP(Data[[#This Row],[Company Location]],Codes[], 3,0)</f>
        <v xml:space="preserve">United States of America </v>
      </c>
      <c r="N3582" t="str">
        <f>IF(Data[[#This Row],[Employee Residence]]=Data[[#This Row],[Company Location]],"No","Yes")</f>
        <v>No</v>
      </c>
      <c r="O3582">
        <f>Data[Salary]/Data[Salary in USD]</f>
        <v>1</v>
      </c>
      <c r="P3582" t="str">
        <f>VLOOKUP(Data[[#This Row],[Experience Level]], Experience[],3,0)</f>
        <v>Intermediate</v>
      </c>
      <c r="Q3582" t="str">
        <f>VLOOKUP(Data[[#This Row],[Employment Type]],Employment[],2,0)</f>
        <v>Full-time</v>
      </c>
      <c r="R3582" t="str">
        <f>IF(Data[[#This Row],[Remote Ratio]]=100,"Remote",IF(Data[[#This Row],[Remote Ratio]]=50,"Hybrid","On-site"))</f>
        <v>Remote</v>
      </c>
    </row>
    <row r="3583" spans="1:18">
      <c r="A3583" s="25">
        <v>2021</v>
      </c>
      <c r="B3583" t="s">
        <v>28</v>
      </c>
      <c r="C3583" t="s">
        <v>12</v>
      </c>
      <c r="D3583" t="s">
        <v>37</v>
      </c>
      <c r="E3583">
        <v>72500</v>
      </c>
      <c r="F3583" t="s">
        <v>20</v>
      </c>
      <c r="G3583">
        <v>72500</v>
      </c>
      <c r="H3583" t="s">
        <v>21</v>
      </c>
      <c r="I3583">
        <v>100</v>
      </c>
      <c r="J3583" t="s">
        <v>21</v>
      </c>
      <c r="K3583" t="s">
        <v>16</v>
      </c>
      <c r="L3583" t="str">
        <f>VLOOKUP(Data[[#This Row],[Employee Residence]],Codes[], 3,0)</f>
        <v xml:space="preserve">United States of America </v>
      </c>
      <c r="M3583" t="str">
        <f>VLOOKUP(Data[[#This Row],[Company Location]],Codes[], 3,0)</f>
        <v xml:space="preserve">United States of America </v>
      </c>
      <c r="N3583" t="str">
        <f>IF(Data[[#This Row],[Employee Residence]]=Data[[#This Row],[Company Location]],"No","Yes")</f>
        <v>No</v>
      </c>
      <c r="O3583">
        <f>Data[Salary]/Data[Salary in USD]</f>
        <v>1</v>
      </c>
      <c r="P3583" t="str">
        <f>VLOOKUP(Data[[#This Row],[Experience Level]], Experience[],3,0)</f>
        <v>Junior</v>
      </c>
      <c r="Q3583" t="str">
        <f>VLOOKUP(Data[[#This Row],[Employment Type]],Employment[],2,0)</f>
        <v>Full-time</v>
      </c>
      <c r="R3583" t="str">
        <f>IF(Data[[#This Row],[Remote Ratio]]=100,"Remote",IF(Data[[#This Row],[Remote Ratio]]=50,"Hybrid","On-site"))</f>
        <v>Remote</v>
      </c>
    </row>
    <row r="3584" spans="1:18">
      <c r="A3584" s="25">
        <v>2021</v>
      </c>
      <c r="B3584" t="s">
        <v>11</v>
      </c>
      <c r="C3584" t="s">
        <v>12</v>
      </c>
      <c r="D3584" t="s">
        <v>35</v>
      </c>
      <c r="E3584">
        <v>185000</v>
      </c>
      <c r="F3584" t="s">
        <v>20</v>
      </c>
      <c r="G3584">
        <v>185000</v>
      </c>
      <c r="H3584" t="s">
        <v>21</v>
      </c>
      <c r="I3584">
        <v>50</v>
      </c>
      <c r="J3584" t="s">
        <v>21</v>
      </c>
      <c r="K3584" t="s">
        <v>16</v>
      </c>
      <c r="L3584" t="str">
        <f>VLOOKUP(Data[[#This Row],[Employee Residence]],Codes[], 3,0)</f>
        <v xml:space="preserve">United States of America </v>
      </c>
      <c r="M3584" t="str">
        <f>VLOOKUP(Data[[#This Row],[Company Location]],Codes[], 3,0)</f>
        <v xml:space="preserve">United States of America </v>
      </c>
      <c r="N3584" t="str">
        <f>IF(Data[[#This Row],[Employee Residence]]=Data[[#This Row],[Company Location]],"No","Yes")</f>
        <v>No</v>
      </c>
      <c r="O3584">
        <f>Data[Salary]/Data[Salary in USD]</f>
        <v>1</v>
      </c>
      <c r="P3584" t="str">
        <f>VLOOKUP(Data[[#This Row],[Experience Level]], Experience[],3,0)</f>
        <v>Expert</v>
      </c>
      <c r="Q3584" t="str">
        <f>VLOOKUP(Data[[#This Row],[Employment Type]],Employment[],2,0)</f>
        <v>Full-time</v>
      </c>
      <c r="R3584" t="str">
        <f>IF(Data[[#This Row],[Remote Ratio]]=100,"Remote",IF(Data[[#This Row],[Remote Ratio]]=50,"Hybrid","On-site"))</f>
        <v>Hybrid</v>
      </c>
    </row>
    <row r="3585" spans="1:18">
      <c r="A3585" s="25">
        <v>2021</v>
      </c>
      <c r="B3585" t="s">
        <v>17</v>
      </c>
      <c r="C3585" t="s">
        <v>48</v>
      </c>
      <c r="D3585" t="s">
        <v>37</v>
      </c>
      <c r="E3585">
        <v>59000</v>
      </c>
      <c r="F3585" t="s">
        <v>14</v>
      </c>
      <c r="G3585">
        <v>69741</v>
      </c>
      <c r="H3585" t="s">
        <v>51</v>
      </c>
      <c r="I3585">
        <v>100</v>
      </c>
      <c r="J3585" t="s">
        <v>51</v>
      </c>
      <c r="K3585" t="s">
        <v>16</v>
      </c>
      <c r="L3585" t="str">
        <f>VLOOKUP(Data[[#This Row],[Employee Residence]],Codes[], 3,0)</f>
        <v>Netherlands, Kingdom of the</v>
      </c>
      <c r="M3585" t="str">
        <f>VLOOKUP(Data[[#This Row],[Company Location]],Codes[], 3,0)</f>
        <v>Netherlands, Kingdom of the</v>
      </c>
      <c r="N3585" t="str">
        <f>IF(Data[[#This Row],[Employee Residence]]=Data[[#This Row],[Company Location]],"No","Yes")</f>
        <v>No</v>
      </c>
      <c r="O3585">
        <f>Data[Salary]/Data[Salary in USD]</f>
        <v>0.84598729585179455</v>
      </c>
      <c r="P3585" t="str">
        <f>VLOOKUP(Data[[#This Row],[Experience Level]], Experience[],3,0)</f>
        <v>Intermediate</v>
      </c>
      <c r="Q3585" t="str">
        <f>VLOOKUP(Data[[#This Row],[Employment Type]],Employment[],2,0)</f>
        <v>Part-time</v>
      </c>
      <c r="R3585" t="str">
        <f>IF(Data[[#This Row],[Remote Ratio]]=100,"Remote",IF(Data[[#This Row],[Remote Ratio]]=50,"Hybrid","On-site"))</f>
        <v>Remote</v>
      </c>
    </row>
    <row r="3586" spans="1:18">
      <c r="A3586" s="25">
        <v>2021</v>
      </c>
      <c r="B3586" t="s">
        <v>28</v>
      </c>
      <c r="C3586" t="s">
        <v>12</v>
      </c>
      <c r="D3586" t="s">
        <v>52</v>
      </c>
      <c r="E3586">
        <v>100000</v>
      </c>
      <c r="F3586" t="s">
        <v>20</v>
      </c>
      <c r="G3586">
        <v>100000</v>
      </c>
      <c r="H3586" t="s">
        <v>205</v>
      </c>
      <c r="I3586">
        <v>0</v>
      </c>
      <c r="J3586" t="s">
        <v>167</v>
      </c>
      <c r="K3586" t="s">
        <v>16</v>
      </c>
      <c r="L3586" t="str">
        <f>VLOOKUP(Data[[#This Row],[Employee Residence]],Codes[], 3,0)</f>
        <v>Jersey</v>
      </c>
      <c r="M3586" t="str">
        <f>VLOOKUP(Data[[#This Row],[Company Location]],Codes[], 3,0)</f>
        <v>China</v>
      </c>
      <c r="N3586" t="str">
        <f>IF(Data[[#This Row],[Employee Residence]]=Data[[#This Row],[Company Location]],"No","Yes")</f>
        <v>Yes</v>
      </c>
      <c r="O3586">
        <f>Data[Salary]/Data[Salary in USD]</f>
        <v>1</v>
      </c>
      <c r="P3586" t="str">
        <f>VLOOKUP(Data[[#This Row],[Experience Level]], Experience[],3,0)</f>
        <v>Junior</v>
      </c>
      <c r="Q3586" t="str">
        <f>VLOOKUP(Data[[#This Row],[Employment Type]],Employment[],2,0)</f>
        <v>Full-time</v>
      </c>
      <c r="R3586" t="str">
        <f>IF(Data[[#This Row],[Remote Ratio]]=100,"Remote",IF(Data[[#This Row],[Remote Ratio]]=50,"Hybrid","On-site"))</f>
        <v>On-site</v>
      </c>
    </row>
    <row r="3587" spans="1:18">
      <c r="A3587" s="25">
        <v>2021</v>
      </c>
      <c r="B3587" t="s">
        <v>17</v>
      </c>
      <c r="C3587" t="s">
        <v>12</v>
      </c>
      <c r="D3587" t="s">
        <v>37</v>
      </c>
      <c r="E3587">
        <v>112000</v>
      </c>
      <c r="F3587" t="s">
        <v>20</v>
      </c>
      <c r="G3587">
        <v>112000</v>
      </c>
      <c r="H3587" t="s">
        <v>21</v>
      </c>
      <c r="I3587">
        <v>100</v>
      </c>
      <c r="J3587" t="s">
        <v>21</v>
      </c>
      <c r="K3587" t="s">
        <v>16</v>
      </c>
      <c r="L3587" t="str">
        <f>VLOOKUP(Data[[#This Row],[Employee Residence]],Codes[], 3,0)</f>
        <v xml:space="preserve">United States of America </v>
      </c>
      <c r="M3587" t="str">
        <f>VLOOKUP(Data[[#This Row],[Company Location]],Codes[], 3,0)</f>
        <v xml:space="preserve">United States of America </v>
      </c>
      <c r="N3587" t="str">
        <f>IF(Data[[#This Row],[Employee Residence]]=Data[[#This Row],[Company Location]],"No","Yes")</f>
        <v>No</v>
      </c>
      <c r="O3587">
        <f>Data[Salary]/Data[Salary in USD]</f>
        <v>1</v>
      </c>
      <c r="P3587" t="str">
        <f>VLOOKUP(Data[[#This Row],[Experience Level]], Experience[],3,0)</f>
        <v>Intermediate</v>
      </c>
      <c r="Q3587" t="str">
        <f>VLOOKUP(Data[[#This Row],[Employment Type]],Employment[],2,0)</f>
        <v>Full-time</v>
      </c>
      <c r="R3587" t="str">
        <f>IF(Data[[#This Row],[Remote Ratio]]=100,"Remote",IF(Data[[#This Row],[Remote Ratio]]=50,"Hybrid","On-site"))</f>
        <v>Remote</v>
      </c>
    </row>
    <row r="3588" spans="1:18">
      <c r="A3588" s="25">
        <v>2021</v>
      </c>
      <c r="B3588" t="s">
        <v>11</v>
      </c>
      <c r="C3588" t="s">
        <v>12</v>
      </c>
      <c r="D3588" t="s">
        <v>23</v>
      </c>
      <c r="E3588">
        <v>180000</v>
      </c>
      <c r="F3588" t="s">
        <v>204</v>
      </c>
      <c r="G3588">
        <v>20171</v>
      </c>
      <c r="H3588" t="s">
        <v>178</v>
      </c>
      <c r="I3588">
        <v>50</v>
      </c>
      <c r="J3588" t="s">
        <v>178</v>
      </c>
      <c r="K3588" t="s">
        <v>16</v>
      </c>
      <c r="L3588" t="str">
        <f>VLOOKUP(Data[[#This Row],[Employee Residence]],Codes[], 3,0)</f>
        <v>Türkiye</v>
      </c>
      <c r="M3588" t="str">
        <f>VLOOKUP(Data[[#This Row],[Company Location]],Codes[], 3,0)</f>
        <v>Türkiye</v>
      </c>
      <c r="N3588" t="str">
        <f>IF(Data[[#This Row],[Employee Residence]]=Data[[#This Row],[Company Location]],"No","Yes")</f>
        <v>No</v>
      </c>
      <c r="O3588">
        <f>Data[Salary]/Data[Salary in USD]</f>
        <v>8.9237023449506712</v>
      </c>
      <c r="P3588" t="str">
        <f>VLOOKUP(Data[[#This Row],[Experience Level]], Experience[],3,0)</f>
        <v>Expert</v>
      </c>
      <c r="Q3588" t="str">
        <f>VLOOKUP(Data[[#This Row],[Employment Type]],Employment[],2,0)</f>
        <v>Full-time</v>
      </c>
      <c r="R3588" t="str">
        <f>IF(Data[[#This Row],[Remote Ratio]]=100,"Remote",IF(Data[[#This Row],[Remote Ratio]]=50,"Hybrid","On-site"))</f>
        <v>Hybrid</v>
      </c>
    </row>
    <row r="3589" spans="1:18">
      <c r="A3589" s="25">
        <v>2021</v>
      </c>
      <c r="B3589" t="s">
        <v>11</v>
      </c>
      <c r="C3589" t="s">
        <v>12</v>
      </c>
      <c r="D3589" t="s">
        <v>83</v>
      </c>
      <c r="E3589">
        <v>55000</v>
      </c>
      <c r="F3589" t="s">
        <v>20</v>
      </c>
      <c r="G3589">
        <v>55000</v>
      </c>
      <c r="H3589" t="s">
        <v>15</v>
      </c>
      <c r="I3589">
        <v>100</v>
      </c>
      <c r="J3589" t="s">
        <v>15</v>
      </c>
      <c r="K3589" t="s">
        <v>16</v>
      </c>
      <c r="L3589" t="str">
        <f>VLOOKUP(Data[[#This Row],[Employee Residence]],Codes[], 3,0)</f>
        <v>Spain</v>
      </c>
      <c r="M3589" t="str">
        <f>VLOOKUP(Data[[#This Row],[Company Location]],Codes[], 3,0)</f>
        <v>Spain</v>
      </c>
      <c r="N3589" t="str">
        <f>IF(Data[[#This Row],[Employee Residence]]=Data[[#This Row],[Company Location]],"No","Yes")</f>
        <v>No</v>
      </c>
      <c r="O3589">
        <f>Data[Salary]/Data[Salary in USD]</f>
        <v>1</v>
      </c>
      <c r="P3589" t="str">
        <f>VLOOKUP(Data[[#This Row],[Experience Level]], Experience[],3,0)</f>
        <v>Expert</v>
      </c>
      <c r="Q3589" t="str">
        <f>VLOOKUP(Data[[#This Row],[Employment Type]],Employment[],2,0)</f>
        <v>Full-time</v>
      </c>
      <c r="R3589" t="str">
        <f>IF(Data[[#This Row],[Remote Ratio]]=100,"Remote",IF(Data[[#This Row],[Remote Ratio]]=50,"Hybrid","On-site"))</f>
        <v>Remote</v>
      </c>
    </row>
    <row r="3590" spans="1:18">
      <c r="A3590" s="25">
        <v>2021</v>
      </c>
      <c r="B3590" t="s">
        <v>28</v>
      </c>
      <c r="C3590" t="s">
        <v>12</v>
      </c>
      <c r="D3590" t="s">
        <v>23</v>
      </c>
      <c r="E3590">
        <v>58000</v>
      </c>
      <c r="F3590" t="s">
        <v>20</v>
      </c>
      <c r="G3590">
        <v>58000</v>
      </c>
      <c r="H3590" t="s">
        <v>21</v>
      </c>
      <c r="I3590">
        <v>50</v>
      </c>
      <c r="J3590" t="s">
        <v>21</v>
      </c>
      <c r="K3590" t="s">
        <v>16</v>
      </c>
      <c r="L3590" t="str">
        <f>VLOOKUP(Data[[#This Row],[Employee Residence]],Codes[], 3,0)</f>
        <v xml:space="preserve">United States of America </v>
      </c>
      <c r="M3590" t="str">
        <f>VLOOKUP(Data[[#This Row],[Company Location]],Codes[], 3,0)</f>
        <v xml:space="preserve">United States of America </v>
      </c>
      <c r="N3590" t="str">
        <f>IF(Data[[#This Row],[Employee Residence]]=Data[[#This Row],[Company Location]],"No","Yes")</f>
        <v>No</v>
      </c>
      <c r="O3590">
        <f>Data[Salary]/Data[Salary in USD]</f>
        <v>1</v>
      </c>
      <c r="P3590" t="str">
        <f>VLOOKUP(Data[[#This Row],[Experience Level]], Experience[],3,0)</f>
        <v>Junior</v>
      </c>
      <c r="Q3590" t="str">
        <f>VLOOKUP(Data[[#This Row],[Employment Type]],Employment[],2,0)</f>
        <v>Full-time</v>
      </c>
      <c r="R3590" t="str">
        <f>IF(Data[[#This Row],[Remote Ratio]]=100,"Remote",IF(Data[[#This Row],[Remote Ratio]]=50,"Hybrid","On-site"))</f>
        <v>Hybrid</v>
      </c>
    </row>
    <row r="3591" spans="1:18">
      <c r="A3591" s="25">
        <v>2021</v>
      </c>
      <c r="B3591" t="s">
        <v>28</v>
      </c>
      <c r="C3591" t="s">
        <v>12</v>
      </c>
      <c r="D3591" t="s">
        <v>23</v>
      </c>
      <c r="E3591">
        <v>100000</v>
      </c>
      <c r="F3591" t="s">
        <v>20</v>
      </c>
      <c r="G3591">
        <v>100000</v>
      </c>
      <c r="H3591" t="s">
        <v>21</v>
      </c>
      <c r="I3591">
        <v>100</v>
      </c>
      <c r="J3591" t="s">
        <v>21</v>
      </c>
      <c r="K3591" t="s">
        <v>25</v>
      </c>
      <c r="L3591" t="str">
        <f>VLOOKUP(Data[[#This Row],[Employee Residence]],Codes[], 3,0)</f>
        <v xml:space="preserve">United States of America </v>
      </c>
      <c r="M3591" t="str">
        <f>VLOOKUP(Data[[#This Row],[Company Location]],Codes[], 3,0)</f>
        <v xml:space="preserve">United States of America </v>
      </c>
      <c r="N3591" t="str">
        <f>IF(Data[[#This Row],[Employee Residence]]=Data[[#This Row],[Company Location]],"No","Yes")</f>
        <v>No</v>
      </c>
      <c r="O3591">
        <f>Data[Salary]/Data[Salary in USD]</f>
        <v>1</v>
      </c>
      <c r="P3591" t="str">
        <f>VLOOKUP(Data[[#This Row],[Experience Level]], Experience[],3,0)</f>
        <v>Junior</v>
      </c>
      <c r="Q3591" t="str">
        <f>VLOOKUP(Data[[#This Row],[Employment Type]],Employment[],2,0)</f>
        <v>Full-time</v>
      </c>
      <c r="R3591" t="str">
        <f>IF(Data[[#This Row],[Remote Ratio]]=100,"Remote",IF(Data[[#This Row],[Remote Ratio]]=50,"Hybrid","On-site"))</f>
        <v>Remote</v>
      </c>
    </row>
    <row r="3592" spans="1:18">
      <c r="A3592" s="25">
        <v>2021</v>
      </c>
      <c r="B3592" t="s">
        <v>11</v>
      </c>
      <c r="C3592" t="s">
        <v>12</v>
      </c>
      <c r="D3592" t="s">
        <v>23</v>
      </c>
      <c r="E3592">
        <v>65720</v>
      </c>
      <c r="F3592" t="s">
        <v>14</v>
      </c>
      <c r="G3592">
        <v>77684</v>
      </c>
      <c r="H3592" t="s">
        <v>63</v>
      </c>
      <c r="I3592">
        <v>50</v>
      </c>
      <c r="J3592" t="s">
        <v>63</v>
      </c>
      <c r="K3592" t="s">
        <v>25</v>
      </c>
      <c r="L3592" t="str">
        <f>VLOOKUP(Data[[#This Row],[Employee Residence]],Codes[], 3,0)</f>
        <v>France</v>
      </c>
      <c r="M3592" t="str">
        <f>VLOOKUP(Data[[#This Row],[Company Location]],Codes[], 3,0)</f>
        <v>France</v>
      </c>
      <c r="N3592" t="str">
        <f>IF(Data[[#This Row],[Employee Residence]]=Data[[#This Row],[Company Location]],"No","Yes")</f>
        <v>No</v>
      </c>
      <c r="O3592">
        <f>Data[Salary]/Data[Salary in USD]</f>
        <v>0.84599145255136188</v>
      </c>
      <c r="P3592" t="str">
        <f>VLOOKUP(Data[[#This Row],[Experience Level]], Experience[],3,0)</f>
        <v>Expert</v>
      </c>
      <c r="Q3592" t="str">
        <f>VLOOKUP(Data[[#This Row],[Employment Type]],Employment[],2,0)</f>
        <v>Full-time</v>
      </c>
      <c r="R3592" t="str">
        <f>IF(Data[[#This Row],[Remote Ratio]]=100,"Remote",IF(Data[[#This Row],[Remote Ratio]]=50,"Hybrid","On-site"))</f>
        <v>Hybrid</v>
      </c>
    </row>
    <row r="3593" spans="1:18">
      <c r="A3593" s="25">
        <v>2021</v>
      </c>
      <c r="B3593" t="s">
        <v>28</v>
      </c>
      <c r="C3593" t="s">
        <v>12</v>
      </c>
      <c r="D3593" t="s">
        <v>35</v>
      </c>
      <c r="E3593">
        <v>85000</v>
      </c>
      <c r="F3593" t="s">
        <v>20</v>
      </c>
      <c r="G3593">
        <v>85000</v>
      </c>
      <c r="H3593" t="s">
        <v>51</v>
      </c>
      <c r="I3593">
        <v>100</v>
      </c>
      <c r="J3593" t="s">
        <v>31</v>
      </c>
      <c r="K3593" t="s">
        <v>22</v>
      </c>
      <c r="L3593" t="str">
        <f>VLOOKUP(Data[[#This Row],[Employee Residence]],Codes[], 3,0)</f>
        <v>Netherlands, Kingdom of the</v>
      </c>
      <c r="M3593" t="str">
        <f>VLOOKUP(Data[[#This Row],[Company Location]],Codes[], 3,0)</f>
        <v>Germany</v>
      </c>
      <c r="N3593" t="str">
        <f>IF(Data[[#This Row],[Employee Residence]]=Data[[#This Row],[Company Location]],"No","Yes")</f>
        <v>Yes</v>
      </c>
      <c r="O3593">
        <f>Data[Salary]/Data[Salary in USD]</f>
        <v>1</v>
      </c>
      <c r="P3593" t="str">
        <f>VLOOKUP(Data[[#This Row],[Experience Level]], Experience[],3,0)</f>
        <v>Junior</v>
      </c>
      <c r="Q3593" t="str">
        <f>VLOOKUP(Data[[#This Row],[Employment Type]],Employment[],2,0)</f>
        <v>Full-time</v>
      </c>
      <c r="R3593" t="str">
        <f>IF(Data[[#This Row],[Remote Ratio]]=100,"Remote",IF(Data[[#This Row],[Remote Ratio]]=50,"Hybrid","On-site"))</f>
        <v>Remote</v>
      </c>
    </row>
    <row r="3594" spans="1:18">
      <c r="A3594" s="25">
        <v>2021</v>
      </c>
      <c r="B3594" t="s">
        <v>28</v>
      </c>
      <c r="C3594" t="s">
        <v>12</v>
      </c>
      <c r="D3594" t="s">
        <v>104</v>
      </c>
      <c r="E3594">
        <v>65000</v>
      </c>
      <c r="F3594" t="s">
        <v>14</v>
      </c>
      <c r="G3594">
        <v>76833</v>
      </c>
      <c r="H3594" t="s">
        <v>31</v>
      </c>
      <c r="I3594">
        <v>0</v>
      </c>
      <c r="J3594" t="s">
        <v>31</v>
      </c>
      <c r="K3594" t="s">
        <v>16</v>
      </c>
      <c r="L3594" t="str">
        <f>VLOOKUP(Data[[#This Row],[Employee Residence]],Codes[], 3,0)</f>
        <v>Germany</v>
      </c>
      <c r="M3594" t="str">
        <f>VLOOKUP(Data[[#This Row],[Company Location]],Codes[], 3,0)</f>
        <v>Germany</v>
      </c>
      <c r="N3594" t="str">
        <f>IF(Data[[#This Row],[Employee Residence]]=Data[[#This Row],[Company Location]],"No","Yes")</f>
        <v>No</v>
      </c>
      <c r="O3594">
        <f>Data[Salary]/Data[Salary in USD]</f>
        <v>0.84599065505707183</v>
      </c>
      <c r="P3594" t="str">
        <f>VLOOKUP(Data[[#This Row],[Experience Level]], Experience[],3,0)</f>
        <v>Junior</v>
      </c>
      <c r="Q3594" t="str">
        <f>VLOOKUP(Data[[#This Row],[Employment Type]],Employment[],2,0)</f>
        <v>Full-time</v>
      </c>
      <c r="R3594" t="str">
        <f>IF(Data[[#This Row],[Remote Ratio]]=100,"Remote",IF(Data[[#This Row],[Remote Ratio]]=50,"Hybrid","On-site"))</f>
        <v>On-site</v>
      </c>
    </row>
    <row r="3595" spans="1:18">
      <c r="A3595" s="25">
        <v>2021</v>
      </c>
      <c r="B3595" t="s">
        <v>11</v>
      </c>
      <c r="C3595" t="s">
        <v>18</v>
      </c>
      <c r="D3595" t="s">
        <v>206</v>
      </c>
      <c r="E3595">
        <v>105000</v>
      </c>
      <c r="F3595" t="s">
        <v>20</v>
      </c>
      <c r="G3595">
        <v>105000</v>
      </c>
      <c r="H3595" t="s">
        <v>21</v>
      </c>
      <c r="I3595">
        <v>100</v>
      </c>
      <c r="J3595" t="s">
        <v>21</v>
      </c>
      <c r="K3595" t="s">
        <v>25</v>
      </c>
      <c r="L3595" t="str">
        <f>VLOOKUP(Data[[#This Row],[Employee Residence]],Codes[], 3,0)</f>
        <v xml:space="preserve">United States of America </v>
      </c>
      <c r="M3595" t="str">
        <f>VLOOKUP(Data[[#This Row],[Company Location]],Codes[], 3,0)</f>
        <v xml:space="preserve">United States of America </v>
      </c>
      <c r="N3595" t="str">
        <f>IF(Data[[#This Row],[Employee Residence]]=Data[[#This Row],[Company Location]],"No","Yes")</f>
        <v>No</v>
      </c>
      <c r="O3595">
        <f>Data[Salary]/Data[Salary in USD]</f>
        <v>1</v>
      </c>
      <c r="P3595" t="str">
        <f>VLOOKUP(Data[[#This Row],[Experience Level]], Experience[],3,0)</f>
        <v>Expert</v>
      </c>
      <c r="Q3595" t="str">
        <f>VLOOKUP(Data[[#This Row],[Employment Type]],Employment[],2,0)</f>
        <v>Contract</v>
      </c>
      <c r="R3595" t="str">
        <f>IF(Data[[#This Row],[Remote Ratio]]=100,"Remote",IF(Data[[#This Row],[Remote Ratio]]=50,"Hybrid","On-site"))</f>
        <v>Remote</v>
      </c>
    </row>
    <row r="3596" spans="1:18">
      <c r="A3596" s="25">
        <v>2021</v>
      </c>
      <c r="B3596" t="s">
        <v>28</v>
      </c>
      <c r="C3596" t="s">
        <v>12</v>
      </c>
      <c r="D3596" t="s">
        <v>37</v>
      </c>
      <c r="E3596">
        <v>55000</v>
      </c>
      <c r="F3596" t="s">
        <v>14</v>
      </c>
      <c r="G3596">
        <v>65013</v>
      </c>
      <c r="H3596" t="s">
        <v>31</v>
      </c>
      <c r="I3596">
        <v>50</v>
      </c>
      <c r="J3596" t="s">
        <v>31</v>
      </c>
      <c r="K3596" t="s">
        <v>25</v>
      </c>
      <c r="L3596" t="str">
        <f>VLOOKUP(Data[[#This Row],[Employee Residence]],Codes[], 3,0)</f>
        <v>Germany</v>
      </c>
      <c r="M3596" t="str">
        <f>VLOOKUP(Data[[#This Row],[Company Location]],Codes[], 3,0)</f>
        <v>Germany</v>
      </c>
      <c r="N3596" t="str">
        <f>IF(Data[[#This Row],[Employee Residence]]=Data[[#This Row],[Company Location]],"No","Yes")</f>
        <v>No</v>
      </c>
      <c r="O3596">
        <f>Data[Salary]/Data[Salary in USD]</f>
        <v>0.84598464922400141</v>
      </c>
      <c r="P3596" t="str">
        <f>VLOOKUP(Data[[#This Row],[Experience Level]], Experience[],3,0)</f>
        <v>Junior</v>
      </c>
      <c r="Q3596" t="str">
        <f>VLOOKUP(Data[[#This Row],[Employment Type]],Employment[],2,0)</f>
        <v>Full-time</v>
      </c>
      <c r="R3596" t="str">
        <f>IF(Data[[#This Row],[Remote Ratio]]=100,"Remote",IF(Data[[#This Row],[Remote Ratio]]=50,"Hybrid","On-site"))</f>
        <v>Hybrid</v>
      </c>
    </row>
    <row r="3597" spans="1:18">
      <c r="A3597" s="25">
        <v>2021</v>
      </c>
      <c r="B3597" t="s">
        <v>17</v>
      </c>
      <c r="C3597" t="s">
        <v>12</v>
      </c>
      <c r="D3597" t="s">
        <v>37</v>
      </c>
      <c r="E3597">
        <v>250000</v>
      </c>
      <c r="F3597" t="s">
        <v>204</v>
      </c>
      <c r="G3597">
        <v>28016</v>
      </c>
      <c r="H3597" t="s">
        <v>178</v>
      </c>
      <c r="I3597">
        <v>100</v>
      </c>
      <c r="J3597" t="s">
        <v>178</v>
      </c>
      <c r="K3597" t="s">
        <v>25</v>
      </c>
      <c r="L3597" t="str">
        <f>VLOOKUP(Data[[#This Row],[Employee Residence]],Codes[], 3,0)</f>
        <v>Türkiye</v>
      </c>
      <c r="M3597" t="str">
        <f>VLOOKUP(Data[[#This Row],[Company Location]],Codes[], 3,0)</f>
        <v>Türkiye</v>
      </c>
      <c r="N3597" t="str">
        <f>IF(Data[[#This Row],[Employee Residence]]=Data[[#This Row],[Company Location]],"No","Yes")</f>
        <v>No</v>
      </c>
      <c r="O3597">
        <f>Data[Salary]/Data[Salary in USD]</f>
        <v>8.9234723015419757</v>
      </c>
      <c r="P3597" t="str">
        <f>VLOOKUP(Data[[#This Row],[Experience Level]], Experience[],3,0)</f>
        <v>Intermediate</v>
      </c>
      <c r="Q3597" t="str">
        <f>VLOOKUP(Data[[#This Row],[Employment Type]],Employment[],2,0)</f>
        <v>Full-time</v>
      </c>
      <c r="R3597" t="str">
        <f>IF(Data[[#This Row],[Remote Ratio]]=100,"Remote",IF(Data[[#This Row],[Remote Ratio]]=50,"Hybrid","On-site"))</f>
        <v>Remote</v>
      </c>
    </row>
    <row r="3598" spans="1:18">
      <c r="A3598" s="25">
        <v>2021</v>
      </c>
      <c r="B3598" t="s">
        <v>17</v>
      </c>
      <c r="C3598" t="s">
        <v>12</v>
      </c>
      <c r="D3598" t="s">
        <v>37</v>
      </c>
      <c r="E3598">
        <v>111775</v>
      </c>
      <c r="F3598" t="s">
        <v>20</v>
      </c>
      <c r="G3598">
        <v>111775</v>
      </c>
      <c r="H3598" t="s">
        <v>21</v>
      </c>
      <c r="I3598">
        <v>0</v>
      </c>
      <c r="J3598" t="s">
        <v>21</v>
      </c>
      <c r="K3598" t="s">
        <v>25</v>
      </c>
      <c r="L3598" t="str">
        <f>VLOOKUP(Data[[#This Row],[Employee Residence]],Codes[], 3,0)</f>
        <v xml:space="preserve">United States of America </v>
      </c>
      <c r="M3598" t="str">
        <f>VLOOKUP(Data[[#This Row],[Company Location]],Codes[], 3,0)</f>
        <v xml:space="preserve">United States of America </v>
      </c>
      <c r="N3598" t="str">
        <f>IF(Data[[#This Row],[Employee Residence]]=Data[[#This Row],[Company Location]],"No","Yes")</f>
        <v>No</v>
      </c>
      <c r="O3598">
        <f>Data[Salary]/Data[Salary in USD]</f>
        <v>1</v>
      </c>
      <c r="P3598" t="str">
        <f>VLOOKUP(Data[[#This Row],[Experience Level]], Experience[],3,0)</f>
        <v>Intermediate</v>
      </c>
      <c r="Q3598" t="str">
        <f>VLOOKUP(Data[[#This Row],[Employment Type]],Employment[],2,0)</f>
        <v>Full-time</v>
      </c>
      <c r="R3598" t="str">
        <f>IF(Data[[#This Row],[Remote Ratio]]=100,"Remote",IF(Data[[#This Row],[Remote Ratio]]=50,"Hybrid","On-site"))</f>
        <v>On-site</v>
      </c>
    </row>
    <row r="3599" spans="1:18">
      <c r="A3599" s="25">
        <v>2021</v>
      </c>
      <c r="B3599" t="s">
        <v>17</v>
      </c>
      <c r="C3599" t="s">
        <v>12</v>
      </c>
      <c r="D3599" t="s">
        <v>37</v>
      </c>
      <c r="E3599">
        <v>93150</v>
      </c>
      <c r="F3599" t="s">
        <v>20</v>
      </c>
      <c r="G3599">
        <v>93150</v>
      </c>
      <c r="H3599" t="s">
        <v>21</v>
      </c>
      <c r="I3599">
        <v>0</v>
      </c>
      <c r="J3599" t="s">
        <v>21</v>
      </c>
      <c r="K3599" t="s">
        <v>25</v>
      </c>
      <c r="L3599" t="str">
        <f>VLOOKUP(Data[[#This Row],[Employee Residence]],Codes[], 3,0)</f>
        <v xml:space="preserve">United States of America </v>
      </c>
      <c r="M3599" t="str">
        <f>VLOOKUP(Data[[#This Row],[Company Location]],Codes[], 3,0)</f>
        <v xml:space="preserve">United States of America </v>
      </c>
      <c r="N3599" t="str">
        <f>IF(Data[[#This Row],[Employee Residence]]=Data[[#This Row],[Company Location]],"No","Yes")</f>
        <v>No</v>
      </c>
      <c r="O3599">
        <f>Data[Salary]/Data[Salary in USD]</f>
        <v>1</v>
      </c>
      <c r="P3599" t="str">
        <f>VLOOKUP(Data[[#This Row],[Experience Level]], Experience[],3,0)</f>
        <v>Intermediate</v>
      </c>
      <c r="Q3599" t="str">
        <f>VLOOKUP(Data[[#This Row],[Employment Type]],Employment[],2,0)</f>
        <v>Full-time</v>
      </c>
      <c r="R3599" t="str">
        <f>IF(Data[[#This Row],[Remote Ratio]]=100,"Remote",IF(Data[[#This Row],[Remote Ratio]]=50,"Hybrid","On-site"))</f>
        <v>On-site</v>
      </c>
    </row>
    <row r="3600" spans="1:18">
      <c r="A3600" s="25">
        <v>2021</v>
      </c>
      <c r="B3600" t="s">
        <v>11</v>
      </c>
      <c r="C3600" t="s">
        <v>12</v>
      </c>
      <c r="D3600" t="s">
        <v>189</v>
      </c>
      <c r="E3600">
        <v>160000</v>
      </c>
      <c r="F3600" t="s">
        <v>20</v>
      </c>
      <c r="G3600">
        <v>160000</v>
      </c>
      <c r="H3600" t="s">
        <v>180</v>
      </c>
      <c r="I3600">
        <v>50</v>
      </c>
      <c r="J3600" t="s">
        <v>21</v>
      </c>
      <c r="K3600" t="s">
        <v>22</v>
      </c>
      <c r="L3600" t="str">
        <f>VLOOKUP(Data[[#This Row],[Employee Residence]],Codes[], 3,0)</f>
        <v>Puerto Rico</v>
      </c>
      <c r="M3600" t="str">
        <f>VLOOKUP(Data[[#This Row],[Company Location]],Codes[], 3,0)</f>
        <v xml:space="preserve">United States of America </v>
      </c>
      <c r="N3600" t="str">
        <f>IF(Data[[#This Row],[Employee Residence]]=Data[[#This Row],[Company Location]],"No","Yes")</f>
        <v>Yes</v>
      </c>
      <c r="O3600">
        <f>Data[Salary]/Data[Salary in USD]</f>
        <v>1</v>
      </c>
      <c r="P3600" t="str">
        <f>VLOOKUP(Data[[#This Row],[Experience Level]], Experience[],3,0)</f>
        <v>Expert</v>
      </c>
      <c r="Q3600" t="str">
        <f>VLOOKUP(Data[[#This Row],[Employment Type]],Employment[],2,0)</f>
        <v>Full-time</v>
      </c>
      <c r="R3600" t="str">
        <f>IF(Data[[#This Row],[Remote Ratio]]=100,"Remote",IF(Data[[#This Row],[Remote Ratio]]=50,"Hybrid","On-site"))</f>
        <v>Hybrid</v>
      </c>
    </row>
    <row r="3601" spans="1:18">
      <c r="A3601" s="25">
        <v>2021</v>
      </c>
      <c r="B3601" t="s">
        <v>17</v>
      </c>
      <c r="C3601" t="s">
        <v>12</v>
      </c>
      <c r="D3601" t="s">
        <v>23</v>
      </c>
      <c r="E3601">
        <v>21600</v>
      </c>
      <c r="F3601" t="s">
        <v>14</v>
      </c>
      <c r="G3601">
        <v>25532</v>
      </c>
      <c r="H3601" t="s">
        <v>207</v>
      </c>
      <c r="I3601">
        <v>100</v>
      </c>
      <c r="J3601" t="s">
        <v>31</v>
      </c>
      <c r="K3601" t="s">
        <v>22</v>
      </c>
      <c r="L3601" t="str">
        <f>VLOOKUP(Data[[#This Row],[Employee Residence]],Codes[], 3,0)</f>
        <v>Serbia</v>
      </c>
      <c r="M3601" t="str">
        <f>VLOOKUP(Data[[#This Row],[Company Location]],Codes[], 3,0)</f>
        <v>Germany</v>
      </c>
      <c r="N3601" t="str">
        <f>IF(Data[[#This Row],[Employee Residence]]=Data[[#This Row],[Company Location]],"No","Yes")</f>
        <v>Yes</v>
      </c>
      <c r="O3601">
        <f>Data[Salary]/Data[Salary in USD]</f>
        <v>0.84599718000939994</v>
      </c>
      <c r="P3601" t="str">
        <f>VLOOKUP(Data[[#This Row],[Experience Level]], Experience[],3,0)</f>
        <v>Intermediate</v>
      </c>
      <c r="Q3601" t="str">
        <f>VLOOKUP(Data[[#This Row],[Employment Type]],Employment[],2,0)</f>
        <v>Full-time</v>
      </c>
      <c r="R3601" t="str">
        <f>IF(Data[[#This Row],[Remote Ratio]]=100,"Remote",IF(Data[[#This Row],[Remote Ratio]]=50,"Hybrid","On-site"))</f>
        <v>Remote</v>
      </c>
    </row>
    <row r="3602" spans="1:18">
      <c r="A3602" s="25">
        <v>2021</v>
      </c>
      <c r="B3602" t="s">
        <v>11</v>
      </c>
      <c r="C3602" t="s">
        <v>12</v>
      </c>
      <c r="D3602" t="s">
        <v>35</v>
      </c>
      <c r="E3602">
        <v>4900000</v>
      </c>
      <c r="F3602" t="s">
        <v>42</v>
      </c>
      <c r="G3602">
        <v>66265</v>
      </c>
      <c r="H3602" t="s">
        <v>43</v>
      </c>
      <c r="I3602">
        <v>0</v>
      </c>
      <c r="J3602" t="s">
        <v>43</v>
      </c>
      <c r="K3602" t="s">
        <v>16</v>
      </c>
      <c r="L3602" t="str">
        <f>VLOOKUP(Data[[#This Row],[Employee Residence]],Codes[], 3,0)</f>
        <v>India</v>
      </c>
      <c r="M3602" t="str">
        <f>VLOOKUP(Data[[#This Row],[Company Location]],Codes[], 3,0)</f>
        <v>India</v>
      </c>
      <c r="N3602" t="str">
        <f>IF(Data[[#This Row],[Employee Residence]]=Data[[#This Row],[Company Location]],"No","Yes")</f>
        <v>No</v>
      </c>
      <c r="O3602">
        <f>Data[Salary]/Data[Salary in USD]</f>
        <v>73.94552176865615</v>
      </c>
      <c r="P3602" t="str">
        <f>VLOOKUP(Data[[#This Row],[Experience Level]], Experience[],3,0)</f>
        <v>Expert</v>
      </c>
      <c r="Q3602" t="str">
        <f>VLOOKUP(Data[[#This Row],[Employment Type]],Employment[],2,0)</f>
        <v>Full-time</v>
      </c>
      <c r="R3602" t="str">
        <f>IF(Data[[#This Row],[Remote Ratio]]=100,"Remote",IF(Data[[#This Row],[Remote Ratio]]=50,"Hybrid","On-site"))</f>
        <v>On-site</v>
      </c>
    </row>
    <row r="3603" spans="1:18">
      <c r="A3603" s="25">
        <v>2021</v>
      </c>
      <c r="B3603" t="s">
        <v>17</v>
      </c>
      <c r="C3603" t="s">
        <v>12</v>
      </c>
      <c r="D3603" t="s">
        <v>23</v>
      </c>
      <c r="E3603">
        <v>1250000</v>
      </c>
      <c r="F3603" t="s">
        <v>42</v>
      </c>
      <c r="G3603">
        <v>16904</v>
      </c>
      <c r="H3603" t="s">
        <v>43</v>
      </c>
      <c r="I3603">
        <v>100</v>
      </c>
      <c r="J3603" t="s">
        <v>43</v>
      </c>
      <c r="K3603" t="s">
        <v>22</v>
      </c>
      <c r="L3603" t="str">
        <f>VLOOKUP(Data[[#This Row],[Employee Residence]],Codes[], 3,0)</f>
        <v>India</v>
      </c>
      <c r="M3603" t="str">
        <f>VLOOKUP(Data[[#This Row],[Company Location]],Codes[], 3,0)</f>
        <v>India</v>
      </c>
      <c r="N3603" t="str">
        <f>IF(Data[[#This Row],[Employee Residence]]=Data[[#This Row],[Company Location]],"No","Yes")</f>
        <v>No</v>
      </c>
      <c r="O3603">
        <f>Data[Salary]/Data[Salary in USD]</f>
        <v>73.94699479413157</v>
      </c>
      <c r="P3603" t="str">
        <f>VLOOKUP(Data[[#This Row],[Experience Level]], Experience[],3,0)</f>
        <v>Intermediate</v>
      </c>
      <c r="Q3603" t="str">
        <f>VLOOKUP(Data[[#This Row],[Employment Type]],Employment[],2,0)</f>
        <v>Full-time</v>
      </c>
      <c r="R3603" t="str">
        <f>IF(Data[[#This Row],[Remote Ratio]]=100,"Remote",IF(Data[[#This Row],[Remote Ratio]]=50,"Hybrid","On-site"))</f>
        <v>Remote</v>
      </c>
    </row>
    <row r="3604" spans="1:18">
      <c r="A3604" s="25">
        <v>2021</v>
      </c>
      <c r="B3604" t="s">
        <v>11</v>
      </c>
      <c r="C3604" t="s">
        <v>12</v>
      </c>
      <c r="D3604" t="s">
        <v>27</v>
      </c>
      <c r="E3604">
        <v>54000</v>
      </c>
      <c r="F3604" t="s">
        <v>14</v>
      </c>
      <c r="G3604">
        <v>63831</v>
      </c>
      <c r="H3604" t="s">
        <v>31</v>
      </c>
      <c r="I3604">
        <v>50</v>
      </c>
      <c r="J3604" t="s">
        <v>31</v>
      </c>
      <c r="K3604" t="s">
        <v>16</v>
      </c>
      <c r="L3604" t="str">
        <f>VLOOKUP(Data[[#This Row],[Employee Residence]],Codes[], 3,0)</f>
        <v>Germany</v>
      </c>
      <c r="M3604" t="str">
        <f>VLOOKUP(Data[[#This Row],[Company Location]],Codes[], 3,0)</f>
        <v>Germany</v>
      </c>
      <c r="N3604" t="str">
        <f>IF(Data[[#This Row],[Employee Residence]]=Data[[#This Row],[Company Location]],"No","Yes")</f>
        <v>No</v>
      </c>
      <c r="O3604">
        <f>Data[Salary]/Data[Salary in USD]</f>
        <v>0.8459839263054002</v>
      </c>
      <c r="P3604" t="str">
        <f>VLOOKUP(Data[[#This Row],[Experience Level]], Experience[],3,0)</f>
        <v>Expert</v>
      </c>
      <c r="Q3604" t="str">
        <f>VLOOKUP(Data[[#This Row],[Employment Type]],Employment[],2,0)</f>
        <v>Full-time</v>
      </c>
      <c r="R3604" t="str">
        <f>IF(Data[[#This Row],[Remote Ratio]]=100,"Remote",IF(Data[[#This Row],[Remote Ratio]]=50,"Hybrid","On-site"))</f>
        <v>Hybrid</v>
      </c>
    </row>
    <row r="3605" spans="1:18">
      <c r="A3605" s="25">
        <v>2021</v>
      </c>
      <c r="B3605" t="s">
        <v>44</v>
      </c>
      <c r="C3605" t="s">
        <v>12</v>
      </c>
      <c r="D3605" t="s">
        <v>80</v>
      </c>
      <c r="E3605">
        <v>120000</v>
      </c>
      <c r="F3605" t="s">
        <v>14</v>
      </c>
      <c r="G3605">
        <v>141846</v>
      </c>
      <c r="H3605" t="s">
        <v>31</v>
      </c>
      <c r="I3605">
        <v>0</v>
      </c>
      <c r="J3605" t="s">
        <v>31</v>
      </c>
      <c r="K3605" t="s">
        <v>16</v>
      </c>
      <c r="L3605" t="str">
        <f>VLOOKUP(Data[[#This Row],[Employee Residence]],Codes[], 3,0)</f>
        <v>Germany</v>
      </c>
      <c r="M3605" t="str">
        <f>VLOOKUP(Data[[#This Row],[Company Location]],Codes[], 3,0)</f>
        <v>Germany</v>
      </c>
      <c r="N3605" t="str">
        <f>IF(Data[[#This Row],[Employee Residence]]=Data[[#This Row],[Company Location]],"No","Yes")</f>
        <v>No</v>
      </c>
      <c r="O3605">
        <f>Data[Salary]/Data[Salary in USD]</f>
        <v>0.84598790237299604</v>
      </c>
      <c r="P3605" t="str">
        <f>VLOOKUP(Data[[#This Row],[Experience Level]], Experience[],3,0)</f>
        <v>Director</v>
      </c>
      <c r="Q3605" t="str">
        <f>VLOOKUP(Data[[#This Row],[Employment Type]],Employment[],2,0)</f>
        <v>Full-time</v>
      </c>
      <c r="R3605" t="str">
        <f>IF(Data[[#This Row],[Remote Ratio]]=100,"Remote",IF(Data[[#This Row],[Remote Ratio]]=50,"Hybrid","On-site"))</f>
        <v>On-site</v>
      </c>
    </row>
    <row r="3606" spans="1:18">
      <c r="A3606" s="25">
        <v>2021</v>
      </c>
      <c r="B3606" t="s">
        <v>28</v>
      </c>
      <c r="C3606" t="s">
        <v>12</v>
      </c>
      <c r="D3606" t="s">
        <v>75</v>
      </c>
      <c r="E3606">
        <v>1200000</v>
      </c>
      <c r="F3606" t="s">
        <v>42</v>
      </c>
      <c r="G3606">
        <v>16228</v>
      </c>
      <c r="H3606" t="s">
        <v>43</v>
      </c>
      <c r="I3606">
        <v>100</v>
      </c>
      <c r="J3606" t="s">
        <v>43</v>
      </c>
      <c r="K3606" t="s">
        <v>16</v>
      </c>
      <c r="L3606" t="str">
        <f>VLOOKUP(Data[[#This Row],[Employee Residence]],Codes[], 3,0)</f>
        <v>India</v>
      </c>
      <c r="M3606" t="str">
        <f>VLOOKUP(Data[[#This Row],[Company Location]],Codes[], 3,0)</f>
        <v>India</v>
      </c>
      <c r="N3606" t="str">
        <f>IF(Data[[#This Row],[Employee Residence]]=Data[[#This Row],[Company Location]],"No","Yes")</f>
        <v>No</v>
      </c>
      <c r="O3606">
        <f>Data[Salary]/Data[Salary in USD]</f>
        <v>73.946265713581468</v>
      </c>
      <c r="P3606" t="str">
        <f>VLOOKUP(Data[[#This Row],[Experience Level]], Experience[],3,0)</f>
        <v>Junior</v>
      </c>
      <c r="Q3606" t="str">
        <f>VLOOKUP(Data[[#This Row],[Employment Type]],Employment[],2,0)</f>
        <v>Full-time</v>
      </c>
      <c r="R3606" t="str">
        <f>IF(Data[[#This Row],[Remote Ratio]]=100,"Remote",IF(Data[[#This Row],[Remote Ratio]]=50,"Hybrid","On-site"))</f>
        <v>Remote</v>
      </c>
    </row>
    <row r="3607" spans="1:18">
      <c r="A3607" s="25">
        <v>2021</v>
      </c>
      <c r="B3607" t="s">
        <v>11</v>
      </c>
      <c r="C3607" t="s">
        <v>12</v>
      </c>
      <c r="D3607" t="s">
        <v>27</v>
      </c>
      <c r="E3607">
        <v>90000</v>
      </c>
      <c r="F3607" t="s">
        <v>71</v>
      </c>
      <c r="G3607">
        <v>71786</v>
      </c>
      <c r="H3607" t="s">
        <v>24</v>
      </c>
      <c r="I3607">
        <v>100</v>
      </c>
      <c r="J3607" t="s">
        <v>24</v>
      </c>
      <c r="K3607" t="s">
        <v>25</v>
      </c>
      <c r="L3607" t="str">
        <f>VLOOKUP(Data[[#This Row],[Employee Residence]],Codes[], 3,0)</f>
        <v>Canada</v>
      </c>
      <c r="M3607" t="str">
        <f>VLOOKUP(Data[[#This Row],[Company Location]],Codes[], 3,0)</f>
        <v>Canada</v>
      </c>
      <c r="N3607" t="str">
        <f>IF(Data[[#This Row],[Employee Residence]]=Data[[#This Row],[Company Location]],"No","Yes")</f>
        <v>No</v>
      </c>
      <c r="O3607">
        <f>Data[Salary]/Data[Salary in USD]</f>
        <v>1.253726353327947</v>
      </c>
      <c r="P3607" t="str">
        <f>VLOOKUP(Data[[#This Row],[Experience Level]], Experience[],3,0)</f>
        <v>Expert</v>
      </c>
      <c r="Q3607" t="str">
        <f>VLOOKUP(Data[[#This Row],[Employment Type]],Employment[],2,0)</f>
        <v>Full-time</v>
      </c>
      <c r="R3607" t="str">
        <f>IF(Data[[#This Row],[Remote Ratio]]=100,"Remote",IF(Data[[#This Row],[Remote Ratio]]=50,"Hybrid","On-site"))</f>
        <v>Remote</v>
      </c>
    </row>
    <row r="3608" spans="1:18">
      <c r="A3608" s="25">
        <v>2021</v>
      </c>
      <c r="B3608" t="s">
        <v>11</v>
      </c>
      <c r="C3608" t="s">
        <v>12</v>
      </c>
      <c r="D3608" t="s">
        <v>23</v>
      </c>
      <c r="E3608">
        <v>135000</v>
      </c>
      <c r="F3608" t="s">
        <v>20</v>
      </c>
      <c r="G3608">
        <v>135000</v>
      </c>
      <c r="H3608" t="s">
        <v>21</v>
      </c>
      <c r="I3608">
        <v>0</v>
      </c>
      <c r="J3608" t="s">
        <v>21</v>
      </c>
      <c r="K3608" t="s">
        <v>16</v>
      </c>
      <c r="L3608" t="str">
        <f>VLOOKUP(Data[[#This Row],[Employee Residence]],Codes[], 3,0)</f>
        <v xml:space="preserve">United States of America </v>
      </c>
      <c r="M3608" t="str">
        <f>VLOOKUP(Data[[#This Row],[Company Location]],Codes[], 3,0)</f>
        <v xml:space="preserve">United States of America </v>
      </c>
      <c r="N3608" t="str">
        <f>IF(Data[[#This Row],[Employee Residence]]=Data[[#This Row],[Company Location]],"No","Yes")</f>
        <v>No</v>
      </c>
      <c r="O3608">
        <f>Data[Salary]/Data[Salary in USD]</f>
        <v>1</v>
      </c>
      <c r="P3608" t="str">
        <f>VLOOKUP(Data[[#This Row],[Experience Level]], Experience[],3,0)</f>
        <v>Expert</v>
      </c>
      <c r="Q3608" t="str">
        <f>VLOOKUP(Data[[#This Row],[Employment Type]],Employment[],2,0)</f>
        <v>Full-time</v>
      </c>
      <c r="R3608" t="str">
        <f>IF(Data[[#This Row],[Remote Ratio]]=100,"Remote",IF(Data[[#This Row],[Remote Ratio]]=50,"Hybrid","On-site"))</f>
        <v>On-site</v>
      </c>
    </row>
    <row r="3609" spans="1:18">
      <c r="A3609" s="25">
        <v>2021</v>
      </c>
      <c r="B3609" t="s">
        <v>28</v>
      </c>
      <c r="C3609" t="s">
        <v>12</v>
      </c>
      <c r="D3609" t="s">
        <v>35</v>
      </c>
      <c r="E3609">
        <v>21000</v>
      </c>
      <c r="F3609" t="s">
        <v>14</v>
      </c>
      <c r="G3609">
        <v>24823</v>
      </c>
      <c r="H3609" t="s">
        <v>31</v>
      </c>
      <c r="I3609">
        <v>50</v>
      </c>
      <c r="J3609" t="s">
        <v>31</v>
      </c>
      <c r="K3609" t="s">
        <v>25</v>
      </c>
      <c r="L3609" t="str">
        <f>VLOOKUP(Data[[#This Row],[Employee Residence]],Codes[], 3,0)</f>
        <v>Germany</v>
      </c>
      <c r="M3609" t="str">
        <f>VLOOKUP(Data[[#This Row],[Company Location]],Codes[], 3,0)</f>
        <v>Germany</v>
      </c>
      <c r="N3609" t="str">
        <f>IF(Data[[#This Row],[Employee Residence]]=Data[[#This Row],[Company Location]],"No","Yes")</f>
        <v>No</v>
      </c>
      <c r="O3609">
        <f>Data[Salary]/Data[Salary in USD]</f>
        <v>0.84598960641340692</v>
      </c>
      <c r="P3609" t="str">
        <f>VLOOKUP(Data[[#This Row],[Experience Level]], Experience[],3,0)</f>
        <v>Junior</v>
      </c>
      <c r="Q3609" t="str">
        <f>VLOOKUP(Data[[#This Row],[Employment Type]],Employment[],2,0)</f>
        <v>Full-time</v>
      </c>
      <c r="R3609" t="str">
        <f>IF(Data[[#This Row],[Remote Ratio]]=100,"Remote",IF(Data[[#This Row],[Remote Ratio]]=50,"Hybrid","On-site"))</f>
        <v>Hybrid</v>
      </c>
    </row>
    <row r="3610" spans="1:18">
      <c r="A3610" s="25">
        <v>2021</v>
      </c>
      <c r="B3610" t="s">
        <v>11</v>
      </c>
      <c r="C3610" t="s">
        <v>12</v>
      </c>
      <c r="D3610" t="s">
        <v>69</v>
      </c>
      <c r="E3610">
        <v>4000000</v>
      </c>
      <c r="F3610" t="s">
        <v>42</v>
      </c>
      <c r="G3610">
        <v>54094</v>
      </c>
      <c r="H3610" t="s">
        <v>43</v>
      </c>
      <c r="I3610">
        <v>50</v>
      </c>
      <c r="J3610" t="s">
        <v>21</v>
      </c>
      <c r="K3610" t="s">
        <v>16</v>
      </c>
      <c r="L3610" t="str">
        <f>VLOOKUP(Data[[#This Row],[Employee Residence]],Codes[], 3,0)</f>
        <v>India</v>
      </c>
      <c r="M3610" t="str">
        <f>VLOOKUP(Data[[#This Row],[Company Location]],Codes[], 3,0)</f>
        <v xml:space="preserve">United States of America </v>
      </c>
      <c r="N3610" t="str">
        <f>IF(Data[[#This Row],[Employee Residence]]=Data[[#This Row],[Company Location]],"No","Yes")</f>
        <v>Yes</v>
      </c>
      <c r="O3610">
        <f>Data[Salary]/Data[Salary in USD]</f>
        <v>73.945354383110882</v>
      </c>
      <c r="P3610" t="str">
        <f>VLOOKUP(Data[[#This Row],[Experience Level]], Experience[],3,0)</f>
        <v>Expert</v>
      </c>
      <c r="Q3610" t="str">
        <f>VLOOKUP(Data[[#This Row],[Employment Type]],Employment[],2,0)</f>
        <v>Full-time</v>
      </c>
      <c r="R3610" t="str">
        <f>IF(Data[[#This Row],[Remote Ratio]]=100,"Remote",IF(Data[[#This Row],[Remote Ratio]]=50,"Hybrid","On-site"))</f>
        <v>Hybrid</v>
      </c>
    </row>
    <row r="3611" spans="1:18">
      <c r="A3611" s="25">
        <v>2021</v>
      </c>
      <c r="B3611" t="s">
        <v>11</v>
      </c>
      <c r="C3611" t="s">
        <v>12</v>
      </c>
      <c r="D3611" t="s">
        <v>35</v>
      </c>
      <c r="E3611">
        <v>1799997</v>
      </c>
      <c r="F3611" t="s">
        <v>42</v>
      </c>
      <c r="G3611">
        <v>24342</v>
      </c>
      <c r="H3611" t="s">
        <v>43</v>
      </c>
      <c r="I3611">
        <v>100</v>
      </c>
      <c r="J3611" t="s">
        <v>43</v>
      </c>
      <c r="K3611" t="s">
        <v>16</v>
      </c>
      <c r="L3611" t="str">
        <f>VLOOKUP(Data[[#This Row],[Employee Residence]],Codes[], 3,0)</f>
        <v>India</v>
      </c>
      <c r="M3611" t="str">
        <f>VLOOKUP(Data[[#This Row],[Company Location]],Codes[], 3,0)</f>
        <v>India</v>
      </c>
      <c r="N3611" t="str">
        <f>IF(Data[[#This Row],[Employee Residence]]=Data[[#This Row],[Company Location]],"No","Yes")</f>
        <v>No</v>
      </c>
      <c r="O3611">
        <f>Data[Salary]/Data[Salary in USD]</f>
        <v>73.946142469805281</v>
      </c>
      <c r="P3611" t="str">
        <f>VLOOKUP(Data[[#This Row],[Experience Level]], Experience[],3,0)</f>
        <v>Expert</v>
      </c>
      <c r="Q3611" t="str">
        <f>VLOOKUP(Data[[#This Row],[Employment Type]],Employment[],2,0)</f>
        <v>Full-time</v>
      </c>
      <c r="R3611" t="str">
        <f>IF(Data[[#This Row],[Remote Ratio]]=100,"Remote",IF(Data[[#This Row],[Remote Ratio]]=50,"Hybrid","On-site"))</f>
        <v>Remote</v>
      </c>
    </row>
    <row r="3612" spans="1:18">
      <c r="A3612" s="25">
        <v>2021</v>
      </c>
      <c r="B3612" t="s">
        <v>28</v>
      </c>
      <c r="C3612" t="s">
        <v>12</v>
      </c>
      <c r="D3612" t="s">
        <v>112</v>
      </c>
      <c r="E3612">
        <v>9272</v>
      </c>
      <c r="F3612" t="s">
        <v>20</v>
      </c>
      <c r="G3612">
        <v>9272</v>
      </c>
      <c r="H3612" t="s">
        <v>134</v>
      </c>
      <c r="I3612">
        <v>100</v>
      </c>
      <c r="J3612" t="s">
        <v>134</v>
      </c>
      <c r="K3612" t="s">
        <v>22</v>
      </c>
      <c r="L3612" t="str">
        <f>VLOOKUP(Data[[#This Row],[Employee Residence]],Codes[], 3,0)</f>
        <v>Kenya</v>
      </c>
      <c r="M3612" t="str">
        <f>VLOOKUP(Data[[#This Row],[Company Location]],Codes[], 3,0)</f>
        <v>Kenya</v>
      </c>
      <c r="N3612" t="str">
        <f>IF(Data[[#This Row],[Employee Residence]]=Data[[#This Row],[Company Location]],"No","Yes")</f>
        <v>No</v>
      </c>
      <c r="O3612">
        <f>Data[Salary]/Data[Salary in USD]</f>
        <v>1</v>
      </c>
      <c r="P3612" t="str">
        <f>VLOOKUP(Data[[#This Row],[Experience Level]], Experience[],3,0)</f>
        <v>Junior</v>
      </c>
      <c r="Q3612" t="str">
        <f>VLOOKUP(Data[[#This Row],[Employment Type]],Employment[],2,0)</f>
        <v>Full-time</v>
      </c>
      <c r="R3612" t="str">
        <f>IF(Data[[#This Row],[Remote Ratio]]=100,"Remote",IF(Data[[#This Row],[Remote Ratio]]=50,"Hybrid","On-site"))</f>
        <v>Remote</v>
      </c>
    </row>
    <row r="3613" spans="1:18">
      <c r="A3613" s="25">
        <v>2021</v>
      </c>
      <c r="B3613" t="s">
        <v>17</v>
      </c>
      <c r="C3613" t="s">
        <v>12</v>
      </c>
      <c r="D3613" t="s">
        <v>23</v>
      </c>
      <c r="E3613">
        <v>147000</v>
      </c>
      <c r="F3613" t="s">
        <v>20</v>
      </c>
      <c r="G3613">
        <v>147000</v>
      </c>
      <c r="H3613" t="s">
        <v>21</v>
      </c>
      <c r="I3613">
        <v>50</v>
      </c>
      <c r="J3613" t="s">
        <v>21</v>
      </c>
      <c r="K3613" t="s">
        <v>16</v>
      </c>
      <c r="L3613" t="str">
        <f>VLOOKUP(Data[[#This Row],[Employee Residence]],Codes[], 3,0)</f>
        <v xml:space="preserve">United States of America </v>
      </c>
      <c r="M3613" t="str">
        <f>VLOOKUP(Data[[#This Row],[Company Location]],Codes[], 3,0)</f>
        <v xml:space="preserve">United States of America </v>
      </c>
      <c r="N3613" t="str">
        <f>IF(Data[[#This Row],[Employee Residence]]=Data[[#This Row],[Company Location]],"No","Yes")</f>
        <v>No</v>
      </c>
      <c r="O3613">
        <f>Data[Salary]/Data[Salary in USD]</f>
        <v>1</v>
      </c>
      <c r="P3613" t="str">
        <f>VLOOKUP(Data[[#This Row],[Experience Level]], Experience[],3,0)</f>
        <v>Intermediate</v>
      </c>
      <c r="Q3613" t="str">
        <f>VLOOKUP(Data[[#This Row],[Employment Type]],Employment[],2,0)</f>
        <v>Full-time</v>
      </c>
      <c r="R3613" t="str">
        <f>IF(Data[[#This Row],[Remote Ratio]]=100,"Remote",IF(Data[[#This Row],[Remote Ratio]]=50,"Hybrid","On-site"))</f>
        <v>Hybrid</v>
      </c>
    </row>
    <row r="3614" spans="1:18">
      <c r="A3614" s="25">
        <v>2021</v>
      </c>
      <c r="B3614" t="s">
        <v>11</v>
      </c>
      <c r="C3614" t="s">
        <v>12</v>
      </c>
      <c r="D3614" t="s">
        <v>52</v>
      </c>
      <c r="E3614">
        <v>120500</v>
      </c>
      <c r="F3614" t="s">
        <v>71</v>
      </c>
      <c r="G3614">
        <v>96113</v>
      </c>
      <c r="H3614" t="s">
        <v>24</v>
      </c>
      <c r="I3614">
        <v>50</v>
      </c>
      <c r="J3614" t="s">
        <v>24</v>
      </c>
      <c r="K3614" t="s">
        <v>16</v>
      </c>
      <c r="L3614" t="str">
        <f>VLOOKUP(Data[[#This Row],[Employee Residence]],Codes[], 3,0)</f>
        <v>Canada</v>
      </c>
      <c r="M3614" t="str">
        <f>VLOOKUP(Data[[#This Row],[Company Location]],Codes[], 3,0)</f>
        <v>Canada</v>
      </c>
      <c r="N3614" t="str">
        <f>IF(Data[[#This Row],[Employee Residence]]=Data[[#This Row],[Company Location]],"No","Yes")</f>
        <v>No</v>
      </c>
      <c r="O3614">
        <f>Data[Salary]/Data[Salary in USD]</f>
        <v>1.2537325856023638</v>
      </c>
      <c r="P3614" t="str">
        <f>VLOOKUP(Data[[#This Row],[Experience Level]], Experience[],3,0)</f>
        <v>Expert</v>
      </c>
      <c r="Q3614" t="str">
        <f>VLOOKUP(Data[[#This Row],[Employment Type]],Employment[],2,0)</f>
        <v>Full-time</v>
      </c>
      <c r="R3614" t="str">
        <f>IF(Data[[#This Row],[Remote Ratio]]=100,"Remote",IF(Data[[#This Row],[Remote Ratio]]=50,"Hybrid","On-site"))</f>
        <v>Hybrid</v>
      </c>
    </row>
    <row r="3615" spans="1:18">
      <c r="A3615" s="25">
        <v>2021</v>
      </c>
      <c r="B3615" t="s">
        <v>11</v>
      </c>
      <c r="C3615" t="s">
        <v>12</v>
      </c>
      <c r="D3615" t="s">
        <v>69</v>
      </c>
      <c r="E3615">
        <v>174000</v>
      </c>
      <c r="F3615" t="s">
        <v>20</v>
      </c>
      <c r="G3615">
        <v>174000</v>
      </c>
      <c r="H3615" t="s">
        <v>21</v>
      </c>
      <c r="I3615">
        <v>100</v>
      </c>
      <c r="J3615" t="s">
        <v>21</v>
      </c>
      <c r="K3615" t="s">
        <v>16</v>
      </c>
      <c r="L3615" t="str">
        <f>VLOOKUP(Data[[#This Row],[Employee Residence]],Codes[], 3,0)</f>
        <v xml:space="preserve">United States of America </v>
      </c>
      <c r="M3615" t="str">
        <f>VLOOKUP(Data[[#This Row],[Company Location]],Codes[], 3,0)</f>
        <v xml:space="preserve">United States of America </v>
      </c>
      <c r="N3615" t="str">
        <f>IF(Data[[#This Row],[Employee Residence]]=Data[[#This Row],[Company Location]],"No","Yes")</f>
        <v>No</v>
      </c>
      <c r="O3615">
        <f>Data[Salary]/Data[Salary in USD]</f>
        <v>1</v>
      </c>
      <c r="P3615" t="str">
        <f>VLOOKUP(Data[[#This Row],[Experience Level]], Experience[],3,0)</f>
        <v>Expert</v>
      </c>
      <c r="Q3615" t="str">
        <f>VLOOKUP(Data[[#This Row],[Employment Type]],Employment[],2,0)</f>
        <v>Full-time</v>
      </c>
      <c r="R3615" t="str">
        <f>IF(Data[[#This Row],[Remote Ratio]]=100,"Remote",IF(Data[[#This Row],[Remote Ratio]]=50,"Hybrid","On-site"))</f>
        <v>Remote</v>
      </c>
    </row>
    <row r="3616" spans="1:18">
      <c r="A3616" s="25">
        <v>2021</v>
      </c>
      <c r="B3616" t="s">
        <v>28</v>
      </c>
      <c r="C3616" t="s">
        <v>12</v>
      </c>
      <c r="D3616" t="s">
        <v>35</v>
      </c>
      <c r="E3616">
        <v>21844</v>
      </c>
      <c r="F3616" t="s">
        <v>20</v>
      </c>
      <c r="G3616">
        <v>21844</v>
      </c>
      <c r="H3616" t="s">
        <v>92</v>
      </c>
      <c r="I3616">
        <v>50</v>
      </c>
      <c r="J3616" t="s">
        <v>92</v>
      </c>
      <c r="K3616" t="s">
        <v>25</v>
      </c>
      <c r="L3616" t="str">
        <f>VLOOKUP(Data[[#This Row],[Employee Residence]],Codes[], 3,0)</f>
        <v>Colombia</v>
      </c>
      <c r="M3616" t="str">
        <f>VLOOKUP(Data[[#This Row],[Company Location]],Codes[], 3,0)</f>
        <v>Colombia</v>
      </c>
      <c r="N3616" t="str">
        <f>IF(Data[[#This Row],[Employee Residence]]=Data[[#This Row],[Company Location]],"No","Yes")</f>
        <v>No</v>
      </c>
      <c r="O3616">
        <f>Data[Salary]/Data[Salary in USD]</f>
        <v>1</v>
      </c>
      <c r="P3616" t="str">
        <f>VLOOKUP(Data[[#This Row],[Experience Level]], Experience[],3,0)</f>
        <v>Junior</v>
      </c>
      <c r="Q3616" t="str">
        <f>VLOOKUP(Data[[#This Row],[Employment Type]],Employment[],2,0)</f>
        <v>Full-time</v>
      </c>
      <c r="R3616" t="str">
        <f>IF(Data[[#This Row],[Remote Ratio]]=100,"Remote",IF(Data[[#This Row],[Remote Ratio]]=50,"Hybrid","On-site"))</f>
        <v>Hybrid</v>
      </c>
    </row>
    <row r="3617" spans="1:18">
      <c r="A3617" s="25">
        <v>2021</v>
      </c>
      <c r="B3617" t="s">
        <v>44</v>
      </c>
      <c r="C3617" t="s">
        <v>12</v>
      </c>
      <c r="D3617" t="s">
        <v>104</v>
      </c>
      <c r="E3617">
        <v>59000</v>
      </c>
      <c r="F3617" t="s">
        <v>14</v>
      </c>
      <c r="G3617">
        <v>69741</v>
      </c>
      <c r="H3617" t="s">
        <v>63</v>
      </c>
      <c r="I3617">
        <v>100</v>
      </c>
      <c r="J3617" t="s">
        <v>15</v>
      </c>
      <c r="K3617" t="s">
        <v>22</v>
      </c>
      <c r="L3617" t="str">
        <f>VLOOKUP(Data[[#This Row],[Employee Residence]],Codes[], 3,0)</f>
        <v>France</v>
      </c>
      <c r="M3617" t="str">
        <f>VLOOKUP(Data[[#This Row],[Company Location]],Codes[], 3,0)</f>
        <v>Spain</v>
      </c>
      <c r="N3617" t="str">
        <f>IF(Data[[#This Row],[Employee Residence]]=Data[[#This Row],[Company Location]],"No","Yes")</f>
        <v>Yes</v>
      </c>
      <c r="O3617">
        <f>Data[Salary]/Data[Salary in USD]</f>
        <v>0.84598729585179455</v>
      </c>
      <c r="P3617" t="str">
        <f>VLOOKUP(Data[[#This Row],[Experience Level]], Experience[],3,0)</f>
        <v>Director</v>
      </c>
      <c r="Q3617" t="str">
        <f>VLOOKUP(Data[[#This Row],[Employment Type]],Employment[],2,0)</f>
        <v>Full-time</v>
      </c>
      <c r="R3617" t="str">
        <f>IF(Data[[#This Row],[Remote Ratio]]=100,"Remote",IF(Data[[#This Row],[Remote Ratio]]=50,"Hybrid","On-site"))</f>
        <v>Remote</v>
      </c>
    </row>
    <row r="3618" spans="1:18">
      <c r="A3618" s="25">
        <v>2021</v>
      </c>
      <c r="B3618" t="s">
        <v>11</v>
      </c>
      <c r="C3618" t="s">
        <v>12</v>
      </c>
      <c r="D3618" t="s">
        <v>153</v>
      </c>
      <c r="E3618">
        <v>50000</v>
      </c>
      <c r="F3618" t="s">
        <v>20</v>
      </c>
      <c r="G3618">
        <v>50000</v>
      </c>
      <c r="H3618" t="s">
        <v>124</v>
      </c>
      <c r="I3618">
        <v>100</v>
      </c>
      <c r="J3618" t="s">
        <v>33</v>
      </c>
      <c r="K3618" t="s">
        <v>25</v>
      </c>
      <c r="L3618" t="str">
        <f>VLOOKUP(Data[[#This Row],[Employee Residence]],Codes[], 3,0)</f>
        <v>Viet Nam</v>
      </c>
      <c r="M3618" t="str">
        <f>VLOOKUP(Data[[#This Row],[Company Location]],Codes[], 3,0)</f>
        <v xml:space="preserve">United Kingdom of Great Britain </v>
      </c>
      <c r="N3618" t="str">
        <f>IF(Data[[#This Row],[Employee Residence]]=Data[[#This Row],[Company Location]],"No","Yes")</f>
        <v>Yes</v>
      </c>
      <c r="O3618">
        <f>Data[Salary]/Data[Salary in USD]</f>
        <v>1</v>
      </c>
      <c r="P3618" t="str">
        <f>VLOOKUP(Data[[#This Row],[Experience Level]], Experience[],3,0)</f>
        <v>Expert</v>
      </c>
      <c r="Q3618" t="str">
        <f>VLOOKUP(Data[[#This Row],[Employment Type]],Employment[],2,0)</f>
        <v>Full-time</v>
      </c>
      <c r="R3618" t="str">
        <f>IF(Data[[#This Row],[Remote Ratio]]=100,"Remote",IF(Data[[#This Row],[Remote Ratio]]=50,"Hybrid","On-site"))</f>
        <v>Remote</v>
      </c>
    </row>
    <row r="3619" spans="1:18">
      <c r="A3619" s="25">
        <v>2021</v>
      </c>
      <c r="B3619" t="s">
        <v>17</v>
      </c>
      <c r="C3619" t="s">
        <v>12</v>
      </c>
      <c r="D3619" t="s">
        <v>37</v>
      </c>
      <c r="E3619">
        <v>22000</v>
      </c>
      <c r="F3619" t="s">
        <v>14</v>
      </c>
      <c r="G3619">
        <v>26005</v>
      </c>
      <c r="H3619" t="s">
        <v>139</v>
      </c>
      <c r="I3619">
        <v>0</v>
      </c>
      <c r="J3619" t="s">
        <v>21</v>
      </c>
      <c r="K3619" t="s">
        <v>16</v>
      </c>
      <c r="L3619" t="str">
        <f>VLOOKUP(Data[[#This Row],[Employee Residence]],Codes[], 3,0)</f>
        <v>Romania</v>
      </c>
      <c r="M3619" t="str">
        <f>VLOOKUP(Data[[#This Row],[Company Location]],Codes[], 3,0)</f>
        <v xml:space="preserve">United States of America </v>
      </c>
      <c r="N3619" t="str">
        <f>IF(Data[[#This Row],[Employee Residence]]=Data[[#This Row],[Company Location]],"No","Yes")</f>
        <v>Yes</v>
      </c>
      <c r="O3619">
        <f>Data[Salary]/Data[Salary in USD]</f>
        <v>0.84599115554701021</v>
      </c>
      <c r="P3619" t="str">
        <f>VLOOKUP(Data[[#This Row],[Experience Level]], Experience[],3,0)</f>
        <v>Intermediate</v>
      </c>
      <c r="Q3619" t="str">
        <f>VLOOKUP(Data[[#This Row],[Employment Type]],Employment[],2,0)</f>
        <v>Full-time</v>
      </c>
      <c r="R3619" t="str">
        <f>IF(Data[[#This Row],[Remote Ratio]]=100,"Remote",IF(Data[[#This Row],[Remote Ratio]]=50,"Hybrid","On-site"))</f>
        <v>On-site</v>
      </c>
    </row>
    <row r="3620" spans="1:18">
      <c r="A3620" s="25">
        <v>2021</v>
      </c>
      <c r="B3620" t="s">
        <v>17</v>
      </c>
      <c r="C3620" t="s">
        <v>12</v>
      </c>
      <c r="D3620" t="s">
        <v>23</v>
      </c>
      <c r="E3620">
        <v>76760</v>
      </c>
      <c r="F3620" t="s">
        <v>14</v>
      </c>
      <c r="G3620">
        <v>90734</v>
      </c>
      <c r="H3620" t="s">
        <v>31</v>
      </c>
      <c r="I3620">
        <v>50</v>
      </c>
      <c r="J3620" t="s">
        <v>31</v>
      </c>
      <c r="K3620" t="s">
        <v>16</v>
      </c>
      <c r="L3620" t="str">
        <f>VLOOKUP(Data[[#This Row],[Employee Residence]],Codes[], 3,0)</f>
        <v>Germany</v>
      </c>
      <c r="M3620" t="str">
        <f>VLOOKUP(Data[[#This Row],[Company Location]],Codes[], 3,0)</f>
        <v>Germany</v>
      </c>
      <c r="N3620" t="str">
        <f>IF(Data[[#This Row],[Employee Residence]]=Data[[#This Row],[Company Location]],"No","Yes")</f>
        <v>No</v>
      </c>
      <c r="O3620">
        <f>Data[Salary]/Data[Salary in USD]</f>
        <v>0.84598937553728482</v>
      </c>
      <c r="P3620" t="str">
        <f>VLOOKUP(Data[[#This Row],[Experience Level]], Experience[],3,0)</f>
        <v>Intermediate</v>
      </c>
      <c r="Q3620" t="str">
        <f>VLOOKUP(Data[[#This Row],[Employment Type]],Employment[],2,0)</f>
        <v>Full-time</v>
      </c>
      <c r="R3620" t="str">
        <f>IF(Data[[#This Row],[Remote Ratio]]=100,"Remote",IF(Data[[#This Row],[Remote Ratio]]=50,"Hybrid","On-site"))</f>
        <v>Hybrid</v>
      </c>
    </row>
    <row r="3621" spans="1:18">
      <c r="A3621" s="25">
        <v>2021</v>
      </c>
      <c r="B3621" t="s">
        <v>17</v>
      </c>
      <c r="C3621" t="s">
        <v>12</v>
      </c>
      <c r="D3621" t="s">
        <v>75</v>
      </c>
      <c r="E3621">
        <v>1672000</v>
      </c>
      <c r="F3621" t="s">
        <v>42</v>
      </c>
      <c r="G3621">
        <v>22611</v>
      </c>
      <c r="H3621" t="s">
        <v>43</v>
      </c>
      <c r="I3621">
        <v>0</v>
      </c>
      <c r="J3621" t="s">
        <v>43</v>
      </c>
      <c r="K3621" t="s">
        <v>16</v>
      </c>
      <c r="L3621" t="str">
        <f>VLOOKUP(Data[[#This Row],[Employee Residence]],Codes[], 3,0)</f>
        <v>India</v>
      </c>
      <c r="M3621" t="str">
        <f>VLOOKUP(Data[[#This Row],[Company Location]],Codes[], 3,0)</f>
        <v>India</v>
      </c>
      <c r="N3621" t="str">
        <f>IF(Data[[#This Row],[Employee Residence]]=Data[[#This Row],[Company Location]],"No","Yes")</f>
        <v>No</v>
      </c>
      <c r="O3621">
        <f>Data[Salary]/Data[Salary in USD]</f>
        <v>73.946309318473311</v>
      </c>
      <c r="P3621" t="str">
        <f>VLOOKUP(Data[[#This Row],[Experience Level]], Experience[],3,0)</f>
        <v>Intermediate</v>
      </c>
      <c r="Q3621" t="str">
        <f>VLOOKUP(Data[[#This Row],[Employment Type]],Employment[],2,0)</f>
        <v>Full-time</v>
      </c>
      <c r="R3621" t="str">
        <f>IF(Data[[#This Row],[Remote Ratio]]=100,"Remote",IF(Data[[#This Row],[Remote Ratio]]=50,"Hybrid","On-site"))</f>
        <v>On-site</v>
      </c>
    </row>
    <row r="3622" spans="1:18">
      <c r="A3622" s="25">
        <v>2021</v>
      </c>
      <c r="B3622" t="s">
        <v>17</v>
      </c>
      <c r="C3622" t="s">
        <v>12</v>
      </c>
      <c r="D3622" t="s">
        <v>23</v>
      </c>
      <c r="E3622">
        <v>420000</v>
      </c>
      <c r="F3622" t="s">
        <v>42</v>
      </c>
      <c r="G3622">
        <v>5679</v>
      </c>
      <c r="H3622" t="s">
        <v>43</v>
      </c>
      <c r="I3622">
        <v>100</v>
      </c>
      <c r="J3622" t="s">
        <v>21</v>
      </c>
      <c r="K3622" t="s">
        <v>22</v>
      </c>
      <c r="L3622" t="str">
        <f>VLOOKUP(Data[[#This Row],[Employee Residence]],Codes[], 3,0)</f>
        <v>India</v>
      </c>
      <c r="M3622" t="str">
        <f>VLOOKUP(Data[[#This Row],[Company Location]],Codes[], 3,0)</f>
        <v xml:space="preserve">United States of America </v>
      </c>
      <c r="N3622" t="str">
        <f>IF(Data[[#This Row],[Employee Residence]]=Data[[#This Row],[Company Location]],"No","Yes")</f>
        <v>Yes</v>
      </c>
      <c r="O3622">
        <f>Data[Salary]/Data[Salary in USD]</f>
        <v>73.956682514527202</v>
      </c>
      <c r="P3622" t="str">
        <f>VLOOKUP(Data[[#This Row],[Experience Level]], Experience[],3,0)</f>
        <v>Intermediate</v>
      </c>
      <c r="Q3622" t="str">
        <f>VLOOKUP(Data[[#This Row],[Employment Type]],Employment[],2,0)</f>
        <v>Full-time</v>
      </c>
      <c r="R3622" t="str">
        <f>IF(Data[[#This Row],[Remote Ratio]]=100,"Remote",IF(Data[[#This Row],[Remote Ratio]]=50,"Hybrid","On-site"))</f>
        <v>Remote</v>
      </c>
    </row>
    <row r="3623" spans="1:18">
      <c r="A3623" s="25">
        <v>2021</v>
      </c>
      <c r="B3623" t="s">
        <v>28</v>
      </c>
      <c r="C3623" t="s">
        <v>12</v>
      </c>
      <c r="D3623" t="s">
        <v>35</v>
      </c>
      <c r="E3623">
        <v>81000</v>
      </c>
      <c r="F3623" t="s">
        <v>20</v>
      </c>
      <c r="G3623">
        <v>81000</v>
      </c>
      <c r="H3623" t="s">
        <v>21</v>
      </c>
      <c r="I3623">
        <v>50</v>
      </c>
      <c r="J3623" t="s">
        <v>21</v>
      </c>
      <c r="K3623" t="s">
        <v>22</v>
      </c>
      <c r="L3623" t="str">
        <f>VLOOKUP(Data[[#This Row],[Employee Residence]],Codes[], 3,0)</f>
        <v xml:space="preserve">United States of America </v>
      </c>
      <c r="M3623" t="str">
        <f>VLOOKUP(Data[[#This Row],[Company Location]],Codes[], 3,0)</f>
        <v xml:space="preserve">United States of America </v>
      </c>
      <c r="N3623" t="str">
        <f>IF(Data[[#This Row],[Employee Residence]]=Data[[#This Row],[Company Location]],"No","Yes")</f>
        <v>No</v>
      </c>
      <c r="O3623">
        <f>Data[Salary]/Data[Salary in USD]</f>
        <v>1</v>
      </c>
      <c r="P3623" t="str">
        <f>VLOOKUP(Data[[#This Row],[Experience Level]], Experience[],3,0)</f>
        <v>Junior</v>
      </c>
      <c r="Q3623" t="str">
        <f>VLOOKUP(Data[[#This Row],[Employment Type]],Employment[],2,0)</f>
        <v>Full-time</v>
      </c>
      <c r="R3623" t="str">
        <f>IF(Data[[#This Row],[Remote Ratio]]=100,"Remote",IF(Data[[#This Row],[Remote Ratio]]=50,"Hybrid","On-site"))</f>
        <v>Hybrid</v>
      </c>
    </row>
    <row r="3624" spans="1:18">
      <c r="A3624" s="25">
        <v>2021</v>
      </c>
      <c r="B3624" t="s">
        <v>17</v>
      </c>
      <c r="C3624" t="s">
        <v>12</v>
      </c>
      <c r="D3624" t="s">
        <v>23</v>
      </c>
      <c r="E3624">
        <v>30400000</v>
      </c>
      <c r="F3624" t="s">
        <v>209</v>
      </c>
      <c r="G3624">
        <v>40038</v>
      </c>
      <c r="H3624" t="s">
        <v>179</v>
      </c>
      <c r="I3624">
        <v>100</v>
      </c>
      <c r="J3624" t="s">
        <v>179</v>
      </c>
      <c r="K3624" t="s">
        <v>16</v>
      </c>
      <c r="L3624" t="str">
        <f>VLOOKUP(Data[[#This Row],[Employee Residence]],Codes[], 3,0)</f>
        <v>Chile</v>
      </c>
      <c r="M3624" t="str">
        <f>VLOOKUP(Data[[#This Row],[Company Location]],Codes[], 3,0)</f>
        <v>Chile</v>
      </c>
      <c r="N3624" t="str">
        <f>IF(Data[[#This Row],[Employee Residence]]=Data[[#This Row],[Company Location]],"No","Yes")</f>
        <v>No</v>
      </c>
      <c r="O3624">
        <f>Data[Salary]/Data[Salary in USD]</f>
        <v>759.27868524901339</v>
      </c>
      <c r="P3624" t="str">
        <f>VLOOKUP(Data[[#This Row],[Experience Level]], Experience[],3,0)</f>
        <v>Intermediate</v>
      </c>
      <c r="Q3624" t="str">
        <f>VLOOKUP(Data[[#This Row],[Employment Type]],Employment[],2,0)</f>
        <v>Full-time</v>
      </c>
      <c r="R3624" t="str">
        <f>IF(Data[[#This Row],[Remote Ratio]]=100,"Remote",IF(Data[[#This Row],[Remote Ratio]]=50,"Hybrid","On-site"))</f>
        <v>Remote</v>
      </c>
    </row>
    <row r="3625" spans="1:18">
      <c r="A3625" s="25">
        <v>2021</v>
      </c>
      <c r="B3625" t="s">
        <v>28</v>
      </c>
      <c r="C3625" t="s">
        <v>12</v>
      </c>
      <c r="D3625" t="s">
        <v>104</v>
      </c>
      <c r="E3625">
        <v>90000</v>
      </c>
      <c r="F3625" t="s">
        <v>20</v>
      </c>
      <c r="G3625">
        <v>90000</v>
      </c>
      <c r="H3625" t="s">
        <v>21</v>
      </c>
      <c r="I3625">
        <v>100</v>
      </c>
      <c r="J3625" t="s">
        <v>21</v>
      </c>
      <c r="K3625" t="s">
        <v>22</v>
      </c>
      <c r="L3625" t="str">
        <f>VLOOKUP(Data[[#This Row],[Employee Residence]],Codes[], 3,0)</f>
        <v xml:space="preserve">United States of America </v>
      </c>
      <c r="M3625" t="str">
        <f>VLOOKUP(Data[[#This Row],[Company Location]],Codes[], 3,0)</f>
        <v xml:space="preserve">United States of America </v>
      </c>
      <c r="N3625" t="str">
        <f>IF(Data[[#This Row],[Employee Residence]]=Data[[#This Row],[Company Location]],"No","Yes")</f>
        <v>No</v>
      </c>
      <c r="O3625">
        <f>Data[Salary]/Data[Salary in USD]</f>
        <v>1</v>
      </c>
      <c r="P3625" t="str">
        <f>VLOOKUP(Data[[#This Row],[Experience Level]], Experience[],3,0)</f>
        <v>Junior</v>
      </c>
      <c r="Q3625" t="str">
        <f>VLOOKUP(Data[[#This Row],[Employment Type]],Employment[],2,0)</f>
        <v>Full-time</v>
      </c>
      <c r="R3625" t="str">
        <f>IF(Data[[#This Row],[Remote Ratio]]=100,"Remote",IF(Data[[#This Row],[Remote Ratio]]=50,"Hybrid","On-site"))</f>
        <v>Remote</v>
      </c>
    </row>
    <row r="3626" spans="1:18">
      <c r="A3626" s="25">
        <v>2021</v>
      </c>
      <c r="B3626" t="s">
        <v>17</v>
      </c>
      <c r="C3626" t="s">
        <v>12</v>
      </c>
      <c r="D3626" t="s">
        <v>23</v>
      </c>
      <c r="E3626">
        <v>52000</v>
      </c>
      <c r="F3626" t="s">
        <v>14</v>
      </c>
      <c r="G3626">
        <v>61467</v>
      </c>
      <c r="H3626" t="s">
        <v>31</v>
      </c>
      <c r="I3626">
        <v>50</v>
      </c>
      <c r="J3626" t="s">
        <v>90</v>
      </c>
      <c r="K3626" t="s">
        <v>25</v>
      </c>
      <c r="L3626" t="str">
        <f>VLOOKUP(Data[[#This Row],[Employee Residence]],Codes[], 3,0)</f>
        <v>Germany</v>
      </c>
      <c r="M3626" t="str">
        <f>VLOOKUP(Data[[#This Row],[Company Location]],Codes[], 3,0)</f>
        <v>Austria</v>
      </c>
      <c r="N3626" t="str">
        <f>IF(Data[[#This Row],[Employee Residence]]=Data[[#This Row],[Company Location]],"No","Yes")</f>
        <v>Yes</v>
      </c>
      <c r="O3626">
        <f>Data[Salary]/Data[Salary in USD]</f>
        <v>0.84598239705858425</v>
      </c>
      <c r="P3626" t="str">
        <f>VLOOKUP(Data[[#This Row],[Experience Level]], Experience[],3,0)</f>
        <v>Intermediate</v>
      </c>
      <c r="Q3626" t="str">
        <f>VLOOKUP(Data[[#This Row],[Employment Type]],Employment[],2,0)</f>
        <v>Full-time</v>
      </c>
      <c r="R3626" t="str">
        <f>IF(Data[[#This Row],[Remote Ratio]]=100,"Remote",IF(Data[[#This Row],[Remote Ratio]]=50,"Hybrid","On-site"))</f>
        <v>Hybrid</v>
      </c>
    </row>
    <row r="3627" spans="1:18">
      <c r="A3627" s="25">
        <v>2021</v>
      </c>
      <c r="B3627" t="s">
        <v>11</v>
      </c>
      <c r="C3627" t="s">
        <v>12</v>
      </c>
      <c r="D3627" t="s">
        <v>108</v>
      </c>
      <c r="E3627">
        <v>195000</v>
      </c>
      <c r="F3627" t="s">
        <v>20</v>
      </c>
      <c r="G3627">
        <v>195000</v>
      </c>
      <c r="H3627" t="s">
        <v>21</v>
      </c>
      <c r="I3627">
        <v>100</v>
      </c>
      <c r="J3627" t="s">
        <v>21</v>
      </c>
      <c r="K3627" t="s">
        <v>25</v>
      </c>
      <c r="L3627" t="str">
        <f>VLOOKUP(Data[[#This Row],[Employee Residence]],Codes[], 3,0)</f>
        <v xml:space="preserve">United States of America </v>
      </c>
      <c r="M3627" t="str">
        <f>VLOOKUP(Data[[#This Row],[Company Location]],Codes[], 3,0)</f>
        <v xml:space="preserve">United States of America </v>
      </c>
      <c r="N3627" t="str">
        <f>IF(Data[[#This Row],[Employee Residence]]=Data[[#This Row],[Company Location]],"No","Yes")</f>
        <v>No</v>
      </c>
      <c r="O3627">
        <f>Data[Salary]/Data[Salary in USD]</f>
        <v>1</v>
      </c>
      <c r="P3627" t="str">
        <f>VLOOKUP(Data[[#This Row],[Experience Level]], Experience[],3,0)</f>
        <v>Expert</v>
      </c>
      <c r="Q3627" t="str">
        <f>VLOOKUP(Data[[#This Row],[Employment Type]],Employment[],2,0)</f>
        <v>Full-time</v>
      </c>
      <c r="R3627" t="str">
        <f>IF(Data[[#This Row],[Remote Ratio]]=100,"Remote",IF(Data[[#This Row],[Remote Ratio]]=50,"Hybrid","On-site"))</f>
        <v>Remote</v>
      </c>
    </row>
    <row r="3628" spans="1:18">
      <c r="A3628" s="25">
        <v>2021</v>
      </c>
      <c r="B3628" t="s">
        <v>17</v>
      </c>
      <c r="C3628" t="s">
        <v>12</v>
      </c>
      <c r="D3628" t="s">
        <v>23</v>
      </c>
      <c r="E3628">
        <v>32000</v>
      </c>
      <c r="F3628" t="s">
        <v>14</v>
      </c>
      <c r="G3628">
        <v>37825</v>
      </c>
      <c r="H3628" t="s">
        <v>15</v>
      </c>
      <c r="I3628">
        <v>100</v>
      </c>
      <c r="J3628" t="s">
        <v>15</v>
      </c>
      <c r="K3628" t="s">
        <v>16</v>
      </c>
      <c r="L3628" t="str">
        <f>VLOOKUP(Data[[#This Row],[Employee Residence]],Codes[], 3,0)</f>
        <v>Spain</v>
      </c>
      <c r="M3628" t="str">
        <f>VLOOKUP(Data[[#This Row],[Company Location]],Codes[], 3,0)</f>
        <v>Spain</v>
      </c>
      <c r="N3628" t="str">
        <f>IF(Data[[#This Row],[Employee Residence]]=Data[[#This Row],[Company Location]],"No","Yes")</f>
        <v>No</v>
      </c>
      <c r="O3628">
        <f>Data[Salary]/Data[Salary in USD]</f>
        <v>0.84600132187706545</v>
      </c>
      <c r="P3628" t="str">
        <f>VLOOKUP(Data[[#This Row],[Experience Level]], Experience[],3,0)</f>
        <v>Intermediate</v>
      </c>
      <c r="Q3628" t="str">
        <f>VLOOKUP(Data[[#This Row],[Employment Type]],Employment[],2,0)</f>
        <v>Full-time</v>
      </c>
      <c r="R3628" t="str">
        <f>IF(Data[[#This Row],[Remote Ratio]]=100,"Remote",IF(Data[[#This Row],[Remote Ratio]]=50,"Hybrid","On-site"))</f>
        <v>Remote</v>
      </c>
    </row>
    <row r="3629" spans="1:18">
      <c r="A3629" s="25">
        <v>2021</v>
      </c>
      <c r="B3629" t="s">
        <v>44</v>
      </c>
      <c r="C3629" t="s">
        <v>18</v>
      </c>
      <c r="D3629" t="s">
        <v>13</v>
      </c>
      <c r="E3629">
        <v>416000</v>
      </c>
      <c r="F3629" t="s">
        <v>20</v>
      </c>
      <c r="G3629">
        <v>416000</v>
      </c>
      <c r="H3629" t="s">
        <v>21</v>
      </c>
      <c r="I3629">
        <v>100</v>
      </c>
      <c r="J3629" t="s">
        <v>21</v>
      </c>
      <c r="K3629" t="s">
        <v>22</v>
      </c>
      <c r="L3629" t="str">
        <f>VLOOKUP(Data[[#This Row],[Employee Residence]],Codes[], 3,0)</f>
        <v xml:space="preserve">United States of America </v>
      </c>
      <c r="M3629" t="str">
        <f>VLOOKUP(Data[[#This Row],[Company Location]],Codes[], 3,0)</f>
        <v xml:space="preserve">United States of America </v>
      </c>
      <c r="N3629" t="str">
        <f>IF(Data[[#This Row],[Employee Residence]]=Data[[#This Row],[Company Location]],"No","Yes")</f>
        <v>No</v>
      </c>
      <c r="O3629">
        <f>Data[Salary]/Data[Salary in USD]</f>
        <v>1</v>
      </c>
      <c r="P3629" t="str">
        <f>VLOOKUP(Data[[#This Row],[Experience Level]], Experience[],3,0)</f>
        <v>Director</v>
      </c>
      <c r="Q3629" t="str">
        <f>VLOOKUP(Data[[#This Row],[Employment Type]],Employment[],2,0)</f>
        <v>Contract</v>
      </c>
      <c r="R3629" t="str">
        <f>IF(Data[[#This Row],[Remote Ratio]]=100,"Remote",IF(Data[[#This Row],[Remote Ratio]]=50,"Hybrid","On-site"))</f>
        <v>Remote</v>
      </c>
    </row>
    <row r="3630" spans="1:18">
      <c r="A3630" s="25">
        <v>2021</v>
      </c>
      <c r="B3630" t="s">
        <v>11</v>
      </c>
      <c r="C3630" t="s">
        <v>12</v>
      </c>
      <c r="D3630" t="s">
        <v>81</v>
      </c>
      <c r="E3630">
        <v>225000</v>
      </c>
      <c r="F3630" t="s">
        <v>20</v>
      </c>
      <c r="G3630">
        <v>225000</v>
      </c>
      <c r="H3630" t="s">
        <v>21</v>
      </c>
      <c r="I3630">
        <v>100</v>
      </c>
      <c r="J3630" t="s">
        <v>24</v>
      </c>
      <c r="K3630" t="s">
        <v>16</v>
      </c>
      <c r="L3630" t="str">
        <f>VLOOKUP(Data[[#This Row],[Employee Residence]],Codes[], 3,0)</f>
        <v xml:space="preserve">United States of America </v>
      </c>
      <c r="M3630" t="str">
        <f>VLOOKUP(Data[[#This Row],[Company Location]],Codes[], 3,0)</f>
        <v>Canada</v>
      </c>
      <c r="N3630" t="str">
        <f>IF(Data[[#This Row],[Employee Residence]]=Data[[#This Row],[Company Location]],"No","Yes")</f>
        <v>Yes</v>
      </c>
      <c r="O3630">
        <f>Data[Salary]/Data[Salary in USD]</f>
        <v>1</v>
      </c>
      <c r="P3630" t="str">
        <f>VLOOKUP(Data[[#This Row],[Experience Level]], Experience[],3,0)</f>
        <v>Expert</v>
      </c>
      <c r="Q3630" t="str">
        <f>VLOOKUP(Data[[#This Row],[Employment Type]],Employment[],2,0)</f>
        <v>Full-time</v>
      </c>
      <c r="R3630" t="str">
        <f>IF(Data[[#This Row],[Remote Ratio]]=100,"Remote",IF(Data[[#This Row],[Remote Ratio]]=50,"Hybrid","On-site"))</f>
        <v>Remote</v>
      </c>
    </row>
    <row r="3631" spans="1:18">
      <c r="A3631" s="25">
        <v>2021</v>
      </c>
      <c r="B3631" t="s">
        <v>17</v>
      </c>
      <c r="C3631" t="s">
        <v>12</v>
      </c>
      <c r="D3631" t="s">
        <v>23</v>
      </c>
      <c r="E3631">
        <v>40900</v>
      </c>
      <c r="F3631" t="s">
        <v>58</v>
      </c>
      <c r="G3631">
        <v>56256</v>
      </c>
      <c r="H3631" t="s">
        <v>33</v>
      </c>
      <c r="I3631">
        <v>50</v>
      </c>
      <c r="J3631" t="s">
        <v>33</v>
      </c>
      <c r="K3631" t="s">
        <v>16</v>
      </c>
      <c r="L3631" t="str">
        <f>VLOOKUP(Data[[#This Row],[Employee Residence]],Codes[], 3,0)</f>
        <v xml:space="preserve">United Kingdom of Great Britain </v>
      </c>
      <c r="M3631" t="str">
        <f>VLOOKUP(Data[[#This Row],[Company Location]],Codes[], 3,0)</f>
        <v xml:space="preserve">United Kingdom of Great Britain </v>
      </c>
      <c r="N3631" t="str">
        <f>IF(Data[[#This Row],[Employee Residence]]=Data[[#This Row],[Company Location]],"No","Yes")</f>
        <v>No</v>
      </c>
      <c r="O3631">
        <f>Data[Salary]/Data[Salary in USD]</f>
        <v>0.7270335608646189</v>
      </c>
      <c r="P3631" t="str">
        <f>VLOOKUP(Data[[#This Row],[Experience Level]], Experience[],3,0)</f>
        <v>Intermediate</v>
      </c>
      <c r="Q3631" t="str">
        <f>VLOOKUP(Data[[#This Row],[Employment Type]],Employment[],2,0)</f>
        <v>Full-time</v>
      </c>
      <c r="R3631" t="str">
        <f>IF(Data[[#This Row],[Remote Ratio]]=100,"Remote",IF(Data[[#This Row],[Remote Ratio]]=50,"Hybrid","On-site"))</f>
        <v>Hybrid</v>
      </c>
    </row>
    <row r="3632" spans="1:18">
      <c r="A3632" s="25">
        <v>2021</v>
      </c>
      <c r="B3632" t="s">
        <v>17</v>
      </c>
      <c r="C3632" t="s">
        <v>12</v>
      </c>
      <c r="D3632" t="s">
        <v>23</v>
      </c>
      <c r="E3632">
        <v>2500000</v>
      </c>
      <c r="F3632" t="s">
        <v>42</v>
      </c>
      <c r="G3632">
        <v>33808</v>
      </c>
      <c r="H3632" t="s">
        <v>43</v>
      </c>
      <c r="I3632">
        <v>0</v>
      </c>
      <c r="J3632" t="s">
        <v>43</v>
      </c>
      <c r="K3632" t="s">
        <v>25</v>
      </c>
      <c r="L3632" t="str">
        <f>VLOOKUP(Data[[#This Row],[Employee Residence]],Codes[], 3,0)</f>
        <v>India</v>
      </c>
      <c r="M3632" t="str">
        <f>VLOOKUP(Data[[#This Row],[Company Location]],Codes[], 3,0)</f>
        <v>India</v>
      </c>
      <c r="N3632" t="str">
        <f>IF(Data[[#This Row],[Employee Residence]]=Data[[#This Row],[Company Location]],"No","Yes")</f>
        <v>No</v>
      </c>
      <c r="O3632">
        <f>Data[Salary]/Data[Salary in USD]</f>
        <v>73.94699479413157</v>
      </c>
      <c r="P3632" t="str">
        <f>VLOOKUP(Data[[#This Row],[Experience Level]], Experience[],3,0)</f>
        <v>Intermediate</v>
      </c>
      <c r="Q3632" t="str">
        <f>VLOOKUP(Data[[#This Row],[Employment Type]],Employment[],2,0)</f>
        <v>Full-time</v>
      </c>
      <c r="R3632" t="str">
        <f>IF(Data[[#This Row],[Remote Ratio]]=100,"Remote",IF(Data[[#This Row],[Remote Ratio]]=50,"Hybrid","On-site"))</f>
        <v>On-site</v>
      </c>
    </row>
    <row r="3633" spans="1:18">
      <c r="A3633" s="25">
        <v>2021</v>
      </c>
      <c r="B3633" t="s">
        <v>17</v>
      </c>
      <c r="C3633" t="s">
        <v>12</v>
      </c>
      <c r="D3633" t="s">
        <v>23</v>
      </c>
      <c r="E3633">
        <v>85000</v>
      </c>
      <c r="F3633" t="s">
        <v>58</v>
      </c>
      <c r="G3633">
        <v>116914</v>
      </c>
      <c r="H3633" t="s">
        <v>33</v>
      </c>
      <c r="I3633">
        <v>50</v>
      </c>
      <c r="J3633" t="s">
        <v>33</v>
      </c>
      <c r="K3633" t="s">
        <v>16</v>
      </c>
      <c r="L3633" t="str">
        <f>VLOOKUP(Data[[#This Row],[Employee Residence]],Codes[], 3,0)</f>
        <v xml:space="preserve">United Kingdom of Great Britain </v>
      </c>
      <c r="M3633" t="str">
        <f>VLOOKUP(Data[[#This Row],[Company Location]],Codes[], 3,0)</f>
        <v xml:space="preserve">United Kingdom of Great Britain </v>
      </c>
      <c r="N3633" t="str">
        <f>IF(Data[[#This Row],[Employee Residence]]=Data[[#This Row],[Company Location]],"No","Yes")</f>
        <v>No</v>
      </c>
      <c r="O3633">
        <f>Data[Salary]/Data[Salary in USD]</f>
        <v>0.72703012470704964</v>
      </c>
      <c r="P3633" t="str">
        <f>VLOOKUP(Data[[#This Row],[Experience Level]], Experience[],3,0)</f>
        <v>Intermediate</v>
      </c>
      <c r="Q3633" t="str">
        <f>VLOOKUP(Data[[#This Row],[Employment Type]],Employment[],2,0)</f>
        <v>Full-time</v>
      </c>
      <c r="R3633" t="str">
        <f>IF(Data[[#This Row],[Remote Ratio]]=100,"Remote",IF(Data[[#This Row],[Remote Ratio]]=50,"Hybrid","On-site"))</f>
        <v>Hybrid</v>
      </c>
    </row>
    <row r="3634" spans="1:18">
      <c r="A3634" s="25">
        <v>2021</v>
      </c>
      <c r="B3634" t="s">
        <v>17</v>
      </c>
      <c r="C3634" t="s">
        <v>12</v>
      </c>
      <c r="D3634" t="s">
        <v>35</v>
      </c>
      <c r="E3634">
        <v>180000</v>
      </c>
      <c r="F3634" t="s">
        <v>120</v>
      </c>
      <c r="G3634">
        <v>46597</v>
      </c>
      <c r="H3634" t="s">
        <v>121</v>
      </c>
      <c r="I3634">
        <v>100</v>
      </c>
      <c r="J3634" t="s">
        <v>121</v>
      </c>
      <c r="K3634" t="s">
        <v>16</v>
      </c>
      <c r="L3634" t="str">
        <f>VLOOKUP(Data[[#This Row],[Employee Residence]],Codes[], 3,0)</f>
        <v>Poland</v>
      </c>
      <c r="M3634" t="str">
        <f>VLOOKUP(Data[[#This Row],[Company Location]],Codes[], 3,0)</f>
        <v>Poland</v>
      </c>
      <c r="N3634" t="str">
        <f>IF(Data[[#This Row],[Employee Residence]]=Data[[#This Row],[Company Location]],"No","Yes")</f>
        <v>No</v>
      </c>
      <c r="O3634">
        <f>Data[Salary]/Data[Salary in USD]</f>
        <v>3.8629096293752818</v>
      </c>
      <c r="P3634" t="str">
        <f>VLOOKUP(Data[[#This Row],[Experience Level]], Experience[],3,0)</f>
        <v>Intermediate</v>
      </c>
      <c r="Q3634" t="str">
        <f>VLOOKUP(Data[[#This Row],[Employment Type]],Employment[],2,0)</f>
        <v>Full-time</v>
      </c>
      <c r="R3634" t="str">
        <f>IF(Data[[#This Row],[Remote Ratio]]=100,"Remote",IF(Data[[#This Row],[Remote Ratio]]=50,"Hybrid","On-site"))</f>
        <v>Remote</v>
      </c>
    </row>
    <row r="3635" spans="1:18">
      <c r="A3635" s="25">
        <v>2021</v>
      </c>
      <c r="B3635" t="s">
        <v>17</v>
      </c>
      <c r="C3635" t="s">
        <v>12</v>
      </c>
      <c r="D3635" t="s">
        <v>35</v>
      </c>
      <c r="E3635">
        <v>75000</v>
      </c>
      <c r="F3635" t="s">
        <v>14</v>
      </c>
      <c r="G3635">
        <v>88654</v>
      </c>
      <c r="H3635" t="s">
        <v>155</v>
      </c>
      <c r="I3635">
        <v>100</v>
      </c>
      <c r="J3635" t="s">
        <v>155</v>
      </c>
      <c r="K3635" t="s">
        <v>25</v>
      </c>
      <c r="L3635" t="str">
        <f>VLOOKUP(Data[[#This Row],[Employee Residence]],Codes[], 3,0)</f>
        <v>Belgium</v>
      </c>
      <c r="M3635" t="str">
        <f>VLOOKUP(Data[[#This Row],[Company Location]],Codes[], 3,0)</f>
        <v>Belgium</v>
      </c>
      <c r="N3635" t="str">
        <f>IF(Data[[#This Row],[Employee Residence]]=Data[[#This Row],[Company Location]],"No","Yes")</f>
        <v>No</v>
      </c>
      <c r="O3635">
        <f>Data[Salary]/Data[Salary in USD]</f>
        <v>0.84598551672795363</v>
      </c>
      <c r="P3635" t="str">
        <f>VLOOKUP(Data[[#This Row],[Experience Level]], Experience[],3,0)</f>
        <v>Intermediate</v>
      </c>
      <c r="Q3635" t="str">
        <f>VLOOKUP(Data[[#This Row],[Employment Type]],Employment[],2,0)</f>
        <v>Full-time</v>
      </c>
      <c r="R3635" t="str">
        <f>IF(Data[[#This Row],[Remote Ratio]]=100,"Remote",IF(Data[[#This Row],[Remote Ratio]]=50,"Hybrid","On-site"))</f>
        <v>Remote</v>
      </c>
    </row>
    <row r="3636" spans="1:18">
      <c r="A3636" s="25">
        <v>2021</v>
      </c>
      <c r="B3636" t="s">
        <v>28</v>
      </c>
      <c r="C3636" t="s">
        <v>48</v>
      </c>
      <c r="D3636" t="s">
        <v>38</v>
      </c>
      <c r="E3636">
        <v>180000</v>
      </c>
      <c r="F3636" t="s">
        <v>181</v>
      </c>
      <c r="G3636">
        <v>28609</v>
      </c>
      <c r="H3636" t="s">
        <v>182</v>
      </c>
      <c r="I3636">
        <v>50</v>
      </c>
      <c r="J3636" t="s">
        <v>182</v>
      </c>
      <c r="K3636" t="s">
        <v>22</v>
      </c>
      <c r="L3636" t="str">
        <f>VLOOKUP(Data[[#This Row],[Employee Residence]],Codes[], 3,0)</f>
        <v>Denmark</v>
      </c>
      <c r="M3636" t="str">
        <f>VLOOKUP(Data[[#This Row],[Company Location]],Codes[], 3,0)</f>
        <v>Denmark</v>
      </c>
      <c r="N3636" t="str">
        <f>IF(Data[[#This Row],[Employee Residence]]=Data[[#This Row],[Company Location]],"No","Yes")</f>
        <v>No</v>
      </c>
      <c r="O3636">
        <f>Data[Salary]/Data[Salary in USD]</f>
        <v>6.2917263798105489</v>
      </c>
      <c r="P3636" t="str">
        <f>VLOOKUP(Data[[#This Row],[Experience Level]], Experience[],3,0)</f>
        <v>Junior</v>
      </c>
      <c r="Q3636" t="str">
        <f>VLOOKUP(Data[[#This Row],[Employment Type]],Employment[],2,0)</f>
        <v>Part-time</v>
      </c>
      <c r="R3636" t="str">
        <f>IF(Data[[#This Row],[Remote Ratio]]=100,"Remote",IF(Data[[#This Row],[Remote Ratio]]=50,"Hybrid","On-site"))</f>
        <v>Hybrid</v>
      </c>
    </row>
    <row r="3637" spans="1:18">
      <c r="A3637" s="25">
        <v>2021</v>
      </c>
      <c r="B3637" t="s">
        <v>17</v>
      </c>
      <c r="C3637" t="s">
        <v>12</v>
      </c>
      <c r="D3637" t="s">
        <v>23</v>
      </c>
      <c r="E3637">
        <v>75000</v>
      </c>
      <c r="F3637" t="s">
        <v>14</v>
      </c>
      <c r="G3637">
        <v>88654</v>
      </c>
      <c r="H3637" t="s">
        <v>31</v>
      </c>
      <c r="I3637">
        <v>50</v>
      </c>
      <c r="J3637" t="s">
        <v>31</v>
      </c>
      <c r="K3637" t="s">
        <v>16</v>
      </c>
      <c r="L3637" t="str">
        <f>VLOOKUP(Data[[#This Row],[Employee Residence]],Codes[], 3,0)</f>
        <v>Germany</v>
      </c>
      <c r="M3637" t="str">
        <f>VLOOKUP(Data[[#This Row],[Company Location]],Codes[], 3,0)</f>
        <v>Germany</v>
      </c>
      <c r="N3637" t="str">
        <f>IF(Data[[#This Row],[Employee Residence]]=Data[[#This Row],[Company Location]],"No","Yes")</f>
        <v>No</v>
      </c>
      <c r="O3637">
        <f>Data[Salary]/Data[Salary in USD]</f>
        <v>0.84598551672795363</v>
      </c>
      <c r="P3637" t="str">
        <f>VLOOKUP(Data[[#This Row],[Experience Level]], Experience[],3,0)</f>
        <v>Intermediate</v>
      </c>
      <c r="Q3637" t="str">
        <f>VLOOKUP(Data[[#This Row],[Employment Type]],Employment[],2,0)</f>
        <v>Full-time</v>
      </c>
      <c r="R3637" t="str">
        <f>IF(Data[[#This Row],[Remote Ratio]]=100,"Remote",IF(Data[[#This Row],[Remote Ratio]]=50,"Hybrid","On-site"))</f>
        <v>Hybrid</v>
      </c>
    </row>
    <row r="3638" spans="1:18">
      <c r="A3638" s="25">
        <v>2021</v>
      </c>
      <c r="B3638" t="s">
        <v>17</v>
      </c>
      <c r="C3638" t="s">
        <v>12</v>
      </c>
      <c r="D3638" t="s">
        <v>37</v>
      </c>
      <c r="E3638">
        <v>48000</v>
      </c>
      <c r="F3638" t="s">
        <v>58</v>
      </c>
      <c r="G3638">
        <v>66022</v>
      </c>
      <c r="H3638" t="s">
        <v>47</v>
      </c>
      <c r="I3638">
        <v>50</v>
      </c>
      <c r="J3638" t="s">
        <v>33</v>
      </c>
      <c r="K3638" t="s">
        <v>22</v>
      </c>
      <c r="L3638" t="str">
        <f>VLOOKUP(Data[[#This Row],[Employee Residence]],Codes[], 3,0)</f>
        <v>Hong Kong</v>
      </c>
      <c r="M3638" t="str">
        <f>VLOOKUP(Data[[#This Row],[Company Location]],Codes[], 3,0)</f>
        <v xml:space="preserve">United Kingdom of Great Britain </v>
      </c>
      <c r="N3638" t="str">
        <f>IF(Data[[#This Row],[Employee Residence]]=Data[[#This Row],[Company Location]],"No","Yes")</f>
        <v>Yes</v>
      </c>
      <c r="O3638">
        <f>Data[Salary]/Data[Salary in USD]</f>
        <v>0.72703038381145679</v>
      </c>
      <c r="P3638" t="str">
        <f>VLOOKUP(Data[[#This Row],[Experience Level]], Experience[],3,0)</f>
        <v>Intermediate</v>
      </c>
      <c r="Q3638" t="str">
        <f>VLOOKUP(Data[[#This Row],[Employment Type]],Employment[],2,0)</f>
        <v>Full-time</v>
      </c>
      <c r="R3638" t="str">
        <f>IF(Data[[#This Row],[Remote Ratio]]=100,"Remote",IF(Data[[#This Row],[Remote Ratio]]=50,"Hybrid","On-site"))</f>
        <v>Hybrid</v>
      </c>
    </row>
    <row r="3639" spans="1:18">
      <c r="A3639" s="25">
        <v>2021</v>
      </c>
      <c r="B3639" t="s">
        <v>17</v>
      </c>
      <c r="C3639" t="s">
        <v>12</v>
      </c>
      <c r="D3639" t="s">
        <v>52</v>
      </c>
      <c r="E3639">
        <v>48000</v>
      </c>
      <c r="F3639" t="s">
        <v>14</v>
      </c>
      <c r="G3639">
        <v>56738</v>
      </c>
      <c r="H3639" t="s">
        <v>63</v>
      </c>
      <c r="I3639">
        <v>50</v>
      </c>
      <c r="J3639" t="s">
        <v>63</v>
      </c>
      <c r="K3639" t="s">
        <v>22</v>
      </c>
      <c r="L3639" t="str">
        <f>VLOOKUP(Data[[#This Row],[Employee Residence]],Codes[], 3,0)</f>
        <v>France</v>
      </c>
      <c r="M3639" t="str">
        <f>VLOOKUP(Data[[#This Row],[Company Location]],Codes[], 3,0)</f>
        <v>France</v>
      </c>
      <c r="N3639" t="str">
        <f>IF(Data[[#This Row],[Employee Residence]]=Data[[#This Row],[Company Location]],"No","Yes")</f>
        <v>No</v>
      </c>
      <c r="O3639">
        <f>Data[Salary]/Data[Salary in USD]</f>
        <v>0.84599386654446751</v>
      </c>
      <c r="P3639" t="str">
        <f>VLOOKUP(Data[[#This Row],[Experience Level]], Experience[],3,0)</f>
        <v>Intermediate</v>
      </c>
      <c r="Q3639" t="str">
        <f>VLOOKUP(Data[[#This Row],[Employment Type]],Employment[],2,0)</f>
        <v>Full-time</v>
      </c>
      <c r="R3639" t="str">
        <f>IF(Data[[#This Row],[Remote Ratio]]=100,"Remote",IF(Data[[#This Row],[Remote Ratio]]=50,"Hybrid","On-site"))</f>
        <v>Hybrid</v>
      </c>
    </row>
    <row r="3640" spans="1:18">
      <c r="A3640" s="25">
        <v>2021</v>
      </c>
      <c r="B3640" t="s">
        <v>17</v>
      </c>
      <c r="C3640" t="s">
        <v>12</v>
      </c>
      <c r="D3640" t="s">
        <v>35</v>
      </c>
      <c r="E3640">
        <v>21000</v>
      </c>
      <c r="F3640" t="s">
        <v>14</v>
      </c>
      <c r="G3640">
        <v>24823</v>
      </c>
      <c r="H3640" t="s">
        <v>99</v>
      </c>
      <c r="I3640">
        <v>50</v>
      </c>
      <c r="J3640" t="s">
        <v>99</v>
      </c>
      <c r="K3640" t="s">
        <v>16</v>
      </c>
      <c r="L3640" t="str">
        <f>VLOOKUP(Data[[#This Row],[Employee Residence]],Codes[], 3,0)</f>
        <v>Slovenia</v>
      </c>
      <c r="M3640" t="str">
        <f>VLOOKUP(Data[[#This Row],[Company Location]],Codes[], 3,0)</f>
        <v>Slovenia</v>
      </c>
      <c r="N3640" t="str">
        <f>IF(Data[[#This Row],[Employee Residence]]=Data[[#This Row],[Company Location]],"No","Yes")</f>
        <v>No</v>
      </c>
      <c r="O3640">
        <f>Data[Salary]/Data[Salary in USD]</f>
        <v>0.84598960641340692</v>
      </c>
      <c r="P3640" t="str">
        <f>VLOOKUP(Data[[#This Row],[Experience Level]], Experience[],3,0)</f>
        <v>Intermediate</v>
      </c>
      <c r="Q3640" t="str">
        <f>VLOOKUP(Data[[#This Row],[Employment Type]],Employment[],2,0)</f>
        <v>Full-time</v>
      </c>
      <c r="R3640" t="str">
        <f>IF(Data[[#This Row],[Remote Ratio]]=100,"Remote",IF(Data[[#This Row],[Remote Ratio]]=50,"Hybrid","On-site"))</f>
        <v>Hybrid</v>
      </c>
    </row>
    <row r="3641" spans="1:18">
      <c r="A3641" s="25">
        <v>2021</v>
      </c>
      <c r="B3641" t="s">
        <v>11</v>
      </c>
      <c r="C3641" t="s">
        <v>12</v>
      </c>
      <c r="D3641" t="s">
        <v>55</v>
      </c>
      <c r="E3641">
        <v>120000</v>
      </c>
      <c r="F3641" t="s">
        <v>20</v>
      </c>
      <c r="G3641">
        <v>120000</v>
      </c>
      <c r="H3641" t="s">
        <v>21</v>
      </c>
      <c r="I3641">
        <v>0</v>
      </c>
      <c r="J3641" t="s">
        <v>21</v>
      </c>
      <c r="K3641" t="s">
        <v>16</v>
      </c>
      <c r="L3641" t="str">
        <f>VLOOKUP(Data[[#This Row],[Employee Residence]],Codes[], 3,0)</f>
        <v xml:space="preserve">United States of America </v>
      </c>
      <c r="M3641" t="str">
        <f>VLOOKUP(Data[[#This Row],[Company Location]],Codes[], 3,0)</f>
        <v xml:space="preserve">United States of America </v>
      </c>
      <c r="N3641" t="str">
        <f>IF(Data[[#This Row],[Employee Residence]]=Data[[#This Row],[Company Location]],"No","Yes")</f>
        <v>No</v>
      </c>
      <c r="O3641">
        <f>Data[Salary]/Data[Salary in USD]</f>
        <v>1</v>
      </c>
      <c r="P3641" t="str">
        <f>VLOOKUP(Data[[#This Row],[Experience Level]], Experience[],3,0)</f>
        <v>Expert</v>
      </c>
      <c r="Q3641" t="str">
        <f>VLOOKUP(Data[[#This Row],[Employment Type]],Employment[],2,0)</f>
        <v>Full-time</v>
      </c>
      <c r="R3641" t="str">
        <f>IF(Data[[#This Row],[Remote Ratio]]=100,"Remote",IF(Data[[#This Row],[Remote Ratio]]=50,"Hybrid","On-site"))</f>
        <v>On-site</v>
      </c>
    </row>
    <row r="3642" spans="1:18">
      <c r="A3642" s="25">
        <v>2021</v>
      </c>
      <c r="B3642" t="s">
        <v>17</v>
      </c>
      <c r="C3642" t="s">
        <v>72</v>
      </c>
      <c r="D3642" t="s">
        <v>37</v>
      </c>
      <c r="E3642">
        <v>20000</v>
      </c>
      <c r="F3642" t="s">
        <v>20</v>
      </c>
      <c r="G3642">
        <v>20000</v>
      </c>
      <c r="H3642" t="s">
        <v>147</v>
      </c>
      <c r="I3642">
        <v>0</v>
      </c>
      <c r="J3642" t="s">
        <v>21</v>
      </c>
      <c r="K3642" t="s">
        <v>16</v>
      </c>
      <c r="L3642" t="str">
        <f>VLOOKUP(Data[[#This Row],[Employee Residence]],Codes[], 3,0)</f>
        <v>Italy</v>
      </c>
      <c r="M3642" t="str">
        <f>VLOOKUP(Data[[#This Row],[Company Location]],Codes[], 3,0)</f>
        <v xml:space="preserve">United States of America </v>
      </c>
      <c r="N3642" t="str">
        <f>IF(Data[[#This Row],[Employee Residence]]=Data[[#This Row],[Company Location]],"No","Yes")</f>
        <v>Yes</v>
      </c>
      <c r="O3642">
        <f>Data[Salary]/Data[Salary in USD]</f>
        <v>1</v>
      </c>
      <c r="P3642" t="str">
        <f>VLOOKUP(Data[[#This Row],[Experience Level]], Experience[],3,0)</f>
        <v>Intermediate</v>
      </c>
      <c r="Q3642" t="str">
        <f>VLOOKUP(Data[[#This Row],[Employment Type]],Employment[],2,0)</f>
        <v>Freelance</v>
      </c>
      <c r="R3642" t="str">
        <f>IF(Data[[#This Row],[Remote Ratio]]=100,"Remote",IF(Data[[#This Row],[Remote Ratio]]=50,"Hybrid","On-site"))</f>
        <v>On-site</v>
      </c>
    </row>
    <row r="3643" spans="1:18">
      <c r="A3643" s="25">
        <v>2021</v>
      </c>
      <c r="B3643" t="s">
        <v>11</v>
      </c>
      <c r="C3643" t="s">
        <v>12</v>
      </c>
      <c r="D3643" t="s">
        <v>35</v>
      </c>
      <c r="E3643">
        <v>200000</v>
      </c>
      <c r="F3643" t="s">
        <v>20</v>
      </c>
      <c r="G3643">
        <v>200000</v>
      </c>
      <c r="H3643" t="s">
        <v>21</v>
      </c>
      <c r="I3643">
        <v>100</v>
      </c>
      <c r="J3643" t="s">
        <v>21</v>
      </c>
      <c r="K3643" t="s">
        <v>16</v>
      </c>
      <c r="L3643" t="str">
        <f>VLOOKUP(Data[[#This Row],[Employee Residence]],Codes[], 3,0)</f>
        <v xml:space="preserve">United States of America </v>
      </c>
      <c r="M3643" t="str">
        <f>VLOOKUP(Data[[#This Row],[Company Location]],Codes[], 3,0)</f>
        <v xml:space="preserve">United States of America </v>
      </c>
      <c r="N3643" t="str">
        <f>IF(Data[[#This Row],[Employee Residence]]=Data[[#This Row],[Company Location]],"No","Yes")</f>
        <v>No</v>
      </c>
      <c r="O3643">
        <f>Data[Salary]/Data[Salary in USD]</f>
        <v>1</v>
      </c>
      <c r="P3643" t="str">
        <f>VLOOKUP(Data[[#This Row],[Experience Level]], Experience[],3,0)</f>
        <v>Expert</v>
      </c>
      <c r="Q3643" t="str">
        <f>VLOOKUP(Data[[#This Row],[Employment Type]],Employment[],2,0)</f>
        <v>Full-time</v>
      </c>
      <c r="R3643" t="str">
        <f>IF(Data[[#This Row],[Remote Ratio]]=100,"Remote",IF(Data[[#This Row],[Remote Ratio]]=50,"Hybrid","On-site"))</f>
        <v>Remote</v>
      </c>
    </row>
    <row r="3644" spans="1:18">
      <c r="A3644" s="25">
        <v>2021</v>
      </c>
      <c r="B3644" t="s">
        <v>17</v>
      </c>
      <c r="C3644" t="s">
        <v>12</v>
      </c>
      <c r="D3644" t="s">
        <v>23</v>
      </c>
      <c r="E3644">
        <v>160000</v>
      </c>
      <c r="F3644" t="s">
        <v>20</v>
      </c>
      <c r="G3644">
        <v>160000</v>
      </c>
      <c r="H3644" t="s">
        <v>21</v>
      </c>
      <c r="I3644">
        <v>100</v>
      </c>
      <c r="J3644" t="s">
        <v>21</v>
      </c>
      <c r="K3644" t="s">
        <v>16</v>
      </c>
      <c r="L3644" t="str">
        <f>VLOOKUP(Data[[#This Row],[Employee Residence]],Codes[], 3,0)</f>
        <v xml:space="preserve">United States of America </v>
      </c>
      <c r="M3644" t="str">
        <f>VLOOKUP(Data[[#This Row],[Company Location]],Codes[], 3,0)</f>
        <v xml:space="preserve">United States of America </v>
      </c>
      <c r="N3644" t="str">
        <f>IF(Data[[#This Row],[Employee Residence]]=Data[[#This Row],[Company Location]],"No","Yes")</f>
        <v>No</v>
      </c>
      <c r="O3644">
        <f>Data[Salary]/Data[Salary in USD]</f>
        <v>1</v>
      </c>
      <c r="P3644" t="str">
        <f>VLOOKUP(Data[[#This Row],[Experience Level]], Experience[],3,0)</f>
        <v>Intermediate</v>
      </c>
      <c r="Q3644" t="str">
        <f>VLOOKUP(Data[[#This Row],[Employment Type]],Employment[],2,0)</f>
        <v>Full-time</v>
      </c>
      <c r="R3644" t="str">
        <f>IF(Data[[#This Row],[Remote Ratio]]=100,"Remote",IF(Data[[#This Row],[Remote Ratio]]=50,"Hybrid","On-site"))</f>
        <v>Remote</v>
      </c>
    </row>
    <row r="3645" spans="1:18">
      <c r="A3645" s="25">
        <v>2021</v>
      </c>
      <c r="B3645" t="s">
        <v>11</v>
      </c>
      <c r="C3645" t="s">
        <v>12</v>
      </c>
      <c r="D3645" t="s">
        <v>52</v>
      </c>
      <c r="E3645">
        <v>50000</v>
      </c>
      <c r="F3645" t="s">
        <v>20</v>
      </c>
      <c r="G3645">
        <v>50000</v>
      </c>
      <c r="H3645" t="s">
        <v>63</v>
      </c>
      <c r="I3645">
        <v>100</v>
      </c>
      <c r="J3645" t="s">
        <v>21</v>
      </c>
      <c r="K3645" t="s">
        <v>22</v>
      </c>
      <c r="L3645" t="str">
        <f>VLOOKUP(Data[[#This Row],[Employee Residence]],Codes[], 3,0)</f>
        <v>France</v>
      </c>
      <c r="M3645" t="str">
        <f>VLOOKUP(Data[[#This Row],[Company Location]],Codes[], 3,0)</f>
        <v xml:space="preserve">United States of America </v>
      </c>
      <c r="N3645" t="str">
        <f>IF(Data[[#This Row],[Employee Residence]]=Data[[#This Row],[Company Location]],"No","Yes")</f>
        <v>Yes</v>
      </c>
      <c r="O3645">
        <f>Data[Salary]/Data[Salary in USD]</f>
        <v>1</v>
      </c>
      <c r="P3645" t="str">
        <f>VLOOKUP(Data[[#This Row],[Experience Level]], Experience[],3,0)</f>
        <v>Expert</v>
      </c>
      <c r="Q3645" t="str">
        <f>VLOOKUP(Data[[#This Row],[Employment Type]],Employment[],2,0)</f>
        <v>Full-time</v>
      </c>
      <c r="R3645" t="str">
        <f>IF(Data[[#This Row],[Remote Ratio]]=100,"Remote",IF(Data[[#This Row],[Remote Ratio]]=50,"Hybrid","On-site"))</f>
        <v>Remote</v>
      </c>
    </row>
    <row r="3646" spans="1:18">
      <c r="A3646" s="25">
        <v>2021</v>
      </c>
      <c r="B3646" t="s">
        <v>17</v>
      </c>
      <c r="C3646" t="s">
        <v>12</v>
      </c>
      <c r="D3646" t="s">
        <v>141</v>
      </c>
      <c r="E3646">
        <v>34000</v>
      </c>
      <c r="F3646" t="s">
        <v>14</v>
      </c>
      <c r="G3646">
        <v>40189</v>
      </c>
      <c r="H3646" t="s">
        <v>135</v>
      </c>
      <c r="I3646">
        <v>100</v>
      </c>
      <c r="J3646" t="s">
        <v>135</v>
      </c>
      <c r="K3646" t="s">
        <v>25</v>
      </c>
      <c r="L3646" t="str">
        <f>VLOOKUP(Data[[#This Row],[Employee Residence]],Codes[], 3,0)</f>
        <v>Greece</v>
      </c>
      <c r="M3646" t="str">
        <f>VLOOKUP(Data[[#This Row],[Company Location]],Codes[], 3,0)</f>
        <v>Greece</v>
      </c>
      <c r="N3646" t="str">
        <f>IF(Data[[#This Row],[Employee Residence]]=Data[[#This Row],[Company Location]],"No","Yes")</f>
        <v>No</v>
      </c>
      <c r="O3646">
        <f>Data[Salary]/Data[Salary in USD]</f>
        <v>0.84600263753763472</v>
      </c>
      <c r="P3646" t="str">
        <f>VLOOKUP(Data[[#This Row],[Experience Level]], Experience[],3,0)</f>
        <v>Intermediate</v>
      </c>
      <c r="Q3646" t="str">
        <f>VLOOKUP(Data[[#This Row],[Employment Type]],Employment[],2,0)</f>
        <v>Full-time</v>
      </c>
      <c r="R3646" t="str">
        <f>IF(Data[[#This Row],[Remote Ratio]]=100,"Remote",IF(Data[[#This Row],[Remote Ratio]]=50,"Hybrid","On-site"))</f>
        <v>Remote</v>
      </c>
    </row>
    <row r="3647" spans="1:18">
      <c r="A3647" s="25">
        <v>2021</v>
      </c>
      <c r="B3647" t="s">
        <v>17</v>
      </c>
      <c r="C3647" t="s">
        <v>12</v>
      </c>
      <c r="D3647" t="s">
        <v>23</v>
      </c>
      <c r="E3647">
        <v>69600</v>
      </c>
      <c r="F3647" t="s">
        <v>109</v>
      </c>
      <c r="G3647">
        <v>12901</v>
      </c>
      <c r="H3647" t="s">
        <v>110</v>
      </c>
      <c r="I3647">
        <v>0</v>
      </c>
      <c r="J3647" t="s">
        <v>110</v>
      </c>
      <c r="K3647" t="s">
        <v>22</v>
      </c>
      <c r="L3647" t="str">
        <f>VLOOKUP(Data[[#This Row],[Employee Residence]],Codes[], 3,0)</f>
        <v>Brazil</v>
      </c>
      <c r="M3647" t="str">
        <f>VLOOKUP(Data[[#This Row],[Company Location]],Codes[], 3,0)</f>
        <v>Brazil</v>
      </c>
      <c r="N3647" t="str">
        <f>IF(Data[[#This Row],[Employee Residence]]=Data[[#This Row],[Company Location]],"No","Yes")</f>
        <v>No</v>
      </c>
      <c r="O3647">
        <f>Data[Salary]/Data[Salary in USD]</f>
        <v>5.3949306255329041</v>
      </c>
      <c r="P3647" t="str">
        <f>VLOOKUP(Data[[#This Row],[Experience Level]], Experience[],3,0)</f>
        <v>Intermediate</v>
      </c>
      <c r="Q3647" t="str">
        <f>VLOOKUP(Data[[#This Row],[Employment Type]],Employment[],2,0)</f>
        <v>Full-time</v>
      </c>
      <c r="R3647" t="str">
        <f>IF(Data[[#This Row],[Remote Ratio]]=100,"Remote",IF(Data[[#This Row],[Remote Ratio]]=50,"Hybrid","On-site"))</f>
        <v>On-site</v>
      </c>
    </row>
    <row r="3648" spans="1:18">
      <c r="A3648" s="25">
        <v>2021</v>
      </c>
      <c r="B3648" t="s">
        <v>11</v>
      </c>
      <c r="C3648" t="s">
        <v>12</v>
      </c>
      <c r="D3648" t="s">
        <v>37</v>
      </c>
      <c r="E3648">
        <v>165000</v>
      </c>
      <c r="F3648" t="s">
        <v>20</v>
      </c>
      <c r="G3648">
        <v>165000</v>
      </c>
      <c r="H3648" t="s">
        <v>21</v>
      </c>
      <c r="I3648">
        <v>0</v>
      </c>
      <c r="J3648" t="s">
        <v>21</v>
      </c>
      <c r="K3648" t="s">
        <v>25</v>
      </c>
      <c r="L3648" t="str">
        <f>VLOOKUP(Data[[#This Row],[Employee Residence]],Codes[], 3,0)</f>
        <v xml:space="preserve">United States of America </v>
      </c>
      <c r="M3648" t="str">
        <f>VLOOKUP(Data[[#This Row],[Company Location]],Codes[], 3,0)</f>
        <v xml:space="preserve">United States of America </v>
      </c>
      <c r="N3648" t="str">
        <f>IF(Data[[#This Row],[Employee Residence]]=Data[[#This Row],[Company Location]],"No","Yes")</f>
        <v>No</v>
      </c>
      <c r="O3648">
        <f>Data[Salary]/Data[Salary in USD]</f>
        <v>1</v>
      </c>
      <c r="P3648" t="str">
        <f>VLOOKUP(Data[[#This Row],[Experience Level]], Experience[],3,0)</f>
        <v>Expert</v>
      </c>
      <c r="Q3648" t="str">
        <f>VLOOKUP(Data[[#This Row],[Employment Type]],Employment[],2,0)</f>
        <v>Full-time</v>
      </c>
      <c r="R3648" t="str">
        <f>IF(Data[[#This Row],[Remote Ratio]]=100,"Remote",IF(Data[[#This Row],[Remote Ratio]]=50,"Hybrid","On-site"))</f>
        <v>On-site</v>
      </c>
    </row>
    <row r="3649" spans="1:18">
      <c r="A3649" s="25">
        <v>2021</v>
      </c>
      <c r="B3649" t="s">
        <v>28</v>
      </c>
      <c r="C3649" t="s">
        <v>12</v>
      </c>
      <c r="D3649" t="s">
        <v>75</v>
      </c>
      <c r="E3649">
        <v>435000</v>
      </c>
      <c r="F3649" t="s">
        <v>42</v>
      </c>
      <c r="G3649">
        <v>5882</v>
      </c>
      <c r="H3649" t="s">
        <v>43</v>
      </c>
      <c r="I3649">
        <v>0</v>
      </c>
      <c r="J3649" t="s">
        <v>54</v>
      </c>
      <c r="K3649" t="s">
        <v>16</v>
      </c>
      <c r="L3649" t="str">
        <f>VLOOKUP(Data[[#This Row],[Employee Residence]],Codes[], 3,0)</f>
        <v>India</v>
      </c>
      <c r="M3649" t="str">
        <f>VLOOKUP(Data[[#This Row],[Company Location]],Codes[], 3,0)</f>
        <v>Switzerland</v>
      </c>
      <c r="N3649" t="str">
        <f>IF(Data[[#This Row],[Employee Residence]]=Data[[#This Row],[Company Location]],"No","Yes")</f>
        <v>Yes</v>
      </c>
      <c r="O3649">
        <f>Data[Salary]/Data[Salary in USD]</f>
        <v>73.954437266235971</v>
      </c>
      <c r="P3649" t="str">
        <f>VLOOKUP(Data[[#This Row],[Experience Level]], Experience[],3,0)</f>
        <v>Junior</v>
      </c>
      <c r="Q3649" t="str">
        <f>VLOOKUP(Data[[#This Row],[Employment Type]],Employment[],2,0)</f>
        <v>Full-time</v>
      </c>
      <c r="R3649" t="str">
        <f>IF(Data[[#This Row],[Remote Ratio]]=100,"Remote",IF(Data[[#This Row],[Remote Ratio]]=50,"Hybrid","On-site"))</f>
        <v>On-site</v>
      </c>
    </row>
    <row r="3650" spans="1:18">
      <c r="A3650" s="25">
        <v>2021</v>
      </c>
      <c r="B3650" t="s">
        <v>11</v>
      </c>
      <c r="C3650" t="s">
        <v>12</v>
      </c>
      <c r="D3650" t="s">
        <v>200</v>
      </c>
      <c r="E3650">
        <v>185000</v>
      </c>
      <c r="F3650" t="s">
        <v>20</v>
      </c>
      <c r="G3650">
        <v>185000</v>
      </c>
      <c r="H3650" t="s">
        <v>21</v>
      </c>
      <c r="I3650">
        <v>100</v>
      </c>
      <c r="J3650" t="s">
        <v>21</v>
      </c>
      <c r="K3650" t="s">
        <v>16</v>
      </c>
      <c r="L3650" t="str">
        <f>VLOOKUP(Data[[#This Row],[Employee Residence]],Codes[], 3,0)</f>
        <v xml:space="preserve">United States of America </v>
      </c>
      <c r="M3650" t="str">
        <f>VLOOKUP(Data[[#This Row],[Company Location]],Codes[], 3,0)</f>
        <v xml:space="preserve">United States of America </v>
      </c>
      <c r="N3650" t="str">
        <f>IF(Data[[#This Row],[Employee Residence]]=Data[[#This Row],[Company Location]],"No","Yes")</f>
        <v>No</v>
      </c>
      <c r="O3650">
        <f>Data[Salary]/Data[Salary in USD]</f>
        <v>1</v>
      </c>
      <c r="P3650" t="str">
        <f>VLOOKUP(Data[[#This Row],[Experience Level]], Experience[],3,0)</f>
        <v>Expert</v>
      </c>
      <c r="Q3650" t="str">
        <f>VLOOKUP(Data[[#This Row],[Employment Type]],Employment[],2,0)</f>
        <v>Full-time</v>
      </c>
      <c r="R3650" t="str">
        <f>IF(Data[[#This Row],[Remote Ratio]]=100,"Remote",IF(Data[[#This Row],[Remote Ratio]]=50,"Hybrid","On-site"))</f>
        <v>Remote</v>
      </c>
    </row>
    <row r="3651" spans="1:18">
      <c r="A3651" s="25">
        <v>2021</v>
      </c>
      <c r="B3651" t="s">
        <v>17</v>
      </c>
      <c r="C3651" t="s">
        <v>12</v>
      </c>
      <c r="D3651" t="s">
        <v>23</v>
      </c>
      <c r="E3651">
        <v>76760</v>
      </c>
      <c r="F3651" t="s">
        <v>14</v>
      </c>
      <c r="G3651">
        <v>90734</v>
      </c>
      <c r="H3651" t="s">
        <v>31</v>
      </c>
      <c r="I3651">
        <v>50</v>
      </c>
      <c r="J3651" t="s">
        <v>31</v>
      </c>
      <c r="K3651" t="s">
        <v>16</v>
      </c>
      <c r="L3651" t="str">
        <f>VLOOKUP(Data[[#This Row],[Employee Residence]],Codes[], 3,0)</f>
        <v>Germany</v>
      </c>
      <c r="M3651" t="str">
        <f>VLOOKUP(Data[[#This Row],[Company Location]],Codes[], 3,0)</f>
        <v>Germany</v>
      </c>
      <c r="N3651" t="str">
        <f>IF(Data[[#This Row],[Employee Residence]]=Data[[#This Row],[Company Location]],"No","Yes")</f>
        <v>No</v>
      </c>
      <c r="O3651">
        <f>Data[Salary]/Data[Salary in USD]</f>
        <v>0.84598937553728482</v>
      </c>
      <c r="P3651" t="str">
        <f>VLOOKUP(Data[[#This Row],[Experience Level]], Experience[],3,0)</f>
        <v>Intermediate</v>
      </c>
      <c r="Q3651" t="str">
        <f>VLOOKUP(Data[[#This Row],[Employment Type]],Employment[],2,0)</f>
        <v>Full-time</v>
      </c>
      <c r="R3651" t="str">
        <f>IF(Data[[#This Row],[Remote Ratio]]=100,"Remote",IF(Data[[#This Row],[Remote Ratio]]=50,"Hybrid","On-site"))</f>
        <v>Hybrid</v>
      </c>
    </row>
    <row r="3652" spans="1:18">
      <c r="A3652" s="25">
        <v>2021</v>
      </c>
      <c r="B3652" t="s">
        <v>11</v>
      </c>
      <c r="C3652" t="s">
        <v>12</v>
      </c>
      <c r="D3652" t="s">
        <v>55</v>
      </c>
      <c r="E3652">
        <v>140000</v>
      </c>
      <c r="F3652" t="s">
        <v>20</v>
      </c>
      <c r="G3652">
        <v>140000</v>
      </c>
      <c r="H3652" t="s">
        <v>21</v>
      </c>
      <c r="I3652">
        <v>100</v>
      </c>
      <c r="J3652" t="s">
        <v>21</v>
      </c>
      <c r="K3652" t="s">
        <v>16</v>
      </c>
      <c r="L3652" t="str">
        <f>VLOOKUP(Data[[#This Row],[Employee Residence]],Codes[], 3,0)</f>
        <v xml:space="preserve">United States of America </v>
      </c>
      <c r="M3652" t="str">
        <f>VLOOKUP(Data[[#This Row],[Company Location]],Codes[], 3,0)</f>
        <v xml:space="preserve">United States of America </v>
      </c>
      <c r="N3652" t="str">
        <f>IF(Data[[#This Row],[Employee Residence]]=Data[[#This Row],[Company Location]],"No","Yes")</f>
        <v>No</v>
      </c>
      <c r="O3652">
        <f>Data[Salary]/Data[Salary in USD]</f>
        <v>1</v>
      </c>
      <c r="P3652" t="str">
        <f>VLOOKUP(Data[[#This Row],[Experience Level]], Experience[],3,0)</f>
        <v>Expert</v>
      </c>
      <c r="Q3652" t="str">
        <f>VLOOKUP(Data[[#This Row],[Employment Type]],Employment[],2,0)</f>
        <v>Full-time</v>
      </c>
      <c r="R3652" t="str">
        <f>IF(Data[[#This Row],[Remote Ratio]]=100,"Remote",IF(Data[[#This Row],[Remote Ratio]]=50,"Hybrid","On-site"))</f>
        <v>Remote</v>
      </c>
    </row>
    <row r="3653" spans="1:18">
      <c r="A3653" s="25">
        <v>2021</v>
      </c>
      <c r="B3653" t="s">
        <v>11</v>
      </c>
      <c r="C3653" t="s">
        <v>12</v>
      </c>
      <c r="D3653" t="s">
        <v>23</v>
      </c>
      <c r="E3653">
        <v>110000</v>
      </c>
      <c r="F3653" t="s">
        <v>71</v>
      </c>
      <c r="G3653">
        <v>87738</v>
      </c>
      <c r="H3653" t="s">
        <v>24</v>
      </c>
      <c r="I3653">
        <v>100</v>
      </c>
      <c r="J3653" t="s">
        <v>24</v>
      </c>
      <c r="K3653" t="s">
        <v>22</v>
      </c>
      <c r="L3653" t="str">
        <f>VLOOKUP(Data[[#This Row],[Employee Residence]],Codes[], 3,0)</f>
        <v>Canada</v>
      </c>
      <c r="M3653" t="str">
        <f>VLOOKUP(Data[[#This Row],[Company Location]],Codes[], 3,0)</f>
        <v>Canada</v>
      </c>
      <c r="N3653" t="str">
        <f>IF(Data[[#This Row],[Employee Residence]]=Data[[#This Row],[Company Location]],"No","Yes")</f>
        <v>No</v>
      </c>
      <c r="O3653">
        <f>Data[Salary]/Data[Salary in USD]</f>
        <v>1.2537327041874673</v>
      </c>
      <c r="P3653" t="str">
        <f>VLOOKUP(Data[[#This Row],[Experience Level]], Experience[],3,0)</f>
        <v>Expert</v>
      </c>
      <c r="Q3653" t="str">
        <f>VLOOKUP(Data[[#This Row],[Employment Type]],Employment[],2,0)</f>
        <v>Full-time</v>
      </c>
      <c r="R3653" t="str">
        <f>IF(Data[[#This Row],[Remote Ratio]]=100,"Remote",IF(Data[[#This Row],[Remote Ratio]]=50,"Hybrid","On-site"))</f>
        <v>Remote</v>
      </c>
    </row>
    <row r="3654" spans="1:18">
      <c r="A3654" s="25">
        <v>2021</v>
      </c>
      <c r="B3654" t="s">
        <v>11</v>
      </c>
      <c r="C3654" t="s">
        <v>12</v>
      </c>
      <c r="D3654" t="s">
        <v>210</v>
      </c>
      <c r="E3654">
        <v>45000</v>
      </c>
      <c r="F3654" t="s">
        <v>58</v>
      </c>
      <c r="G3654">
        <v>61896</v>
      </c>
      <c r="H3654" t="s">
        <v>33</v>
      </c>
      <c r="I3654">
        <v>50</v>
      </c>
      <c r="J3654" t="s">
        <v>33</v>
      </c>
      <c r="K3654" t="s">
        <v>16</v>
      </c>
      <c r="L3654" t="str">
        <f>VLOOKUP(Data[[#This Row],[Employee Residence]],Codes[], 3,0)</f>
        <v xml:space="preserve">United Kingdom of Great Britain </v>
      </c>
      <c r="M3654" t="str">
        <f>VLOOKUP(Data[[#This Row],[Company Location]],Codes[], 3,0)</f>
        <v xml:space="preserve">United Kingdom of Great Britain </v>
      </c>
      <c r="N3654" t="str">
        <f>IF(Data[[#This Row],[Employee Residence]]=Data[[#This Row],[Company Location]],"No","Yes")</f>
        <v>No</v>
      </c>
      <c r="O3654">
        <f>Data[Salary]/Data[Salary in USD]</f>
        <v>0.72702597906165178</v>
      </c>
      <c r="P3654" t="str">
        <f>VLOOKUP(Data[[#This Row],[Experience Level]], Experience[],3,0)</f>
        <v>Expert</v>
      </c>
      <c r="Q3654" t="str">
        <f>VLOOKUP(Data[[#This Row],[Employment Type]],Employment[],2,0)</f>
        <v>Full-time</v>
      </c>
      <c r="R3654" t="str">
        <f>IF(Data[[#This Row],[Remote Ratio]]=100,"Remote",IF(Data[[#This Row],[Remote Ratio]]=50,"Hybrid","On-site"))</f>
        <v>Hybrid</v>
      </c>
    </row>
    <row r="3655" spans="1:18">
      <c r="A3655" s="25">
        <v>2021</v>
      </c>
      <c r="B3655" t="s">
        <v>17</v>
      </c>
      <c r="C3655" t="s">
        <v>72</v>
      </c>
      <c r="D3655" t="s">
        <v>81</v>
      </c>
      <c r="E3655">
        <v>12000</v>
      </c>
      <c r="F3655" t="s">
        <v>20</v>
      </c>
      <c r="G3655">
        <v>12000</v>
      </c>
      <c r="H3655" t="s">
        <v>145</v>
      </c>
      <c r="I3655">
        <v>50</v>
      </c>
      <c r="J3655" t="s">
        <v>145</v>
      </c>
      <c r="K3655" t="s">
        <v>25</v>
      </c>
      <c r="L3655" t="str">
        <f>VLOOKUP(Data[[#This Row],[Employee Residence]],Codes[], 3,0)</f>
        <v>Pakistan</v>
      </c>
      <c r="M3655" t="str">
        <f>VLOOKUP(Data[[#This Row],[Company Location]],Codes[], 3,0)</f>
        <v>Pakistan</v>
      </c>
      <c r="N3655" t="str">
        <f>IF(Data[[#This Row],[Employee Residence]]=Data[[#This Row],[Company Location]],"No","Yes")</f>
        <v>No</v>
      </c>
      <c r="O3655">
        <f>Data[Salary]/Data[Salary in USD]</f>
        <v>1</v>
      </c>
      <c r="P3655" t="str">
        <f>VLOOKUP(Data[[#This Row],[Experience Level]], Experience[],3,0)</f>
        <v>Intermediate</v>
      </c>
      <c r="Q3655" t="str">
        <f>VLOOKUP(Data[[#This Row],[Employment Type]],Employment[],2,0)</f>
        <v>Freelance</v>
      </c>
      <c r="R3655" t="str">
        <f>IF(Data[[#This Row],[Remote Ratio]]=100,"Remote",IF(Data[[#This Row],[Remote Ratio]]=50,"Hybrid","On-site"))</f>
        <v>Hybrid</v>
      </c>
    </row>
    <row r="3656" spans="1:18">
      <c r="A3656" s="25">
        <v>2021</v>
      </c>
      <c r="B3656" t="s">
        <v>11</v>
      </c>
      <c r="C3656" t="s">
        <v>12</v>
      </c>
      <c r="D3656" t="s">
        <v>37</v>
      </c>
      <c r="E3656">
        <v>65000</v>
      </c>
      <c r="F3656" t="s">
        <v>14</v>
      </c>
      <c r="G3656">
        <v>76833</v>
      </c>
      <c r="H3656" t="s">
        <v>139</v>
      </c>
      <c r="I3656">
        <v>50</v>
      </c>
      <c r="J3656" t="s">
        <v>33</v>
      </c>
      <c r="K3656" t="s">
        <v>22</v>
      </c>
      <c r="L3656" t="str">
        <f>VLOOKUP(Data[[#This Row],[Employee Residence]],Codes[], 3,0)</f>
        <v>Romania</v>
      </c>
      <c r="M3656" t="str">
        <f>VLOOKUP(Data[[#This Row],[Company Location]],Codes[], 3,0)</f>
        <v xml:space="preserve">United Kingdom of Great Britain </v>
      </c>
      <c r="N3656" t="str">
        <f>IF(Data[[#This Row],[Employee Residence]]=Data[[#This Row],[Company Location]],"No","Yes")</f>
        <v>Yes</v>
      </c>
      <c r="O3656">
        <f>Data[Salary]/Data[Salary in USD]</f>
        <v>0.84599065505707183</v>
      </c>
      <c r="P3656" t="str">
        <f>VLOOKUP(Data[[#This Row],[Experience Level]], Experience[],3,0)</f>
        <v>Expert</v>
      </c>
      <c r="Q3656" t="str">
        <f>VLOOKUP(Data[[#This Row],[Employment Type]],Employment[],2,0)</f>
        <v>Full-time</v>
      </c>
      <c r="R3656" t="str">
        <f>IF(Data[[#This Row],[Remote Ratio]]=100,"Remote",IF(Data[[#This Row],[Remote Ratio]]=50,"Hybrid","On-site"))</f>
        <v>Hybrid</v>
      </c>
    </row>
    <row r="3657" spans="1:18">
      <c r="A3657" s="25">
        <v>2021</v>
      </c>
      <c r="B3657" t="s">
        <v>17</v>
      </c>
      <c r="C3657" t="s">
        <v>12</v>
      </c>
      <c r="D3657" t="s">
        <v>35</v>
      </c>
      <c r="E3657">
        <v>74000</v>
      </c>
      <c r="F3657" t="s">
        <v>20</v>
      </c>
      <c r="G3657">
        <v>74000</v>
      </c>
      <c r="H3657" t="s">
        <v>194</v>
      </c>
      <c r="I3657">
        <v>50</v>
      </c>
      <c r="J3657" t="s">
        <v>194</v>
      </c>
      <c r="K3657" t="s">
        <v>22</v>
      </c>
      <c r="L3657" t="str">
        <f>VLOOKUP(Data[[#This Row],[Employee Residence]],Codes[], 3,0)</f>
        <v>Japan</v>
      </c>
      <c r="M3657" t="str">
        <f>VLOOKUP(Data[[#This Row],[Company Location]],Codes[], 3,0)</f>
        <v>Japan</v>
      </c>
      <c r="N3657" t="str">
        <f>IF(Data[[#This Row],[Employee Residence]]=Data[[#This Row],[Company Location]],"No","Yes")</f>
        <v>No</v>
      </c>
      <c r="O3657">
        <f>Data[Salary]/Data[Salary in USD]</f>
        <v>1</v>
      </c>
      <c r="P3657" t="str">
        <f>VLOOKUP(Data[[#This Row],[Experience Level]], Experience[],3,0)</f>
        <v>Intermediate</v>
      </c>
      <c r="Q3657" t="str">
        <f>VLOOKUP(Data[[#This Row],[Employment Type]],Employment[],2,0)</f>
        <v>Full-time</v>
      </c>
      <c r="R3657" t="str">
        <f>IF(Data[[#This Row],[Remote Ratio]]=100,"Remote",IF(Data[[#This Row],[Remote Ratio]]=50,"Hybrid","On-site"))</f>
        <v>Hybrid</v>
      </c>
    </row>
    <row r="3658" spans="1:18">
      <c r="A3658" s="25">
        <v>2021</v>
      </c>
      <c r="B3658" t="s">
        <v>11</v>
      </c>
      <c r="C3658" t="s">
        <v>12</v>
      </c>
      <c r="D3658" t="s">
        <v>69</v>
      </c>
      <c r="E3658">
        <v>152000</v>
      </c>
      <c r="F3658" t="s">
        <v>20</v>
      </c>
      <c r="G3658">
        <v>152000</v>
      </c>
      <c r="H3658" t="s">
        <v>21</v>
      </c>
      <c r="I3658">
        <v>100</v>
      </c>
      <c r="J3658" t="s">
        <v>63</v>
      </c>
      <c r="K3658" t="s">
        <v>16</v>
      </c>
      <c r="L3658" t="str">
        <f>VLOOKUP(Data[[#This Row],[Employee Residence]],Codes[], 3,0)</f>
        <v xml:space="preserve">United States of America </v>
      </c>
      <c r="M3658" t="str">
        <f>VLOOKUP(Data[[#This Row],[Company Location]],Codes[], 3,0)</f>
        <v>France</v>
      </c>
      <c r="N3658" t="str">
        <f>IF(Data[[#This Row],[Employee Residence]]=Data[[#This Row],[Company Location]],"No","Yes")</f>
        <v>Yes</v>
      </c>
      <c r="O3658">
        <f>Data[Salary]/Data[Salary in USD]</f>
        <v>1</v>
      </c>
      <c r="P3658" t="str">
        <f>VLOOKUP(Data[[#This Row],[Experience Level]], Experience[],3,0)</f>
        <v>Expert</v>
      </c>
      <c r="Q3658" t="str">
        <f>VLOOKUP(Data[[#This Row],[Employment Type]],Employment[],2,0)</f>
        <v>Full-time</v>
      </c>
      <c r="R3658" t="str">
        <f>IF(Data[[#This Row],[Remote Ratio]]=100,"Remote",IF(Data[[#This Row],[Remote Ratio]]=50,"Hybrid","On-site"))</f>
        <v>Remote</v>
      </c>
    </row>
    <row r="3659" spans="1:18">
      <c r="A3659" s="25">
        <v>2021</v>
      </c>
      <c r="B3659" t="s">
        <v>17</v>
      </c>
      <c r="C3659" t="s">
        <v>12</v>
      </c>
      <c r="D3659" t="s">
        <v>75</v>
      </c>
      <c r="E3659">
        <v>18000</v>
      </c>
      <c r="F3659" t="s">
        <v>20</v>
      </c>
      <c r="G3659">
        <v>18000</v>
      </c>
      <c r="H3659" t="s">
        <v>211</v>
      </c>
      <c r="I3659">
        <v>0</v>
      </c>
      <c r="J3659" t="s">
        <v>211</v>
      </c>
      <c r="K3659" t="s">
        <v>22</v>
      </c>
      <c r="L3659" t="str">
        <f>VLOOKUP(Data[[#This Row],[Employee Residence]],Codes[], 3,0)</f>
        <v>Moldova (the Republic of)</v>
      </c>
      <c r="M3659" t="str">
        <f>VLOOKUP(Data[[#This Row],[Company Location]],Codes[], 3,0)</f>
        <v>Moldova (the Republic of)</v>
      </c>
      <c r="N3659" t="str">
        <f>IF(Data[[#This Row],[Employee Residence]]=Data[[#This Row],[Company Location]],"No","Yes")</f>
        <v>No</v>
      </c>
      <c r="O3659">
        <f>Data[Salary]/Data[Salary in USD]</f>
        <v>1</v>
      </c>
      <c r="P3659" t="str">
        <f>VLOOKUP(Data[[#This Row],[Experience Level]], Experience[],3,0)</f>
        <v>Intermediate</v>
      </c>
      <c r="Q3659" t="str">
        <f>VLOOKUP(Data[[#This Row],[Employment Type]],Employment[],2,0)</f>
        <v>Full-time</v>
      </c>
      <c r="R3659" t="str">
        <f>IF(Data[[#This Row],[Remote Ratio]]=100,"Remote",IF(Data[[#This Row],[Remote Ratio]]=50,"Hybrid","On-site"))</f>
        <v>On-site</v>
      </c>
    </row>
    <row r="3660" spans="1:18">
      <c r="A3660" s="25">
        <v>2021</v>
      </c>
      <c r="B3660" t="s">
        <v>17</v>
      </c>
      <c r="C3660" t="s">
        <v>12</v>
      </c>
      <c r="D3660" t="s">
        <v>23</v>
      </c>
      <c r="E3660">
        <v>130000</v>
      </c>
      <c r="F3660" t="s">
        <v>20</v>
      </c>
      <c r="G3660">
        <v>130000</v>
      </c>
      <c r="H3660" t="s">
        <v>21</v>
      </c>
      <c r="I3660">
        <v>50</v>
      </c>
      <c r="J3660" t="s">
        <v>21</v>
      </c>
      <c r="K3660" t="s">
        <v>16</v>
      </c>
      <c r="L3660" t="str">
        <f>VLOOKUP(Data[[#This Row],[Employee Residence]],Codes[], 3,0)</f>
        <v xml:space="preserve">United States of America </v>
      </c>
      <c r="M3660" t="str">
        <f>VLOOKUP(Data[[#This Row],[Company Location]],Codes[], 3,0)</f>
        <v xml:space="preserve">United States of America </v>
      </c>
      <c r="N3660" t="str">
        <f>IF(Data[[#This Row],[Employee Residence]]=Data[[#This Row],[Company Location]],"No","Yes")</f>
        <v>No</v>
      </c>
      <c r="O3660">
        <f>Data[Salary]/Data[Salary in USD]</f>
        <v>1</v>
      </c>
      <c r="P3660" t="str">
        <f>VLOOKUP(Data[[#This Row],[Experience Level]], Experience[],3,0)</f>
        <v>Intermediate</v>
      </c>
      <c r="Q3660" t="str">
        <f>VLOOKUP(Data[[#This Row],[Employment Type]],Employment[],2,0)</f>
        <v>Full-time</v>
      </c>
      <c r="R3660" t="str">
        <f>IF(Data[[#This Row],[Remote Ratio]]=100,"Remote",IF(Data[[#This Row],[Remote Ratio]]=50,"Hybrid","On-site"))</f>
        <v>Hybrid</v>
      </c>
    </row>
    <row r="3661" spans="1:18">
      <c r="A3661" s="25">
        <v>2021</v>
      </c>
      <c r="B3661" t="s">
        <v>11</v>
      </c>
      <c r="C3661" t="s">
        <v>12</v>
      </c>
      <c r="D3661" t="s">
        <v>38</v>
      </c>
      <c r="E3661">
        <v>102000</v>
      </c>
      <c r="F3661" t="s">
        <v>109</v>
      </c>
      <c r="G3661">
        <v>18907</v>
      </c>
      <c r="H3661" t="s">
        <v>110</v>
      </c>
      <c r="I3661">
        <v>0</v>
      </c>
      <c r="J3661" t="s">
        <v>110</v>
      </c>
      <c r="K3661" t="s">
        <v>25</v>
      </c>
      <c r="L3661" t="str">
        <f>VLOOKUP(Data[[#This Row],[Employee Residence]],Codes[], 3,0)</f>
        <v>Brazil</v>
      </c>
      <c r="M3661" t="str">
        <f>VLOOKUP(Data[[#This Row],[Company Location]],Codes[], 3,0)</f>
        <v>Brazil</v>
      </c>
      <c r="N3661" t="str">
        <f>IF(Data[[#This Row],[Employee Residence]]=Data[[#This Row],[Company Location]],"No","Yes")</f>
        <v>No</v>
      </c>
      <c r="O3661">
        <f>Data[Salary]/Data[Salary in USD]</f>
        <v>5.3948273126355319</v>
      </c>
      <c r="P3661" t="str">
        <f>VLOOKUP(Data[[#This Row],[Experience Level]], Experience[],3,0)</f>
        <v>Expert</v>
      </c>
      <c r="Q3661" t="str">
        <f>VLOOKUP(Data[[#This Row],[Employment Type]],Employment[],2,0)</f>
        <v>Full-time</v>
      </c>
      <c r="R3661" t="str">
        <f>IF(Data[[#This Row],[Remote Ratio]]=100,"Remote",IF(Data[[#This Row],[Remote Ratio]]=50,"Hybrid","On-site"))</f>
        <v>On-site</v>
      </c>
    </row>
    <row r="3662" spans="1:18">
      <c r="A3662" s="25">
        <v>2021</v>
      </c>
      <c r="B3662" t="s">
        <v>28</v>
      </c>
      <c r="C3662" t="s">
        <v>12</v>
      </c>
      <c r="D3662" t="s">
        <v>56</v>
      </c>
      <c r="E3662">
        <v>50000</v>
      </c>
      <c r="F3662" t="s">
        <v>14</v>
      </c>
      <c r="G3662">
        <v>59102</v>
      </c>
      <c r="H3662" t="s">
        <v>192</v>
      </c>
      <c r="I3662">
        <v>100</v>
      </c>
      <c r="J3662" t="s">
        <v>192</v>
      </c>
      <c r="K3662" t="s">
        <v>16</v>
      </c>
      <c r="L3662" t="str">
        <f>VLOOKUP(Data[[#This Row],[Employee Residence]],Codes[], 3,0)</f>
        <v>Luxembourg</v>
      </c>
      <c r="M3662" t="str">
        <f>VLOOKUP(Data[[#This Row],[Company Location]],Codes[], 3,0)</f>
        <v>Luxembourg</v>
      </c>
      <c r="N3662" t="str">
        <f>IF(Data[[#This Row],[Employee Residence]]=Data[[#This Row],[Company Location]],"No","Yes")</f>
        <v>No</v>
      </c>
      <c r="O3662">
        <f>Data[Salary]/Data[Salary in USD]</f>
        <v>0.84599505938885322</v>
      </c>
      <c r="P3662" t="str">
        <f>VLOOKUP(Data[[#This Row],[Experience Level]], Experience[],3,0)</f>
        <v>Junior</v>
      </c>
      <c r="Q3662" t="str">
        <f>VLOOKUP(Data[[#This Row],[Employment Type]],Employment[],2,0)</f>
        <v>Full-time</v>
      </c>
      <c r="R3662" t="str">
        <f>IF(Data[[#This Row],[Remote Ratio]]=100,"Remote",IF(Data[[#This Row],[Remote Ratio]]=50,"Hybrid","On-site"))</f>
        <v>Remote</v>
      </c>
    </row>
    <row r="3663" spans="1:18">
      <c r="A3663" s="25">
        <v>2021</v>
      </c>
      <c r="B3663" t="s">
        <v>11</v>
      </c>
      <c r="C3663" t="s">
        <v>12</v>
      </c>
      <c r="D3663" t="s">
        <v>13</v>
      </c>
      <c r="E3663">
        <v>147000</v>
      </c>
      <c r="F3663" t="s">
        <v>14</v>
      </c>
      <c r="G3663">
        <v>173762</v>
      </c>
      <c r="H3663" t="s">
        <v>31</v>
      </c>
      <c r="I3663">
        <v>100</v>
      </c>
      <c r="J3663" t="s">
        <v>31</v>
      </c>
      <c r="K3663" t="s">
        <v>25</v>
      </c>
      <c r="L3663" t="str">
        <f>VLOOKUP(Data[[#This Row],[Employee Residence]],Codes[], 3,0)</f>
        <v>Germany</v>
      </c>
      <c r="M3663" t="str">
        <f>VLOOKUP(Data[[#This Row],[Company Location]],Codes[], 3,0)</f>
        <v>Germany</v>
      </c>
      <c r="N3663" t="str">
        <f>IF(Data[[#This Row],[Employee Residence]]=Data[[#This Row],[Company Location]],"No","Yes")</f>
        <v>No</v>
      </c>
      <c r="O3663">
        <f>Data[Salary]/Data[Salary in USD]</f>
        <v>0.84598473774473126</v>
      </c>
      <c r="P3663" t="str">
        <f>VLOOKUP(Data[[#This Row],[Experience Level]], Experience[],3,0)</f>
        <v>Expert</v>
      </c>
      <c r="Q3663" t="str">
        <f>VLOOKUP(Data[[#This Row],[Employment Type]],Employment[],2,0)</f>
        <v>Full-time</v>
      </c>
      <c r="R3663" t="str">
        <f>IF(Data[[#This Row],[Remote Ratio]]=100,"Remote",IF(Data[[#This Row],[Remote Ratio]]=50,"Hybrid","On-site"))</f>
        <v>Remote</v>
      </c>
    </row>
    <row r="3664" spans="1:18">
      <c r="A3664" s="25">
        <v>2021</v>
      </c>
      <c r="B3664" t="s">
        <v>17</v>
      </c>
      <c r="C3664" t="s">
        <v>12</v>
      </c>
      <c r="D3664" t="s">
        <v>23</v>
      </c>
      <c r="E3664">
        <v>39600</v>
      </c>
      <c r="F3664" t="s">
        <v>14</v>
      </c>
      <c r="G3664">
        <v>46809</v>
      </c>
      <c r="H3664" t="s">
        <v>15</v>
      </c>
      <c r="I3664">
        <v>100</v>
      </c>
      <c r="J3664" t="s">
        <v>15</v>
      </c>
      <c r="K3664" t="s">
        <v>25</v>
      </c>
      <c r="L3664" t="str">
        <f>VLOOKUP(Data[[#This Row],[Employee Residence]],Codes[], 3,0)</f>
        <v>Spain</v>
      </c>
      <c r="M3664" t="str">
        <f>VLOOKUP(Data[[#This Row],[Company Location]],Codes[], 3,0)</f>
        <v>Spain</v>
      </c>
      <c r="N3664" t="str">
        <f>IF(Data[[#This Row],[Employee Residence]]=Data[[#This Row],[Company Location]],"No","Yes")</f>
        <v>No</v>
      </c>
      <c r="O3664">
        <f>Data[Salary]/Data[Salary in USD]</f>
        <v>0.84599115554701021</v>
      </c>
      <c r="P3664" t="str">
        <f>VLOOKUP(Data[[#This Row],[Experience Level]], Experience[],3,0)</f>
        <v>Intermediate</v>
      </c>
      <c r="Q3664" t="str">
        <f>VLOOKUP(Data[[#This Row],[Employment Type]],Employment[],2,0)</f>
        <v>Full-time</v>
      </c>
      <c r="R3664" t="str">
        <f>IF(Data[[#This Row],[Remote Ratio]]=100,"Remote",IF(Data[[#This Row],[Remote Ratio]]=50,"Hybrid","On-site"))</f>
        <v>Remote</v>
      </c>
    </row>
    <row r="3665" spans="1:18">
      <c r="A3665" s="25">
        <v>2021</v>
      </c>
      <c r="B3665" t="s">
        <v>28</v>
      </c>
      <c r="C3665" t="s">
        <v>12</v>
      </c>
      <c r="D3665" t="s">
        <v>83</v>
      </c>
      <c r="E3665">
        <v>1335000</v>
      </c>
      <c r="F3665" t="s">
        <v>42</v>
      </c>
      <c r="G3665">
        <v>18053</v>
      </c>
      <c r="H3665" t="s">
        <v>43</v>
      </c>
      <c r="I3665">
        <v>100</v>
      </c>
      <c r="J3665" t="s">
        <v>156</v>
      </c>
      <c r="K3665" t="s">
        <v>22</v>
      </c>
      <c r="L3665" t="str">
        <f>VLOOKUP(Data[[#This Row],[Employee Residence]],Codes[], 3,0)</f>
        <v>India</v>
      </c>
      <c r="M3665" t="str">
        <f>VLOOKUP(Data[[#This Row],[Company Location]],Codes[], 3,0)</f>
        <v>American Samoa</v>
      </c>
      <c r="N3665" t="str">
        <f>IF(Data[[#This Row],[Employee Residence]]=Data[[#This Row],[Company Location]],"No","Yes")</f>
        <v>Yes</v>
      </c>
      <c r="O3665">
        <f>Data[Salary]/Data[Salary in USD]</f>
        <v>73.948928155985158</v>
      </c>
      <c r="P3665" t="str">
        <f>VLOOKUP(Data[[#This Row],[Experience Level]], Experience[],3,0)</f>
        <v>Junior</v>
      </c>
      <c r="Q3665" t="str">
        <f>VLOOKUP(Data[[#This Row],[Employment Type]],Employment[],2,0)</f>
        <v>Full-time</v>
      </c>
      <c r="R3665" t="str">
        <f>IF(Data[[#This Row],[Remote Ratio]]=100,"Remote",IF(Data[[#This Row],[Remote Ratio]]=50,"Hybrid","On-site"))</f>
        <v>Remote</v>
      </c>
    </row>
    <row r="3666" spans="1:18">
      <c r="A3666" s="25">
        <v>2021</v>
      </c>
      <c r="B3666" t="s">
        <v>17</v>
      </c>
      <c r="C3666" t="s">
        <v>12</v>
      </c>
      <c r="D3666" t="s">
        <v>23</v>
      </c>
      <c r="E3666">
        <v>115000</v>
      </c>
      <c r="F3666" t="s">
        <v>20</v>
      </c>
      <c r="G3666">
        <v>115000</v>
      </c>
      <c r="H3666" t="s">
        <v>21</v>
      </c>
      <c r="I3666">
        <v>50</v>
      </c>
      <c r="J3666" t="s">
        <v>21</v>
      </c>
      <c r="K3666" t="s">
        <v>16</v>
      </c>
      <c r="L3666" t="str">
        <f>VLOOKUP(Data[[#This Row],[Employee Residence]],Codes[], 3,0)</f>
        <v xml:space="preserve">United States of America </v>
      </c>
      <c r="M3666" t="str">
        <f>VLOOKUP(Data[[#This Row],[Company Location]],Codes[], 3,0)</f>
        <v xml:space="preserve">United States of America </v>
      </c>
      <c r="N3666" t="str">
        <f>IF(Data[[#This Row],[Employee Residence]]=Data[[#This Row],[Company Location]],"No","Yes")</f>
        <v>No</v>
      </c>
      <c r="O3666">
        <f>Data[Salary]/Data[Salary in USD]</f>
        <v>1</v>
      </c>
      <c r="P3666" t="str">
        <f>VLOOKUP(Data[[#This Row],[Experience Level]], Experience[],3,0)</f>
        <v>Intermediate</v>
      </c>
      <c r="Q3666" t="str">
        <f>VLOOKUP(Data[[#This Row],[Employment Type]],Employment[],2,0)</f>
        <v>Full-time</v>
      </c>
      <c r="R3666" t="str">
        <f>IF(Data[[#This Row],[Remote Ratio]]=100,"Remote",IF(Data[[#This Row],[Remote Ratio]]=50,"Hybrid","On-site"))</f>
        <v>Hybrid</v>
      </c>
    </row>
    <row r="3667" spans="1:18">
      <c r="A3667" s="25">
        <v>2021</v>
      </c>
      <c r="B3667" t="s">
        <v>11</v>
      </c>
      <c r="C3667" t="s">
        <v>12</v>
      </c>
      <c r="D3667" t="s">
        <v>13</v>
      </c>
      <c r="E3667">
        <v>235000</v>
      </c>
      <c r="F3667" t="s">
        <v>20</v>
      </c>
      <c r="G3667">
        <v>235000</v>
      </c>
      <c r="H3667" t="s">
        <v>21</v>
      </c>
      <c r="I3667">
        <v>100</v>
      </c>
      <c r="J3667" t="s">
        <v>21</v>
      </c>
      <c r="K3667" t="s">
        <v>16</v>
      </c>
      <c r="L3667" t="str">
        <f>VLOOKUP(Data[[#This Row],[Employee Residence]],Codes[], 3,0)</f>
        <v xml:space="preserve">United States of America </v>
      </c>
      <c r="M3667" t="str">
        <f>VLOOKUP(Data[[#This Row],[Company Location]],Codes[], 3,0)</f>
        <v xml:space="preserve">United States of America </v>
      </c>
      <c r="N3667" t="str">
        <f>IF(Data[[#This Row],[Employee Residence]]=Data[[#This Row],[Company Location]],"No","Yes")</f>
        <v>No</v>
      </c>
      <c r="O3667">
        <f>Data[Salary]/Data[Salary in USD]</f>
        <v>1</v>
      </c>
      <c r="P3667" t="str">
        <f>VLOOKUP(Data[[#This Row],[Experience Level]], Experience[],3,0)</f>
        <v>Expert</v>
      </c>
      <c r="Q3667" t="str">
        <f>VLOOKUP(Data[[#This Row],[Employment Type]],Employment[],2,0)</f>
        <v>Full-time</v>
      </c>
      <c r="R3667" t="str">
        <f>IF(Data[[#This Row],[Remote Ratio]]=100,"Remote",IF(Data[[#This Row],[Remote Ratio]]=50,"Hybrid","On-site"))</f>
        <v>Remote</v>
      </c>
    </row>
    <row r="3668" spans="1:18">
      <c r="A3668" s="25">
        <v>2021</v>
      </c>
      <c r="B3668" t="s">
        <v>17</v>
      </c>
      <c r="C3668" t="s">
        <v>12</v>
      </c>
      <c r="D3668" t="s">
        <v>77</v>
      </c>
      <c r="E3668">
        <v>1450000</v>
      </c>
      <c r="F3668" t="s">
        <v>42</v>
      </c>
      <c r="G3668">
        <v>19609</v>
      </c>
      <c r="H3668" t="s">
        <v>43</v>
      </c>
      <c r="I3668">
        <v>100</v>
      </c>
      <c r="J3668" t="s">
        <v>43</v>
      </c>
      <c r="K3668" t="s">
        <v>16</v>
      </c>
      <c r="L3668" t="str">
        <f>VLOOKUP(Data[[#This Row],[Employee Residence]],Codes[], 3,0)</f>
        <v>India</v>
      </c>
      <c r="M3668" t="str">
        <f>VLOOKUP(Data[[#This Row],[Company Location]],Codes[], 3,0)</f>
        <v>India</v>
      </c>
      <c r="N3668" t="str">
        <f>IF(Data[[#This Row],[Employee Residence]]=Data[[#This Row],[Company Location]],"No","Yes")</f>
        <v>No</v>
      </c>
      <c r="O3668">
        <f>Data[Salary]/Data[Salary in USD]</f>
        <v>73.945637207404758</v>
      </c>
      <c r="P3668" t="str">
        <f>VLOOKUP(Data[[#This Row],[Experience Level]], Experience[],3,0)</f>
        <v>Intermediate</v>
      </c>
      <c r="Q3668" t="str">
        <f>VLOOKUP(Data[[#This Row],[Employment Type]],Employment[],2,0)</f>
        <v>Full-time</v>
      </c>
      <c r="R3668" t="str">
        <f>IF(Data[[#This Row],[Remote Ratio]]=100,"Remote",IF(Data[[#This Row],[Remote Ratio]]=50,"Hybrid","On-site"))</f>
        <v>Remote</v>
      </c>
    </row>
    <row r="3669" spans="1:18">
      <c r="A3669" s="25">
        <v>2021</v>
      </c>
      <c r="B3669" t="s">
        <v>28</v>
      </c>
      <c r="C3669" t="s">
        <v>48</v>
      </c>
      <c r="D3669" t="s">
        <v>83</v>
      </c>
      <c r="E3669">
        <v>12000</v>
      </c>
      <c r="F3669" t="s">
        <v>20</v>
      </c>
      <c r="G3669">
        <v>12000</v>
      </c>
      <c r="H3669" t="s">
        <v>110</v>
      </c>
      <c r="I3669">
        <v>100</v>
      </c>
      <c r="J3669" t="s">
        <v>21</v>
      </c>
      <c r="K3669" t="s">
        <v>22</v>
      </c>
      <c r="L3669" t="str">
        <f>VLOOKUP(Data[[#This Row],[Employee Residence]],Codes[], 3,0)</f>
        <v>Brazil</v>
      </c>
      <c r="M3669" t="str">
        <f>VLOOKUP(Data[[#This Row],[Company Location]],Codes[], 3,0)</f>
        <v xml:space="preserve">United States of America </v>
      </c>
      <c r="N3669" t="str">
        <f>IF(Data[[#This Row],[Employee Residence]]=Data[[#This Row],[Company Location]],"No","Yes")</f>
        <v>Yes</v>
      </c>
      <c r="O3669">
        <f>Data[Salary]/Data[Salary in USD]</f>
        <v>1</v>
      </c>
      <c r="P3669" t="str">
        <f>VLOOKUP(Data[[#This Row],[Experience Level]], Experience[],3,0)</f>
        <v>Junior</v>
      </c>
      <c r="Q3669" t="str">
        <f>VLOOKUP(Data[[#This Row],[Employment Type]],Employment[],2,0)</f>
        <v>Part-time</v>
      </c>
      <c r="R3669" t="str">
        <f>IF(Data[[#This Row],[Remote Ratio]]=100,"Remote",IF(Data[[#This Row],[Remote Ratio]]=50,"Hybrid","On-site"))</f>
        <v>Remote</v>
      </c>
    </row>
    <row r="3670" spans="1:18">
      <c r="A3670" s="25">
        <v>2021</v>
      </c>
      <c r="B3670" t="s">
        <v>17</v>
      </c>
      <c r="C3670" t="s">
        <v>12</v>
      </c>
      <c r="D3670" t="s">
        <v>27</v>
      </c>
      <c r="E3670">
        <v>75000</v>
      </c>
      <c r="F3670" t="s">
        <v>20</v>
      </c>
      <c r="G3670">
        <v>75000</v>
      </c>
      <c r="H3670" t="s">
        <v>21</v>
      </c>
      <c r="I3670">
        <v>0</v>
      </c>
      <c r="J3670" t="s">
        <v>21</v>
      </c>
      <c r="K3670" t="s">
        <v>16</v>
      </c>
      <c r="L3670" t="str">
        <f>VLOOKUP(Data[[#This Row],[Employee Residence]],Codes[], 3,0)</f>
        <v xml:space="preserve">United States of America </v>
      </c>
      <c r="M3670" t="str">
        <f>VLOOKUP(Data[[#This Row],[Company Location]],Codes[], 3,0)</f>
        <v xml:space="preserve">United States of America </v>
      </c>
      <c r="N3670" t="str">
        <f>IF(Data[[#This Row],[Employee Residence]]=Data[[#This Row],[Company Location]],"No","Yes")</f>
        <v>No</v>
      </c>
      <c r="O3670">
        <f>Data[Salary]/Data[Salary in USD]</f>
        <v>1</v>
      </c>
      <c r="P3670" t="str">
        <f>VLOOKUP(Data[[#This Row],[Experience Level]], Experience[],3,0)</f>
        <v>Intermediate</v>
      </c>
      <c r="Q3670" t="str">
        <f>VLOOKUP(Data[[#This Row],[Employment Type]],Employment[],2,0)</f>
        <v>Full-time</v>
      </c>
      <c r="R3670" t="str">
        <f>IF(Data[[#This Row],[Remote Ratio]]=100,"Remote",IF(Data[[#This Row],[Remote Ratio]]=50,"Hybrid","On-site"))</f>
        <v>On-site</v>
      </c>
    </row>
    <row r="3671" spans="1:18">
      <c r="A3671" s="25">
        <v>2021</v>
      </c>
      <c r="B3671" t="s">
        <v>17</v>
      </c>
      <c r="C3671" t="s">
        <v>12</v>
      </c>
      <c r="D3671" t="s">
        <v>27</v>
      </c>
      <c r="E3671">
        <v>62000</v>
      </c>
      <c r="F3671" t="s">
        <v>20</v>
      </c>
      <c r="G3671">
        <v>62000</v>
      </c>
      <c r="H3671" t="s">
        <v>21</v>
      </c>
      <c r="I3671">
        <v>0</v>
      </c>
      <c r="J3671" t="s">
        <v>21</v>
      </c>
      <c r="K3671" t="s">
        <v>16</v>
      </c>
      <c r="L3671" t="str">
        <f>VLOOKUP(Data[[#This Row],[Employee Residence]],Codes[], 3,0)</f>
        <v xml:space="preserve">United States of America </v>
      </c>
      <c r="M3671" t="str">
        <f>VLOOKUP(Data[[#This Row],[Company Location]],Codes[], 3,0)</f>
        <v xml:space="preserve">United States of America </v>
      </c>
      <c r="N3671" t="str">
        <f>IF(Data[[#This Row],[Employee Residence]]=Data[[#This Row],[Company Location]],"No","Yes")</f>
        <v>No</v>
      </c>
      <c r="O3671">
        <f>Data[Salary]/Data[Salary in USD]</f>
        <v>1</v>
      </c>
      <c r="P3671" t="str">
        <f>VLOOKUP(Data[[#This Row],[Experience Level]], Experience[],3,0)</f>
        <v>Intermediate</v>
      </c>
      <c r="Q3671" t="str">
        <f>VLOOKUP(Data[[#This Row],[Employment Type]],Employment[],2,0)</f>
        <v>Full-time</v>
      </c>
      <c r="R3671" t="str">
        <f>IF(Data[[#This Row],[Remote Ratio]]=100,"Remote",IF(Data[[#This Row],[Remote Ratio]]=50,"Hybrid","On-site"))</f>
        <v>On-site</v>
      </c>
    </row>
    <row r="3672" spans="1:18">
      <c r="A3672" s="25">
        <v>2021</v>
      </c>
      <c r="B3672" t="s">
        <v>17</v>
      </c>
      <c r="C3672" t="s">
        <v>12</v>
      </c>
      <c r="D3672" t="s">
        <v>23</v>
      </c>
      <c r="E3672">
        <v>73000</v>
      </c>
      <c r="F3672" t="s">
        <v>20</v>
      </c>
      <c r="G3672">
        <v>73000</v>
      </c>
      <c r="H3672" t="s">
        <v>21</v>
      </c>
      <c r="I3672">
        <v>0</v>
      </c>
      <c r="J3672" t="s">
        <v>21</v>
      </c>
      <c r="K3672" t="s">
        <v>16</v>
      </c>
      <c r="L3672" t="str">
        <f>VLOOKUP(Data[[#This Row],[Employee Residence]],Codes[], 3,0)</f>
        <v xml:space="preserve">United States of America </v>
      </c>
      <c r="M3672" t="str">
        <f>VLOOKUP(Data[[#This Row],[Company Location]],Codes[], 3,0)</f>
        <v xml:space="preserve">United States of America </v>
      </c>
      <c r="N3672" t="str">
        <f>IF(Data[[#This Row],[Employee Residence]]=Data[[#This Row],[Company Location]],"No","Yes")</f>
        <v>No</v>
      </c>
      <c r="O3672">
        <f>Data[Salary]/Data[Salary in USD]</f>
        <v>1</v>
      </c>
      <c r="P3672" t="str">
        <f>VLOOKUP(Data[[#This Row],[Experience Level]], Experience[],3,0)</f>
        <v>Intermediate</v>
      </c>
      <c r="Q3672" t="str">
        <f>VLOOKUP(Data[[#This Row],[Employment Type]],Employment[],2,0)</f>
        <v>Full-time</v>
      </c>
      <c r="R3672" t="str">
        <f>IF(Data[[#This Row],[Remote Ratio]]=100,"Remote",IF(Data[[#This Row],[Remote Ratio]]=50,"Hybrid","On-site"))</f>
        <v>On-site</v>
      </c>
    </row>
    <row r="3673" spans="1:18">
      <c r="A3673" s="25">
        <v>2021</v>
      </c>
      <c r="B3673" t="s">
        <v>17</v>
      </c>
      <c r="C3673" t="s">
        <v>12</v>
      </c>
      <c r="D3673" t="s">
        <v>37</v>
      </c>
      <c r="E3673">
        <v>38400</v>
      </c>
      <c r="F3673" t="s">
        <v>14</v>
      </c>
      <c r="G3673">
        <v>45391</v>
      </c>
      <c r="H3673" t="s">
        <v>51</v>
      </c>
      <c r="I3673">
        <v>100</v>
      </c>
      <c r="J3673" t="s">
        <v>51</v>
      </c>
      <c r="K3673" t="s">
        <v>16</v>
      </c>
      <c r="L3673" t="str">
        <f>VLOOKUP(Data[[#This Row],[Employee Residence]],Codes[], 3,0)</f>
        <v>Netherlands, Kingdom of the</v>
      </c>
      <c r="M3673" t="str">
        <f>VLOOKUP(Data[[#This Row],[Company Location]],Codes[], 3,0)</f>
        <v>Netherlands, Kingdom of the</v>
      </c>
      <c r="N3673" t="str">
        <f>IF(Data[[#This Row],[Employee Residence]]=Data[[#This Row],[Company Location]],"No","Yes")</f>
        <v>No</v>
      </c>
      <c r="O3673">
        <f>Data[Salary]/Data[Salary in USD]</f>
        <v>0.84598268379194108</v>
      </c>
      <c r="P3673" t="str">
        <f>VLOOKUP(Data[[#This Row],[Experience Level]], Experience[],3,0)</f>
        <v>Intermediate</v>
      </c>
      <c r="Q3673" t="str">
        <f>VLOOKUP(Data[[#This Row],[Employment Type]],Employment[],2,0)</f>
        <v>Full-time</v>
      </c>
      <c r="R3673" t="str">
        <f>IF(Data[[#This Row],[Remote Ratio]]=100,"Remote",IF(Data[[#This Row],[Remote Ratio]]=50,"Hybrid","On-site"))</f>
        <v>Remote</v>
      </c>
    </row>
    <row r="3674" spans="1:18">
      <c r="A3674" s="25">
        <v>2021</v>
      </c>
      <c r="B3674" t="s">
        <v>11</v>
      </c>
      <c r="C3674" t="s">
        <v>12</v>
      </c>
      <c r="D3674" t="s">
        <v>80</v>
      </c>
      <c r="E3674">
        <v>168000</v>
      </c>
      <c r="F3674" t="s">
        <v>20</v>
      </c>
      <c r="G3674">
        <v>168000</v>
      </c>
      <c r="H3674" t="s">
        <v>194</v>
      </c>
      <c r="I3674">
        <v>0</v>
      </c>
      <c r="J3674" t="s">
        <v>194</v>
      </c>
      <c r="K3674" t="s">
        <v>22</v>
      </c>
      <c r="L3674" t="str">
        <f>VLOOKUP(Data[[#This Row],[Employee Residence]],Codes[], 3,0)</f>
        <v>Japan</v>
      </c>
      <c r="M3674" t="str">
        <f>VLOOKUP(Data[[#This Row],[Company Location]],Codes[], 3,0)</f>
        <v>Japan</v>
      </c>
      <c r="N3674" t="str">
        <f>IF(Data[[#This Row],[Employee Residence]]=Data[[#This Row],[Company Location]],"No","Yes")</f>
        <v>No</v>
      </c>
      <c r="O3674">
        <f>Data[Salary]/Data[Salary in USD]</f>
        <v>1</v>
      </c>
      <c r="P3674" t="str">
        <f>VLOOKUP(Data[[#This Row],[Experience Level]], Experience[],3,0)</f>
        <v>Expert</v>
      </c>
      <c r="Q3674" t="str">
        <f>VLOOKUP(Data[[#This Row],[Employment Type]],Employment[],2,0)</f>
        <v>Full-time</v>
      </c>
      <c r="R3674" t="str">
        <f>IF(Data[[#This Row],[Remote Ratio]]=100,"Remote",IF(Data[[#This Row],[Remote Ratio]]=50,"Hybrid","On-site"))</f>
        <v>On-site</v>
      </c>
    </row>
    <row r="3675" spans="1:18">
      <c r="A3675" s="25">
        <v>2021</v>
      </c>
      <c r="B3675" t="s">
        <v>17</v>
      </c>
      <c r="C3675" t="s">
        <v>12</v>
      </c>
      <c r="D3675" t="s">
        <v>23</v>
      </c>
      <c r="E3675">
        <v>160000</v>
      </c>
      <c r="F3675" t="s">
        <v>67</v>
      </c>
      <c r="G3675">
        <v>119059</v>
      </c>
      <c r="H3675" t="s">
        <v>96</v>
      </c>
      <c r="I3675">
        <v>100</v>
      </c>
      <c r="J3675" t="s">
        <v>85</v>
      </c>
      <c r="K3675" t="s">
        <v>25</v>
      </c>
      <c r="L3675" t="str">
        <f>VLOOKUP(Data[[#This Row],[Employee Residence]],Codes[], 3,0)</f>
        <v>Singapore</v>
      </c>
      <c r="M3675" t="str">
        <f>VLOOKUP(Data[[#This Row],[Company Location]],Codes[], 3,0)</f>
        <v>Israel</v>
      </c>
      <c r="N3675" t="str">
        <f>IF(Data[[#This Row],[Employee Residence]]=Data[[#This Row],[Company Location]],"No","Yes")</f>
        <v>Yes</v>
      </c>
      <c r="O3675">
        <f>Data[Salary]/Data[Salary in USD]</f>
        <v>1.3438715258821257</v>
      </c>
      <c r="P3675" t="str">
        <f>VLOOKUP(Data[[#This Row],[Experience Level]], Experience[],3,0)</f>
        <v>Intermediate</v>
      </c>
      <c r="Q3675" t="str">
        <f>VLOOKUP(Data[[#This Row],[Employment Type]],Employment[],2,0)</f>
        <v>Full-time</v>
      </c>
      <c r="R3675" t="str">
        <f>IF(Data[[#This Row],[Remote Ratio]]=100,"Remote",IF(Data[[#This Row],[Remote Ratio]]=50,"Hybrid","On-site"))</f>
        <v>Remote</v>
      </c>
    </row>
    <row r="3676" spans="1:18">
      <c r="A3676" s="25">
        <v>2021</v>
      </c>
      <c r="B3676" t="s">
        <v>17</v>
      </c>
      <c r="C3676" t="s">
        <v>12</v>
      </c>
      <c r="D3676" t="s">
        <v>88</v>
      </c>
      <c r="E3676">
        <v>423000</v>
      </c>
      <c r="F3676" t="s">
        <v>20</v>
      </c>
      <c r="G3676">
        <v>423000</v>
      </c>
      <c r="H3676" t="s">
        <v>21</v>
      </c>
      <c r="I3676">
        <v>50</v>
      </c>
      <c r="J3676" t="s">
        <v>21</v>
      </c>
      <c r="K3676" t="s">
        <v>16</v>
      </c>
      <c r="L3676" t="str">
        <f>VLOOKUP(Data[[#This Row],[Employee Residence]],Codes[], 3,0)</f>
        <v xml:space="preserve">United States of America </v>
      </c>
      <c r="M3676" t="str">
        <f>VLOOKUP(Data[[#This Row],[Company Location]],Codes[], 3,0)</f>
        <v xml:space="preserve">United States of America </v>
      </c>
      <c r="N3676" t="str">
        <f>IF(Data[[#This Row],[Employee Residence]]=Data[[#This Row],[Company Location]],"No","Yes")</f>
        <v>No</v>
      </c>
      <c r="O3676">
        <f>Data[Salary]/Data[Salary in USD]</f>
        <v>1</v>
      </c>
      <c r="P3676" t="str">
        <f>VLOOKUP(Data[[#This Row],[Experience Level]], Experience[],3,0)</f>
        <v>Intermediate</v>
      </c>
      <c r="Q3676" t="str">
        <f>VLOOKUP(Data[[#This Row],[Employment Type]],Employment[],2,0)</f>
        <v>Full-time</v>
      </c>
      <c r="R3676" t="str">
        <f>IF(Data[[#This Row],[Remote Ratio]]=100,"Remote",IF(Data[[#This Row],[Remote Ratio]]=50,"Hybrid","On-site"))</f>
        <v>Hybrid</v>
      </c>
    </row>
    <row r="3677" spans="1:18">
      <c r="A3677" s="25">
        <v>2021</v>
      </c>
      <c r="B3677" t="s">
        <v>17</v>
      </c>
      <c r="C3677" t="s">
        <v>12</v>
      </c>
      <c r="D3677" t="s">
        <v>37</v>
      </c>
      <c r="E3677">
        <v>24000</v>
      </c>
      <c r="F3677" t="s">
        <v>14</v>
      </c>
      <c r="G3677">
        <v>28369</v>
      </c>
      <c r="H3677" t="s">
        <v>212</v>
      </c>
      <c r="I3677">
        <v>50</v>
      </c>
      <c r="J3677" t="s">
        <v>212</v>
      </c>
      <c r="K3677" t="s">
        <v>16</v>
      </c>
      <c r="L3677" t="str">
        <f>VLOOKUP(Data[[#This Row],[Employee Residence]],Codes[], 3,0)</f>
        <v>Malta</v>
      </c>
      <c r="M3677" t="str">
        <f>VLOOKUP(Data[[#This Row],[Company Location]],Codes[], 3,0)</f>
        <v>Malta</v>
      </c>
      <c r="N3677" t="str">
        <f>IF(Data[[#This Row],[Employee Residence]]=Data[[#This Row],[Company Location]],"No","Yes")</f>
        <v>No</v>
      </c>
      <c r="O3677">
        <f>Data[Salary]/Data[Salary in USD]</f>
        <v>0.84599386654446751</v>
      </c>
      <c r="P3677" t="str">
        <f>VLOOKUP(Data[[#This Row],[Experience Level]], Experience[],3,0)</f>
        <v>Intermediate</v>
      </c>
      <c r="Q3677" t="str">
        <f>VLOOKUP(Data[[#This Row],[Employment Type]],Employment[],2,0)</f>
        <v>Full-time</v>
      </c>
      <c r="R3677" t="str">
        <f>IF(Data[[#This Row],[Remote Ratio]]=100,"Remote",IF(Data[[#This Row],[Remote Ratio]]=50,"Hybrid","On-site"))</f>
        <v>Hybrid</v>
      </c>
    </row>
    <row r="3678" spans="1:18">
      <c r="A3678" s="25">
        <v>2021</v>
      </c>
      <c r="B3678" t="s">
        <v>11</v>
      </c>
      <c r="C3678" t="s">
        <v>12</v>
      </c>
      <c r="D3678" t="s">
        <v>76</v>
      </c>
      <c r="E3678">
        <v>165000</v>
      </c>
      <c r="F3678" t="s">
        <v>20</v>
      </c>
      <c r="G3678">
        <v>165000</v>
      </c>
      <c r="H3678" t="s">
        <v>21</v>
      </c>
      <c r="I3678">
        <v>100</v>
      </c>
      <c r="J3678" t="s">
        <v>21</v>
      </c>
      <c r="K3678" t="s">
        <v>16</v>
      </c>
      <c r="L3678" t="str">
        <f>VLOOKUP(Data[[#This Row],[Employee Residence]],Codes[], 3,0)</f>
        <v xml:space="preserve">United States of America </v>
      </c>
      <c r="M3678" t="str">
        <f>VLOOKUP(Data[[#This Row],[Company Location]],Codes[], 3,0)</f>
        <v xml:space="preserve">United States of America </v>
      </c>
      <c r="N3678" t="str">
        <f>IF(Data[[#This Row],[Employee Residence]]=Data[[#This Row],[Company Location]],"No","Yes")</f>
        <v>No</v>
      </c>
      <c r="O3678">
        <f>Data[Salary]/Data[Salary in USD]</f>
        <v>1</v>
      </c>
      <c r="P3678" t="str">
        <f>VLOOKUP(Data[[#This Row],[Experience Level]], Experience[],3,0)</f>
        <v>Expert</v>
      </c>
      <c r="Q3678" t="str">
        <f>VLOOKUP(Data[[#This Row],[Employment Type]],Employment[],2,0)</f>
        <v>Full-time</v>
      </c>
      <c r="R3678" t="str">
        <f>IF(Data[[#This Row],[Remote Ratio]]=100,"Remote",IF(Data[[#This Row],[Remote Ratio]]=50,"Hybrid","On-site"))</f>
        <v>Remote</v>
      </c>
    </row>
    <row r="3679" spans="1:18">
      <c r="A3679" s="25">
        <v>2021</v>
      </c>
      <c r="B3679" t="s">
        <v>17</v>
      </c>
      <c r="C3679" t="s">
        <v>12</v>
      </c>
      <c r="D3679" t="s">
        <v>13</v>
      </c>
      <c r="E3679">
        <v>151000</v>
      </c>
      <c r="F3679" t="s">
        <v>20</v>
      </c>
      <c r="G3679">
        <v>151000</v>
      </c>
      <c r="H3679" t="s">
        <v>21</v>
      </c>
      <c r="I3679">
        <v>100</v>
      </c>
      <c r="J3679" t="s">
        <v>21</v>
      </c>
      <c r="K3679" t="s">
        <v>16</v>
      </c>
      <c r="L3679" t="str">
        <f>VLOOKUP(Data[[#This Row],[Employee Residence]],Codes[], 3,0)</f>
        <v xml:space="preserve">United States of America </v>
      </c>
      <c r="M3679" t="str">
        <f>VLOOKUP(Data[[#This Row],[Company Location]],Codes[], 3,0)</f>
        <v xml:space="preserve">United States of America </v>
      </c>
      <c r="N3679" t="str">
        <f>IF(Data[[#This Row],[Employee Residence]]=Data[[#This Row],[Company Location]],"No","Yes")</f>
        <v>No</v>
      </c>
      <c r="O3679">
        <f>Data[Salary]/Data[Salary in USD]</f>
        <v>1</v>
      </c>
      <c r="P3679" t="str">
        <f>VLOOKUP(Data[[#This Row],[Experience Level]], Experience[],3,0)</f>
        <v>Intermediate</v>
      </c>
      <c r="Q3679" t="str">
        <f>VLOOKUP(Data[[#This Row],[Employment Type]],Employment[],2,0)</f>
        <v>Full-time</v>
      </c>
      <c r="R3679" t="str">
        <f>IF(Data[[#This Row],[Remote Ratio]]=100,"Remote",IF(Data[[#This Row],[Remote Ratio]]=50,"Hybrid","On-site"))</f>
        <v>Remote</v>
      </c>
    </row>
    <row r="3680" spans="1:18">
      <c r="A3680" s="25">
        <v>2021</v>
      </c>
      <c r="B3680" t="s">
        <v>11</v>
      </c>
      <c r="C3680" t="s">
        <v>12</v>
      </c>
      <c r="D3680" t="s">
        <v>69</v>
      </c>
      <c r="E3680">
        <v>7000000</v>
      </c>
      <c r="F3680" t="s">
        <v>42</v>
      </c>
      <c r="G3680">
        <v>94665</v>
      </c>
      <c r="H3680" t="s">
        <v>43</v>
      </c>
      <c r="I3680">
        <v>50</v>
      </c>
      <c r="J3680" t="s">
        <v>43</v>
      </c>
      <c r="K3680" t="s">
        <v>16</v>
      </c>
      <c r="L3680" t="str">
        <f>VLOOKUP(Data[[#This Row],[Employee Residence]],Codes[], 3,0)</f>
        <v>India</v>
      </c>
      <c r="M3680" t="str">
        <f>VLOOKUP(Data[[#This Row],[Company Location]],Codes[], 3,0)</f>
        <v>India</v>
      </c>
      <c r="N3680" t="str">
        <f>IF(Data[[#This Row],[Employee Residence]]=Data[[#This Row],[Company Location]],"No","Yes")</f>
        <v>No</v>
      </c>
      <c r="O3680">
        <f>Data[Salary]/Data[Salary in USD]</f>
        <v>73.944963819785556</v>
      </c>
      <c r="P3680" t="str">
        <f>VLOOKUP(Data[[#This Row],[Experience Level]], Experience[],3,0)</f>
        <v>Expert</v>
      </c>
      <c r="Q3680" t="str">
        <f>VLOOKUP(Data[[#This Row],[Employment Type]],Employment[],2,0)</f>
        <v>Full-time</v>
      </c>
      <c r="R3680" t="str">
        <f>IF(Data[[#This Row],[Remote Ratio]]=100,"Remote",IF(Data[[#This Row],[Remote Ratio]]=50,"Hybrid","On-site"))</f>
        <v>Hybrid</v>
      </c>
    </row>
    <row r="3681" spans="1:18">
      <c r="A3681" s="25">
        <v>2020</v>
      </c>
      <c r="B3681" t="s">
        <v>44</v>
      </c>
      <c r="C3681" t="s">
        <v>12</v>
      </c>
      <c r="D3681" t="s">
        <v>60</v>
      </c>
      <c r="E3681">
        <v>15000</v>
      </c>
      <c r="F3681" t="s">
        <v>20</v>
      </c>
      <c r="G3681">
        <v>15000</v>
      </c>
      <c r="H3681" t="s">
        <v>40</v>
      </c>
      <c r="I3681">
        <v>0</v>
      </c>
      <c r="J3681" t="s">
        <v>24</v>
      </c>
      <c r="K3681" t="s">
        <v>25</v>
      </c>
      <c r="L3681" t="str">
        <f>VLOOKUP(Data[[#This Row],[Employee Residence]],Codes[], 3,0)</f>
        <v>Nigeria</v>
      </c>
      <c r="M3681" t="str">
        <f>VLOOKUP(Data[[#This Row],[Company Location]],Codes[], 3,0)</f>
        <v>Canada</v>
      </c>
      <c r="N3681" t="str">
        <f>IF(Data[[#This Row],[Employee Residence]]=Data[[#This Row],[Company Location]],"No","Yes")</f>
        <v>Yes</v>
      </c>
      <c r="O3681">
        <f>Data[Salary]/Data[Salary in USD]</f>
        <v>1</v>
      </c>
      <c r="P3681" t="str">
        <f>VLOOKUP(Data[[#This Row],[Experience Level]], Experience[],3,0)</f>
        <v>Director</v>
      </c>
      <c r="Q3681" t="str">
        <f>VLOOKUP(Data[[#This Row],[Employment Type]],Employment[],2,0)</f>
        <v>Full-time</v>
      </c>
      <c r="R3681" t="str">
        <f>IF(Data[[#This Row],[Remote Ratio]]=100,"Remote",IF(Data[[#This Row],[Remote Ratio]]=50,"Hybrid","On-site"))</f>
        <v>On-site</v>
      </c>
    </row>
    <row r="3682" spans="1:18">
      <c r="A3682" s="25">
        <v>2020</v>
      </c>
      <c r="B3682" t="s">
        <v>17</v>
      </c>
      <c r="C3682" t="s">
        <v>12</v>
      </c>
      <c r="D3682" t="s">
        <v>56</v>
      </c>
      <c r="E3682">
        <v>95000</v>
      </c>
      <c r="F3682" t="s">
        <v>20</v>
      </c>
      <c r="G3682">
        <v>95000</v>
      </c>
      <c r="H3682" t="s">
        <v>21</v>
      </c>
      <c r="I3682">
        <v>0</v>
      </c>
      <c r="J3682" t="s">
        <v>21</v>
      </c>
      <c r="K3682" t="s">
        <v>25</v>
      </c>
      <c r="L3682" t="str">
        <f>VLOOKUP(Data[[#This Row],[Employee Residence]],Codes[], 3,0)</f>
        <v xml:space="preserve">United States of America </v>
      </c>
      <c r="M3682" t="str">
        <f>VLOOKUP(Data[[#This Row],[Company Location]],Codes[], 3,0)</f>
        <v xml:space="preserve">United States of America </v>
      </c>
      <c r="N3682" t="str">
        <f>IF(Data[[#This Row],[Employee Residence]]=Data[[#This Row],[Company Location]],"No","Yes")</f>
        <v>No</v>
      </c>
      <c r="O3682">
        <f>Data[Salary]/Data[Salary in USD]</f>
        <v>1</v>
      </c>
      <c r="P3682" t="str">
        <f>VLOOKUP(Data[[#This Row],[Experience Level]], Experience[],3,0)</f>
        <v>Intermediate</v>
      </c>
      <c r="Q3682" t="str">
        <f>VLOOKUP(Data[[#This Row],[Employment Type]],Employment[],2,0)</f>
        <v>Full-time</v>
      </c>
      <c r="R3682" t="str">
        <f>IF(Data[[#This Row],[Remote Ratio]]=100,"Remote",IF(Data[[#This Row],[Remote Ratio]]=50,"Hybrid","On-site"))</f>
        <v>On-site</v>
      </c>
    </row>
    <row r="3683" spans="1:18">
      <c r="A3683" s="25">
        <v>2020</v>
      </c>
      <c r="B3683" t="s">
        <v>28</v>
      </c>
      <c r="C3683" t="s">
        <v>12</v>
      </c>
      <c r="D3683" t="s">
        <v>37</v>
      </c>
      <c r="E3683">
        <v>1000000</v>
      </c>
      <c r="F3683" t="s">
        <v>42</v>
      </c>
      <c r="G3683">
        <v>13493</v>
      </c>
      <c r="H3683" t="s">
        <v>43</v>
      </c>
      <c r="I3683">
        <v>100</v>
      </c>
      <c r="J3683" t="s">
        <v>43</v>
      </c>
      <c r="K3683" t="s">
        <v>16</v>
      </c>
      <c r="L3683" t="str">
        <f>VLOOKUP(Data[[#This Row],[Employee Residence]],Codes[], 3,0)</f>
        <v>India</v>
      </c>
      <c r="M3683" t="str">
        <f>VLOOKUP(Data[[#This Row],[Company Location]],Codes[], 3,0)</f>
        <v>India</v>
      </c>
      <c r="N3683" t="str">
        <f>IF(Data[[#This Row],[Employee Residence]]=Data[[#This Row],[Company Location]],"No","Yes")</f>
        <v>No</v>
      </c>
      <c r="O3683">
        <f>Data[Salary]/Data[Salary in USD]</f>
        <v>74.112502779218858</v>
      </c>
      <c r="P3683" t="str">
        <f>VLOOKUP(Data[[#This Row],[Experience Level]], Experience[],3,0)</f>
        <v>Junior</v>
      </c>
      <c r="Q3683" t="str">
        <f>VLOOKUP(Data[[#This Row],[Employment Type]],Employment[],2,0)</f>
        <v>Full-time</v>
      </c>
      <c r="R3683" t="str">
        <f>IF(Data[[#This Row],[Remote Ratio]]=100,"Remote",IF(Data[[#This Row],[Remote Ratio]]=50,"Hybrid","On-site"))</f>
        <v>Remote</v>
      </c>
    </row>
    <row r="3684" spans="1:18">
      <c r="A3684" s="25">
        <v>2020</v>
      </c>
      <c r="B3684" t="s">
        <v>28</v>
      </c>
      <c r="C3684" t="s">
        <v>12</v>
      </c>
      <c r="D3684" t="s">
        <v>37</v>
      </c>
      <c r="E3684">
        <v>1000000</v>
      </c>
      <c r="F3684" t="s">
        <v>42</v>
      </c>
      <c r="G3684">
        <v>13493</v>
      </c>
      <c r="H3684" t="s">
        <v>43</v>
      </c>
      <c r="I3684">
        <v>100</v>
      </c>
      <c r="J3684" t="s">
        <v>43</v>
      </c>
      <c r="K3684" t="s">
        <v>16</v>
      </c>
      <c r="L3684" t="str">
        <f>VLOOKUP(Data[[#This Row],[Employee Residence]],Codes[], 3,0)</f>
        <v>India</v>
      </c>
      <c r="M3684" t="str">
        <f>VLOOKUP(Data[[#This Row],[Company Location]],Codes[], 3,0)</f>
        <v>India</v>
      </c>
      <c r="N3684" t="str">
        <f>IF(Data[[#This Row],[Employee Residence]]=Data[[#This Row],[Company Location]],"No","Yes")</f>
        <v>No</v>
      </c>
      <c r="O3684">
        <f>Data[Salary]/Data[Salary in USD]</f>
        <v>74.112502779218858</v>
      </c>
      <c r="P3684" t="str">
        <f>VLOOKUP(Data[[#This Row],[Experience Level]], Experience[],3,0)</f>
        <v>Junior</v>
      </c>
      <c r="Q3684" t="str">
        <f>VLOOKUP(Data[[#This Row],[Employment Type]],Employment[],2,0)</f>
        <v>Full-time</v>
      </c>
      <c r="R3684" t="str">
        <f>IF(Data[[#This Row],[Remote Ratio]]=100,"Remote",IF(Data[[#This Row],[Remote Ratio]]=50,"Hybrid","On-site"))</f>
        <v>Remote</v>
      </c>
    </row>
    <row r="3685" spans="1:18">
      <c r="A3685" s="25">
        <v>2020</v>
      </c>
      <c r="B3685" t="s">
        <v>28</v>
      </c>
      <c r="C3685" t="s">
        <v>12</v>
      </c>
      <c r="D3685" t="s">
        <v>27</v>
      </c>
      <c r="E3685">
        <v>20000</v>
      </c>
      <c r="F3685" t="s">
        <v>14</v>
      </c>
      <c r="G3685">
        <v>22809</v>
      </c>
      <c r="H3685" t="s">
        <v>48</v>
      </c>
      <c r="I3685">
        <v>100</v>
      </c>
      <c r="J3685" t="s">
        <v>48</v>
      </c>
      <c r="K3685" t="s">
        <v>25</v>
      </c>
      <c r="L3685" t="str">
        <f>VLOOKUP(Data[[#This Row],[Employee Residence]],Codes[], 3,0)</f>
        <v>Portugal</v>
      </c>
      <c r="M3685" t="str">
        <f>VLOOKUP(Data[[#This Row],[Company Location]],Codes[], 3,0)</f>
        <v>Portugal</v>
      </c>
      <c r="N3685" t="str">
        <f>IF(Data[[#This Row],[Employee Residence]]=Data[[#This Row],[Company Location]],"No","Yes")</f>
        <v>No</v>
      </c>
      <c r="O3685">
        <f>Data[Salary]/Data[Salary in USD]</f>
        <v>0.87684685869612877</v>
      </c>
      <c r="P3685" t="str">
        <f>VLOOKUP(Data[[#This Row],[Experience Level]], Experience[],3,0)</f>
        <v>Junior</v>
      </c>
      <c r="Q3685" t="str">
        <f>VLOOKUP(Data[[#This Row],[Employment Type]],Employment[],2,0)</f>
        <v>Full-time</v>
      </c>
      <c r="R3685" t="str">
        <f>IF(Data[[#This Row],[Remote Ratio]]=100,"Remote",IF(Data[[#This Row],[Remote Ratio]]=50,"Hybrid","On-site"))</f>
        <v>Remote</v>
      </c>
    </row>
    <row r="3686" spans="1:18">
      <c r="A3686" s="25">
        <v>2020</v>
      </c>
      <c r="B3686" t="s">
        <v>28</v>
      </c>
      <c r="C3686" t="s">
        <v>12</v>
      </c>
      <c r="D3686" t="s">
        <v>23</v>
      </c>
      <c r="E3686">
        <v>43200</v>
      </c>
      <c r="F3686" t="s">
        <v>14</v>
      </c>
      <c r="G3686">
        <v>49268</v>
      </c>
      <c r="H3686" t="s">
        <v>31</v>
      </c>
      <c r="I3686">
        <v>0</v>
      </c>
      <c r="J3686" t="s">
        <v>31</v>
      </c>
      <c r="K3686" t="s">
        <v>22</v>
      </c>
      <c r="L3686" t="str">
        <f>VLOOKUP(Data[[#This Row],[Employee Residence]],Codes[], 3,0)</f>
        <v>Germany</v>
      </c>
      <c r="M3686" t="str">
        <f>VLOOKUP(Data[[#This Row],[Company Location]],Codes[], 3,0)</f>
        <v>Germany</v>
      </c>
      <c r="N3686" t="str">
        <f>IF(Data[[#This Row],[Employee Residence]]=Data[[#This Row],[Company Location]],"No","Yes")</f>
        <v>No</v>
      </c>
      <c r="O3686">
        <f>Data[Salary]/Data[Salary in USD]</f>
        <v>0.8768368921003491</v>
      </c>
      <c r="P3686" t="str">
        <f>VLOOKUP(Data[[#This Row],[Experience Level]], Experience[],3,0)</f>
        <v>Junior</v>
      </c>
      <c r="Q3686" t="str">
        <f>VLOOKUP(Data[[#This Row],[Employment Type]],Employment[],2,0)</f>
        <v>Full-time</v>
      </c>
      <c r="R3686" t="str">
        <f>IF(Data[[#This Row],[Remote Ratio]]=100,"Remote",IF(Data[[#This Row],[Remote Ratio]]=50,"Hybrid","On-site"))</f>
        <v>On-site</v>
      </c>
    </row>
    <row r="3687" spans="1:18">
      <c r="A3687" s="25">
        <v>2020</v>
      </c>
      <c r="B3687" t="s">
        <v>11</v>
      </c>
      <c r="C3687" t="s">
        <v>12</v>
      </c>
      <c r="D3687" t="s">
        <v>173</v>
      </c>
      <c r="E3687">
        <v>157000</v>
      </c>
      <c r="F3687" t="s">
        <v>71</v>
      </c>
      <c r="G3687">
        <v>117104</v>
      </c>
      <c r="H3687" t="s">
        <v>24</v>
      </c>
      <c r="I3687">
        <v>50</v>
      </c>
      <c r="J3687" t="s">
        <v>24</v>
      </c>
      <c r="K3687" t="s">
        <v>16</v>
      </c>
      <c r="L3687" t="str">
        <f>VLOOKUP(Data[[#This Row],[Employee Residence]],Codes[], 3,0)</f>
        <v>Canada</v>
      </c>
      <c r="M3687" t="str">
        <f>VLOOKUP(Data[[#This Row],[Company Location]],Codes[], 3,0)</f>
        <v>Canada</v>
      </c>
      <c r="N3687" t="str">
        <f>IF(Data[[#This Row],[Employee Residence]]=Data[[#This Row],[Company Location]],"No","Yes")</f>
        <v>No</v>
      </c>
      <c r="O3687">
        <f>Data[Salary]/Data[Salary in USD]</f>
        <v>1.3406886186637519</v>
      </c>
      <c r="P3687" t="str">
        <f>VLOOKUP(Data[[#This Row],[Experience Level]], Experience[],3,0)</f>
        <v>Expert</v>
      </c>
      <c r="Q3687" t="str">
        <f>VLOOKUP(Data[[#This Row],[Employment Type]],Employment[],2,0)</f>
        <v>Full-time</v>
      </c>
      <c r="R3687" t="str">
        <f>IF(Data[[#This Row],[Remote Ratio]]=100,"Remote",IF(Data[[#This Row],[Remote Ratio]]=50,"Hybrid","On-site"))</f>
        <v>Hybrid</v>
      </c>
    </row>
    <row r="3688" spans="1:18">
      <c r="A3688" s="25">
        <v>2020</v>
      </c>
      <c r="B3688" t="s">
        <v>28</v>
      </c>
      <c r="C3688" t="s">
        <v>12</v>
      </c>
      <c r="D3688" t="s">
        <v>37</v>
      </c>
      <c r="E3688">
        <v>48000</v>
      </c>
      <c r="F3688" t="s">
        <v>14</v>
      </c>
      <c r="G3688">
        <v>54742</v>
      </c>
      <c r="H3688" t="s">
        <v>145</v>
      </c>
      <c r="I3688">
        <v>100</v>
      </c>
      <c r="J3688" t="s">
        <v>31</v>
      </c>
      <c r="K3688" t="s">
        <v>16</v>
      </c>
      <c r="L3688" t="str">
        <f>VLOOKUP(Data[[#This Row],[Employee Residence]],Codes[], 3,0)</f>
        <v>Pakistan</v>
      </c>
      <c r="M3688" t="str">
        <f>VLOOKUP(Data[[#This Row],[Company Location]],Codes[], 3,0)</f>
        <v>Germany</v>
      </c>
      <c r="N3688" t="str">
        <f>IF(Data[[#This Row],[Employee Residence]]=Data[[#This Row],[Company Location]],"No","Yes")</f>
        <v>Yes</v>
      </c>
      <c r="O3688">
        <f>Data[Salary]/Data[Salary in USD]</f>
        <v>0.87684045157283252</v>
      </c>
      <c r="P3688" t="str">
        <f>VLOOKUP(Data[[#This Row],[Experience Level]], Experience[],3,0)</f>
        <v>Junior</v>
      </c>
      <c r="Q3688" t="str">
        <f>VLOOKUP(Data[[#This Row],[Employment Type]],Employment[],2,0)</f>
        <v>Full-time</v>
      </c>
      <c r="R3688" t="str">
        <f>IF(Data[[#This Row],[Remote Ratio]]=100,"Remote",IF(Data[[#This Row],[Remote Ratio]]=50,"Hybrid","On-site"))</f>
        <v>Remote</v>
      </c>
    </row>
    <row r="3689" spans="1:18">
      <c r="A3689" s="25">
        <v>2020</v>
      </c>
      <c r="B3689" t="s">
        <v>17</v>
      </c>
      <c r="C3689" t="s">
        <v>12</v>
      </c>
      <c r="D3689" t="s">
        <v>125</v>
      </c>
      <c r="E3689">
        <v>20000</v>
      </c>
      <c r="F3689" t="s">
        <v>20</v>
      </c>
      <c r="G3689">
        <v>20000</v>
      </c>
      <c r="H3689" t="s">
        <v>196</v>
      </c>
      <c r="I3689">
        <v>0</v>
      </c>
      <c r="J3689" t="s">
        <v>196</v>
      </c>
      <c r="K3689" t="s">
        <v>22</v>
      </c>
      <c r="L3689" t="str">
        <f>VLOOKUP(Data[[#This Row],[Employee Residence]],Codes[], 3,0)</f>
        <v>Honduras</v>
      </c>
      <c r="M3689" t="str">
        <f>VLOOKUP(Data[[#This Row],[Company Location]],Codes[], 3,0)</f>
        <v>Honduras</v>
      </c>
      <c r="N3689" t="str">
        <f>IF(Data[[#This Row],[Employee Residence]]=Data[[#This Row],[Company Location]],"No","Yes")</f>
        <v>No</v>
      </c>
      <c r="O3689">
        <f>Data[Salary]/Data[Salary in USD]</f>
        <v>1</v>
      </c>
      <c r="P3689" t="str">
        <f>VLOOKUP(Data[[#This Row],[Experience Level]], Experience[],3,0)</f>
        <v>Intermediate</v>
      </c>
      <c r="Q3689" t="str">
        <f>VLOOKUP(Data[[#This Row],[Employment Type]],Employment[],2,0)</f>
        <v>Full-time</v>
      </c>
      <c r="R3689" t="str">
        <f>IF(Data[[#This Row],[Remote Ratio]]=100,"Remote",IF(Data[[#This Row],[Remote Ratio]]=50,"Hybrid","On-site"))</f>
        <v>On-site</v>
      </c>
    </row>
    <row r="3690" spans="1:18">
      <c r="A3690" s="25">
        <v>2020</v>
      </c>
      <c r="B3690" t="s">
        <v>17</v>
      </c>
      <c r="C3690" t="s">
        <v>12</v>
      </c>
      <c r="D3690" t="s">
        <v>37</v>
      </c>
      <c r="E3690">
        <v>51999</v>
      </c>
      <c r="F3690" t="s">
        <v>14</v>
      </c>
      <c r="G3690">
        <v>59303</v>
      </c>
      <c r="H3690" t="s">
        <v>31</v>
      </c>
      <c r="I3690">
        <v>100</v>
      </c>
      <c r="J3690" t="s">
        <v>31</v>
      </c>
      <c r="K3690" t="s">
        <v>22</v>
      </c>
      <c r="L3690" t="str">
        <f>VLOOKUP(Data[[#This Row],[Employee Residence]],Codes[], 3,0)</f>
        <v>Germany</v>
      </c>
      <c r="M3690" t="str">
        <f>VLOOKUP(Data[[#This Row],[Company Location]],Codes[], 3,0)</f>
        <v>Germany</v>
      </c>
      <c r="N3690" t="str">
        <f>IF(Data[[#This Row],[Employee Residence]]=Data[[#This Row],[Company Location]],"No","Yes")</f>
        <v>No</v>
      </c>
      <c r="O3690">
        <f>Data[Salary]/Data[Salary in USD]</f>
        <v>0.87683591049356691</v>
      </c>
      <c r="P3690" t="str">
        <f>VLOOKUP(Data[[#This Row],[Experience Level]], Experience[],3,0)</f>
        <v>Intermediate</v>
      </c>
      <c r="Q3690" t="str">
        <f>VLOOKUP(Data[[#This Row],[Employment Type]],Employment[],2,0)</f>
        <v>Full-time</v>
      </c>
      <c r="R3690" t="str">
        <f>IF(Data[[#This Row],[Remote Ratio]]=100,"Remote",IF(Data[[#This Row],[Remote Ratio]]=50,"Hybrid","On-site"))</f>
        <v>Remote</v>
      </c>
    </row>
    <row r="3691" spans="1:18">
      <c r="A3691" s="25">
        <v>2020</v>
      </c>
      <c r="B3691" t="s">
        <v>28</v>
      </c>
      <c r="C3691" t="s">
        <v>12</v>
      </c>
      <c r="D3691" t="s">
        <v>75</v>
      </c>
      <c r="E3691">
        <v>70000</v>
      </c>
      <c r="F3691" t="s">
        <v>20</v>
      </c>
      <c r="G3691">
        <v>70000</v>
      </c>
      <c r="H3691" t="s">
        <v>21</v>
      </c>
      <c r="I3691">
        <v>100</v>
      </c>
      <c r="J3691" t="s">
        <v>21</v>
      </c>
      <c r="K3691" t="s">
        <v>16</v>
      </c>
      <c r="L3691" t="str">
        <f>VLOOKUP(Data[[#This Row],[Employee Residence]],Codes[], 3,0)</f>
        <v xml:space="preserve">United States of America </v>
      </c>
      <c r="M3691" t="str">
        <f>VLOOKUP(Data[[#This Row],[Company Location]],Codes[], 3,0)</f>
        <v xml:space="preserve">United States of America </v>
      </c>
      <c r="N3691" t="str">
        <f>IF(Data[[#This Row],[Employee Residence]]=Data[[#This Row],[Company Location]],"No","Yes")</f>
        <v>No</v>
      </c>
      <c r="O3691">
        <f>Data[Salary]/Data[Salary in USD]</f>
        <v>1</v>
      </c>
      <c r="P3691" t="str">
        <f>VLOOKUP(Data[[#This Row],[Experience Level]], Experience[],3,0)</f>
        <v>Junior</v>
      </c>
      <c r="Q3691" t="str">
        <f>VLOOKUP(Data[[#This Row],[Employment Type]],Employment[],2,0)</f>
        <v>Full-time</v>
      </c>
      <c r="R3691" t="str">
        <f>IF(Data[[#This Row],[Remote Ratio]]=100,"Remote",IF(Data[[#This Row],[Remote Ratio]]=50,"Hybrid","On-site"))</f>
        <v>Remote</v>
      </c>
    </row>
    <row r="3692" spans="1:18">
      <c r="A3692" s="25">
        <v>2020</v>
      </c>
      <c r="B3692" t="s">
        <v>11</v>
      </c>
      <c r="C3692" t="s">
        <v>12</v>
      </c>
      <c r="D3692" t="s">
        <v>23</v>
      </c>
      <c r="E3692">
        <v>60000</v>
      </c>
      <c r="F3692" t="s">
        <v>14</v>
      </c>
      <c r="G3692">
        <v>68428</v>
      </c>
      <c r="H3692" t="s">
        <v>135</v>
      </c>
      <c r="I3692">
        <v>100</v>
      </c>
      <c r="J3692" t="s">
        <v>21</v>
      </c>
      <c r="K3692" t="s">
        <v>16</v>
      </c>
      <c r="L3692" t="str">
        <f>VLOOKUP(Data[[#This Row],[Employee Residence]],Codes[], 3,0)</f>
        <v>Greece</v>
      </c>
      <c r="M3692" t="str">
        <f>VLOOKUP(Data[[#This Row],[Company Location]],Codes[], 3,0)</f>
        <v xml:space="preserve">United States of America </v>
      </c>
      <c r="N3692" t="str">
        <f>IF(Data[[#This Row],[Employee Residence]]=Data[[#This Row],[Company Location]],"No","Yes")</f>
        <v>Yes</v>
      </c>
      <c r="O3692">
        <f>Data[Salary]/Data[Salary in USD]</f>
        <v>0.87683404454316949</v>
      </c>
      <c r="P3692" t="str">
        <f>VLOOKUP(Data[[#This Row],[Experience Level]], Experience[],3,0)</f>
        <v>Expert</v>
      </c>
      <c r="Q3692" t="str">
        <f>VLOOKUP(Data[[#This Row],[Employment Type]],Employment[],2,0)</f>
        <v>Full-time</v>
      </c>
      <c r="R3692" t="str">
        <f>IF(Data[[#This Row],[Remote Ratio]]=100,"Remote",IF(Data[[#This Row],[Remote Ratio]]=50,"Hybrid","On-site"))</f>
        <v>Remote</v>
      </c>
    </row>
    <row r="3693" spans="1:18">
      <c r="A3693" s="25">
        <v>2020</v>
      </c>
      <c r="B3693" t="s">
        <v>17</v>
      </c>
      <c r="C3693" t="s">
        <v>12</v>
      </c>
      <c r="D3693" t="s">
        <v>52</v>
      </c>
      <c r="E3693">
        <v>450000</v>
      </c>
      <c r="F3693" t="s">
        <v>20</v>
      </c>
      <c r="G3693">
        <v>450000</v>
      </c>
      <c r="H3693" t="s">
        <v>21</v>
      </c>
      <c r="I3693">
        <v>0</v>
      </c>
      <c r="J3693" t="s">
        <v>21</v>
      </c>
      <c r="K3693" t="s">
        <v>25</v>
      </c>
      <c r="L3693" t="str">
        <f>VLOOKUP(Data[[#This Row],[Employee Residence]],Codes[], 3,0)</f>
        <v xml:space="preserve">United States of America </v>
      </c>
      <c r="M3693" t="str">
        <f>VLOOKUP(Data[[#This Row],[Company Location]],Codes[], 3,0)</f>
        <v xml:space="preserve">United States of America </v>
      </c>
      <c r="N3693" t="str">
        <f>IF(Data[[#This Row],[Employee Residence]]=Data[[#This Row],[Company Location]],"No","Yes")</f>
        <v>No</v>
      </c>
      <c r="O3693">
        <f>Data[Salary]/Data[Salary in USD]</f>
        <v>1</v>
      </c>
      <c r="P3693" t="str">
        <f>VLOOKUP(Data[[#This Row],[Experience Level]], Experience[],3,0)</f>
        <v>Intermediate</v>
      </c>
      <c r="Q3693" t="str">
        <f>VLOOKUP(Data[[#This Row],[Employment Type]],Employment[],2,0)</f>
        <v>Full-time</v>
      </c>
      <c r="R3693" t="str">
        <f>IF(Data[[#This Row],[Remote Ratio]]=100,"Remote",IF(Data[[#This Row],[Remote Ratio]]=50,"Hybrid","On-site"))</f>
        <v>On-site</v>
      </c>
    </row>
    <row r="3694" spans="1:18">
      <c r="A3694" s="25">
        <v>2020</v>
      </c>
      <c r="B3694" t="s">
        <v>17</v>
      </c>
      <c r="C3694" t="s">
        <v>12</v>
      </c>
      <c r="D3694" t="s">
        <v>27</v>
      </c>
      <c r="E3694">
        <v>41000</v>
      </c>
      <c r="F3694" t="s">
        <v>14</v>
      </c>
      <c r="G3694">
        <v>46759</v>
      </c>
      <c r="H3694" t="s">
        <v>63</v>
      </c>
      <c r="I3694">
        <v>50</v>
      </c>
      <c r="J3694" t="s">
        <v>63</v>
      </c>
      <c r="K3694" t="s">
        <v>16</v>
      </c>
      <c r="L3694" t="str">
        <f>VLOOKUP(Data[[#This Row],[Employee Residence]],Codes[], 3,0)</f>
        <v>France</v>
      </c>
      <c r="M3694" t="str">
        <f>VLOOKUP(Data[[#This Row],[Company Location]],Codes[], 3,0)</f>
        <v>France</v>
      </c>
      <c r="N3694" t="str">
        <f>IF(Data[[#This Row],[Employee Residence]]=Data[[#This Row],[Company Location]],"No","Yes")</f>
        <v>No</v>
      </c>
      <c r="O3694">
        <f>Data[Salary]/Data[Salary in USD]</f>
        <v>0.87683654483628826</v>
      </c>
      <c r="P3694" t="str">
        <f>VLOOKUP(Data[[#This Row],[Experience Level]], Experience[],3,0)</f>
        <v>Intermediate</v>
      </c>
      <c r="Q3694" t="str">
        <f>VLOOKUP(Data[[#This Row],[Employment Type]],Employment[],2,0)</f>
        <v>Full-time</v>
      </c>
      <c r="R3694" t="str">
        <f>IF(Data[[#This Row],[Remote Ratio]]=100,"Remote",IF(Data[[#This Row],[Remote Ratio]]=50,"Hybrid","On-site"))</f>
        <v>Hybrid</v>
      </c>
    </row>
    <row r="3695" spans="1:18">
      <c r="A3695" s="25">
        <v>2020</v>
      </c>
      <c r="B3695" t="s">
        <v>17</v>
      </c>
      <c r="C3695" t="s">
        <v>12</v>
      </c>
      <c r="D3695" t="s">
        <v>37</v>
      </c>
      <c r="E3695">
        <v>65000</v>
      </c>
      <c r="F3695" t="s">
        <v>14</v>
      </c>
      <c r="G3695">
        <v>74130</v>
      </c>
      <c r="H3695" t="s">
        <v>90</v>
      </c>
      <c r="I3695">
        <v>50</v>
      </c>
      <c r="J3695" t="s">
        <v>90</v>
      </c>
      <c r="K3695" t="s">
        <v>16</v>
      </c>
      <c r="L3695" t="str">
        <f>VLOOKUP(Data[[#This Row],[Employee Residence]],Codes[], 3,0)</f>
        <v>Austria</v>
      </c>
      <c r="M3695" t="str">
        <f>VLOOKUP(Data[[#This Row],[Company Location]],Codes[], 3,0)</f>
        <v>Austria</v>
      </c>
      <c r="N3695" t="str">
        <f>IF(Data[[#This Row],[Employee Residence]]=Data[[#This Row],[Company Location]],"No","Yes")</f>
        <v>No</v>
      </c>
      <c r="O3695">
        <f>Data[Salary]/Data[Salary in USD]</f>
        <v>0.87683798731957374</v>
      </c>
      <c r="P3695" t="str">
        <f>VLOOKUP(Data[[#This Row],[Experience Level]], Experience[],3,0)</f>
        <v>Intermediate</v>
      </c>
      <c r="Q3695" t="str">
        <f>VLOOKUP(Data[[#This Row],[Employment Type]],Employment[],2,0)</f>
        <v>Full-time</v>
      </c>
      <c r="R3695" t="str">
        <f>IF(Data[[#This Row],[Remote Ratio]]=100,"Remote",IF(Data[[#This Row],[Remote Ratio]]=50,"Hybrid","On-site"))</f>
        <v>Hybrid</v>
      </c>
    </row>
    <row r="3696" spans="1:18">
      <c r="A3696" s="25">
        <v>2020</v>
      </c>
      <c r="B3696" t="s">
        <v>17</v>
      </c>
      <c r="C3696" t="s">
        <v>12</v>
      </c>
      <c r="D3696" t="s">
        <v>104</v>
      </c>
      <c r="E3696">
        <v>103000</v>
      </c>
      <c r="F3696" t="s">
        <v>20</v>
      </c>
      <c r="G3696">
        <v>103000</v>
      </c>
      <c r="H3696" t="s">
        <v>21</v>
      </c>
      <c r="I3696">
        <v>100</v>
      </c>
      <c r="J3696" t="s">
        <v>21</v>
      </c>
      <c r="K3696" t="s">
        <v>16</v>
      </c>
      <c r="L3696" t="str">
        <f>VLOOKUP(Data[[#This Row],[Employee Residence]],Codes[], 3,0)</f>
        <v xml:space="preserve">United States of America </v>
      </c>
      <c r="M3696" t="str">
        <f>VLOOKUP(Data[[#This Row],[Company Location]],Codes[], 3,0)</f>
        <v xml:space="preserve">United States of America </v>
      </c>
      <c r="N3696" t="str">
        <f>IF(Data[[#This Row],[Employee Residence]]=Data[[#This Row],[Company Location]],"No","Yes")</f>
        <v>No</v>
      </c>
      <c r="O3696">
        <f>Data[Salary]/Data[Salary in USD]</f>
        <v>1</v>
      </c>
      <c r="P3696" t="str">
        <f>VLOOKUP(Data[[#This Row],[Experience Level]], Experience[],3,0)</f>
        <v>Intermediate</v>
      </c>
      <c r="Q3696" t="str">
        <f>VLOOKUP(Data[[#This Row],[Employment Type]],Employment[],2,0)</f>
        <v>Full-time</v>
      </c>
      <c r="R3696" t="str">
        <f>IF(Data[[#This Row],[Remote Ratio]]=100,"Remote",IF(Data[[#This Row],[Remote Ratio]]=50,"Hybrid","On-site"))</f>
        <v>Remote</v>
      </c>
    </row>
    <row r="3697" spans="1:18">
      <c r="A3697" s="25">
        <v>2020</v>
      </c>
      <c r="B3697" t="s">
        <v>28</v>
      </c>
      <c r="C3697" t="s">
        <v>12</v>
      </c>
      <c r="D3697" t="s">
        <v>35</v>
      </c>
      <c r="E3697">
        <v>250000</v>
      </c>
      <c r="F3697" t="s">
        <v>20</v>
      </c>
      <c r="G3697">
        <v>250000</v>
      </c>
      <c r="H3697" t="s">
        <v>21</v>
      </c>
      <c r="I3697">
        <v>50</v>
      </c>
      <c r="J3697" t="s">
        <v>21</v>
      </c>
      <c r="K3697" t="s">
        <v>16</v>
      </c>
      <c r="L3697" t="str">
        <f>VLOOKUP(Data[[#This Row],[Employee Residence]],Codes[], 3,0)</f>
        <v xml:space="preserve">United States of America </v>
      </c>
      <c r="M3697" t="str">
        <f>VLOOKUP(Data[[#This Row],[Company Location]],Codes[], 3,0)</f>
        <v xml:space="preserve">United States of America </v>
      </c>
      <c r="N3697" t="str">
        <f>IF(Data[[#This Row],[Employee Residence]]=Data[[#This Row],[Company Location]],"No","Yes")</f>
        <v>No</v>
      </c>
      <c r="O3697">
        <f>Data[Salary]/Data[Salary in USD]</f>
        <v>1</v>
      </c>
      <c r="P3697" t="str">
        <f>VLOOKUP(Data[[#This Row],[Experience Level]], Experience[],3,0)</f>
        <v>Junior</v>
      </c>
      <c r="Q3697" t="str">
        <f>VLOOKUP(Data[[#This Row],[Employment Type]],Employment[],2,0)</f>
        <v>Full-time</v>
      </c>
      <c r="R3697" t="str">
        <f>IF(Data[[#This Row],[Remote Ratio]]=100,"Remote",IF(Data[[#This Row],[Remote Ratio]]=50,"Hybrid","On-site"))</f>
        <v>Hybrid</v>
      </c>
    </row>
    <row r="3698" spans="1:18">
      <c r="A3698" s="25">
        <v>2020</v>
      </c>
      <c r="B3698" t="s">
        <v>28</v>
      </c>
      <c r="C3698" t="s">
        <v>12</v>
      </c>
      <c r="D3698" t="s">
        <v>27</v>
      </c>
      <c r="E3698">
        <v>10000</v>
      </c>
      <c r="F3698" t="s">
        <v>20</v>
      </c>
      <c r="G3698">
        <v>10000</v>
      </c>
      <c r="H3698" t="s">
        <v>40</v>
      </c>
      <c r="I3698">
        <v>100</v>
      </c>
      <c r="J3698" t="s">
        <v>40</v>
      </c>
      <c r="K3698" t="s">
        <v>22</v>
      </c>
      <c r="L3698" t="str">
        <f>VLOOKUP(Data[[#This Row],[Employee Residence]],Codes[], 3,0)</f>
        <v>Nigeria</v>
      </c>
      <c r="M3698" t="str">
        <f>VLOOKUP(Data[[#This Row],[Company Location]],Codes[], 3,0)</f>
        <v>Nigeria</v>
      </c>
      <c r="N3698" t="str">
        <f>IF(Data[[#This Row],[Employee Residence]]=Data[[#This Row],[Company Location]],"No","Yes")</f>
        <v>No</v>
      </c>
      <c r="O3698">
        <f>Data[Salary]/Data[Salary in USD]</f>
        <v>1</v>
      </c>
      <c r="P3698" t="str">
        <f>VLOOKUP(Data[[#This Row],[Experience Level]], Experience[],3,0)</f>
        <v>Junior</v>
      </c>
      <c r="Q3698" t="str">
        <f>VLOOKUP(Data[[#This Row],[Employment Type]],Employment[],2,0)</f>
        <v>Full-time</v>
      </c>
      <c r="R3698" t="str">
        <f>IF(Data[[#This Row],[Remote Ratio]]=100,"Remote",IF(Data[[#This Row],[Remote Ratio]]=50,"Hybrid","On-site"))</f>
        <v>Remote</v>
      </c>
    </row>
    <row r="3699" spans="1:18">
      <c r="A3699" s="25">
        <v>2020</v>
      </c>
      <c r="B3699" t="s">
        <v>28</v>
      </c>
      <c r="C3699" t="s">
        <v>12</v>
      </c>
      <c r="D3699" t="s">
        <v>35</v>
      </c>
      <c r="E3699">
        <v>138000</v>
      </c>
      <c r="F3699" t="s">
        <v>20</v>
      </c>
      <c r="G3699">
        <v>138000</v>
      </c>
      <c r="H3699" t="s">
        <v>21</v>
      </c>
      <c r="I3699">
        <v>100</v>
      </c>
      <c r="J3699" t="s">
        <v>21</v>
      </c>
      <c r="K3699" t="s">
        <v>22</v>
      </c>
      <c r="L3699" t="str">
        <f>VLOOKUP(Data[[#This Row],[Employee Residence]],Codes[], 3,0)</f>
        <v xml:space="preserve">United States of America </v>
      </c>
      <c r="M3699" t="str">
        <f>VLOOKUP(Data[[#This Row],[Company Location]],Codes[], 3,0)</f>
        <v xml:space="preserve">United States of America </v>
      </c>
      <c r="N3699" t="str">
        <f>IF(Data[[#This Row],[Employee Residence]]=Data[[#This Row],[Company Location]],"No","Yes")</f>
        <v>No</v>
      </c>
      <c r="O3699">
        <f>Data[Salary]/Data[Salary in USD]</f>
        <v>1</v>
      </c>
      <c r="P3699" t="str">
        <f>VLOOKUP(Data[[#This Row],[Experience Level]], Experience[],3,0)</f>
        <v>Junior</v>
      </c>
      <c r="Q3699" t="str">
        <f>VLOOKUP(Data[[#This Row],[Employment Type]],Employment[],2,0)</f>
        <v>Full-time</v>
      </c>
      <c r="R3699" t="str">
        <f>IF(Data[[#This Row],[Remote Ratio]]=100,"Remote",IF(Data[[#This Row],[Remote Ratio]]=50,"Hybrid","On-site"))</f>
        <v>Remote</v>
      </c>
    </row>
    <row r="3700" spans="1:18">
      <c r="A3700" s="25">
        <v>2020</v>
      </c>
      <c r="B3700" t="s">
        <v>17</v>
      </c>
      <c r="C3700" t="s">
        <v>12</v>
      </c>
      <c r="D3700" t="s">
        <v>23</v>
      </c>
      <c r="E3700">
        <v>45760</v>
      </c>
      <c r="F3700" t="s">
        <v>20</v>
      </c>
      <c r="G3700">
        <v>45760</v>
      </c>
      <c r="H3700" t="s">
        <v>184</v>
      </c>
      <c r="I3700">
        <v>100</v>
      </c>
      <c r="J3700" t="s">
        <v>21</v>
      </c>
      <c r="K3700" t="s">
        <v>22</v>
      </c>
      <c r="L3700" t="str">
        <f>VLOOKUP(Data[[#This Row],[Employee Residence]],Codes[], 3,0)</f>
        <v xml:space="preserve">Philippines </v>
      </c>
      <c r="M3700" t="str">
        <f>VLOOKUP(Data[[#This Row],[Company Location]],Codes[], 3,0)</f>
        <v xml:space="preserve">United States of America </v>
      </c>
      <c r="N3700" t="str">
        <f>IF(Data[[#This Row],[Employee Residence]]=Data[[#This Row],[Company Location]],"No","Yes")</f>
        <v>Yes</v>
      </c>
      <c r="O3700">
        <f>Data[Salary]/Data[Salary in USD]</f>
        <v>1</v>
      </c>
      <c r="P3700" t="str">
        <f>VLOOKUP(Data[[#This Row],[Experience Level]], Experience[],3,0)</f>
        <v>Intermediate</v>
      </c>
      <c r="Q3700" t="str">
        <f>VLOOKUP(Data[[#This Row],[Employment Type]],Employment[],2,0)</f>
        <v>Full-time</v>
      </c>
      <c r="R3700" t="str">
        <f>IF(Data[[#This Row],[Remote Ratio]]=100,"Remote",IF(Data[[#This Row],[Remote Ratio]]=50,"Hybrid","On-site"))</f>
        <v>Remote</v>
      </c>
    </row>
    <row r="3701" spans="1:18">
      <c r="A3701" s="25">
        <v>2020</v>
      </c>
      <c r="B3701" t="s">
        <v>44</v>
      </c>
      <c r="C3701" t="s">
        <v>12</v>
      </c>
      <c r="D3701" t="s">
        <v>37</v>
      </c>
      <c r="E3701">
        <v>70000</v>
      </c>
      <c r="F3701" t="s">
        <v>14</v>
      </c>
      <c r="G3701">
        <v>79833</v>
      </c>
      <c r="H3701" t="s">
        <v>15</v>
      </c>
      <c r="I3701">
        <v>50</v>
      </c>
      <c r="J3701" t="s">
        <v>15</v>
      </c>
      <c r="K3701" t="s">
        <v>16</v>
      </c>
      <c r="L3701" t="str">
        <f>VLOOKUP(Data[[#This Row],[Employee Residence]],Codes[], 3,0)</f>
        <v>Spain</v>
      </c>
      <c r="M3701" t="str">
        <f>VLOOKUP(Data[[#This Row],[Company Location]],Codes[], 3,0)</f>
        <v>Spain</v>
      </c>
      <c r="N3701" t="str">
        <f>IF(Data[[#This Row],[Employee Residence]]=Data[[#This Row],[Company Location]],"No","Yes")</f>
        <v>No</v>
      </c>
      <c r="O3701">
        <f>Data[Salary]/Data[Salary in USD]</f>
        <v>0.87683038342540054</v>
      </c>
      <c r="P3701" t="str">
        <f>VLOOKUP(Data[[#This Row],[Experience Level]], Experience[],3,0)</f>
        <v>Director</v>
      </c>
      <c r="Q3701" t="str">
        <f>VLOOKUP(Data[[#This Row],[Employment Type]],Employment[],2,0)</f>
        <v>Full-time</v>
      </c>
      <c r="R3701" t="str">
        <f>IF(Data[[#This Row],[Remote Ratio]]=100,"Remote",IF(Data[[#This Row],[Remote Ratio]]=50,"Hybrid","On-site"))</f>
        <v>Hybrid</v>
      </c>
    </row>
    <row r="3702" spans="1:18">
      <c r="A3702" s="25">
        <v>2020</v>
      </c>
      <c r="B3702" t="s">
        <v>17</v>
      </c>
      <c r="C3702" t="s">
        <v>12</v>
      </c>
      <c r="D3702" t="s">
        <v>108</v>
      </c>
      <c r="E3702">
        <v>44000</v>
      </c>
      <c r="F3702" t="s">
        <v>14</v>
      </c>
      <c r="G3702">
        <v>50180</v>
      </c>
      <c r="H3702" t="s">
        <v>48</v>
      </c>
      <c r="I3702">
        <v>0</v>
      </c>
      <c r="J3702" t="s">
        <v>48</v>
      </c>
      <c r="K3702" t="s">
        <v>25</v>
      </c>
      <c r="L3702" t="str">
        <f>VLOOKUP(Data[[#This Row],[Employee Residence]],Codes[], 3,0)</f>
        <v>Portugal</v>
      </c>
      <c r="M3702" t="str">
        <f>VLOOKUP(Data[[#This Row],[Company Location]],Codes[], 3,0)</f>
        <v>Portugal</v>
      </c>
      <c r="N3702" t="str">
        <f>IF(Data[[#This Row],[Employee Residence]]=Data[[#This Row],[Company Location]],"No","Yes")</f>
        <v>No</v>
      </c>
      <c r="O3702">
        <f>Data[Salary]/Data[Salary in USD]</f>
        <v>0.87684336388999606</v>
      </c>
      <c r="P3702" t="str">
        <f>VLOOKUP(Data[[#This Row],[Experience Level]], Experience[],3,0)</f>
        <v>Intermediate</v>
      </c>
      <c r="Q3702" t="str">
        <f>VLOOKUP(Data[[#This Row],[Employment Type]],Employment[],2,0)</f>
        <v>Full-time</v>
      </c>
      <c r="R3702" t="str">
        <f>IF(Data[[#This Row],[Remote Ratio]]=100,"Remote",IF(Data[[#This Row],[Remote Ratio]]=50,"Hybrid","On-site"))</f>
        <v>On-site</v>
      </c>
    </row>
    <row r="3703" spans="1:18">
      <c r="A3703" s="25">
        <v>2020</v>
      </c>
      <c r="B3703" t="s">
        <v>17</v>
      </c>
      <c r="C3703" t="s">
        <v>12</v>
      </c>
      <c r="D3703" t="s">
        <v>37</v>
      </c>
      <c r="E3703">
        <v>106000</v>
      </c>
      <c r="F3703" t="s">
        <v>20</v>
      </c>
      <c r="G3703">
        <v>106000</v>
      </c>
      <c r="H3703" t="s">
        <v>21</v>
      </c>
      <c r="I3703">
        <v>100</v>
      </c>
      <c r="J3703" t="s">
        <v>21</v>
      </c>
      <c r="K3703" t="s">
        <v>16</v>
      </c>
      <c r="L3703" t="str">
        <f>VLOOKUP(Data[[#This Row],[Employee Residence]],Codes[], 3,0)</f>
        <v xml:space="preserve">United States of America </v>
      </c>
      <c r="M3703" t="str">
        <f>VLOOKUP(Data[[#This Row],[Company Location]],Codes[], 3,0)</f>
        <v xml:space="preserve">United States of America </v>
      </c>
      <c r="N3703" t="str">
        <f>IF(Data[[#This Row],[Employee Residence]]=Data[[#This Row],[Company Location]],"No","Yes")</f>
        <v>No</v>
      </c>
      <c r="O3703">
        <f>Data[Salary]/Data[Salary in USD]</f>
        <v>1</v>
      </c>
      <c r="P3703" t="str">
        <f>VLOOKUP(Data[[#This Row],[Experience Level]], Experience[],3,0)</f>
        <v>Intermediate</v>
      </c>
      <c r="Q3703" t="str">
        <f>VLOOKUP(Data[[#This Row],[Employment Type]],Employment[],2,0)</f>
        <v>Full-time</v>
      </c>
      <c r="R3703" t="str">
        <f>IF(Data[[#This Row],[Remote Ratio]]=100,"Remote",IF(Data[[#This Row],[Remote Ratio]]=50,"Hybrid","On-site"))</f>
        <v>Remote</v>
      </c>
    </row>
    <row r="3704" spans="1:18">
      <c r="A3704" s="25">
        <v>2020</v>
      </c>
      <c r="B3704" t="s">
        <v>17</v>
      </c>
      <c r="C3704" t="s">
        <v>12</v>
      </c>
      <c r="D3704" t="s">
        <v>37</v>
      </c>
      <c r="E3704">
        <v>88000</v>
      </c>
      <c r="F3704" t="s">
        <v>58</v>
      </c>
      <c r="G3704">
        <v>112872</v>
      </c>
      <c r="H3704" t="s">
        <v>33</v>
      </c>
      <c r="I3704">
        <v>50</v>
      </c>
      <c r="J3704" t="s">
        <v>33</v>
      </c>
      <c r="K3704" t="s">
        <v>16</v>
      </c>
      <c r="L3704" t="str">
        <f>VLOOKUP(Data[[#This Row],[Employee Residence]],Codes[], 3,0)</f>
        <v xml:space="preserve">United Kingdom of Great Britain </v>
      </c>
      <c r="M3704" t="str">
        <f>VLOOKUP(Data[[#This Row],[Company Location]],Codes[], 3,0)</f>
        <v xml:space="preserve">United Kingdom of Great Britain </v>
      </c>
      <c r="N3704" t="str">
        <f>IF(Data[[#This Row],[Employee Residence]]=Data[[#This Row],[Company Location]],"No","Yes")</f>
        <v>No</v>
      </c>
      <c r="O3704">
        <f>Data[Salary]/Data[Salary in USD]</f>
        <v>0.77964419873839397</v>
      </c>
      <c r="P3704" t="str">
        <f>VLOOKUP(Data[[#This Row],[Experience Level]], Experience[],3,0)</f>
        <v>Intermediate</v>
      </c>
      <c r="Q3704" t="str">
        <f>VLOOKUP(Data[[#This Row],[Employment Type]],Employment[],2,0)</f>
        <v>Full-time</v>
      </c>
      <c r="R3704" t="str">
        <f>IF(Data[[#This Row],[Remote Ratio]]=100,"Remote",IF(Data[[#This Row],[Remote Ratio]]=50,"Hybrid","On-site"))</f>
        <v>Hybrid</v>
      </c>
    </row>
    <row r="3705" spans="1:18">
      <c r="A3705" s="25">
        <v>2020</v>
      </c>
      <c r="B3705" t="s">
        <v>28</v>
      </c>
      <c r="C3705" t="s">
        <v>48</v>
      </c>
      <c r="D3705" t="s">
        <v>19</v>
      </c>
      <c r="E3705">
        <v>14000</v>
      </c>
      <c r="F3705" t="s">
        <v>14</v>
      </c>
      <c r="G3705">
        <v>15966</v>
      </c>
      <c r="H3705" t="s">
        <v>31</v>
      </c>
      <c r="I3705">
        <v>100</v>
      </c>
      <c r="J3705" t="s">
        <v>31</v>
      </c>
      <c r="K3705" t="s">
        <v>22</v>
      </c>
      <c r="L3705" t="str">
        <f>VLOOKUP(Data[[#This Row],[Employee Residence]],Codes[], 3,0)</f>
        <v>Germany</v>
      </c>
      <c r="M3705" t="str">
        <f>VLOOKUP(Data[[#This Row],[Company Location]],Codes[], 3,0)</f>
        <v>Germany</v>
      </c>
      <c r="N3705" t="str">
        <f>IF(Data[[#This Row],[Employee Residence]]=Data[[#This Row],[Company Location]],"No","Yes")</f>
        <v>No</v>
      </c>
      <c r="O3705">
        <f>Data[Salary]/Data[Salary in USD]</f>
        <v>0.87686333458599519</v>
      </c>
      <c r="P3705" t="str">
        <f>VLOOKUP(Data[[#This Row],[Experience Level]], Experience[],3,0)</f>
        <v>Junior</v>
      </c>
      <c r="Q3705" t="str">
        <f>VLOOKUP(Data[[#This Row],[Employment Type]],Employment[],2,0)</f>
        <v>Part-time</v>
      </c>
      <c r="R3705" t="str">
        <f>IF(Data[[#This Row],[Remote Ratio]]=100,"Remote",IF(Data[[#This Row],[Remote Ratio]]=50,"Hybrid","On-site"))</f>
        <v>Remote</v>
      </c>
    </row>
    <row r="3706" spans="1:18">
      <c r="A3706" s="25">
        <v>2020</v>
      </c>
      <c r="B3706" t="s">
        <v>17</v>
      </c>
      <c r="C3706" t="s">
        <v>12</v>
      </c>
      <c r="D3706" t="s">
        <v>23</v>
      </c>
      <c r="E3706">
        <v>60000</v>
      </c>
      <c r="F3706" t="s">
        <v>58</v>
      </c>
      <c r="G3706">
        <v>76958</v>
      </c>
      <c r="H3706" t="s">
        <v>33</v>
      </c>
      <c r="I3706">
        <v>100</v>
      </c>
      <c r="J3706" t="s">
        <v>33</v>
      </c>
      <c r="K3706" t="s">
        <v>22</v>
      </c>
      <c r="L3706" t="str">
        <f>VLOOKUP(Data[[#This Row],[Employee Residence]],Codes[], 3,0)</f>
        <v xml:space="preserve">United Kingdom of Great Britain </v>
      </c>
      <c r="M3706" t="str">
        <f>VLOOKUP(Data[[#This Row],[Company Location]],Codes[], 3,0)</f>
        <v xml:space="preserve">United Kingdom of Great Britain </v>
      </c>
      <c r="N3706" t="str">
        <f>IF(Data[[#This Row],[Employee Residence]]=Data[[#This Row],[Company Location]],"No","Yes")</f>
        <v>No</v>
      </c>
      <c r="O3706">
        <f>Data[Salary]/Data[Salary in USD]</f>
        <v>0.7796460406975233</v>
      </c>
      <c r="P3706" t="str">
        <f>VLOOKUP(Data[[#This Row],[Experience Level]], Experience[],3,0)</f>
        <v>Intermediate</v>
      </c>
      <c r="Q3706" t="str">
        <f>VLOOKUP(Data[[#This Row],[Employment Type]],Employment[],2,0)</f>
        <v>Full-time</v>
      </c>
      <c r="R3706" t="str">
        <f>IF(Data[[#This Row],[Remote Ratio]]=100,"Remote",IF(Data[[#This Row],[Remote Ratio]]=50,"Hybrid","On-site"))</f>
        <v>Remote</v>
      </c>
    </row>
    <row r="3707" spans="1:18">
      <c r="A3707" s="25">
        <v>2020</v>
      </c>
      <c r="B3707" t="s">
        <v>11</v>
      </c>
      <c r="C3707" t="s">
        <v>12</v>
      </c>
      <c r="D3707" t="s">
        <v>37</v>
      </c>
      <c r="E3707">
        <v>188000</v>
      </c>
      <c r="F3707" t="s">
        <v>20</v>
      </c>
      <c r="G3707">
        <v>188000</v>
      </c>
      <c r="H3707" t="s">
        <v>21</v>
      </c>
      <c r="I3707">
        <v>100</v>
      </c>
      <c r="J3707" t="s">
        <v>21</v>
      </c>
      <c r="K3707" t="s">
        <v>16</v>
      </c>
      <c r="L3707" t="str">
        <f>VLOOKUP(Data[[#This Row],[Employee Residence]],Codes[], 3,0)</f>
        <v xml:space="preserve">United States of America </v>
      </c>
      <c r="M3707" t="str">
        <f>VLOOKUP(Data[[#This Row],[Company Location]],Codes[], 3,0)</f>
        <v xml:space="preserve">United States of America </v>
      </c>
      <c r="N3707" t="str">
        <f>IF(Data[[#This Row],[Employee Residence]]=Data[[#This Row],[Company Location]],"No","Yes")</f>
        <v>No</v>
      </c>
      <c r="O3707">
        <f>Data[Salary]/Data[Salary in USD]</f>
        <v>1</v>
      </c>
      <c r="P3707" t="str">
        <f>VLOOKUP(Data[[#This Row],[Experience Level]], Experience[],3,0)</f>
        <v>Expert</v>
      </c>
      <c r="Q3707" t="str">
        <f>VLOOKUP(Data[[#This Row],[Employment Type]],Employment[],2,0)</f>
        <v>Full-time</v>
      </c>
      <c r="R3707" t="str">
        <f>IF(Data[[#This Row],[Remote Ratio]]=100,"Remote",IF(Data[[#This Row],[Remote Ratio]]=50,"Hybrid","On-site"))</f>
        <v>Remote</v>
      </c>
    </row>
    <row r="3708" spans="1:18">
      <c r="A3708" s="25">
        <v>2020</v>
      </c>
      <c r="B3708" t="s">
        <v>17</v>
      </c>
      <c r="C3708" t="s">
        <v>12</v>
      </c>
      <c r="D3708" t="s">
        <v>23</v>
      </c>
      <c r="E3708">
        <v>105000</v>
      </c>
      <c r="F3708" t="s">
        <v>20</v>
      </c>
      <c r="G3708">
        <v>105000</v>
      </c>
      <c r="H3708" t="s">
        <v>21</v>
      </c>
      <c r="I3708">
        <v>100</v>
      </c>
      <c r="J3708" t="s">
        <v>21</v>
      </c>
      <c r="K3708" t="s">
        <v>16</v>
      </c>
      <c r="L3708" t="str">
        <f>VLOOKUP(Data[[#This Row],[Employee Residence]],Codes[], 3,0)</f>
        <v xml:space="preserve">United States of America </v>
      </c>
      <c r="M3708" t="str">
        <f>VLOOKUP(Data[[#This Row],[Company Location]],Codes[], 3,0)</f>
        <v xml:space="preserve">United States of America </v>
      </c>
      <c r="N3708" t="str">
        <f>IF(Data[[#This Row],[Employee Residence]]=Data[[#This Row],[Company Location]],"No","Yes")</f>
        <v>No</v>
      </c>
      <c r="O3708">
        <f>Data[Salary]/Data[Salary in USD]</f>
        <v>1</v>
      </c>
      <c r="P3708" t="str">
        <f>VLOOKUP(Data[[#This Row],[Experience Level]], Experience[],3,0)</f>
        <v>Intermediate</v>
      </c>
      <c r="Q3708" t="str">
        <f>VLOOKUP(Data[[#This Row],[Employment Type]],Employment[],2,0)</f>
        <v>Full-time</v>
      </c>
      <c r="R3708" t="str">
        <f>IF(Data[[#This Row],[Remote Ratio]]=100,"Remote",IF(Data[[#This Row],[Remote Ratio]]=50,"Hybrid","On-site"))</f>
        <v>Remote</v>
      </c>
    </row>
    <row r="3709" spans="1:18">
      <c r="A3709" s="25">
        <v>2020</v>
      </c>
      <c r="B3709" t="s">
        <v>17</v>
      </c>
      <c r="C3709" t="s">
        <v>12</v>
      </c>
      <c r="D3709" t="s">
        <v>37</v>
      </c>
      <c r="E3709">
        <v>61500</v>
      </c>
      <c r="F3709" t="s">
        <v>14</v>
      </c>
      <c r="G3709">
        <v>70139</v>
      </c>
      <c r="H3709" t="s">
        <v>63</v>
      </c>
      <c r="I3709">
        <v>50</v>
      </c>
      <c r="J3709" t="s">
        <v>63</v>
      </c>
      <c r="K3709" t="s">
        <v>16</v>
      </c>
      <c r="L3709" t="str">
        <f>VLOOKUP(Data[[#This Row],[Employee Residence]],Codes[], 3,0)</f>
        <v>France</v>
      </c>
      <c r="M3709" t="str">
        <f>VLOOKUP(Data[[#This Row],[Company Location]],Codes[], 3,0)</f>
        <v>France</v>
      </c>
      <c r="N3709" t="str">
        <f>IF(Data[[#This Row],[Employee Residence]]=Data[[#This Row],[Company Location]],"No","Yes")</f>
        <v>No</v>
      </c>
      <c r="O3709">
        <f>Data[Salary]/Data[Salary in USD]</f>
        <v>0.87683029413022717</v>
      </c>
      <c r="P3709" t="str">
        <f>VLOOKUP(Data[[#This Row],[Experience Level]], Experience[],3,0)</f>
        <v>Intermediate</v>
      </c>
      <c r="Q3709" t="str">
        <f>VLOOKUP(Data[[#This Row],[Employment Type]],Employment[],2,0)</f>
        <v>Full-time</v>
      </c>
      <c r="R3709" t="str">
        <f>IF(Data[[#This Row],[Remote Ratio]]=100,"Remote",IF(Data[[#This Row],[Remote Ratio]]=50,"Hybrid","On-site"))</f>
        <v>Hybrid</v>
      </c>
    </row>
    <row r="3710" spans="1:18">
      <c r="A3710" s="25">
        <v>2020</v>
      </c>
      <c r="B3710" t="s">
        <v>28</v>
      </c>
      <c r="C3710" t="s">
        <v>12</v>
      </c>
      <c r="D3710" t="s">
        <v>27</v>
      </c>
      <c r="E3710">
        <v>450000</v>
      </c>
      <c r="F3710" t="s">
        <v>42</v>
      </c>
      <c r="G3710">
        <v>6072</v>
      </c>
      <c r="H3710" t="s">
        <v>43</v>
      </c>
      <c r="I3710">
        <v>0</v>
      </c>
      <c r="J3710" t="s">
        <v>43</v>
      </c>
      <c r="K3710" t="s">
        <v>22</v>
      </c>
      <c r="L3710" t="str">
        <f>VLOOKUP(Data[[#This Row],[Employee Residence]],Codes[], 3,0)</f>
        <v>India</v>
      </c>
      <c r="M3710" t="str">
        <f>VLOOKUP(Data[[#This Row],[Company Location]],Codes[], 3,0)</f>
        <v>India</v>
      </c>
      <c r="N3710" t="str">
        <f>IF(Data[[#This Row],[Employee Residence]]=Data[[#This Row],[Company Location]],"No","Yes")</f>
        <v>No</v>
      </c>
      <c r="O3710">
        <f>Data[Salary]/Data[Salary in USD]</f>
        <v>74.110671936758891</v>
      </c>
      <c r="P3710" t="str">
        <f>VLOOKUP(Data[[#This Row],[Experience Level]], Experience[],3,0)</f>
        <v>Junior</v>
      </c>
      <c r="Q3710" t="str">
        <f>VLOOKUP(Data[[#This Row],[Employment Type]],Employment[],2,0)</f>
        <v>Full-time</v>
      </c>
      <c r="R3710" t="str">
        <f>IF(Data[[#This Row],[Remote Ratio]]=100,"Remote",IF(Data[[#This Row],[Remote Ratio]]=50,"Hybrid","On-site"))</f>
        <v>On-site</v>
      </c>
    </row>
    <row r="3711" spans="1:18">
      <c r="A3711" s="25">
        <v>2020</v>
      </c>
      <c r="B3711" t="s">
        <v>11</v>
      </c>
      <c r="C3711" t="s">
        <v>12</v>
      </c>
      <c r="D3711" t="s">
        <v>37</v>
      </c>
      <c r="E3711">
        <v>720000</v>
      </c>
      <c r="F3711" t="s">
        <v>203</v>
      </c>
      <c r="G3711">
        <v>33511</v>
      </c>
      <c r="H3711" t="s">
        <v>106</v>
      </c>
      <c r="I3711">
        <v>0</v>
      </c>
      <c r="J3711" t="s">
        <v>106</v>
      </c>
      <c r="K3711" t="s">
        <v>22</v>
      </c>
      <c r="L3711" t="str">
        <f>VLOOKUP(Data[[#This Row],[Employee Residence]],Codes[], 3,0)</f>
        <v>Mexico</v>
      </c>
      <c r="M3711" t="str">
        <f>VLOOKUP(Data[[#This Row],[Company Location]],Codes[], 3,0)</f>
        <v>Mexico</v>
      </c>
      <c r="N3711" t="str">
        <f>IF(Data[[#This Row],[Employee Residence]]=Data[[#This Row],[Company Location]],"No","Yes")</f>
        <v>No</v>
      </c>
      <c r="O3711">
        <f>Data[Salary]/Data[Salary in USD]</f>
        <v>21.485482378920356</v>
      </c>
      <c r="P3711" t="str">
        <f>VLOOKUP(Data[[#This Row],[Experience Level]], Experience[],3,0)</f>
        <v>Expert</v>
      </c>
      <c r="Q3711" t="str">
        <f>VLOOKUP(Data[[#This Row],[Employment Type]],Employment[],2,0)</f>
        <v>Full-time</v>
      </c>
      <c r="R3711" t="str">
        <f>IF(Data[[#This Row],[Remote Ratio]]=100,"Remote",IF(Data[[#This Row],[Remote Ratio]]=50,"Hybrid","On-site"))</f>
        <v>On-site</v>
      </c>
    </row>
    <row r="3712" spans="1:18">
      <c r="A3712" s="25">
        <v>2020</v>
      </c>
      <c r="B3712" t="s">
        <v>28</v>
      </c>
      <c r="C3712" t="s">
        <v>12</v>
      </c>
      <c r="D3712" t="s">
        <v>27</v>
      </c>
      <c r="E3712">
        <v>91000</v>
      </c>
      <c r="F3712" t="s">
        <v>20</v>
      </c>
      <c r="G3712">
        <v>91000</v>
      </c>
      <c r="H3712" t="s">
        <v>21</v>
      </c>
      <c r="I3712">
        <v>100</v>
      </c>
      <c r="J3712" t="s">
        <v>21</v>
      </c>
      <c r="K3712" t="s">
        <v>16</v>
      </c>
      <c r="L3712" t="str">
        <f>VLOOKUP(Data[[#This Row],[Employee Residence]],Codes[], 3,0)</f>
        <v xml:space="preserve">United States of America </v>
      </c>
      <c r="M3712" t="str">
        <f>VLOOKUP(Data[[#This Row],[Company Location]],Codes[], 3,0)</f>
        <v xml:space="preserve">United States of America </v>
      </c>
      <c r="N3712" t="str">
        <f>IF(Data[[#This Row],[Employee Residence]]=Data[[#This Row],[Company Location]],"No","Yes")</f>
        <v>No</v>
      </c>
      <c r="O3712">
        <f>Data[Salary]/Data[Salary in USD]</f>
        <v>1</v>
      </c>
      <c r="P3712" t="str">
        <f>VLOOKUP(Data[[#This Row],[Experience Level]], Experience[],3,0)</f>
        <v>Junior</v>
      </c>
      <c r="Q3712" t="str">
        <f>VLOOKUP(Data[[#This Row],[Employment Type]],Employment[],2,0)</f>
        <v>Full-time</v>
      </c>
      <c r="R3712" t="str">
        <f>IF(Data[[#This Row],[Remote Ratio]]=100,"Remote",IF(Data[[#This Row],[Remote Ratio]]=50,"Hybrid","On-site"))</f>
        <v>Remote</v>
      </c>
    </row>
    <row r="3713" spans="1:18">
      <c r="A3713" s="25">
        <v>2020</v>
      </c>
      <c r="B3713" t="s">
        <v>28</v>
      </c>
      <c r="C3713" t="s">
        <v>12</v>
      </c>
      <c r="D3713" t="s">
        <v>52</v>
      </c>
      <c r="E3713">
        <v>42000</v>
      </c>
      <c r="F3713" t="s">
        <v>20</v>
      </c>
      <c r="G3713">
        <v>42000</v>
      </c>
      <c r="H3713" t="s">
        <v>51</v>
      </c>
      <c r="I3713">
        <v>50</v>
      </c>
      <c r="J3713" t="s">
        <v>51</v>
      </c>
      <c r="K3713" t="s">
        <v>16</v>
      </c>
      <c r="L3713" t="str">
        <f>VLOOKUP(Data[[#This Row],[Employee Residence]],Codes[], 3,0)</f>
        <v>Netherlands, Kingdom of the</v>
      </c>
      <c r="M3713" t="str">
        <f>VLOOKUP(Data[[#This Row],[Company Location]],Codes[], 3,0)</f>
        <v>Netherlands, Kingdom of the</v>
      </c>
      <c r="N3713" t="str">
        <f>IF(Data[[#This Row],[Employee Residence]]=Data[[#This Row],[Company Location]],"No","Yes")</f>
        <v>No</v>
      </c>
      <c r="O3713">
        <f>Data[Salary]/Data[Salary in USD]</f>
        <v>1</v>
      </c>
      <c r="P3713" t="str">
        <f>VLOOKUP(Data[[#This Row],[Experience Level]], Experience[],3,0)</f>
        <v>Junior</v>
      </c>
      <c r="Q3713" t="str">
        <f>VLOOKUP(Data[[#This Row],[Employment Type]],Employment[],2,0)</f>
        <v>Full-time</v>
      </c>
      <c r="R3713" t="str">
        <f>IF(Data[[#This Row],[Remote Ratio]]=100,"Remote",IF(Data[[#This Row],[Remote Ratio]]=50,"Hybrid","On-site"))</f>
        <v>Hybrid</v>
      </c>
    </row>
    <row r="3714" spans="1:18">
      <c r="A3714" s="25">
        <v>2020</v>
      </c>
      <c r="B3714" t="s">
        <v>17</v>
      </c>
      <c r="C3714" t="s">
        <v>12</v>
      </c>
      <c r="D3714" t="s">
        <v>89</v>
      </c>
      <c r="E3714">
        <v>115000</v>
      </c>
      <c r="F3714" t="s">
        <v>20</v>
      </c>
      <c r="G3714">
        <v>115000</v>
      </c>
      <c r="H3714" t="s">
        <v>191</v>
      </c>
      <c r="I3714">
        <v>0</v>
      </c>
      <c r="J3714" t="s">
        <v>191</v>
      </c>
      <c r="K3714" t="s">
        <v>16</v>
      </c>
      <c r="L3714" t="str">
        <f>VLOOKUP(Data[[#This Row],[Employee Residence]],Codes[], 3,0)</f>
        <v xml:space="preserve">United Arab Emirates </v>
      </c>
      <c r="M3714" t="str">
        <f>VLOOKUP(Data[[#This Row],[Company Location]],Codes[], 3,0)</f>
        <v xml:space="preserve">United Arab Emirates </v>
      </c>
      <c r="N3714" t="str">
        <f>IF(Data[[#This Row],[Employee Residence]]=Data[[#This Row],[Company Location]],"No","Yes")</f>
        <v>No</v>
      </c>
      <c r="O3714">
        <f>Data[Salary]/Data[Salary in USD]</f>
        <v>1</v>
      </c>
      <c r="P3714" t="str">
        <f>VLOOKUP(Data[[#This Row],[Experience Level]], Experience[],3,0)</f>
        <v>Intermediate</v>
      </c>
      <c r="Q3714" t="str">
        <f>VLOOKUP(Data[[#This Row],[Employment Type]],Employment[],2,0)</f>
        <v>Full-time</v>
      </c>
      <c r="R3714" t="str">
        <f>IF(Data[[#This Row],[Remote Ratio]]=100,"Remote",IF(Data[[#This Row],[Remote Ratio]]=50,"Hybrid","On-site"))</f>
        <v>On-site</v>
      </c>
    </row>
    <row r="3715" spans="1:18">
      <c r="A3715" s="25">
        <v>2020</v>
      </c>
      <c r="B3715" t="s">
        <v>11</v>
      </c>
      <c r="C3715" t="s">
        <v>12</v>
      </c>
      <c r="D3715" t="s">
        <v>81</v>
      </c>
      <c r="E3715">
        <v>260000</v>
      </c>
      <c r="F3715" t="s">
        <v>20</v>
      </c>
      <c r="G3715">
        <v>260000</v>
      </c>
      <c r="H3715" t="s">
        <v>194</v>
      </c>
      <c r="I3715">
        <v>0</v>
      </c>
      <c r="J3715" t="s">
        <v>194</v>
      </c>
      <c r="K3715" t="s">
        <v>22</v>
      </c>
      <c r="L3715" t="str">
        <f>VLOOKUP(Data[[#This Row],[Employee Residence]],Codes[], 3,0)</f>
        <v>Japan</v>
      </c>
      <c r="M3715" t="str">
        <f>VLOOKUP(Data[[#This Row],[Company Location]],Codes[], 3,0)</f>
        <v>Japan</v>
      </c>
      <c r="N3715" t="str">
        <f>IF(Data[[#This Row],[Employee Residence]]=Data[[#This Row],[Company Location]],"No","Yes")</f>
        <v>No</v>
      </c>
      <c r="O3715">
        <f>Data[Salary]/Data[Salary in USD]</f>
        <v>1</v>
      </c>
      <c r="P3715" t="str">
        <f>VLOOKUP(Data[[#This Row],[Experience Level]], Experience[],3,0)</f>
        <v>Expert</v>
      </c>
      <c r="Q3715" t="str">
        <f>VLOOKUP(Data[[#This Row],[Employment Type]],Employment[],2,0)</f>
        <v>Full-time</v>
      </c>
      <c r="R3715" t="str">
        <f>IF(Data[[#This Row],[Remote Ratio]]=100,"Remote",IF(Data[[#This Row],[Remote Ratio]]=50,"Hybrid","On-site"))</f>
        <v>On-site</v>
      </c>
    </row>
    <row r="3716" spans="1:18">
      <c r="A3716" s="25">
        <v>2020</v>
      </c>
      <c r="B3716" t="s">
        <v>11</v>
      </c>
      <c r="C3716" t="s">
        <v>12</v>
      </c>
      <c r="D3716" t="s">
        <v>75</v>
      </c>
      <c r="E3716">
        <v>85000</v>
      </c>
      <c r="F3716" t="s">
        <v>58</v>
      </c>
      <c r="G3716">
        <v>109024</v>
      </c>
      <c r="H3716" t="s">
        <v>33</v>
      </c>
      <c r="I3716">
        <v>50</v>
      </c>
      <c r="J3716" t="s">
        <v>33</v>
      </c>
      <c r="K3716" t="s">
        <v>25</v>
      </c>
      <c r="L3716" t="str">
        <f>VLOOKUP(Data[[#This Row],[Employee Residence]],Codes[], 3,0)</f>
        <v xml:space="preserve">United Kingdom of Great Britain </v>
      </c>
      <c r="M3716" t="str">
        <f>VLOOKUP(Data[[#This Row],[Company Location]],Codes[], 3,0)</f>
        <v xml:space="preserve">United Kingdom of Great Britain </v>
      </c>
      <c r="N3716" t="str">
        <f>IF(Data[[#This Row],[Employee Residence]]=Data[[#This Row],[Company Location]],"No","Yes")</f>
        <v>No</v>
      </c>
      <c r="O3716">
        <f>Data[Salary]/Data[Salary in USD]</f>
        <v>0.77964484884062224</v>
      </c>
      <c r="P3716" t="str">
        <f>VLOOKUP(Data[[#This Row],[Experience Level]], Experience[],3,0)</f>
        <v>Expert</v>
      </c>
      <c r="Q3716" t="str">
        <f>VLOOKUP(Data[[#This Row],[Employment Type]],Employment[],2,0)</f>
        <v>Full-time</v>
      </c>
      <c r="R3716" t="str">
        <f>IF(Data[[#This Row],[Remote Ratio]]=100,"Remote",IF(Data[[#This Row],[Remote Ratio]]=50,"Hybrid","On-site"))</f>
        <v>Hybrid</v>
      </c>
    </row>
    <row r="3717" spans="1:18">
      <c r="A3717" s="25">
        <v>2020</v>
      </c>
      <c r="B3717" t="s">
        <v>17</v>
      </c>
      <c r="C3717" t="s">
        <v>12</v>
      </c>
      <c r="D3717" t="s">
        <v>23</v>
      </c>
      <c r="E3717">
        <v>70000</v>
      </c>
      <c r="F3717" t="s">
        <v>14</v>
      </c>
      <c r="G3717">
        <v>79833</v>
      </c>
      <c r="H3717" t="s">
        <v>31</v>
      </c>
      <c r="I3717">
        <v>0</v>
      </c>
      <c r="J3717" t="s">
        <v>31</v>
      </c>
      <c r="K3717" t="s">
        <v>16</v>
      </c>
      <c r="L3717" t="str">
        <f>VLOOKUP(Data[[#This Row],[Employee Residence]],Codes[], 3,0)</f>
        <v>Germany</v>
      </c>
      <c r="M3717" t="str">
        <f>VLOOKUP(Data[[#This Row],[Company Location]],Codes[], 3,0)</f>
        <v>Germany</v>
      </c>
      <c r="N3717" t="str">
        <f>IF(Data[[#This Row],[Employee Residence]]=Data[[#This Row],[Company Location]],"No","Yes")</f>
        <v>No</v>
      </c>
      <c r="O3717">
        <f>Data[Salary]/Data[Salary in USD]</f>
        <v>0.87683038342540054</v>
      </c>
      <c r="P3717" t="str">
        <f>VLOOKUP(Data[[#This Row],[Experience Level]], Experience[],3,0)</f>
        <v>Intermediate</v>
      </c>
      <c r="Q3717" t="str">
        <f>VLOOKUP(Data[[#This Row],[Employment Type]],Employment[],2,0)</f>
        <v>Full-time</v>
      </c>
      <c r="R3717" t="str">
        <f>IF(Data[[#This Row],[Remote Ratio]]=100,"Remote",IF(Data[[#This Row],[Remote Ratio]]=50,"Hybrid","On-site"))</f>
        <v>On-site</v>
      </c>
    </row>
    <row r="3718" spans="1:18">
      <c r="A3718" s="25">
        <v>2020</v>
      </c>
      <c r="B3718" t="s">
        <v>11</v>
      </c>
      <c r="C3718" t="s">
        <v>12</v>
      </c>
      <c r="D3718" t="s">
        <v>35</v>
      </c>
      <c r="E3718">
        <v>150000</v>
      </c>
      <c r="F3718" t="s">
        <v>20</v>
      </c>
      <c r="G3718">
        <v>150000</v>
      </c>
      <c r="H3718" t="s">
        <v>21</v>
      </c>
      <c r="I3718">
        <v>50</v>
      </c>
      <c r="J3718" t="s">
        <v>21</v>
      </c>
      <c r="K3718" t="s">
        <v>16</v>
      </c>
      <c r="L3718" t="str">
        <f>VLOOKUP(Data[[#This Row],[Employee Residence]],Codes[], 3,0)</f>
        <v xml:space="preserve">United States of America </v>
      </c>
      <c r="M3718" t="str">
        <f>VLOOKUP(Data[[#This Row],[Company Location]],Codes[], 3,0)</f>
        <v xml:space="preserve">United States of America </v>
      </c>
      <c r="N3718" t="str">
        <f>IF(Data[[#This Row],[Employee Residence]]=Data[[#This Row],[Company Location]],"No","Yes")</f>
        <v>No</v>
      </c>
      <c r="O3718">
        <f>Data[Salary]/Data[Salary in USD]</f>
        <v>1</v>
      </c>
      <c r="P3718" t="str">
        <f>VLOOKUP(Data[[#This Row],[Experience Level]], Experience[],3,0)</f>
        <v>Expert</v>
      </c>
      <c r="Q3718" t="str">
        <f>VLOOKUP(Data[[#This Row],[Employment Type]],Employment[],2,0)</f>
        <v>Full-time</v>
      </c>
      <c r="R3718" t="str">
        <f>IF(Data[[#This Row],[Remote Ratio]]=100,"Remote",IF(Data[[#This Row],[Remote Ratio]]=50,"Hybrid","On-site"))</f>
        <v>Hybrid</v>
      </c>
    </row>
    <row r="3719" spans="1:18">
      <c r="A3719" s="25">
        <v>2020</v>
      </c>
      <c r="B3719" t="s">
        <v>28</v>
      </c>
      <c r="C3719" t="s">
        <v>12</v>
      </c>
      <c r="D3719" t="s">
        <v>27</v>
      </c>
      <c r="E3719">
        <v>72000</v>
      </c>
      <c r="F3719" t="s">
        <v>20</v>
      </c>
      <c r="G3719">
        <v>72000</v>
      </c>
      <c r="H3719" t="s">
        <v>21</v>
      </c>
      <c r="I3719">
        <v>100</v>
      </c>
      <c r="J3719" t="s">
        <v>21</v>
      </c>
      <c r="K3719" t="s">
        <v>16</v>
      </c>
      <c r="L3719" t="str">
        <f>VLOOKUP(Data[[#This Row],[Employee Residence]],Codes[], 3,0)</f>
        <v xml:space="preserve">United States of America </v>
      </c>
      <c r="M3719" t="str">
        <f>VLOOKUP(Data[[#This Row],[Company Location]],Codes[], 3,0)</f>
        <v xml:space="preserve">United States of America </v>
      </c>
      <c r="N3719" t="str">
        <f>IF(Data[[#This Row],[Employee Residence]]=Data[[#This Row],[Company Location]],"No","Yes")</f>
        <v>No</v>
      </c>
      <c r="O3719">
        <f>Data[Salary]/Data[Salary in USD]</f>
        <v>1</v>
      </c>
      <c r="P3719" t="str">
        <f>VLOOKUP(Data[[#This Row],[Experience Level]], Experience[],3,0)</f>
        <v>Junior</v>
      </c>
      <c r="Q3719" t="str">
        <f>VLOOKUP(Data[[#This Row],[Employment Type]],Employment[],2,0)</f>
        <v>Full-time</v>
      </c>
      <c r="R3719" t="str">
        <f>IF(Data[[#This Row],[Remote Ratio]]=100,"Remote",IF(Data[[#This Row],[Remote Ratio]]=50,"Hybrid","On-site"))</f>
        <v>Remote</v>
      </c>
    </row>
    <row r="3720" spans="1:18">
      <c r="A3720" s="25">
        <v>2020</v>
      </c>
      <c r="B3720" t="s">
        <v>11</v>
      </c>
      <c r="C3720" t="s">
        <v>12</v>
      </c>
      <c r="D3720" t="s">
        <v>89</v>
      </c>
      <c r="E3720">
        <v>190000</v>
      </c>
      <c r="F3720" t="s">
        <v>20</v>
      </c>
      <c r="G3720">
        <v>190000</v>
      </c>
      <c r="H3720" t="s">
        <v>21</v>
      </c>
      <c r="I3720">
        <v>100</v>
      </c>
      <c r="J3720" t="s">
        <v>21</v>
      </c>
      <c r="K3720" t="s">
        <v>22</v>
      </c>
      <c r="L3720" t="str">
        <f>VLOOKUP(Data[[#This Row],[Employee Residence]],Codes[], 3,0)</f>
        <v xml:space="preserve">United States of America </v>
      </c>
      <c r="M3720" t="str">
        <f>VLOOKUP(Data[[#This Row],[Company Location]],Codes[], 3,0)</f>
        <v xml:space="preserve">United States of America </v>
      </c>
      <c r="N3720" t="str">
        <f>IF(Data[[#This Row],[Employee Residence]]=Data[[#This Row],[Company Location]],"No","Yes")</f>
        <v>No</v>
      </c>
      <c r="O3720">
        <f>Data[Salary]/Data[Salary in USD]</f>
        <v>1</v>
      </c>
      <c r="P3720" t="str">
        <f>VLOOKUP(Data[[#This Row],[Experience Level]], Experience[],3,0)</f>
        <v>Expert</v>
      </c>
      <c r="Q3720" t="str">
        <f>VLOOKUP(Data[[#This Row],[Employment Type]],Employment[],2,0)</f>
        <v>Full-time</v>
      </c>
      <c r="R3720" t="str">
        <f>IF(Data[[#This Row],[Remote Ratio]]=100,"Remote",IF(Data[[#This Row],[Remote Ratio]]=50,"Hybrid","On-site"))</f>
        <v>Remote</v>
      </c>
    </row>
    <row r="3721" spans="1:18">
      <c r="A3721" s="25">
        <v>2020</v>
      </c>
      <c r="B3721" t="s">
        <v>17</v>
      </c>
      <c r="C3721" t="s">
        <v>12</v>
      </c>
      <c r="D3721" t="s">
        <v>23</v>
      </c>
      <c r="E3721">
        <v>11000000</v>
      </c>
      <c r="F3721" t="s">
        <v>161</v>
      </c>
      <c r="G3721">
        <v>35735</v>
      </c>
      <c r="H3721" t="s">
        <v>162</v>
      </c>
      <c r="I3721">
        <v>50</v>
      </c>
      <c r="J3721" t="s">
        <v>162</v>
      </c>
      <c r="K3721" t="s">
        <v>16</v>
      </c>
      <c r="L3721" t="str">
        <f>VLOOKUP(Data[[#This Row],[Employee Residence]],Codes[], 3,0)</f>
        <v>Hungary</v>
      </c>
      <c r="M3721" t="str">
        <f>VLOOKUP(Data[[#This Row],[Company Location]],Codes[], 3,0)</f>
        <v>Hungary</v>
      </c>
      <c r="N3721" t="str">
        <f>IF(Data[[#This Row],[Employee Residence]]=Data[[#This Row],[Company Location]],"No","Yes")</f>
        <v>No</v>
      </c>
      <c r="O3721">
        <f>Data[Salary]/Data[Salary in USD]</f>
        <v>307.82146355114031</v>
      </c>
      <c r="P3721" t="str">
        <f>VLOOKUP(Data[[#This Row],[Experience Level]], Experience[],3,0)</f>
        <v>Intermediate</v>
      </c>
      <c r="Q3721" t="str">
        <f>VLOOKUP(Data[[#This Row],[Employment Type]],Employment[],2,0)</f>
        <v>Full-time</v>
      </c>
      <c r="R3721" t="str">
        <f>IF(Data[[#This Row],[Remote Ratio]]=100,"Remote",IF(Data[[#This Row],[Remote Ratio]]=50,"Hybrid","On-site"))</f>
        <v>Hybrid</v>
      </c>
    </row>
    <row r="3722" spans="1:18">
      <c r="A3722" s="25">
        <v>2020</v>
      </c>
      <c r="B3722" t="s">
        <v>17</v>
      </c>
      <c r="C3722" t="s">
        <v>12</v>
      </c>
      <c r="D3722" t="s">
        <v>56</v>
      </c>
      <c r="E3722">
        <v>135000</v>
      </c>
      <c r="F3722" t="s">
        <v>20</v>
      </c>
      <c r="G3722">
        <v>135000</v>
      </c>
      <c r="H3722" t="s">
        <v>21</v>
      </c>
      <c r="I3722">
        <v>100</v>
      </c>
      <c r="J3722" t="s">
        <v>21</v>
      </c>
      <c r="K3722" t="s">
        <v>16</v>
      </c>
      <c r="L3722" t="str">
        <f>VLOOKUP(Data[[#This Row],[Employee Residence]],Codes[], 3,0)</f>
        <v xml:space="preserve">United States of America </v>
      </c>
      <c r="M3722" t="str">
        <f>VLOOKUP(Data[[#This Row],[Company Location]],Codes[], 3,0)</f>
        <v xml:space="preserve">United States of America </v>
      </c>
      <c r="N3722" t="str">
        <f>IF(Data[[#This Row],[Employee Residence]]=Data[[#This Row],[Company Location]],"No","Yes")</f>
        <v>No</v>
      </c>
      <c r="O3722">
        <f>Data[Salary]/Data[Salary in USD]</f>
        <v>1</v>
      </c>
      <c r="P3722" t="str">
        <f>VLOOKUP(Data[[#This Row],[Experience Level]], Experience[],3,0)</f>
        <v>Intermediate</v>
      </c>
      <c r="Q3722" t="str">
        <f>VLOOKUP(Data[[#This Row],[Employment Type]],Employment[],2,0)</f>
        <v>Full-time</v>
      </c>
      <c r="R3722" t="str">
        <f>IF(Data[[#This Row],[Remote Ratio]]=100,"Remote",IF(Data[[#This Row],[Remote Ratio]]=50,"Hybrid","On-site"))</f>
        <v>Remote</v>
      </c>
    </row>
    <row r="3723" spans="1:18">
      <c r="A3723" s="25">
        <v>2020</v>
      </c>
      <c r="B3723" t="s">
        <v>11</v>
      </c>
      <c r="C3723" t="s">
        <v>12</v>
      </c>
      <c r="D3723" t="s">
        <v>189</v>
      </c>
      <c r="E3723">
        <v>125000</v>
      </c>
      <c r="F3723" t="s">
        <v>20</v>
      </c>
      <c r="G3723">
        <v>125000</v>
      </c>
      <c r="H3723" t="s">
        <v>208</v>
      </c>
      <c r="I3723">
        <v>50</v>
      </c>
      <c r="J3723" t="s">
        <v>208</v>
      </c>
      <c r="K3723" t="s">
        <v>22</v>
      </c>
      <c r="L3723" t="str">
        <f>VLOOKUP(Data[[#This Row],[Employee Residence]],Codes[], 3,0)</f>
        <v>New Zealand</v>
      </c>
      <c r="M3723" t="str">
        <f>VLOOKUP(Data[[#This Row],[Company Location]],Codes[], 3,0)</f>
        <v>New Zealand</v>
      </c>
      <c r="N3723" t="str">
        <f>IF(Data[[#This Row],[Employee Residence]]=Data[[#This Row],[Company Location]],"No","Yes")</f>
        <v>No</v>
      </c>
      <c r="O3723">
        <f>Data[Salary]/Data[Salary in USD]</f>
        <v>1</v>
      </c>
      <c r="P3723" t="str">
        <f>VLOOKUP(Data[[#This Row],[Experience Level]], Experience[],3,0)</f>
        <v>Expert</v>
      </c>
      <c r="Q3723" t="str">
        <f>VLOOKUP(Data[[#This Row],[Employment Type]],Employment[],2,0)</f>
        <v>Full-time</v>
      </c>
      <c r="R3723" t="str">
        <f>IF(Data[[#This Row],[Remote Ratio]]=100,"Remote",IF(Data[[#This Row],[Remote Ratio]]=50,"Hybrid","On-site"))</f>
        <v>Hybrid</v>
      </c>
    </row>
    <row r="3724" spans="1:18">
      <c r="A3724" s="25">
        <v>2020</v>
      </c>
      <c r="B3724" t="s">
        <v>28</v>
      </c>
      <c r="C3724" t="s">
        <v>12</v>
      </c>
      <c r="D3724" t="s">
        <v>23</v>
      </c>
      <c r="E3724">
        <v>45000</v>
      </c>
      <c r="F3724" t="s">
        <v>14</v>
      </c>
      <c r="G3724">
        <v>51321</v>
      </c>
      <c r="H3724" t="s">
        <v>63</v>
      </c>
      <c r="I3724">
        <v>0</v>
      </c>
      <c r="J3724" t="s">
        <v>63</v>
      </c>
      <c r="K3724" t="s">
        <v>22</v>
      </c>
      <c r="L3724" t="str">
        <f>VLOOKUP(Data[[#This Row],[Employee Residence]],Codes[], 3,0)</f>
        <v>France</v>
      </c>
      <c r="M3724" t="str">
        <f>VLOOKUP(Data[[#This Row],[Company Location]],Codes[], 3,0)</f>
        <v>France</v>
      </c>
      <c r="N3724" t="str">
        <f>IF(Data[[#This Row],[Employee Residence]]=Data[[#This Row],[Company Location]],"No","Yes")</f>
        <v>No</v>
      </c>
      <c r="O3724">
        <f>Data[Salary]/Data[Salary in USD]</f>
        <v>0.87683404454316949</v>
      </c>
      <c r="P3724" t="str">
        <f>VLOOKUP(Data[[#This Row],[Experience Level]], Experience[],3,0)</f>
        <v>Junior</v>
      </c>
      <c r="Q3724" t="str">
        <f>VLOOKUP(Data[[#This Row],[Employment Type]],Employment[],2,0)</f>
        <v>Full-time</v>
      </c>
      <c r="R3724" t="str">
        <f>IF(Data[[#This Row],[Remote Ratio]]=100,"Remote",IF(Data[[#This Row],[Remote Ratio]]=50,"Hybrid","On-site"))</f>
        <v>On-site</v>
      </c>
    </row>
    <row r="3725" spans="1:18">
      <c r="A3725" s="25">
        <v>2020</v>
      </c>
      <c r="B3725" t="s">
        <v>17</v>
      </c>
      <c r="C3725" t="s">
        <v>12</v>
      </c>
      <c r="D3725" t="s">
        <v>23</v>
      </c>
      <c r="E3725">
        <v>3000000</v>
      </c>
      <c r="F3725" t="s">
        <v>42</v>
      </c>
      <c r="G3725">
        <v>40481</v>
      </c>
      <c r="H3725" t="s">
        <v>43</v>
      </c>
      <c r="I3725">
        <v>0</v>
      </c>
      <c r="J3725" t="s">
        <v>43</v>
      </c>
      <c r="K3725" t="s">
        <v>16</v>
      </c>
      <c r="L3725" t="str">
        <f>VLOOKUP(Data[[#This Row],[Employee Residence]],Codes[], 3,0)</f>
        <v>India</v>
      </c>
      <c r="M3725" t="str">
        <f>VLOOKUP(Data[[#This Row],[Company Location]],Codes[], 3,0)</f>
        <v>India</v>
      </c>
      <c r="N3725" t="str">
        <f>IF(Data[[#This Row],[Employee Residence]]=Data[[#This Row],[Company Location]],"No","Yes")</f>
        <v>No</v>
      </c>
      <c r="O3725">
        <f>Data[Salary]/Data[Salary in USD]</f>
        <v>74.108841184753345</v>
      </c>
      <c r="P3725" t="str">
        <f>VLOOKUP(Data[[#This Row],[Experience Level]], Experience[],3,0)</f>
        <v>Intermediate</v>
      </c>
      <c r="Q3725" t="str">
        <f>VLOOKUP(Data[[#This Row],[Employment Type]],Employment[],2,0)</f>
        <v>Full-time</v>
      </c>
      <c r="R3725" t="str">
        <f>IF(Data[[#This Row],[Remote Ratio]]=100,"Remote",IF(Data[[#This Row],[Remote Ratio]]=50,"Hybrid","On-site"))</f>
        <v>On-site</v>
      </c>
    </row>
    <row r="3726" spans="1:18">
      <c r="A3726" s="25">
        <v>2020</v>
      </c>
      <c r="B3726" t="s">
        <v>28</v>
      </c>
      <c r="C3726" t="s">
        <v>12</v>
      </c>
      <c r="D3726" t="s">
        <v>23</v>
      </c>
      <c r="E3726">
        <v>35000</v>
      </c>
      <c r="F3726" t="s">
        <v>14</v>
      </c>
      <c r="G3726">
        <v>39916</v>
      </c>
      <c r="H3726" t="s">
        <v>63</v>
      </c>
      <c r="I3726">
        <v>0</v>
      </c>
      <c r="J3726" t="s">
        <v>63</v>
      </c>
      <c r="K3726" t="s">
        <v>25</v>
      </c>
      <c r="L3726" t="str">
        <f>VLOOKUP(Data[[#This Row],[Employee Residence]],Codes[], 3,0)</f>
        <v>France</v>
      </c>
      <c r="M3726" t="str">
        <f>VLOOKUP(Data[[#This Row],[Company Location]],Codes[], 3,0)</f>
        <v>France</v>
      </c>
      <c r="N3726" t="str">
        <f>IF(Data[[#This Row],[Employee Residence]]=Data[[#This Row],[Company Location]],"No","Yes")</f>
        <v>No</v>
      </c>
      <c r="O3726">
        <f>Data[Salary]/Data[Salary in USD]</f>
        <v>0.87684136687042791</v>
      </c>
      <c r="P3726" t="str">
        <f>VLOOKUP(Data[[#This Row],[Experience Level]], Experience[],3,0)</f>
        <v>Junior</v>
      </c>
      <c r="Q3726" t="str">
        <f>VLOOKUP(Data[[#This Row],[Employment Type]],Employment[],2,0)</f>
        <v>Full-time</v>
      </c>
      <c r="R3726" t="str">
        <f>IF(Data[[#This Row],[Remote Ratio]]=100,"Remote",IF(Data[[#This Row],[Remote Ratio]]=50,"Hybrid","On-site"))</f>
        <v>On-site</v>
      </c>
    </row>
    <row r="3727" spans="1:18">
      <c r="A3727" s="25">
        <v>2020</v>
      </c>
      <c r="B3727" t="s">
        <v>17</v>
      </c>
      <c r="C3727" t="s">
        <v>12</v>
      </c>
      <c r="D3727" t="s">
        <v>77</v>
      </c>
      <c r="E3727">
        <v>87000</v>
      </c>
      <c r="F3727" t="s">
        <v>20</v>
      </c>
      <c r="G3727">
        <v>87000</v>
      </c>
      <c r="H3727" t="s">
        <v>21</v>
      </c>
      <c r="I3727">
        <v>100</v>
      </c>
      <c r="J3727" t="s">
        <v>21</v>
      </c>
      <c r="K3727" t="s">
        <v>16</v>
      </c>
      <c r="L3727" t="str">
        <f>VLOOKUP(Data[[#This Row],[Employee Residence]],Codes[], 3,0)</f>
        <v xml:space="preserve">United States of America </v>
      </c>
      <c r="M3727" t="str">
        <f>VLOOKUP(Data[[#This Row],[Company Location]],Codes[], 3,0)</f>
        <v xml:space="preserve">United States of America </v>
      </c>
      <c r="N3727" t="str">
        <f>IF(Data[[#This Row],[Employee Residence]]=Data[[#This Row],[Company Location]],"No","Yes")</f>
        <v>No</v>
      </c>
      <c r="O3727">
        <f>Data[Salary]/Data[Salary in USD]</f>
        <v>1</v>
      </c>
      <c r="P3727" t="str">
        <f>VLOOKUP(Data[[#This Row],[Experience Level]], Experience[],3,0)</f>
        <v>Intermediate</v>
      </c>
      <c r="Q3727" t="str">
        <f>VLOOKUP(Data[[#This Row],[Employment Type]],Employment[],2,0)</f>
        <v>Full-time</v>
      </c>
      <c r="R3727" t="str">
        <f>IF(Data[[#This Row],[Remote Ratio]]=100,"Remote",IF(Data[[#This Row],[Remote Ratio]]=50,"Hybrid","On-site"))</f>
        <v>Remote</v>
      </c>
    </row>
    <row r="3728" spans="1:18">
      <c r="A3728" s="25">
        <v>2020</v>
      </c>
      <c r="B3728" t="s">
        <v>17</v>
      </c>
      <c r="C3728" t="s">
        <v>12</v>
      </c>
      <c r="D3728" t="s">
        <v>27</v>
      </c>
      <c r="E3728">
        <v>85000</v>
      </c>
      <c r="F3728" t="s">
        <v>20</v>
      </c>
      <c r="G3728">
        <v>85000</v>
      </c>
      <c r="H3728" t="s">
        <v>21</v>
      </c>
      <c r="I3728">
        <v>100</v>
      </c>
      <c r="J3728" t="s">
        <v>21</v>
      </c>
      <c r="K3728" t="s">
        <v>16</v>
      </c>
      <c r="L3728" t="str">
        <f>VLOOKUP(Data[[#This Row],[Employee Residence]],Codes[], 3,0)</f>
        <v xml:space="preserve">United States of America </v>
      </c>
      <c r="M3728" t="str">
        <f>VLOOKUP(Data[[#This Row],[Company Location]],Codes[], 3,0)</f>
        <v xml:space="preserve">United States of America </v>
      </c>
      <c r="N3728" t="str">
        <f>IF(Data[[#This Row],[Employee Residence]]=Data[[#This Row],[Company Location]],"No","Yes")</f>
        <v>No</v>
      </c>
      <c r="O3728">
        <f>Data[Salary]/Data[Salary in USD]</f>
        <v>1</v>
      </c>
      <c r="P3728" t="str">
        <f>VLOOKUP(Data[[#This Row],[Experience Level]], Experience[],3,0)</f>
        <v>Intermediate</v>
      </c>
      <c r="Q3728" t="str">
        <f>VLOOKUP(Data[[#This Row],[Employment Type]],Employment[],2,0)</f>
        <v>Full-time</v>
      </c>
      <c r="R3728" t="str">
        <f>IF(Data[[#This Row],[Remote Ratio]]=100,"Remote",IF(Data[[#This Row],[Remote Ratio]]=50,"Hybrid","On-site"))</f>
        <v>Remote</v>
      </c>
    </row>
    <row r="3729" spans="1:18">
      <c r="A3729" s="25">
        <v>2020</v>
      </c>
      <c r="B3729" t="s">
        <v>17</v>
      </c>
      <c r="C3729" t="s">
        <v>12</v>
      </c>
      <c r="D3729" t="s">
        <v>27</v>
      </c>
      <c r="E3729">
        <v>8000</v>
      </c>
      <c r="F3729" t="s">
        <v>20</v>
      </c>
      <c r="G3729">
        <v>8000</v>
      </c>
      <c r="H3729" t="s">
        <v>145</v>
      </c>
      <c r="I3729">
        <v>50</v>
      </c>
      <c r="J3729" t="s">
        <v>145</v>
      </c>
      <c r="K3729" t="s">
        <v>16</v>
      </c>
      <c r="L3729" t="str">
        <f>VLOOKUP(Data[[#This Row],[Employee Residence]],Codes[], 3,0)</f>
        <v>Pakistan</v>
      </c>
      <c r="M3729" t="str">
        <f>VLOOKUP(Data[[#This Row],[Company Location]],Codes[], 3,0)</f>
        <v>Pakistan</v>
      </c>
      <c r="N3729" t="str">
        <f>IF(Data[[#This Row],[Employee Residence]]=Data[[#This Row],[Company Location]],"No","Yes")</f>
        <v>No</v>
      </c>
      <c r="O3729">
        <f>Data[Salary]/Data[Salary in USD]</f>
        <v>1</v>
      </c>
      <c r="P3729" t="str">
        <f>VLOOKUP(Data[[#This Row],[Experience Level]], Experience[],3,0)</f>
        <v>Intermediate</v>
      </c>
      <c r="Q3729" t="str">
        <f>VLOOKUP(Data[[#This Row],[Employment Type]],Employment[],2,0)</f>
        <v>Full-time</v>
      </c>
      <c r="R3729" t="str">
        <f>IF(Data[[#This Row],[Remote Ratio]]=100,"Remote",IF(Data[[#This Row],[Remote Ratio]]=50,"Hybrid","On-site"))</f>
        <v>Hybrid</v>
      </c>
    </row>
    <row r="3730" spans="1:18">
      <c r="A3730" s="25">
        <v>2020</v>
      </c>
      <c r="B3730" t="s">
        <v>28</v>
      </c>
      <c r="C3730" t="s">
        <v>12</v>
      </c>
      <c r="D3730" t="s">
        <v>37</v>
      </c>
      <c r="E3730">
        <v>4450000</v>
      </c>
      <c r="F3730" t="s">
        <v>198</v>
      </c>
      <c r="G3730">
        <v>41689</v>
      </c>
      <c r="H3730" t="s">
        <v>194</v>
      </c>
      <c r="I3730">
        <v>100</v>
      </c>
      <c r="J3730" t="s">
        <v>194</v>
      </c>
      <c r="K3730" t="s">
        <v>22</v>
      </c>
      <c r="L3730" t="str">
        <f>VLOOKUP(Data[[#This Row],[Employee Residence]],Codes[], 3,0)</f>
        <v>Japan</v>
      </c>
      <c r="M3730" t="str">
        <f>VLOOKUP(Data[[#This Row],[Company Location]],Codes[], 3,0)</f>
        <v>Japan</v>
      </c>
      <c r="N3730" t="str">
        <f>IF(Data[[#This Row],[Employee Residence]]=Data[[#This Row],[Company Location]],"No","Yes")</f>
        <v>No</v>
      </c>
      <c r="O3730">
        <f>Data[Salary]/Data[Salary in USD]</f>
        <v>106.74278586677541</v>
      </c>
      <c r="P3730" t="str">
        <f>VLOOKUP(Data[[#This Row],[Experience Level]], Experience[],3,0)</f>
        <v>Junior</v>
      </c>
      <c r="Q3730" t="str">
        <f>VLOOKUP(Data[[#This Row],[Employment Type]],Employment[],2,0)</f>
        <v>Full-time</v>
      </c>
      <c r="R3730" t="str">
        <f>IF(Data[[#This Row],[Remote Ratio]]=100,"Remote",IF(Data[[#This Row],[Remote Ratio]]=50,"Hybrid","On-site"))</f>
        <v>Remote</v>
      </c>
    </row>
    <row r="3731" spans="1:18">
      <c r="A3731" s="25">
        <v>2020</v>
      </c>
      <c r="B3731" t="s">
        <v>11</v>
      </c>
      <c r="C3731" t="s">
        <v>12</v>
      </c>
      <c r="D3731" t="s">
        <v>75</v>
      </c>
      <c r="E3731">
        <v>100000</v>
      </c>
      <c r="F3731" t="s">
        <v>14</v>
      </c>
      <c r="G3731">
        <v>114047</v>
      </c>
      <c r="H3731" t="s">
        <v>121</v>
      </c>
      <c r="I3731">
        <v>100</v>
      </c>
      <c r="J3731" t="s">
        <v>33</v>
      </c>
      <c r="K3731" t="s">
        <v>22</v>
      </c>
      <c r="L3731" t="str">
        <f>VLOOKUP(Data[[#This Row],[Employee Residence]],Codes[], 3,0)</f>
        <v>Poland</v>
      </c>
      <c r="M3731" t="str">
        <f>VLOOKUP(Data[[#This Row],[Company Location]],Codes[], 3,0)</f>
        <v xml:space="preserve">United Kingdom of Great Britain </v>
      </c>
      <c r="N3731" t="str">
        <f>IF(Data[[#This Row],[Employee Residence]]=Data[[#This Row],[Company Location]],"No","Yes")</f>
        <v>Yes</v>
      </c>
      <c r="O3731">
        <f>Data[Salary]/Data[Salary in USD]</f>
        <v>0.87683148175752101</v>
      </c>
      <c r="P3731" t="str">
        <f>VLOOKUP(Data[[#This Row],[Experience Level]], Experience[],3,0)</f>
        <v>Expert</v>
      </c>
      <c r="Q3731" t="str">
        <f>VLOOKUP(Data[[#This Row],[Employment Type]],Employment[],2,0)</f>
        <v>Full-time</v>
      </c>
      <c r="R3731" t="str">
        <f>IF(Data[[#This Row],[Remote Ratio]]=100,"Remote",IF(Data[[#This Row],[Remote Ratio]]=50,"Hybrid","On-site"))</f>
        <v>Remote</v>
      </c>
    </row>
    <row r="3732" spans="1:18">
      <c r="A3732" s="25">
        <v>2020</v>
      </c>
      <c r="B3732" t="s">
        <v>28</v>
      </c>
      <c r="C3732" t="s">
        <v>12</v>
      </c>
      <c r="D3732" t="s">
        <v>104</v>
      </c>
      <c r="E3732">
        <v>423000</v>
      </c>
      <c r="F3732" t="s">
        <v>42</v>
      </c>
      <c r="G3732">
        <v>5707</v>
      </c>
      <c r="H3732" t="s">
        <v>43</v>
      </c>
      <c r="I3732">
        <v>50</v>
      </c>
      <c r="J3732" t="s">
        <v>43</v>
      </c>
      <c r="K3732" t="s">
        <v>25</v>
      </c>
      <c r="L3732" t="str">
        <f>VLOOKUP(Data[[#This Row],[Employee Residence]],Codes[], 3,0)</f>
        <v>India</v>
      </c>
      <c r="M3732" t="str">
        <f>VLOOKUP(Data[[#This Row],[Company Location]],Codes[], 3,0)</f>
        <v>India</v>
      </c>
      <c r="N3732" t="str">
        <f>IF(Data[[#This Row],[Employee Residence]]=Data[[#This Row],[Company Location]],"No","Yes")</f>
        <v>No</v>
      </c>
      <c r="O3732">
        <f>Data[Salary]/Data[Salary in USD]</f>
        <v>74.119502365516027</v>
      </c>
      <c r="P3732" t="str">
        <f>VLOOKUP(Data[[#This Row],[Experience Level]], Experience[],3,0)</f>
        <v>Junior</v>
      </c>
      <c r="Q3732" t="str">
        <f>VLOOKUP(Data[[#This Row],[Employment Type]],Employment[],2,0)</f>
        <v>Full-time</v>
      </c>
      <c r="R3732" t="str">
        <f>IF(Data[[#This Row],[Remote Ratio]]=100,"Remote",IF(Data[[#This Row],[Remote Ratio]]=50,"Hybrid","On-site"))</f>
        <v>Hybrid</v>
      </c>
    </row>
    <row r="3733" spans="1:18">
      <c r="A3733" s="25">
        <v>2020</v>
      </c>
      <c r="B3733" t="s">
        <v>17</v>
      </c>
      <c r="C3733" t="s">
        <v>12</v>
      </c>
      <c r="D3733" t="s">
        <v>189</v>
      </c>
      <c r="E3733">
        <v>56000</v>
      </c>
      <c r="F3733" t="s">
        <v>20</v>
      </c>
      <c r="G3733">
        <v>56000</v>
      </c>
      <c r="H3733" t="s">
        <v>48</v>
      </c>
      <c r="I3733">
        <v>100</v>
      </c>
      <c r="J3733" t="s">
        <v>21</v>
      </c>
      <c r="K3733" t="s">
        <v>25</v>
      </c>
      <c r="L3733" t="str">
        <f>VLOOKUP(Data[[#This Row],[Employee Residence]],Codes[], 3,0)</f>
        <v>Portugal</v>
      </c>
      <c r="M3733" t="str">
        <f>VLOOKUP(Data[[#This Row],[Company Location]],Codes[], 3,0)</f>
        <v xml:space="preserve">United States of America </v>
      </c>
      <c r="N3733" t="str">
        <f>IF(Data[[#This Row],[Employee Residence]]=Data[[#This Row],[Company Location]],"No","Yes")</f>
        <v>Yes</v>
      </c>
      <c r="O3733">
        <f>Data[Salary]/Data[Salary in USD]</f>
        <v>1</v>
      </c>
      <c r="P3733" t="str">
        <f>VLOOKUP(Data[[#This Row],[Experience Level]], Experience[],3,0)</f>
        <v>Intermediate</v>
      </c>
      <c r="Q3733" t="str">
        <f>VLOOKUP(Data[[#This Row],[Employment Type]],Employment[],2,0)</f>
        <v>Full-time</v>
      </c>
      <c r="R3733" t="str">
        <f>IF(Data[[#This Row],[Remote Ratio]]=100,"Remote",IF(Data[[#This Row],[Remote Ratio]]=50,"Hybrid","On-site"))</f>
        <v>Remote</v>
      </c>
    </row>
    <row r="3734" spans="1:18">
      <c r="A3734" s="25">
        <v>2020</v>
      </c>
      <c r="B3734" t="s">
        <v>17</v>
      </c>
      <c r="C3734" t="s">
        <v>12</v>
      </c>
      <c r="D3734" t="s">
        <v>125</v>
      </c>
      <c r="E3734">
        <v>450000</v>
      </c>
      <c r="F3734" t="s">
        <v>42</v>
      </c>
      <c r="G3734">
        <v>6072</v>
      </c>
      <c r="H3734" t="s">
        <v>43</v>
      </c>
      <c r="I3734">
        <v>100</v>
      </c>
      <c r="J3734" t="s">
        <v>43</v>
      </c>
      <c r="K3734" t="s">
        <v>16</v>
      </c>
      <c r="L3734" t="str">
        <f>VLOOKUP(Data[[#This Row],[Employee Residence]],Codes[], 3,0)</f>
        <v>India</v>
      </c>
      <c r="M3734" t="str">
        <f>VLOOKUP(Data[[#This Row],[Company Location]],Codes[], 3,0)</f>
        <v>India</v>
      </c>
      <c r="N3734" t="str">
        <f>IF(Data[[#This Row],[Employee Residence]]=Data[[#This Row],[Company Location]],"No","Yes")</f>
        <v>No</v>
      </c>
      <c r="O3734">
        <f>Data[Salary]/Data[Salary in USD]</f>
        <v>74.110671936758891</v>
      </c>
      <c r="P3734" t="str">
        <f>VLOOKUP(Data[[#This Row],[Experience Level]], Experience[],3,0)</f>
        <v>Intermediate</v>
      </c>
      <c r="Q3734" t="str">
        <f>VLOOKUP(Data[[#This Row],[Employment Type]],Employment[],2,0)</f>
        <v>Full-time</v>
      </c>
      <c r="R3734" t="str">
        <f>IF(Data[[#This Row],[Remote Ratio]]=100,"Remote",IF(Data[[#This Row],[Remote Ratio]]=50,"Hybrid","On-site"))</f>
        <v>Remote</v>
      </c>
    </row>
    <row r="3735" spans="1:18">
      <c r="A3735" s="25">
        <v>2020</v>
      </c>
      <c r="B3735" t="s">
        <v>11</v>
      </c>
      <c r="C3735" t="s">
        <v>12</v>
      </c>
      <c r="D3735" t="s">
        <v>37</v>
      </c>
      <c r="E3735">
        <v>42000</v>
      </c>
      <c r="F3735" t="s">
        <v>14</v>
      </c>
      <c r="G3735">
        <v>47899</v>
      </c>
      <c r="H3735" t="s">
        <v>135</v>
      </c>
      <c r="I3735">
        <v>50</v>
      </c>
      <c r="J3735" t="s">
        <v>135</v>
      </c>
      <c r="K3735" t="s">
        <v>16</v>
      </c>
      <c r="L3735" t="str">
        <f>VLOOKUP(Data[[#This Row],[Employee Residence]],Codes[], 3,0)</f>
        <v>Greece</v>
      </c>
      <c r="M3735" t="str">
        <f>VLOOKUP(Data[[#This Row],[Company Location]],Codes[], 3,0)</f>
        <v>Greece</v>
      </c>
      <c r="N3735" t="str">
        <f>IF(Data[[#This Row],[Employee Residence]]=Data[[#This Row],[Company Location]],"No","Yes")</f>
        <v>No</v>
      </c>
      <c r="O3735">
        <f>Data[Salary]/Data[Salary in USD]</f>
        <v>0.87684502807991815</v>
      </c>
      <c r="P3735" t="str">
        <f>VLOOKUP(Data[[#This Row],[Experience Level]], Experience[],3,0)</f>
        <v>Expert</v>
      </c>
      <c r="Q3735" t="str">
        <f>VLOOKUP(Data[[#This Row],[Employment Type]],Employment[],2,0)</f>
        <v>Full-time</v>
      </c>
      <c r="R3735" t="str">
        <f>IF(Data[[#This Row],[Remote Ratio]]=100,"Remote",IF(Data[[#This Row],[Remote Ratio]]=50,"Hybrid","On-site"))</f>
        <v>Hybrid</v>
      </c>
    </row>
    <row r="3736" spans="1:18">
      <c r="A3736" s="25">
        <v>2020</v>
      </c>
      <c r="B3736" t="s">
        <v>17</v>
      </c>
      <c r="C3736" t="s">
        <v>12</v>
      </c>
      <c r="D3736" t="s">
        <v>112</v>
      </c>
      <c r="E3736">
        <v>98000</v>
      </c>
      <c r="F3736" t="s">
        <v>20</v>
      </c>
      <c r="G3736">
        <v>98000</v>
      </c>
      <c r="H3736" t="s">
        <v>21</v>
      </c>
      <c r="I3736">
        <v>0</v>
      </c>
      <c r="J3736" t="s">
        <v>21</v>
      </c>
      <c r="K3736" t="s">
        <v>25</v>
      </c>
      <c r="L3736" t="str">
        <f>VLOOKUP(Data[[#This Row],[Employee Residence]],Codes[], 3,0)</f>
        <v xml:space="preserve">United States of America </v>
      </c>
      <c r="M3736" t="str">
        <f>VLOOKUP(Data[[#This Row],[Company Location]],Codes[], 3,0)</f>
        <v xml:space="preserve">United States of America </v>
      </c>
      <c r="N3736" t="str">
        <f>IF(Data[[#This Row],[Employee Residence]]=Data[[#This Row],[Company Location]],"No","Yes")</f>
        <v>No</v>
      </c>
      <c r="O3736">
        <f>Data[Salary]/Data[Salary in USD]</f>
        <v>1</v>
      </c>
      <c r="P3736" t="str">
        <f>VLOOKUP(Data[[#This Row],[Experience Level]], Experience[],3,0)</f>
        <v>Intermediate</v>
      </c>
      <c r="Q3736" t="str">
        <f>VLOOKUP(Data[[#This Row],[Employment Type]],Employment[],2,0)</f>
        <v>Full-time</v>
      </c>
      <c r="R3736" t="str">
        <f>IF(Data[[#This Row],[Remote Ratio]]=100,"Remote",IF(Data[[#This Row],[Remote Ratio]]=50,"Hybrid","On-site"))</f>
        <v>On-site</v>
      </c>
    </row>
    <row r="3737" spans="1:18">
      <c r="A3737" s="25">
        <v>2020</v>
      </c>
      <c r="B3737" t="s">
        <v>44</v>
      </c>
      <c r="C3737" t="s">
        <v>12</v>
      </c>
      <c r="D3737" t="s">
        <v>80</v>
      </c>
      <c r="E3737">
        <v>325000</v>
      </c>
      <c r="F3737" t="s">
        <v>20</v>
      </c>
      <c r="G3737">
        <v>325000</v>
      </c>
      <c r="H3737" t="s">
        <v>21</v>
      </c>
      <c r="I3737">
        <v>100</v>
      </c>
      <c r="J3737" t="s">
        <v>21</v>
      </c>
      <c r="K3737" t="s">
        <v>16</v>
      </c>
      <c r="L3737" t="str">
        <f>VLOOKUP(Data[[#This Row],[Employee Residence]],Codes[], 3,0)</f>
        <v xml:space="preserve">United States of America </v>
      </c>
      <c r="M3737" t="str">
        <f>VLOOKUP(Data[[#This Row],[Company Location]],Codes[], 3,0)</f>
        <v xml:space="preserve">United States of America </v>
      </c>
      <c r="N3737" t="str">
        <f>IF(Data[[#This Row],[Employee Residence]]=Data[[#This Row],[Company Location]],"No","Yes")</f>
        <v>No</v>
      </c>
      <c r="O3737">
        <f>Data[Salary]/Data[Salary in USD]</f>
        <v>1</v>
      </c>
      <c r="P3737" t="str">
        <f>VLOOKUP(Data[[#This Row],[Experience Level]], Experience[],3,0)</f>
        <v>Director</v>
      </c>
      <c r="Q3737" t="str">
        <f>VLOOKUP(Data[[#This Row],[Employment Type]],Employment[],2,0)</f>
        <v>Full-time</v>
      </c>
      <c r="R3737" t="str">
        <f>IF(Data[[#This Row],[Remote Ratio]]=100,"Remote",IF(Data[[#This Row],[Remote Ratio]]=50,"Hybrid","On-site"))</f>
        <v>Remote</v>
      </c>
    </row>
    <row r="3738" spans="1:18">
      <c r="A3738" s="25">
        <v>2020</v>
      </c>
      <c r="B3738" t="s">
        <v>28</v>
      </c>
      <c r="C3738" t="s">
        <v>12</v>
      </c>
      <c r="D3738" t="s">
        <v>83</v>
      </c>
      <c r="E3738">
        <v>300000</v>
      </c>
      <c r="F3738" t="s">
        <v>181</v>
      </c>
      <c r="G3738">
        <v>45896</v>
      </c>
      <c r="H3738" t="s">
        <v>182</v>
      </c>
      <c r="I3738">
        <v>50</v>
      </c>
      <c r="J3738" t="s">
        <v>182</v>
      </c>
      <c r="K3738" t="s">
        <v>22</v>
      </c>
      <c r="L3738" t="str">
        <f>VLOOKUP(Data[[#This Row],[Employee Residence]],Codes[], 3,0)</f>
        <v>Denmark</v>
      </c>
      <c r="M3738" t="str">
        <f>VLOOKUP(Data[[#This Row],[Company Location]],Codes[], 3,0)</f>
        <v>Denmark</v>
      </c>
      <c r="N3738" t="str">
        <f>IF(Data[[#This Row],[Employee Residence]]=Data[[#This Row],[Company Location]],"No","Yes")</f>
        <v>No</v>
      </c>
      <c r="O3738">
        <f>Data[Salary]/Data[Salary in USD]</f>
        <v>6.5365173435593515</v>
      </c>
      <c r="P3738" t="str">
        <f>VLOOKUP(Data[[#This Row],[Experience Level]], Experience[],3,0)</f>
        <v>Junior</v>
      </c>
      <c r="Q3738" t="str">
        <f>VLOOKUP(Data[[#This Row],[Employment Type]],Employment[],2,0)</f>
        <v>Full-time</v>
      </c>
      <c r="R3738" t="str">
        <f>IF(Data[[#This Row],[Remote Ratio]]=100,"Remote",IF(Data[[#This Row],[Remote Ratio]]=50,"Hybrid","On-site"))</f>
        <v>Hybrid</v>
      </c>
    </row>
    <row r="3739" spans="1:18">
      <c r="A3739" s="25">
        <v>2020</v>
      </c>
      <c r="B3739" t="s">
        <v>17</v>
      </c>
      <c r="C3739" t="s">
        <v>12</v>
      </c>
      <c r="D3739" t="s">
        <v>23</v>
      </c>
      <c r="E3739">
        <v>37000</v>
      </c>
      <c r="F3739" t="s">
        <v>14</v>
      </c>
      <c r="G3739">
        <v>42197</v>
      </c>
      <c r="H3739" t="s">
        <v>63</v>
      </c>
      <c r="I3739">
        <v>50</v>
      </c>
      <c r="J3739" t="s">
        <v>63</v>
      </c>
      <c r="K3739" t="s">
        <v>22</v>
      </c>
      <c r="L3739" t="str">
        <f>VLOOKUP(Data[[#This Row],[Employee Residence]],Codes[], 3,0)</f>
        <v>France</v>
      </c>
      <c r="M3739" t="str">
        <f>VLOOKUP(Data[[#This Row],[Company Location]],Codes[], 3,0)</f>
        <v>France</v>
      </c>
      <c r="N3739" t="str">
        <f>IF(Data[[#This Row],[Employee Residence]]=Data[[#This Row],[Company Location]],"No","Yes")</f>
        <v>No</v>
      </c>
      <c r="O3739">
        <f>Data[Salary]/Data[Salary in USD]</f>
        <v>0.87683958575254162</v>
      </c>
      <c r="P3739" t="str">
        <f>VLOOKUP(Data[[#This Row],[Experience Level]], Experience[],3,0)</f>
        <v>Intermediate</v>
      </c>
      <c r="Q3739" t="str">
        <f>VLOOKUP(Data[[#This Row],[Employment Type]],Employment[],2,0)</f>
        <v>Full-time</v>
      </c>
      <c r="R3739" t="str">
        <f>IF(Data[[#This Row],[Remote Ratio]]=100,"Remote",IF(Data[[#This Row],[Remote Ratio]]=50,"Hybrid","On-site"))</f>
        <v>Hybrid</v>
      </c>
    </row>
    <row r="3740" spans="1:18">
      <c r="A3740" s="25">
        <v>2020</v>
      </c>
      <c r="B3740" t="s">
        <v>28</v>
      </c>
      <c r="C3740" t="s">
        <v>12</v>
      </c>
      <c r="D3740" t="s">
        <v>23</v>
      </c>
      <c r="E3740">
        <v>55000</v>
      </c>
      <c r="F3740" t="s">
        <v>14</v>
      </c>
      <c r="G3740">
        <v>62726</v>
      </c>
      <c r="H3740" t="s">
        <v>31</v>
      </c>
      <c r="I3740">
        <v>50</v>
      </c>
      <c r="J3740" t="s">
        <v>31</v>
      </c>
      <c r="K3740" t="s">
        <v>22</v>
      </c>
      <c r="L3740" t="str">
        <f>VLOOKUP(Data[[#This Row],[Employee Residence]],Codes[], 3,0)</f>
        <v>Germany</v>
      </c>
      <c r="M3740" t="str">
        <f>VLOOKUP(Data[[#This Row],[Company Location]],Codes[], 3,0)</f>
        <v>Germany</v>
      </c>
      <c r="N3740" t="str">
        <f>IF(Data[[#This Row],[Employee Residence]]=Data[[#This Row],[Company Location]],"No","Yes")</f>
        <v>No</v>
      </c>
      <c r="O3740">
        <f>Data[Salary]/Data[Salary in USD]</f>
        <v>0.87682938494404239</v>
      </c>
      <c r="P3740" t="str">
        <f>VLOOKUP(Data[[#This Row],[Experience Level]], Experience[],3,0)</f>
        <v>Junior</v>
      </c>
      <c r="Q3740" t="str">
        <f>VLOOKUP(Data[[#This Row],[Employment Type]],Employment[],2,0)</f>
        <v>Full-time</v>
      </c>
      <c r="R3740" t="str">
        <f>IF(Data[[#This Row],[Remote Ratio]]=100,"Remote",IF(Data[[#This Row],[Remote Ratio]]=50,"Hybrid","On-site"))</f>
        <v>Hybrid</v>
      </c>
    </row>
    <row r="3741" spans="1:18">
      <c r="A3741" s="25">
        <v>2020</v>
      </c>
      <c r="B3741" t="s">
        <v>28</v>
      </c>
      <c r="C3741" t="s">
        <v>48</v>
      </c>
      <c r="D3741" t="s">
        <v>23</v>
      </c>
      <c r="E3741">
        <v>19000</v>
      </c>
      <c r="F3741" t="s">
        <v>14</v>
      </c>
      <c r="G3741">
        <v>21669</v>
      </c>
      <c r="H3741" t="s">
        <v>147</v>
      </c>
      <c r="I3741">
        <v>50</v>
      </c>
      <c r="J3741" t="s">
        <v>147</v>
      </c>
      <c r="K3741" t="s">
        <v>22</v>
      </c>
      <c r="L3741" t="str">
        <f>VLOOKUP(Data[[#This Row],[Employee Residence]],Codes[], 3,0)</f>
        <v>Italy</v>
      </c>
      <c r="M3741" t="str">
        <f>VLOOKUP(Data[[#This Row],[Company Location]],Codes[], 3,0)</f>
        <v>Italy</v>
      </c>
      <c r="N3741" t="str">
        <f>IF(Data[[#This Row],[Employee Residence]]=Data[[#This Row],[Company Location]],"No","Yes")</f>
        <v>No</v>
      </c>
      <c r="O3741">
        <f>Data[Salary]/Data[Salary in USD]</f>
        <v>0.87682864922239145</v>
      </c>
      <c r="P3741" t="str">
        <f>VLOOKUP(Data[[#This Row],[Experience Level]], Experience[],3,0)</f>
        <v>Junior</v>
      </c>
      <c r="Q3741" t="str">
        <f>VLOOKUP(Data[[#This Row],[Employment Type]],Employment[],2,0)</f>
        <v>Part-time</v>
      </c>
      <c r="R3741" t="str">
        <f>IF(Data[[#This Row],[Remote Ratio]]=100,"Remote",IF(Data[[#This Row],[Remote Ratio]]=50,"Hybrid","On-site"))</f>
        <v>Hybrid</v>
      </c>
    </row>
    <row r="3742" spans="1:18">
      <c r="A3742" s="25">
        <v>2020</v>
      </c>
      <c r="B3742" t="s">
        <v>17</v>
      </c>
      <c r="C3742" t="s">
        <v>12</v>
      </c>
      <c r="D3742" t="s">
        <v>37</v>
      </c>
      <c r="E3742">
        <v>110000</v>
      </c>
      <c r="F3742" t="s">
        <v>20</v>
      </c>
      <c r="G3742">
        <v>110000</v>
      </c>
      <c r="H3742" t="s">
        <v>21</v>
      </c>
      <c r="I3742">
        <v>100</v>
      </c>
      <c r="J3742" t="s">
        <v>21</v>
      </c>
      <c r="K3742" t="s">
        <v>16</v>
      </c>
      <c r="L3742" t="str">
        <f>VLOOKUP(Data[[#This Row],[Employee Residence]],Codes[], 3,0)</f>
        <v xml:space="preserve">United States of America </v>
      </c>
      <c r="M3742" t="str">
        <f>VLOOKUP(Data[[#This Row],[Company Location]],Codes[], 3,0)</f>
        <v xml:space="preserve">United States of America </v>
      </c>
      <c r="N3742" t="str">
        <f>IF(Data[[#This Row],[Employee Residence]]=Data[[#This Row],[Company Location]],"No","Yes")</f>
        <v>No</v>
      </c>
      <c r="O3742">
        <f>Data[Salary]/Data[Salary in USD]</f>
        <v>1</v>
      </c>
      <c r="P3742" t="str">
        <f>VLOOKUP(Data[[#This Row],[Experience Level]], Experience[],3,0)</f>
        <v>Intermediate</v>
      </c>
      <c r="Q3742" t="str">
        <f>VLOOKUP(Data[[#This Row],[Employment Type]],Employment[],2,0)</f>
        <v>Full-time</v>
      </c>
      <c r="R3742" t="str">
        <f>IF(Data[[#This Row],[Remote Ratio]]=100,"Remote",IF(Data[[#This Row],[Remote Ratio]]=50,"Hybrid","On-site"))</f>
        <v>Remote</v>
      </c>
    </row>
    <row r="3743" spans="1:18">
      <c r="A3743" s="25">
        <v>2020</v>
      </c>
      <c r="B3743" t="s">
        <v>11</v>
      </c>
      <c r="C3743" t="s">
        <v>12</v>
      </c>
      <c r="D3743" t="s">
        <v>23</v>
      </c>
      <c r="E3743">
        <v>120000</v>
      </c>
      <c r="F3743" t="s">
        <v>20</v>
      </c>
      <c r="G3743">
        <v>120000</v>
      </c>
      <c r="H3743" t="s">
        <v>21</v>
      </c>
      <c r="I3743">
        <v>50</v>
      </c>
      <c r="J3743" t="s">
        <v>21</v>
      </c>
      <c r="K3743" t="s">
        <v>16</v>
      </c>
      <c r="L3743" t="str">
        <f>VLOOKUP(Data[[#This Row],[Employee Residence]],Codes[], 3,0)</f>
        <v xml:space="preserve">United States of America </v>
      </c>
      <c r="M3743" t="str">
        <f>VLOOKUP(Data[[#This Row],[Company Location]],Codes[], 3,0)</f>
        <v xml:space="preserve">United States of America </v>
      </c>
      <c r="N3743" t="str">
        <f>IF(Data[[#This Row],[Employee Residence]]=Data[[#This Row],[Company Location]],"No","Yes")</f>
        <v>No</v>
      </c>
      <c r="O3743">
        <f>Data[Salary]/Data[Salary in USD]</f>
        <v>1</v>
      </c>
      <c r="P3743" t="str">
        <f>VLOOKUP(Data[[#This Row],[Experience Level]], Experience[],3,0)</f>
        <v>Expert</v>
      </c>
      <c r="Q3743" t="str">
        <f>VLOOKUP(Data[[#This Row],[Employment Type]],Employment[],2,0)</f>
        <v>Full-time</v>
      </c>
      <c r="R3743" t="str">
        <f>IF(Data[[#This Row],[Remote Ratio]]=100,"Remote",IF(Data[[#This Row],[Remote Ratio]]=50,"Hybrid","On-site"))</f>
        <v>Hybrid</v>
      </c>
    </row>
    <row r="3744" spans="1:18">
      <c r="A3744" s="25">
        <v>2020</v>
      </c>
      <c r="B3744" t="s">
        <v>11</v>
      </c>
      <c r="C3744" t="s">
        <v>72</v>
      </c>
      <c r="D3744" t="s">
        <v>38</v>
      </c>
      <c r="E3744">
        <v>60000</v>
      </c>
      <c r="F3744" t="s">
        <v>20</v>
      </c>
      <c r="G3744">
        <v>60000</v>
      </c>
      <c r="H3744" t="s">
        <v>111</v>
      </c>
      <c r="I3744">
        <v>100</v>
      </c>
      <c r="J3744" t="s">
        <v>21</v>
      </c>
      <c r="K3744" t="s">
        <v>22</v>
      </c>
      <c r="L3744" t="str">
        <f>VLOOKUP(Data[[#This Row],[Employee Residence]],Codes[], 3,0)</f>
        <v xml:space="preserve">Russian Federation </v>
      </c>
      <c r="M3744" t="str">
        <f>VLOOKUP(Data[[#This Row],[Company Location]],Codes[], 3,0)</f>
        <v xml:space="preserve">United States of America </v>
      </c>
      <c r="N3744" t="str">
        <f>IF(Data[[#This Row],[Employee Residence]]=Data[[#This Row],[Company Location]],"No","Yes")</f>
        <v>Yes</v>
      </c>
      <c r="O3744">
        <f>Data[Salary]/Data[Salary in USD]</f>
        <v>1</v>
      </c>
      <c r="P3744" t="str">
        <f>VLOOKUP(Data[[#This Row],[Experience Level]], Experience[],3,0)</f>
        <v>Expert</v>
      </c>
      <c r="Q3744" t="str">
        <f>VLOOKUP(Data[[#This Row],[Employment Type]],Employment[],2,0)</f>
        <v>Freelance</v>
      </c>
      <c r="R3744" t="str">
        <f>IF(Data[[#This Row],[Remote Ratio]]=100,"Remote",IF(Data[[#This Row],[Remote Ratio]]=50,"Hybrid","On-site"))</f>
        <v>Remote</v>
      </c>
    </row>
    <row r="3745" spans="1:18">
      <c r="A3745" s="25">
        <v>2020</v>
      </c>
      <c r="B3745" t="s">
        <v>11</v>
      </c>
      <c r="C3745" t="s">
        <v>12</v>
      </c>
      <c r="D3745" t="s">
        <v>13</v>
      </c>
      <c r="E3745">
        <v>130000</v>
      </c>
      <c r="F3745" t="s">
        <v>14</v>
      </c>
      <c r="G3745">
        <v>148261</v>
      </c>
      <c r="H3745" t="s">
        <v>31</v>
      </c>
      <c r="I3745">
        <v>100</v>
      </c>
      <c r="J3745" t="s">
        <v>31</v>
      </c>
      <c r="K3745" t="s">
        <v>25</v>
      </c>
      <c r="L3745" t="str">
        <f>VLOOKUP(Data[[#This Row],[Employee Residence]],Codes[], 3,0)</f>
        <v>Germany</v>
      </c>
      <c r="M3745" t="str">
        <f>VLOOKUP(Data[[#This Row],[Company Location]],Codes[], 3,0)</f>
        <v>Germany</v>
      </c>
      <c r="N3745" t="str">
        <f>IF(Data[[#This Row],[Employee Residence]]=Data[[#This Row],[Company Location]],"No","Yes")</f>
        <v>No</v>
      </c>
      <c r="O3745">
        <f>Data[Salary]/Data[Salary in USD]</f>
        <v>0.87683207316826406</v>
      </c>
      <c r="P3745" t="str">
        <f>VLOOKUP(Data[[#This Row],[Experience Level]], Experience[],3,0)</f>
        <v>Expert</v>
      </c>
      <c r="Q3745" t="str">
        <f>VLOOKUP(Data[[#This Row],[Employment Type]],Employment[],2,0)</f>
        <v>Full-time</v>
      </c>
      <c r="R3745" t="str">
        <f>IF(Data[[#This Row],[Remote Ratio]]=100,"Remote",IF(Data[[#This Row],[Remote Ratio]]=50,"Hybrid","On-site"))</f>
        <v>Remote</v>
      </c>
    </row>
    <row r="3746" spans="1:18">
      <c r="A3746" s="25">
        <v>2020</v>
      </c>
      <c r="B3746" t="s">
        <v>17</v>
      </c>
      <c r="C3746" t="s">
        <v>12</v>
      </c>
      <c r="D3746" t="s">
        <v>23</v>
      </c>
      <c r="E3746">
        <v>34000</v>
      </c>
      <c r="F3746" t="s">
        <v>14</v>
      </c>
      <c r="G3746">
        <v>38776</v>
      </c>
      <c r="H3746" t="s">
        <v>15</v>
      </c>
      <c r="I3746">
        <v>100</v>
      </c>
      <c r="J3746" t="s">
        <v>15</v>
      </c>
      <c r="K3746" t="s">
        <v>25</v>
      </c>
      <c r="L3746" t="str">
        <f>VLOOKUP(Data[[#This Row],[Employee Residence]],Codes[], 3,0)</f>
        <v>Spain</v>
      </c>
      <c r="M3746" t="str">
        <f>VLOOKUP(Data[[#This Row],[Company Location]],Codes[], 3,0)</f>
        <v>Spain</v>
      </c>
      <c r="N3746" t="str">
        <f>IF(Data[[#This Row],[Employee Residence]]=Data[[#This Row],[Company Location]],"No","Yes")</f>
        <v>No</v>
      </c>
      <c r="O3746">
        <f>Data[Salary]/Data[Salary in USD]</f>
        <v>0.87683102950278524</v>
      </c>
      <c r="P3746" t="str">
        <f>VLOOKUP(Data[[#This Row],[Experience Level]], Experience[],3,0)</f>
        <v>Intermediate</v>
      </c>
      <c r="Q3746" t="str">
        <f>VLOOKUP(Data[[#This Row],[Employment Type]],Employment[],2,0)</f>
        <v>Full-time</v>
      </c>
      <c r="R3746" t="str">
        <f>IF(Data[[#This Row],[Remote Ratio]]=100,"Remote",IF(Data[[#This Row],[Remote Ratio]]=50,"Hybrid","On-site"))</f>
        <v>Remote</v>
      </c>
    </row>
    <row r="3747" spans="1:18">
      <c r="A3747" s="25">
        <v>2020</v>
      </c>
      <c r="B3747" t="s">
        <v>11</v>
      </c>
      <c r="C3747" t="s">
        <v>12</v>
      </c>
      <c r="D3747" t="s">
        <v>23</v>
      </c>
      <c r="E3747">
        <v>80000</v>
      </c>
      <c r="F3747" t="s">
        <v>14</v>
      </c>
      <c r="G3747">
        <v>91237</v>
      </c>
      <c r="H3747" t="s">
        <v>90</v>
      </c>
      <c r="I3747">
        <v>0</v>
      </c>
      <c r="J3747" t="s">
        <v>90</v>
      </c>
      <c r="K3747" t="s">
        <v>22</v>
      </c>
      <c r="L3747" t="str">
        <f>VLOOKUP(Data[[#This Row],[Employee Residence]],Codes[], 3,0)</f>
        <v>Austria</v>
      </c>
      <c r="M3747" t="str">
        <f>VLOOKUP(Data[[#This Row],[Company Location]],Codes[], 3,0)</f>
        <v>Austria</v>
      </c>
      <c r="N3747" t="str">
        <f>IF(Data[[#This Row],[Employee Residence]]=Data[[#This Row],[Company Location]],"No","Yes")</f>
        <v>No</v>
      </c>
      <c r="O3747">
        <f>Data[Salary]/Data[Salary in USD]</f>
        <v>0.87683724804629704</v>
      </c>
      <c r="P3747" t="str">
        <f>VLOOKUP(Data[[#This Row],[Experience Level]], Experience[],3,0)</f>
        <v>Expert</v>
      </c>
      <c r="Q3747" t="str">
        <f>VLOOKUP(Data[[#This Row],[Employment Type]],Employment[],2,0)</f>
        <v>Full-time</v>
      </c>
      <c r="R3747" t="str">
        <f>IF(Data[[#This Row],[Remote Ratio]]=100,"Remote",IF(Data[[#This Row],[Remote Ratio]]=50,"Hybrid","On-site"))</f>
        <v>On-site</v>
      </c>
    </row>
    <row r="3748" spans="1:18">
      <c r="A3748" s="25">
        <v>2020</v>
      </c>
      <c r="B3748" t="s">
        <v>17</v>
      </c>
      <c r="C3748" t="s">
        <v>12</v>
      </c>
      <c r="D3748" t="s">
        <v>23</v>
      </c>
      <c r="E3748">
        <v>55000</v>
      </c>
      <c r="F3748" t="s">
        <v>14</v>
      </c>
      <c r="G3748">
        <v>62726</v>
      </c>
      <c r="H3748" t="s">
        <v>63</v>
      </c>
      <c r="I3748">
        <v>50</v>
      </c>
      <c r="J3748" t="s">
        <v>192</v>
      </c>
      <c r="K3748" t="s">
        <v>22</v>
      </c>
      <c r="L3748" t="str">
        <f>VLOOKUP(Data[[#This Row],[Employee Residence]],Codes[], 3,0)</f>
        <v>France</v>
      </c>
      <c r="M3748" t="str">
        <f>VLOOKUP(Data[[#This Row],[Company Location]],Codes[], 3,0)</f>
        <v>Luxembourg</v>
      </c>
      <c r="N3748" t="str">
        <f>IF(Data[[#This Row],[Employee Residence]]=Data[[#This Row],[Company Location]],"No","Yes")</f>
        <v>Yes</v>
      </c>
      <c r="O3748">
        <f>Data[Salary]/Data[Salary in USD]</f>
        <v>0.87682938494404239</v>
      </c>
      <c r="P3748" t="str">
        <f>VLOOKUP(Data[[#This Row],[Experience Level]], Experience[],3,0)</f>
        <v>Intermediate</v>
      </c>
      <c r="Q3748" t="str">
        <f>VLOOKUP(Data[[#This Row],[Employment Type]],Employment[],2,0)</f>
        <v>Full-time</v>
      </c>
      <c r="R3748" t="str">
        <f>IF(Data[[#This Row],[Remote Ratio]]=100,"Remote",IF(Data[[#This Row],[Remote Ratio]]=50,"Hybrid","On-site"))</f>
        <v>Hybrid</v>
      </c>
    </row>
    <row r="3749" spans="1:18">
      <c r="A3749" s="25">
        <v>2020</v>
      </c>
      <c r="B3749" t="s">
        <v>11</v>
      </c>
      <c r="C3749" t="s">
        <v>12</v>
      </c>
      <c r="D3749" t="s">
        <v>69</v>
      </c>
      <c r="E3749">
        <v>190200</v>
      </c>
      <c r="F3749" t="s">
        <v>20</v>
      </c>
      <c r="G3749">
        <v>190200</v>
      </c>
      <c r="H3749" t="s">
        <v>21</v>
      </c>
      <c r="I3749">
        <v>100</v>
      </c>
      <c r="J3749" t="s">
        <v>21</v>
      </c>
      <c r="K3749" t="s">
        <v>25</v>
      </c>
      <c r="L3749" t="str">
        <f>VLOOKUP(Data[[#This Row],[Employee Residence]],Codes[], 3,0)</f>
        <v xml:space="preserve">United States of America </v>
      </c>
      <c r="M3749" t="str">
        <f>VLOOKUP(Data[[#This Row],[Company Location]],Codes[], 3,0)</f>
        <v xml:space="preserve">United States of America </v>
      </c>
      <c r="N3749" t="str">
        <f>IF(Data[[#This Row],[Employee Residence]]=Data[[#This Row],[Company Location]],"No","Yes")</f>
        <v>No</v>
      </c>
      <c r="O3749">
        <f>Data[Salary]/Data[Salary in USD]</f>
        <v>1</v>
      </c>
      <c r="P3749" t="str">
        <f>VLOOKUP(Data[[#This Row],[Experience Level]], Experience[],3,0)</f>
        <v>Expert</v>
      </c>
      <c r="Q3749" t="str">
        <f>VLOOKUP(Data[[#This Row],[Employment Type]],Employment[],2,0)</f>
        <v>Full-time</v>
      </c>
      <c r="R3749" t="str">
        <f>IF(Data[[#This Row],[Remote Ratio]]=100,"Remote",IF(Data[[#This Row],[Remote Ratio]]=50,"Hybrid","On-site"))</f>
        <v>Remote</v>
      </c>
    </row>
    <row r="3750" spans="1:18">
      <c r="A3750" s="25">
        <v>2020</v>
      </c>
      <c r="B3750" t="s">
        <v>17</v>
      </c>
      <c r="C3750" t="s">
        <v>12</v>
      </c>
      <c r="D3750" t="s">
        <v>23</v>
      </c>
      <c r="E3750">
        <v>118000</v>
      </c>
      <c r="F3750" t="s">
        <v>20</v>
      </c>
      <c r="G3750">
        <v>118000</v>
      </c>
      <c r="H3750" t="s">
        <v>21</v>
      </c>
      <c r="I3750">
        <v>100</v>
      </c>
      <c r="J3750" t="s">
        <v>21</v>
      </c>
      <c r="K3750" t="s">
        <v>25</v>
      </c>
      <c r="L3750" t="str">
        <f>VLOOKUP(Data[[#This Row],[Employee Residence]],Codes[], 3,0)</f>
        <v xml:space="preserve">United States of America </v>
      </c>
      <c r="M3750" t="str">
        <f>VLOOKUP(Data[[#This Row],[Company Location]],Codes[], 3,0)</f>
        <v xml:space="preserve">United States of America </v>
      </c>
      <c r="N3750" t="str">
        <f>IF(Data[[#This Row],[Employee Residence]]=Data[[#This Row],[Company Location]],"No","Yes")</f>
        <v>No</v>
      </c>
      <c r="O3750">
        <f>Data[Salary]/Data[Salary in USD]</f>
        <v>1</v>
      </c>
      <c r="P3750" t="str">
        <f>VLOOKUP(Data[[#This Row],[Experience Level]], Experience[],3,0)</f>
        <v>Intermediate</v>
      </c>
      <c r="Q3750" t="str">
        <f>VLOOKUP(Data[[#This Row],[Employment Type]],Employment[],2,0)</f>
        <v>Full-time</v>
      </c>
      <c r="R3750" t="str">
        <f>IF(Data[[#This Row],[Remote Ratio]]=100,"Remote",IF(Data[[#This Row],[Remote Ratio]]=50,"Hybrid","On-site"))</f>
        <v>Remote</v>
      </c>
    </row>
    <row r="3751" spans="1:18">
      <c r="A3751" s="25">
        <v>2020</v>
      </c>
      <c r="B3751" t="s">
        <v>17</v>
      </c>
      <c r="C3751" t="s">
        <v>12</v>
      </c>
      <c r="D3751" t="s">
        <v>23</v>
      </c>
      <c r="E3751">
        <v>138350</v>
      </c>
      <c r="F3751" t="s">
        <v>20</v>
      </c>
      <c r="G3751">
        <v>138350</v>
      </c>
      <c r="H3751" t="s">
        <v>21</v>
      </c>
      <c r="I3751">
        <v>100</v>
      </c>
      <c r="J3751" t="s">
        <v>21</v>
      </c>
      <c r="K3751" t="s">
        <v>25</v>
      </c>
      <c r="L3751" t="str">
        <f>VLOOKUP(Data[[#This Row],[Employee Residence]],Codes[], 3,0)</f>
        <v xml:space="preserve">United States of America </v>
      </c>
      <c r="M3751" t="str">
        <f>VLOOKUP(Data[[#This Row],[Company Location]],Codes[], 3,0)</f>
        <v xml:space="preserve">United States of America </v>
      </c>
      <c r="N3751" t="str">
        <f>IF(Data[[#This Row],[Employee Residence]]=Data[[#This Row],[Company Location]],"No","Yes")</f>
        <v>No</v>
      </c>
      <c r="O3751">
        <f>Data[Salary]/Data[Salary in USD]</f>
        <v>1</v>
      </c>
      <c r="P3751" t="str">
        <f>VLOOKUP(Data[[#This Row],[Experience Level]], Experience[],3,0)</f>
        <v>Intermediate</v>
      </c>
      <c r="Q3751" t="str">
        <f>VLOOKUP(Data[[#This Row],[Employment Type]],Employment[],2,0)</f>
        <v>Full-time</v>
      </c>
      <c r="R3751" t="str">
        <f>IF(Data[[#This Row],[Remote Ratio]]=100,"Remote",IF(Data[[#This Row],[Remote Ratio]]=50,"Hybrid","On-site"))</f>
        <v>Remote</v>
      </c>
    </row>
    <row r="3752" spans="1:18">
      <c r="A3752" s="25">
        <v>2020</v>
      </c>
      <c r="B3752" t="s">
        <v>17</v>
      </c>
      <c r="C3752" t="s">
        <v>12</v>
      </c>
      <c r="D3752" t="s">
        <v>37</v>
      </c>
      <c r="E3752">
        <v>130800</v>
      </c>
      <c r="F3752" t="s">
        <v>20</v>
      </c>
      <c r="G3752">
        <v>130800</v>
      </c>
      <c r="H3752" t="s">
        <v>15</v>
      </c>
      <c r="I3752">
        <v>100</v>
      </c>
      <c r="J3752" t="s">
        <v>21</v>
      </c>
      <c r="K3752" t="s">
        <v>25</v>
      </c>
      <c r="L3752" t="str">
        <f>VLOOKUP(Data[[#This Row],[Employee Residence]],Codes[], 3,0)</f>
        <v>Spain</v>
      </c>
      <c r="M3752" t="str">
        <f>VLOOKUP(Data[[#This Row],[Company Location]],Codes[], 3,0)</f>
        <v xml:space="preserve">United States of America </v>
      </c>
      <c r="N3752" t="str">
        <f>IF(Data[[#This Row],[Employee Residence]]=Data[[#This Row],[Company Location]],"No","Yes")</f>
        <v>Yes</v>
      </c>
      <c r="O3752">
        <f>Data[Salary]/Data[Salary in USD]</f>
        <v>1</v>
      </c>
      <c r="P3752" t="str">
        <f>VLOOKUP(Data[[#This Row],[Experience Level]], Experience[],3,0)</f>
        <v>Intermediate</v>
      </c>
      <c r="Q3752" t="str">
        <f>VLOOKUP(Data[[#This Row],[Employment Type]],Employment[],2,0)</f>
        <v>Full-time</v>
      </c>
      <c r="R3752" t="str">
        <f>IF(Data[[#This Row],[Remote Ratio]]=100,"Remote",IF(Data[[#This Row],[Remote Ratio]]=50,"Hybrid","On-site"))</f>
        <v>Remote</v>
      </c>
    </row>
    <row r="3753" spans="1:18">
      <c r="A3753" s="25">
        <v>2020</v>
      </c>
      <c r="B3753" t="s">
        <v>11</v>
      </c>
      <c r="C3753" t="s">
        <v>12</v>
      </c>
      <c r="D3753" t="s">
        <v>35</v>
      </c>
      <c r="E3753">
        <v>40000</v>
      </c>
      <c r="F3753" t="s">
        <v>14</v>
      </c>
      <c r="G3753">
        <v>45618</v>
      </c>
      <c r="H3753" t="s">
        <v>119</v>
      </c>
      <c r="I3753">
        <v>100</v>
      </c>
      <c r="J3753" t="s">
        <v>119</v>
      </c>
      <c r="K3753" t="s">
        <v>22</v>
      </c>
      <c r="L3753" t="str">
        <f>VLOOKUP(Data[[#This Row],[Employee Residence]],Codes[], 3,0)</f>
        <v>Croatia</v>
      </c>
      <c r="M3753" t="str">
        <f>VLOOKUP(Data[[#This Row],[Company Location]],Codes[], 3,0)</f>
        <v>Croatia</v>
      </c>
      <c r="N3753" t="str">
        <f>IF(Data[[#This Row],[Employee Residence]]=Data[[#This Row],[Company Location]],"No","Yes")</f>
        <v>No</v>
      </c>
      <c r="O3753">
        <f>Data[Salary]/Data[Salary in USD]</f>
        <v>0.87684685869612877</v>
      </c>
      <c r="P3753" t="str">
        <f>VLOOKUP(Data[[#This Row],[Experience Level]], Experience[],3,0)</f>
        <v>Expert</v>
      </c>
      <c r="Q3753" t="str">
        <f>VLOOKUP(Data[[#This Row],[Employment Type]],Employment[],2,0)</f>
        <v>Full-time</v>
      </c>
      <c r="R3753" t="str">
        <f>IF(Data[[#This Row],[Remote Ratio]]=100,"Remote",IF(Data[[#This Row],[Remote Ratio]]=50,"Hybrid","On-site"))</f>
        <v>Remote</v>
      </c>
    </row>
    <row r="3754" spans="1:18">
      <c r="A3754" s="25">
        <v>2020</v>
      </c>
      <c r="B3754" t="s">
        <v>11</v>
      </c>
      <c r="C3754" t="s">
        <v>12</v>
      </c>
      <c r="D3754" t="s">
        <v>23</v>
      </c>
      <c r="E3754">
        <v>412000</v>
      </c>
      <c r="F3754" t="s">
        <v>20</v>
      </c>
      <c r="G3754">
        <v>412000</v>
      </c>
      <c r="H3754" t="s">
        <v>21</v>
      </c>
      <c r="I3754">
        <v>100</v>
      </c>
      <c r="J3754" t="s">
        <v>21</v>
      </c>
      <c r="K3754" t="s">
        <v>16</v>
      </c>
      <c r="L3754" t="str">
        <f>VLOOKUP(Data[[#This Row],[Employee Residence]],Codes[], 3,0)</f>
        <v xml:space="preserve">United States of America </v>
      </c>
      <c r="M3754" t="str">
        <f>VLOOKUP(Data[[#This Row],[Company Location]],Codes[], 3,0)</f>
        <v xml:space="preserve">United States of America </v>
      </c>
      <c r="N3754" t="str">
        <f>IF(Data[[#This Row],[Employee Residence]]=Data[[#This Row],[Company Location]],"No","Yes")</f>
        <v>No</v>
      </c>
      <c r="O3754">
        <f>Data[Salary]/Data[Salary in USD]</f>
        <v>1</v>
      </c>
      <c r="P3754" t="str">
        <f>VLOOKUP(Data[[#This Row],[Experience Level]], Experience[],3,0)</f>
        <v>Expert</v>
      </c>
      <c r="Q3754" t="str">
        <f>VLOOKUP(Data[[#This Row],[Employment Type]],Employment[],2,0)</f>
        <v>Full-time</v>
      </c>
      <c r="R3754" t="str">
        <f>IF(Data[[#This Row],[Remote Ratio]]=100,"Remote",IF(Data[[#This Row],[Remote Ratio]]=50,"Hybrid","On-site"))</f>
        <v>Remote</v>
      </c>
    </row>
    <row r="3755" spans="1:18">
      <c r="A3755" s="25">
        <v>2020</v>
      </c>
      <c r="B3755" t="s">
        <v>28</v>
      </c>
      <c r="C3755" t="s">
        <v>12</v>
      </c>
      <c r="D3755" t="s">
        <v>23</v>
      </c>
      <c r="E3755">
        <v>105000</v>
      </c>
      <c r="F3755" t="s">
        <v>20</v>
      </c>
      <c r="G3755">
        <v>105000</v>
      </c>
      <c r="H3755" t="s">
        <v>21</v>
      </c>
      <c r="I3755">
        <v>100</v>
      </c>
      <c r="J3755" t="s">
        <v>21</v>
      </c>
      <c r="K3755" t="s">
        <v>22</v>
      </c>
      <c r="L3755" t="str">
        <f>VLOOKUP(Data[[#This Row],[Employee Residence]],Codes[], 3,0)</f>
        <v xml:space="preserve">United States of America </v>
      </c>
      <c r="M3755" t="str">
        <f>VLOOKUP(Data[[#This Row],[Company Location]],Codes[], 3,0)</f>
        <v xml:space="preserve">United States of America </v>
      </c>
      <c r="N3755" t="str">
        <f>IF(Data[[#This Row],[Employee Residence]]=Data[[#This Row],[Company Location]],"No","Yes")</f>
        <v>No</v>
      </c>
      <c r="O3755">
        <f>Data[Salary]/Data[Salary in USD]</f>
        <v>1</v>
      </c>
      <c r="P3755" t="str">
        <f>VLOOKUP(Data[[#This Row],[Experience Level]], Experience[],3,0)</f>
        <v>Junior</v>
      </c>
      <c r="Q3755" t="str">
        <f>VLOOKUP(Data[[#This Row],[Employment Type]],Employment[],2,0)</f>
        <v>Full-time</v>
      </c>
      <c r="R3755" t="str">
        <f>IF(Data[[#This Row],[Remote Ratio]]=100,"Remote",IF(Data[[#This Row],[Remote Ratio]]=50,"Hybrid","On-site"))</f>
        <v>Remote</v>
      </c>
    </row>
    <row r="3756" spans="1:18">
      <c r="A3756" s="25">
        <v>2020</v>
      </c>
      <c r="B3756" t="s">
        <v>28</v>
      </c>
      <c r="C3756" t="s">
        <v>18</v>
      </c>
      <c r="D3756" t="s">
        <v>56</v>
      </c>
      <c r="E3756">
        <v>100000</v>
      </c>
      <c r="F3756" t="s">
        <v>20</v>
      </c>
      <c r="G3756">
        <v>100000</v>
      </c>
      <c r="H3756" t="s">
        <v>21</v>
      </c>
      <c r="I3756">
        <v>100</v>
      </c>
      <c r="J3756" t="s">
        <v>21</v>
      </c>
      <c r="K3756" t="s">
        <v>16</v>
      </c>
      <c r="L3756" t="str">
        <f>VLOOKUP(Data[[#This Row],[Employee Residence]],Codes[], 3,0)</f>
        <v xml:space="preserve">United States of America </v>
      </c>
      <c r="M3756" t="str">
        <f>VLOOKUP(Data[[#This Row],[Company Location]],Codes[], 3,0)</f>
        <v xml:space="preserve">United States of America </v>
      </c>
      <c r="N3756" t="str">
        <f>IF(Data[[#This Row],[Employee Residence]]=Data[[#This Row],[Company Location]],"No","Yes")</f>
        <v>No</v>
      </c>
      <c r="O3756">
        <f>Data[Salary]/Data[Salary in USD]</f>
        <v>1</v>
      </c>
      <c r="P3756" t="str">
        <f>VLOOKUP(Data[[#This Row],[Experience Level]], Experience[],3,0)</f>
        <v>Junior</v>
      </c>
      <c r="Q3756" t="str">
        <f>VLOOKUP(Data[[#This Row],[Employment Type]],Employment[],2,0)</f>
        <v>Contract</v>
      </c>
      <c r="R3756" t="str">
        <f>IF(Data[[#This Row],[Remote Ratio]]=100,"Remote",IF(Data[[#This Row],[Remote Ratio]]=50,"Hybrid","On-site"))</f>
        <v>Remote</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464D9-C303-4954-9C37-8C455AFE7FD4}">
  <dimension ref="B2:I342"/>
  <sheetViews>
    <sheetView topLeftCell="A257" workbookViewId="0">
      <selection activeCell="B260" sqref="B260:I260"/>
    </sheetView>
  </sheetViews>
  <sheetFormatPr defaultColWidth="9.28515625" defaultRowHeight="15"/>
  <cols>
    <col min="2" max="2" width="30.28515625" bestFit="1" customWidth="1"/>
    <col min="3" max="3" width="37.140625" bestFit="1" customWidth="1"/>
    <col min="4" max="7" width="12" bestFit="1" customWidth="1"/>
  </cols>
  <sheetData>
    <row r="2" spans="2:9">
      <c r="B2" t="s">
        <v>999</v>
      </c>
    </row>
    <row r="5" spans="2:9">
      <c r="B5" s="37" t="s">
        <v>1003</v>
      </c>
      <c r="C5" s="37"/>
      <c r="D5" s="37"/>
      <c r="E5" s="37"/>
      <c r="F5" s="37"/>
      <c r="G5" s="37"/>
      <c r="H5" s="37"/>
      <c r="I5" s="37"/>
    </row>
    <row r="11" spans="2:9">
      <c r="B11" s="3" t="s">
        <v>225</v>
      </c>
      <c r="C11" t="s">
        <v>1001</v>
      </c>
      <c r="D11" t="s">
        <v>1002</v>
      </c>
    </row>
    <row r="12" spans="2:9">
      <c r="B12" s="4" t="s">
        <v>37</v>
      </c>
      <c r="C12">
        <v>1040</v>
      </c>
      <c r="D12" s="24">
        <v>142785.7346153846</v>
      </c>
    </row>
    <row r="13" spans="2:9">
      <c r="B13" s="4" t="s">
        <v>23</v>
      </c>
      <c r="C13">
        <v>840</v>
      </c>
      <c r="D13" s="24">
        <v>140869.76547619049</v>
      </c>
    </row>
    <row r="14" spans="2:9">
      <c r="B14" s="4" t="s">
        <v>27</v>
      </c>
      <c r="C14">
        <v>612</v>
      </c>
      <c r="D14" s="24">
        <v>108716.227124183</v>
      </c>
    </row>
    <row r="15" spans="2:9">
      <c r="B15" s="4" t="s">
        <v>35</v>
      </c>
      <c r="C15">
        <v>289</v>
      </c>
      <c r="D15" s="24">
        <v>154690.72664359861</v>
      </c>
    </row>
    <row r="16" spans="2:9">
      <c r="B16" s="4" t="s">
        <v>32</v>
      </c>
      <c r="C16">
        <v>103</v>
      </c>
      <c r="D16" s="24">
        <v>152368.63106796116</v>
      </c>
    </row>
    <row r="17" spans="2:4">
      <c r="B17" s="4" t="s">
        <v>45</v>
      </c>
      <c r="C17">
        <v>101</v>
      </c>
      <c r="D17" s="24">
        <v>161713.77227722772</v>
      </c>
    </row>
    <row r="18" spans="2:4">
      <c r="B18" s="4" t="s">
        <v>52</v>
      </c>
      <c r="C18">
        <v>82</v>
      </c>
      <c r="D18" s="24">
        <v>161214.19512195123</v>
      </c>
    </row>
    <row r="19" spans="2:4">
      <c r="B19" s="4" t="s">
        <v>26</v>
      </c>
      <c r="C19">
        <v>58</v>
      </c>
      <c r="D19" s="24">
        <v>190264.4827586207</v>
      </c>
    </row>
    <row r="20" spans="2:4">
      <c r="B20" s="4" t="s">
        <v>69</v>
      </c>
      <c r="C20">
        <v>58</v>
      </c>
      <c r="D20" s="24">
        <v>191278.77586206896</v>
      </c>
    </row>
    <row r="21" spans="2:4">
      <c r="B21" s="4" t="s">
        <v>30</v>
      </c>
      <c r="C21">
        <v>37</v>
      </c>
      <c r="D21" s="24">
        <v>163108.37837837837</v>
      </c>
    </row>
    <row r="42" spans="2:9">
      <c r="B42" s="37" t="s">
        <v>1004</v>
      </c>
      <c r="C42" s="37"/>
      <c r="D42" s="37"/>
      <c r="E42" s="37"/>
      <c r="F42" s="37"/>
      <c r="G42" s="37"/>
      <c r="H42" s="37"/>
      <c r="I42" s="37"/>
    </row>
    <row r="45" spans="2:9">
      <c r="B45" s="37" t="s">
        <v>1005</v>
      </c>
      <c r="C45" s="37"/>
      <c r="D45" s="37"/>
      <c r="E45" s="37"/>
      <c r="F45" s="37"/>
      <c r="G45" s="37"/>
      <c r="H45" s="37"/>
      <c r="I45" s="37"/>
    </row>
    <row r="51" spans="2:4">
      <c r="B51" s="3" t="s">
        <v>225</v>
      </c>
      <c r="C51" t="s">
        <v>1002</v>
      </c>
      <c r="D51" t="s">
        <v>1006</v>
      </c>
    </row>
    <row r="52" spans="2:4">
      <c r="B52" s="4" t="s">
        <v>80</v>
      </c>
      <c r="C52" s="24">
        <v>242728.66666666666</v>
      </c>
      <c r="D52" s="24">
        <v>3</v>
      </c>
    </row>
    <row r="53" spans="2:4">
      <c r="B53" s="4" t="s">
        <v>83</v>
      </c>
      <c r="C53" s="24">
        <v>231232.5</v>
      </c>
      <c r="D53" s="24">
        <v>2</v>
      </c>
    </row>
    <row r="54" spans="2:4">
      <c r="B54" s="4" t="s">
        <v>68</v>
      </c>
      <c r="C54" s="24">
        <v>224738.66666666666</v>
      </c>
      <c r="D54" s="24">
        <v>3</v>
      </c>
    </row>
    <row r="55" spans="2:4">
      <c r="B55" s="4" t="s">
        <v>38</v>
      </c>
      <c r="C55" s="24">
        <v>224240</v>
      </c>
      <c r="D55" s="24">
        <v>10</v>
      </c>
    </row>
    <row r="56" spans="2:4">
      <c r="B56" s="4" t="s">
        <v>140</v>
      </c>
      <c r="C56" s="24">
        <v>212500</v>
      </c>
      <c r="D56" s="24">
        <v>2</v>
      </c>
    </row>
    <row r="57" spans="2:4">
      <c r="B57" s="4" t="s">
        <v>143</v>
      </c>
      <c r="C57" s="24">
        <v>205000</v>
      </c>
      <c r="D57" s="24">
        <v>4</v>
      </c>
    </row>
    <row r="58" spans="2:4">
      <c r="B58" s="4" t="s">
        <v>69</v>
      </c>
      <c r="C58" s="24">
        <v>204290.95454545456</v>
      </c>
      <c r="D58" s="24">
        <v>22</v>
      </c>
    </row>
    <row r="59" spans="2:4">
      <c r="B59" s="4" t="s">
        <v>81</v>
      </c>
      <c r="C59" s="24">
        <v>194468.75</v>
      </c>
      <c r="D59" s="24">
        <v>8</v>
      </c>
    </row>
    <row r="60" spans="2:4">
      <c r="B60" s="4" t="s">
        <v>26</v>
      </c>
      <c r="C60" s="24">
        <v>191143.5</v>
      </c>
      <c r="D60" s="24">
        <v>40</v>
      </c>
    </row>
    <row r="61" spans="2:4">
      <c r="B61" s="4" t="s">
        <v>118</v>
      </c>
      <c r="C61" s="24">
        <v>178000</v>
      </c>
      <c r="D61" s="24">
        <v>4</v>
      </c>
    </row>
    <row r="79" spans="2:9">
      <c r="B79" s="37" t="s">
        <v>1007</v>
      </c>
      <c r="C79" s="37"/>
      <c r="D79" s="37"/>
      <c r="E79" s="37"/>
      <c r="F79" s="37"/>
      <c r="G79" s="37"/>
      <c r="H79" s="37"/>
      <c r="I79" s="37"/>
    </row>
    <row r="82" spans="2:9">
      <c r="B82" s="37" t="s">
        <v>1009</v>
      </c>
      <c r="C82" s="37"/>
      <c r="D82" s="37"/>
      <c r="E82" s="37"/>
      <c r="F82" s="37"/>
      <c r="G82" s="37"/>
      <c r="H82" s="37"/>
      <c r="I82" s="37"/>
    </row>
    <row r="84" spans="2:9">
      <c r="B84" s="3" t="s">
        <v>1000</v>
      </c>
      <c r="C84" s="3" t="s">
        <v>986</v>
      </c>
    </row>
    <row r="85" spans="2:9">
      <c r="B85" s="3" t="s">
        <v>964</v>
      </c>
      <c r="C85" t="s">
        <v>16</v>
      </c>
      <c r="D85" t="s">
        <v>25</v>
      </c>
      <c r="E85" t="s">
        <v>22</v>
      </c>
      <c r="F85" t="s">
        <v>965</v>
      </c>
    </row>
    <row r="86" spans="2:9">
      <c r="B86" s="4">
        <v>2020</v>
      </c>
      <c r="C86">
        <v>101000.37142857142</v>
      </c>
      <c r="D86">
        <v>106626.4375</v>
      </c>
      <c r="E86">
        <v>70958.559999999998</v>
      </c>
      <c r="F86">
        <v>92302.631578947374</v>
      </c>
    </row>
    <row r="87" spans="2:9">
      <c r="B87" s="4">
        <v>2021</v>
      </c>
      <c r="C87">
        <v>107165.70078740157</v>
      </c>
      <c r="D87">
        <v>74463.03571428571</v>
      </c>
      <c r="E87">
        <v>82129.446808510635</v>
      </c>
      <c r="F87">
        <v>94087.208695652167</v>
      </c>
    </row>
    <row r="88" spans="2:9">
      <c r="B88" s="4">
        <v>2022</v>
      </c>
      <c r="C88">
        <v>121281.95939086295</v>
      </c>
      <c r="D88">
        <v>137132.46496815287</v>
      </c>
      <c r="E88">
        <v>78050.851851851854</v>
      </c>
      <c r="F88">
        <v>133338.62079326922</v>
      </c>
    </row>
    <row r="89" spans="2:9">
      <c r="B89" s="4">
        <v>2023</v>
      </c>
      <c r="C89">
        <v>133379.4</v>
      </c>
      <c r="D89">
        <v>150867.20203836932</v>
      </c>
      <c r="E89">
        <v>78579.772727272721</v>
      </c>
      <c r="F89">
        <v>149045.54117647058</v>
      </c>
    </row>
    <row r="90" spans="2:9">
      <c r="B90" s="4" t="s">
        <v>965</v>
      </c>
      <c r="C90">
        <v>118300.98237885462</v>
      </c>
      <c r="D90">
        <v>143130.54836663496</v>
      </c>
      <c r="E90">
        <v>78226.682432432426</v>
      </c>
      <c r="F90">
        <v>137570.38988015978</v>
      </c>
    </row>
    <row r="105" spans="2:9">
      <c r="B105" s="37" t="s">
        <v>1010</v>
      </c>
      <c r="C105" s="37"/>
      <c r="D105" s="37"/>
      <c r="E105" s="37"/>
      <c r="F105" s="37"/>
      <c r="G105" s="37"/>
      <c r="H105" s="37"/>
      <c r="I105" s="37"/>
    </row>
    <row r="107" spans="2:9">
      <c r="B107" s="37" t="s">
        <v>1011</v>
      </c>
      <c r="C107" s="37"/>
      <c r="D107" s="37"/>
      <c r="E107" s="37"/>
      <c r="F107" s="37"/>
      <c r="G107" s="37"/>
      <c r="H107" s="37"/>
      <c r="I107" s="37"/>
    </row>
    <row r="122" spans="2:9" ht="26.25" customHeight="1">
      <c r="B122" s="38" t="s">
        <v>1012</v>
      </c>
      <c r="C122" s="38"/>
      <c r="D122" s="38"/>
      <c r="E122" s="38"/>
      <c r="F122" s="38"/>
      <c r="G122" s="38"/>
      <c r="H122" s="38"/>
      <c r="I122" s="38"/>
    </row>
    <row r="125" spans="2:9">
      <c r="B125" s="37" t="s">
        <v>1013</v>
      </c>
      <c r="C125" s="37"/>
      <c r="D125" s="37"/>
      <c r="E125" s="37"/>
      <c r="F125" s="37"/>
      <c r="G125" s="37"/>
      <c r="H125" s="37"/>
      <c r="I125" s="37"/>
    </row>
    <row r="127" spans="2:9">
      <c r="B127" s="3" t="s">
        <v>990</v>
      </c>
      <c r="C127" s="3" t="s">
        <v>986</v>
      </c>
    </row>
    <row r="128" spans="2:9">
      <c r="B128" s="3" t="s">
        <v>964</v>
      </c>
      <c r="C128" t="s">
        <v>987</v>
      </c>
      <c r="D128" t="s">
        <v>988</v>
      </c>
      <c r="E128" t="s">
        <v>989</v>
      </c>
      <c r="F128" t="s">
        <v>965</v>
      </c>
    </row>
    <row r="129" spans="2:6">
      <c r="B129" s="4">
        <v>2020</v>
      </c>
      <c r="C129">
        <v>21</v>
      </c>
      <c r="D129">
        <v>16</v>
      </c>
      <c r="E129">
        <v>39</v>
      </c>
      <c r="F129">
        <v>76</v>
      </c>
    </row>
    <row r="130" spans="2:6">
      <c r="B130" s="4">
        <v>2021</v>
      </c>
      <c r="C130">
        <v>76</v>
      </c>
      <c r="D130">
        <v>34</v>
      </c>
      <c r="E130">
        <v>120</v>
      </c>
      <c r="F130">
        <v>230</v>
      </c>
    </row>
    <row r="131" spans="2:6">
      <c r="B131" s="4">
        <v>2022</v>
      </c>
      <c r="C131">
        <v>62</v>
      </c>
      <c r="D131">
        <v>711</v>
      </c>
      <c r="E131">
        <v>891</v>
      </c>
      <c r="F131">
        <v>1664</v>
      </c>
    </row>
    <row r="132" spans="2:6">
      <c r="B132" s="4">
        <v>2023</v>
      </c>
      <c r="C132">
        <v>30</v>
      </c>
      <c r="D132">
        <v>1162</v>
      </c>
      <c r="E132">
        <v>593</v>
      </c>
      <c r="F132">
        <v>1785</v>
      </c>
    </row>
    <row r="133" spans="2:6">
      <c r="B133" s="4" t="s">
        <v>965</v>
      </c>
      <c r="C133">
        <v>189</v>
      </c>
      <c r="D133">
        <v>1923</v>
      </c>
      <c r="E133">
        <v>1643</v>
      </c>
      <c r="F133">
        <v>3755</v>
      </c>
    </row>
    <row r="147" spans="2:9" ht="30" customHeight="1">
      <c r="B147" s="38" t="s">
        <v>1014</v>
      </c>
      <c r="C147" s="38"/>
      <c r="D147" s="38"/>
      <c r="E147" s="38"/>
      <c r="F147" s="38"/>
    </row>
    <row r="150" spans="2:9">
      <c r="B150" s="37" t="s">
        <v>1015</v>
      </c>
      <c r="C150" s="37"/>
      <c r="D150" s="37"/>
      <c r="E150" s="37"/>
      <c r="F150" s="37"/>
      <c r="G150" s="37"/>
      <c r="H150" s="37"/>
      <c r="I150" s="37"/>
    </row>
    <row r="152" spans="2:9">
      <c r="B152" s="3" t="s">
        <v>1000</v>
      </c>
      <c r="C152" s="3" t="s">
        <v>986</v>
      </c>
    </row>
    <row r="153" spans="2:9">
      <c r="B153" s="3" t="s">
        <v>964</v>
      </c>
      <c r="C153" t="s">
        <v>987</v>
      </c>
      <c r="D153" t="s">
        <v>988</v>
      </c>
      <c r="E153" t="s">
        <v>989</v>
      </c>
      <c r="F153" t="s">
        <v>965</v>
      </c>
    </row>
    <row r="154" spans="2:9">
      <c r="B154" s="4">
        <v>2020</v>
      </c>
      <c r="C154">
        <v>77591.238095238092</v>
      </c>
      <c r="D154">
        <v>93426.1875</v>
      </c>
      <c r="E154">
        <v>99763.205128205125</v>
      </c>
      <c r="F154">
        <v>92302.631578947374</v>
      </c>
    </row>
    <row r="155" spans="2:9">
      <c r="B155" s="4">
        <v>2021</v>
      </c>
      <c r="C155">
        <v>76104.40789473684</v>
      </c>
      <c r="D155">
        <v>92899.676470588238</v>
      </c>
      <c r="E155">
        <v>105812.78333333334</v>
      </c>
      <c r="F155">
        <v>94087.208695652167</v>
      </c>
    </row>
    <row r="156" spans="2:9">
      <c r="B156" s="4">
        <v>2022</v>
      </c>
      <c r="C156">
        <v>84560.870967741939</v>
      </c>
      <c r="D156">
        <v>134719.23628691983</v>
      </c>
      <c r="E156">
        <v>135631.10437710438</v>
      </c>
      <c r="F156">
        <v>133338.62079326922</v>
      </c>
    </row>
    <row r="157" spans="2:9">
      <c r="B157" s="4">
        <v>2023</v>
      </c>
      <c r="C157">
        <v>72053.5</v>
      </c>
      <c r="D157">
        <v>152393.52151462995</v>
      </c>
      <c r="E157">
        <v>146380.12478920742</v>
      </c>
      <c r="F157">
        <v>149045.54117647058</v>
      </c>
    </row>
    <row r="158" spans="2:9">
      <c r="B158" s="4" t="s">
        <v>965</v>
      </c>
      <c r="C158">
        <v>78400.687830687835</v>
      </c>
      <c r="D158">
        <v>144316.20228809153</v>
      </c>
      <c r="E158">
        <v>136481.45283018867</v>
      </c>
      <c r="F158">
        <v>137570.38988015978</v>
      </c>
    </row>
    <row r="175" spans="2:9" s="4" customFormat="1" ht="45" customHeight="1">
      <c r="B175" s="38" t="s">
        <v>1016</v>
      </c>
      <c r="C175" s="38"/>
      <c r="D175" s="38"/>
      <c r="E175" s="38"/>
      <c r="F175" s="38"/>
      <c r="G175" s="38"/>
      <c r="H175" s="38"/>
      <c r="I175" s="38"/>
    </row>
    <row r="177" spans="2:9">
      <c r="B177" s="37" t="s">
        <v>1017</v>
      </c>
      <c r="C177" s="37"/>
      <c r="D177" s="37"/>
      <c r="E177" s="37"/>
      <c r="F177" s="37"/>
      <c r="G177" s="37"/>
      <c r="H177" s="37"/>
      <c r="I177" s="37"/>
    </row>
    <row r="178" spans="2:9">
      <c r="B178" s="3" t="s">
        <v>946</v>
      </c>
      <c r="C178" t="s">
        <v>989</v>
      </c>
    </row>
    <row r="180" spans="2:9">
      <c r="B180" s="3" t="s">
        <v>964</v>
      </c>
      <c r="C180" t="s">
        <v>1018</v>
      </c>
    </row>
    <row r="181" spans="2:9">
      <c r="B181" s="4" t="s">
        <v>1019</v>
      </c>
      <c r="C181" s="26">
        <v>0.95678636640292147</v>
      </c>
    </row>
    <row r="182" spans="2:9">
      <c r="B182" s="4" t="s">
        <v>1020</v>
      </c>
      <c r="C182" s="26">
        <v>4.3213633597078513E-2</v>
      </c>
    </row>
    <row r="183" spans="2:9">
      <c r="B183" s="4" t="s">
        <v>965</v>
      </c>
      <c r="C183" s="26">
        <v>1</v>
      </c>
    </row>
    <row r="193" spans="2:9" ht="27" customHeight="1">
      <c r="B193" s="38" t="s">
        <v>1021</v>
      </c>
      <c r="C193" s="38"/>
      <c r="D193" s="38"/>
      <c r="E193" s="38"/>
      <c r="F193" s="38"/>
      <c r="G193" s="38"/>
      <c r="H193" s="38"/>
      <c r="I193" s="38"/>
    </row>
    <row r="196" spans="2:9">
      <c r="B196" s="37" t="s">
        <v>1028</v>
      </c>
      <c r="C196" s="37"/>
      <c r="D196" s="37"/>
      <c r="E196" s="37"/>
      <c r="F196" s="37"/>
      <c r="G196" s="37"/>
      <c r="H196" s="37"/>
      <c r="I196" s="37"/>
    </row>
    <row r="198" spans="2:9">
      <c r="B198" s="3" t="s">
        <v>1026</v>
      </c>
      <c r="C198" s="3" t="s">
        <v>1023</v>
      </c>
    </row>
    <row r="199" spans="2:9">
      <c r="B199" s="3" t="s">
        <v>1024</v>
      </c>
      <c r="C199" t="s">
        <v>1020</v>
      </c>
    </row>
    <row r="200" spans="2:9">
      <c r="B200" s="4" t="s">
        <v>920</v>
      </c>
      <c r="C200">
        <v>41</v>
      </c>
    </row>
    <row r="201" spans="2:9">
      <c r="B201" s="4" t="s">
        <v>451</v>
      </c>
      <c r="C201">
        <v>10</v>
      </c>
    </row>
    <row r="202" spans="2:9">
      <c r="B202" s="4" t="s">
        <v>1022</v>
      </c>
      <c r="C202">
        <v>6</v>
      </c>
    </row>
    <row r="203" spans="2:9">
      <c r="B203" s="4" t="s">
        <v>270</v>
      </c>
      <c r="C203">
        <v>5</v>
      </c>
    </row>
    <row r="204" spans="2:9">
      <c r="B204" s="4" t="s">
        <v>342</v>
      </c>
      <c r="C204">
        <v>4</v>
      </c>
    </row>
    <row r="205" spans="2:9">
      <c r="B205" s="4" t="s">
        <v>793</v>
      </c>
      <c r="C205">
        <v>2</v>
      </c>
    </row>
    <row r="206" spans="2:9">
      <c r="B206" s="4" t="s">
        <v>767</v>
      </c>
      <c r="C206">
        <v>2</v>
      </c>
    </row>
    <row r="207" spans="2:9">
      <c r="B207" s="4" t="s">
        <v>433</v>
      </c>
      <c r="C207">
        <v>2</v>
      </c>
    </row>
    <row r="208" spans="2:9">
      <c r="B208" s="4" t="s">
        <v>573</v>
      </c>
      <c r="C208">
        <v>2</v>
      </c>
    </row>
    <row r="209" spans="2:9">
      <c r="B209" s="4" t="s">
        <v>246</v>
      </c>
      <c r="C209">
        <v>2</v>
      </c>
    </row>
    <row r="210" spans="2:9">
      <c r="B210" s="4" t="s">
        <v>505</v>
      </c>
      <c r="C210">
        <v>2</v>
      </c>
    </row>
    <row r="211" spans="2:9" s="27" customFormat="1" ht="15" customHeight="1">
      <c r="B211" s="38" t="s">
        <v>1029</v>
      </c>
      <c r="C211" s="38"/>
      <c r="D211" s="38"/>
      <c r="E211" s="38"/>
      <c r="F211" s="38"/>
      <c r="G211" s="38"/>
      <c r="H211" s="38"/>
      <c r="I211" s="38"/>
    </row>
    <row r="214" spans="2:9">
      <c r="B214" s="37" t="s">
        <v>1030</v>
      </c>
      <c r="C214" s="37"/>
      <c r="D214" s="37"/>
      <c r="E214" s="37"/>
      <c r="F214" s="37"/>
      <c r="G214" s="37"/>
      <c r="H214" s="37"/>
      <c r="I214" s="37"/>
    </row>
    <row r="216" spans="2:9">
      <c r="B216" s="3" t="s">
        <v>1027</v>
      </c>
      <c r="C216" s="3" t="s">
        <v>986</v>
      </c>
    </row>
    <row r="217" spans="2:9">
      <c r="B217" s="3" t="s">
        <v>964</v>
      </c>
      <c r="C217" t="s">
        <v>1020</v>
      </c>
    </row>
    <row r="218" spans="2:9">
      <c r="B218" s="4" t="s">
        <v>505</v>
      </c>
      <c r="C218">
        <v>15</v>
      </c>
    </row>
    <row r="219" spans="2:9">
      <c r="B219" s="4" t="s">
        <v>433</v>
      </c>
      <c r="C219">
        <v>6</v>
      </c>
    </row>
    <row r="220" spans="2:9">
      <c r="B220" s="4" t="s">
        <v>793</v>
      </c>
      <c r="C220">
        <v>5</v>
      </c>
    </row>
    <row r="221" spans="2:9">
      <c r="B221" s="4" t="s">
        <v>920</v>
      </c>
      <c r="C221">
        <v>5</v>
      </c>
    </row>
    <row r="222" spans="2:9">
      <c r="B222" s="4" t="s">
        <v>675</v>
      </c>
      <c r="C222">
        <v>5</v>
      </c>
    </row>
    <row r="223" spans="2:9">
      <c r="B223" s="4" t="s">
        <v>702</v>
      </c>
      <c r="C223">
        <v>4</v>
      </c>
    </row>
    <row r="224" spans="2:9">
      <c r="B224" s="4" t="s">
        <v>519</v>
      </c>
      <c r="C224">
        <v>4</v>
      </c>
    </row>
    <row r="225" spans="2:9">
      <c r="B225" s="4" t="s">
        <v>263</v>
      </c>
      <c r="C225">
        <v>3</v>
      </c>
    </row>
    <row r="226" spans="2:9">
      <c r="B226" s="4" t="s">
        <v>316</v>
      </c>
      <c r="C226">
        <v>3</v>
      </c>
    </row>
    <row r="227" spans="2:9">
      <c r="B227" s="4" t="s">
        <v>914</v>
      </c>
      <c r="C227">
        <v>2</v>
      </c>
    </row>
    <row r="228" spans="2:9">
      <c r="B228" s="4" t="s">
        <v>342</v>
      </c>
      <c r="C228">
        <v>2</v>
      </c>
    </row>
    <row r="229" spans="2:9">
      <c r="B229" s="4" t="s">
        <v>451</v>
      </c>
      <c r="C229">
        <v>2</v>
      </c>
    </row>
    <row r="230" spans="2:9">
      <c r="B230" s="4" t="s">
        <v>921</v>
      </c>
      <c r="C230">
        <v>2</v>
      </c>
    </row>
    <row r="231" spans="2:9">
      <c r="B231" s="4" t="s">
        <v>715</v>
      </c>
      <c r="C231">
        <v>2</v>
      </c>
    </row>
    <row r="232" spans="2:9">
      <c r="B232" s="4" t="s">
        <v>658</v>
      </c>
      <c r="C232">
        <v>2</v>
      </c>
    </row>
    <row r="233" spans="2:9">
      <c r="B233" s="4" t="s">
        <v>270</v>
      </c>
      <c r="C233">
        <v>2</v>
      </c>
    </row>
    <row r="234" spans="2:9">
      <c r="B234" s="4" t="s">
        <v>864</v>
      </c>
      <c r="C234">
        <v>2</v>
      </c>
    </row>
    <row r="235" spans="2:9">
      <c r="B235" s="4" t="s">
        <v>873</v>
      </c>
      <c r="C235">
        <v>2</v>
      </c>
    </row>
    <row r="236" spans="2:9">
      <c r="B236" s="4" t="s">
        <v>459</v>
      </c>
      <c r="C236">
        <v>2</v>
      </c>
    </row>
    <row r="237" spans="2:9">
      <c r="B237" s="4" t="s">
        <v>700</v>
      </c>
      <c r="C237">
        <v>2</v>
      </c>
    </row>
    <row r="238" spans="2:9">
      <c r="B238" s="4" t="s">
        <v>646</v>
      </c>
      <c r="C238">
        <v>2</v>
      </c>
    </row>
    <row r="240" spans="2:9">
      <c r="B240" s="37" t="s">
        <v>1032</v>
      </c>
      <c r="C240" s="37"/>
      <c r="D240" s="37"/>
      <c r="E240" s="37"/>
      <c r="F240" s="37"/>
      <c r="G240" s="37"/>
      <c r="H240" s="37"/>
      <c r="I240" s="37"/>
    </row>
    <row r="243" spans="2:9">
      <c r="B243" s="37" t="s">
        <v>1036</v>
      </c>
      <c r="C243" s="37"/>
      <c r="D243" s="37"/>
      <c r="E243" s="37"/>
      <c r="F243" s="37"/>
      <c r="G243" s="37"/>
      <c r="H243" s="37"/>
      <c r="I243" s="37"/>
    </row>
    <row r="245" spans="2:9">
      <c r="B245" s="3" t="s">
        <v>964</v>
      </c>
      <c r="C245" t="s">
        <v>1035</v>
      </c>
      <c r="E245" s="3" t="s">
        <v>964</v>
      </c>
      <c r="F245" t="s">
        <v>1034</v>
      </c>
    </row>
    <row r="246" spans="2:9">
      <c r="B246" s="4" t="s">
        <v>209</v>
      </c>
      <c r="C246">
        <v>759.27868524901339</v>
      </c>
      <c r="E246" s="4" t="s">
        <v>58</v>
      </c>
      <c r="F246">
        <v>0.8087983012282558</v>
      </c>
    </row>
    <row r="247" spans="2:9">
      <c r="B247" s="4" t="s">
        <v>161</v>
      </c>
      <c r="C247">
        <v>328.13771600849992</v>
      </c>
      <c r="E247" s="4" t="s">
        <v>14</v>
      </c>
      <c r="F247">
        <v>0.91996961042707548</v>
      </c>
    </row>
    <row r="248" spans="2:9">
      <c r="B248" s="4" t="s">
        <v>198</v>
      </c>
      <c r="C248">
        <v>108.82804886528761</v>
      </c>
      <c r="E248" s="4" t="s">
        <v>53</v>
      </c>
      <c r="F248">
        <v>0.947580855172241</v>
      </c>
    </row>
    <row r="249" spans="2:9">
      <c r="B249" s="4" t="s">
        <v>42</v>
      </c>
      <c r="C249">
        <v>77.046100943678724</v>
      </c>
      <c r="E249" s="4" t="s">
        <v>20</v>
      </c>
      <c r="F249">
        <v>1</v>
      </c>
    </row>
    <row r="250" spans="2:9">
      <c r="B250" s="4" t="s">
        <v>113</v>
      </c>
      <c r="C250">
        <v>33.952755552802273</v>
      </c>
      <c r="E250" s="4" t="s">
        <v>71</v>
      </c>
      <c r="F250">
        <v>1.2902367632530227</v>
      </c>
    </row>
    <row r="251" spans="2:9">
      <c r="B251" s="4" t="s">
        <v>175</v>
      </c>
      <c r="C251">
        <v>23.38269680436477</v>
      </c>
      <c r="E251" s="4" t="s">
        <v>67</v>
      </c>
      <c r="F251">
        <v>1.3461250449808544</v>
      </c>
    </row>
    <row r="252" spans="2:9">
      <c r="B252" s="4" t="s">
        <v>203</v>
      </c>
      <c r="C252">
        <v>21.485482378920356</v>
      </c>
      <c r="E252" s="4" t="s">
        <v>64</v>
      </c>
      <c r="F252">
        <v>1.4206153371357262</v>
      </c>
    </row>
    <row r="253" spans="2:9">
      <c r="B253" s="4" t="s">
        <v>204</v>
      </c>
      <c r="C253">
        <v>8.923527355380223</v>
      </c>
      <c r="E253" s="4" t="s">
        <v>84</v>
      </c>
      <c r="F253">
        <v>3.5391214484916262</v>
      </c>
    </row>
    <row r="254" spans="2:9">
      <c r="B254" s="4" t="s">
        <v>46</v>
      </c>
      <c r="C254">
        <v>7.8386769542897543</v>
      </c>
      <c r="E254" s="4" t="s">
        <v>120</v>
      </c>
      <c r="F254">
        <v>4.2078155837145292</v>
      </c>
    </row>
    <row r="255" spans="2:9">
      <c r="B255" s="4" t="s">
        <v>181</v>
      </c>
      <c r="C255">
        <v>6.3732867148295869</v>
      </c>
      <c r="E255" s="4" t="s">
        <v>109</v>
      </c>
      <c r="F255">
        <v>5.2476822410401853</v>
      </c>
    </row>
    <row r="257" spans="2:9">
      <c r="B257" s="37" t="s">
        <v>1037</v>
      </c>
      <c r="C257" s="37"/>
      <c r="D257" s="37"/>
      <c r="E257" s="37"/>
      <c r="F257" s="37"/>
      <c r="G257" s="37"/>
      <c r="H257" s="37"/>
      <c r="I257" s="37"/>
    </row>
    <row r="260" spans="2:9">
      <c r="B260" s="37" t="s">
        <v>1038</v>
      </c>
      <c r="C260" s="37"/>
      <c r="D260" s="37"/>
      <c r="E260" s="37"/>
      <c r="F260" s="37"/>
      <c r="G260" s="37"/>
      <c r="H260" s="37"/>
      <c r="I260" s="37"/>
    </row>
    <row r="263" spans="2:9">
      <c r="B263" s="3" t="s">
        <v>964</v>
      </c>
      <c r="C263" t="s">
        <v>1025</v>
      </c>
    </row>
    <row r="264" spans="2:9">
      <c r="B264" s="4" t="s">
        <v>920</v>
      </c>
      <c r="C264">
        <v>3004</v>
      </c>
    </row>
    <row r="265" spans="2:9">
      <c r="B265" s="4" t="s">
        <v>1022</v>
      </c>
      <c r="C265">
        <v>167</v>
      </c>
    </row>
    <row r="266" spans="2:9">
      <c r="B266" s="4" t="s">
        <v>342</v>
      </c>
      <c r="C266">
        <v>85</v>
      </c>
    </row>
    <row r="267" spans="2:9">
      <c r="B267" s="4" t="s">
        <v>793</v>
      </c>
      <c r="C267">
        <v>80</v>
      </c>
    </row>
    <row r="268" spans="2:9">
      <c r="B268" s="4" t="s">
        <v>505</v>
      </c>
      <c r="C268">
        <v>71</v>
      </c>
    </row>
    <row r="269" spans="2:9">
      <c r="B269" s="4" t="s">
        <v>451</v>
      </c>
      <c r="C269">
        <v>48</v>
      </c>
    </row>
    <row r="270" spans="2:9">
      <c r="B270" s="4" t="s">
        <v>433</v>
      </c>
      <c r="C270">
        <v>38</v>
      </c>
    </row>
    <row r="271" spans="2:9">
      <c r="B271" s="4" t="s">
        <v>316</v>
      </c>
      <c r="C271">
        <v>18</v>
      </c>
    </row>
    <row r="272" spans="2:9">
      <c r="B272" s="4" t="s">
        <v>702</v>
      </c>
      <c r="C272">
        <v>18</v>
      </c>
    </row>
    <row r="273" spans="2:3">
      <c r="B273" s="4" t="s">
        <v>459</v>
      </c>
      <c r="C273">
        <v>16</v>
      </c>
    </row>
    <row r="274" spans="2:3">
      <c r="B274" s="4" t="s">
        <v>646</v>
      </c>
      <c r="C274">
        <v>15</v>
      </c>
    </row>
    <row r="275" spans="2:3">
      <c r="B275" s="4" t="s">
        <v>270</v>
      </c>
      <c r="C275">
        <v>11</v>
      </c>
    </row>
    <row r="276" spans="2:3">
      <c r="B276" s="4" t="s">
        <v>610</v>
      </c>
      <c r="C276">
        <v>10</v>
      </c>
    </row>
    <row r="277" spans="2:3">
      <c r="B277" s="4" t="s">
        <v>675</v>
      </c>
      <c r="C277">
        <v>8</v>
      </c>
    </row>
    <row r="278" spans="2:3">
      <c r="B278" s="4" t="s">
        <v>519</v>
      </c>
      <c r="C278">
        <v>8</v>
      </c>
    </row>
    <row r="279" spans="2:3">
      <c r="B279" s="4" t="s">
        <v>526</v>
      </c>
      <c r="C279">
        <v>7</v>
      </c>
    </row>
    <row r="280" spans="2:3">
      <c r="B280" s="4" t="s">
        <v>658</v>
      </c>
      <c r="C280">
        <v>7</v>
      </c>
    </row>
    <row r="281" spans="2:3">
      <c r="B281" s="4" t="s">
        <v>512</v>
      </c>
      <c r="C281">
        <v>7</v>
      </c>
    </row>
    <row r="282" spans="2:3">
      <c r="B282" s="4" t="s">
        <v>700</v>
      </c>
      <c r="C282">
        <v>6</v>
      </c>
    </row>
    <row r="283" spans="2:3">
      <c r="B283" s="4" t="s">
        <v>272</v>
      </c>
      <c r="C283">
        <v>6</v>
      </c>
    </row>
    <row r="284" spans="2:3">
      <c r="B284" s="4" t="s">
        <v>263</v>
      </c>
      <c r="C284">
        <v>6</v>
      </c>
    </row>
    <row r="285" spans="2:3">
      <c r="B285" s="4" t="s">
        <v>840</v>
      </c>
      <c r="C285">
        <v>5</v>
      </c>
    </row>
    <row r="286" spans="2:3">
      <c r="B286" s="4" t="s">
        <v>767</v>
      </c>
      <c r="C286">
        <v>5</v>
      </c>
    </row>
    <row r="287" spans="2:3">
      <c r="B287" s="4" t="s">
        <v>290</v>
      </c>
      <c r="C287">
        <v>5</v>
      </c>
    </row>
    <row r="288" spans="2:3">
      <c r="B288" s="4" t="s">
        <v>704</v>
      </c>
      <c r="C288">
        <v>5</v>
      </c>
    </row>
    <row r="289" spans="2:3">
      <c r="B289" s="4" t="s">
        <v>808</v>
      </c>
      <c r="C289">
        <v>4</v>
      </c>
    </row>
    <row r="290" spans="2:3">
      <c r="B290" s="4" t="s">
        <v>853</v>
      </c>
      <c r="C290">
        <v>4</v>
      </c>
    </row>
    <row r="291" spans="2:3">
      <c r="B291" s="4" t="s">
        <v>554</v>
      </c>
      <c r="C291">
        <v>4</v>
      </c>
    </row>
    <row r="292" spans="2:3">
      <c r="B292" s="4" t="s">
        <v>362</v>
      </c>
      <c r="C292">
        <v>4</v>
      </c>
    </row>
    <row r="293" spans="2:3">
      <c r="B293" s="4" t="s">
        <v>775</v>
      </c>
      <c r="C293">
        <v>4</v>
      </c>
    </row>
    <row r="294" spans="2:3">
      <c r="B294" s="4" t="s">
        <v>914</v>
      </c>
      <c r="C294">
        <v>4</v>
      </c>
    </row>
    <row r="295" spans="2:3">
      <c r="B295" s="4" t="s">
        <v>918</v>
      </c>
      <c r="C295">
        <v>3</v>
      </c>
    </row>
    <row r="296" spans="2:3">
      <c r="B296" s="4" t="s">
        <v>921</v>
      </c>
      <c r="C296">
        <v>3</v>
      </c>
    </row>
    <row r="297" spans="2:3">
      <c r="B297" s="4" t="s">
        <v>821</v>
      </c>
      <c r="C297">
        <v>3</v>
      </c>
    </row>
    <row r="298" spans="2:3">
      <c r="B298" s="4" t="s">
        <v>378</v>
      </c>
      <c r="C298">
        <v>3</v>
      </c>
    </row>
    <row r="299" spans="2:3">
      <c r="B299" s="4" t="s">
        <v>715</v>
      </c>
      <c r="C299">
        <v>3</v>
      </c>
    </row>
    <row r="300" spans="2:3">
      <c r="B300" s="4" t="s">
        <v>392</v>
      </c>
      <c r="C300">
        <v>3</v>
      </c>
    </row>
    <row r="301" spans="2:3">
      <c r="B301" s="4" t="s">
        <v>500</v>
      </c>
      <c r="C301">
        <v>3</v>
      </c>
    </row>
    <row r="302" spans="2:3">
      <c r="B302" s="4" t="s">
        <v>873</v>
      </c>
      <c r="C302">
        <v>3</v>
      </c>
    </row>
    <row r="303" spans="2:3">
      <c r="B303" s="4" t="s">
        <v>913</v>
      </c>
      <c r="C303">
        <v>2</v>
      </c>
    </row>
    <row r="304" spans="2:3">
      <c r="B304" s="4" t="s">
        <v>352</v>
      </c>
      <c r="C304">
        <v>2</v>
      </c>
    </row>
    <row r="305" spans="2:3">
      <c r="B305" s="4" t="s">
        <v>898</v>
      </c>
      <c r="C305">
        <v>2</v>
      </c>
    </row>
    <row r="306" spans="2:3">
      <c r="B306" s="4" t="s">
        <v>536</v>
      </c>
      <c r="C306">
        <v>2</v>
      </c>
    </row>
    <row r="307" spans="2:3">
      <c r="B307" s="4" t="s">
        <v>453</v>
      </c>
      <c r="C307">
        <v>2</v>
      </c>
    </row>
    <row r="308" spans="2:3">
      <c r="B308" s="4" t="s">
        <v>431</v>
      </c>
      <c r="C308">
        <v>2</v>
      </c>
    </row>
    <row r="309" spans="2:3">
      <c r="B309" s="4" t="s">
        <v>498</v>
      </c>
      <c r="C309">
        <v>2</v>
      </c>
    </row>
    <row r="310" spans="2:3">
      <c r="B310" s="4" t="s">
        <v>571</v>
      </c>
      <c r="C310">
        <v>2</v>
      </c>
    </row>
    <row r="311" spans="2:3">
      <c r="B311" s="4" t="s">
        <v>806</v>
      </c>
      <c r="C311">
        <v>2</v>
      </c>
    </row>
    <row r="312" spans="2:3">
      <c r="B312" s="4" t="s">
        <v>864</v>
      </c>
      <c r="C312">
        <v>2</v>
      </c>
    </row>
    <row r="313" spans="2:3">
      <c r="B313" s="4" t="s">
        <v>246</v>
      </c>
      <c r="C313">
        <v>2</v>
      </c>
    </row>
    <row r="314" spans="2:3">
      <c r="B314" s="4" t="s">
        <v>388</v>
      </c>
      <c r="C314">
        <v>2</v>
      </c>
    </row>
    <row r="315" spans="2:3">
      <c r="B315" s="4" t="s">
        <v>308</v>
      </c>
      <c r="C315">
        <v>1</v>
      </c>
    </row>
    <row r="316" spans="2:3">
      <c r="B316" s="4" t="s">
        <v>629</v>
      </c>
      <c r="C316">
        <v>1</v>
      </c>
    </row>
    <row r="317" spans="2:3">
      <c r="B317" s="4" t="s">
        <v>838</v>
      </c>
      <c r="C317">
        <v>1</v>
      </c>
    </row>
    <row r="318" spans="2:3">
      <c r="B318" s="4" t="s">
        <v>651</v>
      </c>
      <c r="C318">
        <v>1</v>
      </c>
    </row>
    <row r="319" spans="2:3">
      <c r="B319" s="4" t="s">
        <v>773</v>
      </c>
      <c r="C319">
        <v>1</v>
      </c>
    </row>
    <row r="320" spans="2:3">
      <c r="B320" s="4" t="s">
        <v>528</v>
      </c>
      <c r="C320">
        <v>1</v>
      </c>
    </row>
    <row r="321" spans="2:3">
      <c r="B321" s="4" t="s">
        <v>922</v>
      </c>
      <c r="C321">
        <v>1</v>
      </c>
    </row>
    <row r="322" spans="2:3">
      <c r="B322" s="4" t="s">
        <v>578</v>
      </c>
      <c r="C322">
        <v>1</v>
      </c>
    </row>
    <row r="323" spans="2:3">
      <c r="B323" s="4" t="s">
        <v>517</v>
      </c>
      <c r="C323">
        <v>1</v>
      </c>
    </row>
    <row r="324" spans="2:3">
      <c r="B324" s="4" t="s">
        <v>324</v>
      </c>
      <c r="C324">
        <v>1</v>
      </c>
    </row>
    <row r="325" spans="2:3">
      <c r="B325" s="4" t="s">
        <v>386</v>
      </c>
      <c r="C325">
        <v>1</v>
      </c>
    </row>
    <row r="326" spans="2:3">
      <c r="B326" s="4" t="s">
        <v>547</v>
      </c>
      <c r="C326">
        <v>1</v>
      </c>
    </row>
    <row r="327" spans="2:3">
      <c r="B327" s="4" t="s">
        <v>507</v>
      </c>
      <c r="C327">
        <v>1</v>
      </c>
    </row>
    <row r="328" spans="2:3">
      <c r="B328" s="4" t="s">
        <v>416</v>
      </c>
      <c r="C328">
        <v>1</v>
      </c>
    </row>
    <row r="329" spans="2:3">
      <c r="B329" s="4" t="s">
        <v>615</v>
      </c>
      <c r="C329">
        <v>1</v>
      </c>
    </row>
    <row r="330" spans="2:3">
      <c r="B330" s="4" t="s">
        <v>265</v>
      </c>
      <c r="C330">
        <v>1</v>
      </c>
    </row>
    <row r="331" spans="2:3">
      <c r="B331" s="4" t="s">
        <v>510</v>
      </c>
      <c r="C331">
        <v>1</v>
      </c>
    </row>
    <row r="332" spans="2:3">
      <c r="B332" s="4" t="s">
        <v>496</v>
      </c>
      <c r="C332">
        <v>1</v>
      </c>
    </row>
    <row r="333" spans="2:3">
      <c r="B333" s="4" t="s">
        <v>405</v>
      </c>
      <c r="C333">
        <v>1</v>
      </c>
    </row>
    <row r="334" spans="2:3">
      <c r="B334" s="4" t="s">
        <v>594</v>
      </c>
      <c r="C334">
        <v>1</v>
      </c>
    </row>
    <row r="335" spans="2:3">
      <c r="B335" s="4" t="s">
        <v>244</v>
      </c>
      <c r="C335">
        <v>1</v>
      </c>
    </row>
    <row r="336" spans="2:3">
      <c r="B336" s="4" t="s">
        <v>373</v>
      </c>
      <c r="C336">
        <v>1</v>
      </c>
    </row>
    <row r="337" spans="2:3">
      <c r="B337" s="4" t="s">
        <v>354</v>
      </c>
      <c r="C337">
        <v>1</v>
      </c>
    </row>
    <row r="338" spans="2:3">
      <c r="B338" s="4" t="s">
        <v>759</v>
      </c>
      <c r="C338">
        <v>1</v>
      </c>
    </row>
    <row r="339" spans="2:3">
      <c r="B339" s="4" t="s">
        <v>903</v>
      </c>
      <c r="C339">
        <v>1</v>
      </c>
    </row>
    <row r="340" spans="2:3">
      <c r="B340" s="4" t="s">
        <v>573</v>
      </c>
      <c r="C340">
        <v>1</v>
      </c>
    </row>
    <row r="341" spans="2:3">
      <c r="B341" s="4" t="s">
        <v>586</v>
      </c>
      <c r="C341">
        <v>1</v>
      </c>
    </row>
    <row r="342" spans="2:3">
      <c r="B342" s="4" t="s">
        <v>965</v>
      </c>
      <c r="C342">
        <v>3755</v>
      </c>
    </row>
  </sheetData>
  <mergeCells count="21">
    <mergeCell ref="B175:I175"/>
    <mergeCell ref="B5:I5"/>
    <mergeCell ref="B42:I42"/>
    <mergeCell ref="B45:I45"/>
    <mergeCell ref="B79:I79"/>
    <mergeCell ref="B82:I82"/>
    <mergeCell ref="B105:I105"/>
    <mergeCell ref="B107:I107"/>
    <mergeCell ref="B122:I122"/>
    <mergeCell ref="B125:I125"/>
    <mergeCell ref="B147:F147"/>
    <mergeCell ref="B150:I150"/>
    <mergeCell ref="B243:I243"/>
    <mergeCell ref="B257:I257"/>
    <mergeCell ref="B260:I260"/>
    <mergeCell ref="B177:I177"/>
    <mergeCell ref="B193:I193"/>
    <mergeCell ref="B196:I196"/>
    <mergeCell ref="B211:I211"/>
    <mergeCell ref="B214:I214"/>
    <mergeCell ref="B240:I240"/>
  </mergeCells>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9FCA2-1BB5-4CE5-B67B-373FD27F16F0}">
  <dimension ref="A1:K3756"/>
  <sheetViews>
    <sheetView workbookViewId="0">
      <selection activeCell="D169" sqref="D169"/>
    </sheetView>
  </sheetViews>
  <sheetFormatPr defaultRowHeight="15"/>
  <cols>
    <col min="1" max="1" width="10.28515625" bestFit="1" customWidth="1"/>
    <col min="2" max="2" width="16.5703125" bestFit="1" customWidth="1"/>
    <col min="3" max="3" width="17.7109375" bestFit="1" customWidth="1"/>
    <col min="4" max="4" width="38.42578125" bestFit="1" customWidth="1"/>
    <col min="5" max="5" width="9" bestFit="1" customWidth="1"/>
    <col min="6" max="6" width="14.85546875" bestFit="1" customWidth="1"/>
    <col min="7" max="7" width="13.140625" bestFit="1" customWidth="1"/>
    <col min="8" max="8" width="20" bestFit="1" customWidth="1"/>
    <col min="9" max="9" width="12.7109375" bestFit="1" customWidth="1"/>
    <col min="10" max="10" width="17.42578125" bestFit="1" customWidth="1"/>
    <col min="11" max="11" width="13.5703125" bestFit="1" customWidth="1"/>
  </cols>
  <sheetData>
    <row r="1" spans="1:11">
      <c r="A1" t="s">
        <v>0</v>
      </c>
      <c r="B1" t="s">
        <v>1</v>
      </c>
      <c r="C1" t="s">
        <v>2</v>
      </c>
      <c r="D1" t="s">
        <v>3</v>
      </c>
      <c r="E1" t="s">
        <v>4</v>
      </c>
      <c r="F1" t="s">
        <v>5</v>
      </c>
      <c r="G1" t="s">
        <v>6</v>
      </c>
      <c r="H1" t="s">
        <v>7</v>
      </c>
      <c r="I1" t="s">
        <v>8</v>
      </c>
      <c r="J1" t="s">
        <v>9</v>
      </c>
      <c r="K1" t="s">
        <v>10</v>
      </c>
    </row>
    <row r="2" spans="1:11">
      <c r="A2">
        <v>2023</v>
      </c>
      <c r="B2" t="s">
        <v>11</v>
      </c>
      <c r="C2" t="s">
        <v>12</v>
      </c>
      <c r="D2" t="s">
        <v>13</v>
      </c>
      <c r="E2">
        <v>80000</v>
      </c>
      <c r="F2" t="s">
        <v>14</v>
      </c>
      <c r="G2">
        <v>85847</v>
      </c>
      <c r="H2" t="s">
        <v>15</v>
      </c>
      <c r="I2">
        <v>100</v>
      </c>
      <c r="J2" t="s">
        <v>15</v>
      </c>
      <c r="K2" t="s">
        <v>16</v>
      </c>
    </row>
    <row r="3" spans="1:11">
      <c r="A3">
        <v>2023</v>
      </c>
      <c r="B3" t="s">
        <v>17</v>
      </c>
      <c r="C3" t="s">
        <v>18</v>
      </c>
      <c r="D3" t="s">
        <v>19</v>
      </c>
      <c r="E3">
        <v>30000</v>
      </c>
      <c r="F3" t="s">
        <v>20</v>
      </c>
      <c r="G3">
        <v>30000</v>
      </c>
      <c r="H3" t="s">
        <v>21</v>
      </c>
      <c r="I3">
        <v>100</v>
      </c>
      <c r="J3" t="s">
        <v>21</v>
      </c>
      <c r="K3" t="s">
        <v>22</v>
      </c>
    </row>
    <row r="4" spans="1:11">
      <c r="A4">
        <v>2023</v>
      </c>
      <c r="B4" t="s">
        <v>17</v>
      </c>
      <c r="C4" t="s">
        <v>18</v>
      </c>
      <c r="D4" t="s">
        <v>19</v>
      </c>
      <c r="E4">
        <v>25500</v>
      </c>
      <c r="F4" t="s">
        <v>20</v>
      </c>
      <c r="G4">
        <v>25500</v>
      </c>
      <c r="H4" t="s">
        <v>21</v>
      </c>
      <c r="I4">
        <v>100</v>
      </c>
      <c r="J4" t="s">
        <v>21</v>
      </c>
      <c r="K4" t="s">
        <v>22</v>
      </c>
    </row>
    <row r="5" spans="1:11">
      <c r="A5">
        <v>2023</v>
      </c>
      <c r="B5" t="s">
        <v>11</v>
      </c>
      <c r="C5" t="s">
        <v>12</v>
      </c>
      <c r="D5" t="s">
        <v>23</v>
      </c>
      <c r="E5">
        <v>175000</v>
      </c>
      <c r="F5" t="s">
        <v>20</v>
      </c>
      <c r="G5">
        <v>175000</v>
      </c>
      <c r="H5" t="s">
        <v>24</v>
      </c>
      <c r="I5">
        <v>100</v>
      </c>
      <c r="J5" t="s">
        <v>24</v>
      </c>
      <c r="K5" t="s">
        <v>25</v>
      </c>
    </row>
    <row r="6" spans="1:11">
      <c r="A6">
        <v>2023</v>
      </c>
      <c r="B6" t="s">
        <v>11</v>
      </c>
      <c r="C6" t="s">
        <v>12</v>
      </c>
      <c r="D6" t="s">
        <v>23</v>
      </c>
      <c r="E6">
        <v>120000</v>
      </c>
      <c r="F6" t="s">
        <v>20</v>
      </c>
      <c r="G6">
        <v>120000</v>
      </c>
      <c r="H6" t="s">
        <v>24</v>
      </c>
      <c r="I6">
        <v>100</v>
      </c>
      <c r="J6" t="s">
        <v>24</v>
      </c>
      <c r="K6" t="s">
        <v>25</v>
      </c>
    </row>
    <row r="7" spans="1:11">
      <c r="A7">
        <v>2023</v>
      </c>
      <c r="B7" t="s">
        <v>11</v>
      </c>
      <c r="C7" t="s">
        <v>12</v>
      </c>
      <c r="D7" t="s">
        <v>26</v>
      </c>
      <c r="E7">
        <v>222200</v>
      </c>
      <c r="F7" t="s">
        <v>20</v>
      </c>
      <c r="G7">
        <v>222200</v>
      </c>
      <c r="H7" t="s">
        <v>21</v>
      </c>
      <c r="I7">
        <v>0</v>
      </c>
      <c r="J7" t="s">
        <v>21</v>
      </c>
      <c r="K7" t="s">
        <v>16</v>
      </c>
    </row>
    <row r="8" spans="1:11">
      <c r="A8">
        <v>2023</v>
      </c>
      <c r="B8" t="s">
        <v>11</v>
      </c>
      <c r="C8" t="s">
        <v>12</v>
      </c>
      <c r="D8" t="s">
        <v>26</v>
      </c>
      <c r="E8">
        <v>136000</v>
      </c>
      <c r="F8" t="s">
        <v>20</v>
      </c>
      <c r="G8">
        <v>136000</v>
      </c>
      <c r="H8" t="s">
        <v>21</v>
      </c>
      <c r="I8">
        <v>0</v>
      </c>
      <c r="J8" t="s">
        <v>21</v>
      </c>
      <c r="K8" t="s">
        <v>16</v>
      </c>
    </row>
    <row r="9" spans="1:11">
      <c r="A9">
        <v>2023</v>
      </c>
      <c r="B9" t="s">
        <v>11</v>
      </c>
      <c r="C9" t="s">
        <v>12</v>
      </c>
      <c r="D9" t="s">
        <v>23</v>
      </c>
      <c r="E9">
        <v>219000</v>
      </c>
      <c r="F9" t="s">
        <v>20</v>
      </c>
      <c r="G9">
        <v>219000</v>
      </c>
      <c r="H9" t="s">
        <v>24</v>
      </c>
      <c r="I9">
        <v>0</v>
      </c>
      <c r="J9" t="s">
        <v>24</v>
      </c>
      <c r="K9" t="s">
        <v>25</v>
      </c>
    </row>
    <row r="10" spans="1:11">
      <c r="A10">
        <v>2023</v>
      </c>
      <c r="B10" t="s">
        <v>11</v>
      </c>
      <c r="C10" t="s">
        <v>12</v>
      </c>
      <c r="D10" t="s">
        <v>23</v>
      </c>
      <c r="E10">
        <v>141000</v>
      </c>
      <c r="F10" t="s">
        <v>20</v>
      </c>
      <c r="G10">
        <v>141000</v>
      </c>
      <c r="H10" t="s">
        <v>24</v>
      </c>
      <c r="I10">
        <v>0</v>
      </c>
      <c r="J10" t="s">
        <v>24</v>
      </c>
      <c r="K10" t="s">
        <v>25</v>
      </c>
    </row>
    <row r="11" spans="1:11">
      <c r="A11">
        <v>2023</v>
      </c>
      <c r="B11" t="s">
        <v>11</v>
      </c>
      <c r="C11" t="s">
        <v>12</v>
      </c>
      <c r="D11" t="s">
        <v>23</v>
      </c>
      <c r="E11">
        <v>147100</v>
      </c>
      <c r="F11" t="s">
        <v>20</v>
      </c>
      <c r="G11">
        <v>147100</v>
      </c>
      <c r="H11" t="s">
        <v>21</v>
      </c>
      <c r="I11">
        <v>0</v>
      </c>
      <c r="J11" t="s">
        <v>21</v>
      </c>
      <c r="K11" t="s">
        <v>25</v>
      </c>
    </row>
    <row r="12" spans="1:11">
      <c r="A12">
        <v>2023</v>
      </c>
      <c r="B12" t="s">
        <v>11</v>
      </c>
      <c r="C12" t="s">
        <v>12</v>
      </c>
      <c r="D12" t="s">
        <v>23</v>
      </c>
      <c r="E12">
        <v>90700</v>
      </c>
      <c r="F12" t="s">
        <v>20</v>
      </c>
      <c r="G12">
        <v>90700</v>
      </c>
      <c r="H12" t="s">
        <v>21</v>
      </c>
      <c r="I12">
        <v>0</v>
      </c>
      <c r="J12" t="s">
        <v>21</v>
      </c>
      <c r="K12" t="s">
        <v>25</v>
      </c>
    </row>
    <row r="13" spans="1:11">
      <c r="A13">
        <v>2023</v>
      </c>
      <c r="B13" t="s">
        <v>11</v>
      </c>
      <c r="C13" t="s">
        <v>12</v>
      </c>
      <c r="D13" t="s">
        <v>27</v>
      </c>
      <c r="E13">
        <v>130000</v>
      </c>
      <c r="F13" t="s">
        <v>20</v>
      </c>
      <c r="G13">
        <v>130000</v>
      </c>
      <c r="H13" t="s">
        <v>21</v>
      </c>
      <c r="I13">
        <v>100</v>
      </c>
      <c r="J13" t="s">
        <v>21</v>
      </c>
      <c r="K13" t="s">
        <v>25</v>
      </c>
    </row>
    <row r="14" spans="1:11">
      <c r="A14">
        <v>2023</v>
      </c>
      <c r="B14" t="s">
        <v>11</v>
      </c>
      <c r="C14" t="s">
        <v>12</v>
      </c>
      <c r="D14" t="s">
        <v>27</v>
      </c>
      <c r="E14">
        <v>100000</v>
      </c>
      <c r="F14" t="s">
        <v>20</v>
      </c>
      <c r="G14">
        <v>100000</v>
      </c>
      <c r="H14" t="s">
        <v>21</v>
      </c>
      <c r="I14">
        <v>100</v>
      </c>
      <c r="J14" t="s">
        <v>21</v>
      </c>
      <c r="K14" t="s">
        <v>25</v>
      </c>
    </row>
    <row r="15" spans="1:11">
      <c r="A15">
        <v>2023</v>
      </c>
      <c r="B15" t="s">
        <v>28</v>
      </c>
      <c r="C15" t="s">
        <v>12</v>
      </c>
      <c r="D15" t="s">
        <v>26</v>
      </c>
      <c r="E15">
        <v>213660</v>
      </c>
      <c r="F15" t="s">
        <v>20</v>
      </c>
      <c r="G15">
        <v>213660</v>
      </c>
      <c r="H15" t="s">
        <v>21</v>
      </c>
      <c r="I15">
        <v>0</v>
      </c>
      <c r="J15" t="s">
        <v>21</v>
      </c>
      <c r="K15" t="s">
        <v>16</v>
      </c>
    </row>
    <row r="16" spans="1:11">
      <c r="A16">
        <v>2023</v>
      </c>
      <c r="B16" t="s">
        <v>28</v>
      </c>
      <c r="C16" t="s">
        <v>12</v>
      </c>
      <c r="D16" t="s">
        <v>26</v>
      </c>
      <c r="E16">
        <v>130760</v>
      </c>
      <c r="F16" t="s">
        <v>20</v>
      </c>
      <c r="G16">
        <v>130760</v>
      </c>
      <c r="H16" t="s">
        <v>21</v>
      </c>
      <c r="I16">
        <v>0</v>
      </c>
      <c r="J16" t="s">
        <v>21</v>
      </c>
      <c r="K16" t="s">
        <v>16</v>
      </c>
    </row>
    <row r="17" spans="1:11">
      <c r="A17">
        <v>2023</v>
      </c>
      <c r="B17" t="s">
        <v>11</v>
      </c>
      <c r="C17" t="s">
        <v>12</v>
      </c>
      <c r="D17" t="s">
        <v>29</v>
      </c>
      <c r="E17">
        <v>147100</v>
      </c>
      <c r="F17" t="s">
        <v>20</v>
      </c>
      <c r="G17">
        <v>147100</v>
      </c>
      <c r="H17" t="s">
        <v>21</v>
      </c>
      <c r="I17">
        <v>0</v>
      </c>
      <c r="J17" t="s">
        <v>21</v>
      </c>
      <c r="K17" t="s">
        <v>25</v>
      </c>
    </row>
    <row r="18" spans="1:11">
      <c r="A18">
        <v>2023</v>
      </c>
      <c r="B18" t="s">
        <v>11</v>
      </c>
      <c r="C18" t="s">
        <v>12</v>
      </c>
      <c r="D18" t="s">
        <v>29</v>
      </c>
      <c r="E18">
        <v>90700</v>
      </c>
      <c r="F18" t="s">
        <v>20</v>
      </c>
      <c r="G18">
        <v>90700</v>
      </c>
      <c r="H18" t="s">
        <v>21</v>
      </c>
      <c r="I18">
        <v>0</v>
      </c>
      <c r="J18" t="s">
        <v>21</v>
      </c>
      <c r="K18" t="s">
        <v>25</v>
      </c>
    </row>
    <row r="19" spans="1:11">
      <c r="A19">
        <v>2023</v>
      </c>
      <c r="B19" t="s">
        <v>11</v>
      </c>
      <c r="C19" t="s">
        <v>12</v>
      </c>
      <c r="D19" t="s">
        <v>23</v>
      </c>
      <c r="E19">
        <v>170000</v>
      </c>
      <c r="F19" t="s">
        <v>20</v>
      </c>
      <c r="G19">
        <v>170000</v>
      </c>
      <c r="H19" t="s">
        <v>21</v>
      </c>
      <c r="I19">
        <v>0</v>
      </c>
      <c r="J19" t="s">
        <v>21</v>
      </c>
      <c r="K19" t="s">
        <v>25</v>
      </c>
    </row>
    <row r="20" spans="1:11">
      <c r="A20">
        <v>2023</v>
      </c>
      <c r="B20" t="s">
        <v>11</v>
      </c>
      <c r="C20" t="s">
        <v>12</v>
      </c>
      <c r="D20" t="s">
        <v>23</v>
      </c>
      <c r="E20">
        <v>150000</v>
      </c>
      <c r="F20" t="s">
        <v>20</v>
      </c>
      <c r="G20">
        <v>150000</v>
      </c>
      <c r="H20" t="s">
        <v>21</v>
      </c>
      <c r="I20">
        <v>0</v>
      </c>
      <c r="J20" t="s">
        <v>21</v>
      </c>
      <c r="K20" t="s">
        <v>25</v>
      </c>
    </row>
    <row r="21" spans="1:11">
      <c r="A21">
        <v>2023</v>
      </c>
      <c r="B21" t="s">
        <v>17</v>
      </c>
      <c r="C21" t="s">
        <v>12</v>
      </c>
      <c r="D21" t="s">
        <v>27</v>
      </c>
      <c r="E21">
        <v>150000</v>
      </c>
      <c r="F21" t="s">
        <v>20</v>
      </c>
      <c r="G21">
        <v>150000</v>
      </c>
      <c r="H21" t="s">
        <v>21</v>
      </c>
      <c r="I21">
        <v>100</v>
      </c>
      <c r="J21" t="s">
        <v>21</v>
      </c>
      <c r="K21" t="s">
        <v>25</v>
      </c>
    </row>
    <row r="22" spans="1:11">
      <c r="A22">
        <v>2023</v>
      </c>
      <c r="B22" t="s">
        <v>17</v>
      </c>
      <c r="C22" t="s">
        <v>12</v>
      </c>
      <c r="D22" t="s">
        <v>27</v>
      </c>
      <c r="E22">
        <v>110000</v>
      </c>
      <c r="F22" t="s">
        <v>20</v>
      </c>
      <c r="G22">
        <v>110000</v>
      </c>
      <c r="H22" t="s">
        <v>21</v>
      </c>
      <c r="I22">
        <v>100</v>
      </c>
      <c r="J22" t="s">
        <v>21</v>
      </c>
      <c r="K22" t="s">
        <v>25</v>
      </c>
    </row>
    <row r="23" spans="1:11">
      <c r="A23">
        <v>2023</v>
      </c>
      <c r="B23" t="s">
        <v>11</v>
      </c>
      <c r="C23" t="s">
        <v>12</v>
      </c>
      <c r="D23" t="s">
        <v>30</v>
      </c>
      <c r="E23">
        <v>275000</v>
      </c>
      <c r="F23" t="s">
        <v>20</v>
      </c>
      <c r="G23">
        <v>275000</v>
      </c>
      <c r="H23" t="s">
        <v>31</v>
      </c>
      <c r="I23">
        <v>0</v>
      </c>
      <c r="J23" t="s">
        <v>31</v>
      </c>
      <c r="K23" t="s">
        <v>25</v>
      </c>
    </row>
    <row r="24" spans="1:11">
      <c r="A24">
        <v>2023</v>
      </c>
      <c r="B24" t="s">
        <v>11</v>
      </c>
      <c r="C24" t="s">
        <v>12</v>
      </c>
      <c r="D24" t="s">
        <v>30</v>
      </c>
      <c r="E24">
        <v>174000</v>
      </c>
      <c r="F24" t="s">
        <v>20</v>
      </c>
      <c r="G24">
        <v>174000</v>
      </c>
      <c r="H24" t="s">
        <v>31</v>
      </c>
      <c r="I24">
        <v>0</v>
      </c>
      <c r="J24" t="s">
        <v>31</v>
      </c>
      <c r="K24" t="s">
        <v>25</v>
      </c>
    </row>
    <row r="25" spans="1:11">
      <c r="A25">
        <v>2023</v>
      </c>
      <c r="B25" t="s">
        <v>11</v>
      </c>
      <c r="C25" t="s">
        <v>12</v>
      </c>
      <c r="D25" t="s">
        <v>32</v>
      </c>
      <c r="E25">
        <v>230000</v>
      </c>
      <c r="F25" t="s">
        <v>20</v>
      </c>
      <c r="G25">
        <v>230000</v>
      </c>
      <c r="H25" t="s">
        <v>33</v>
      </c>
      <c r="I25">
        <v>100</v>
      </c>
      <c r="J25" t="s">
        <v>33</v>
      </c>
      <c r="K25" t="s">
        <v>25</v>
      </c>
    </row>
    <row r="26" spans="1:11">
      <c r="A26">
        <v>2023</v>
      </c>
      <c r="B26" t="s">
        <v>11</v>
      </c>
      <c r="C26" t="s">
        <v>12</v>
      </c>
      <c r="D26" t="s">
        <v>32</v>
      </c>
      <c r="E26">
        <v>143200</v>
      </c>
      <c r="F26" t="s">
        <v>20</v>
      </c>
      <c r="G26">
        <v>143200</v>
      </c>
      <c r="H26" t="s">
        <v>33</v>
      </c>
      <c r="I26">
        <v>100</v>
      </c>
      <c r="J26" t="s">
        <v>33</v>
      </c>
      <c r="K26" t="s">
        <v>25</v>
      </c>
    </row>
    <row r="27" spans="1:11">
      <c r="A27">
        <v>2023</v>
      </c>
      <c r="B27" t="s">
        <v>11</v>
      </c>
      <c r="C27" t="s">
        <v>12</v>
      </c>
      <c r="D27" t="s">
        <v>34</v>
      </c>
      <c r="E27">
        <v>225000</v>
      </c>
      <c r="F27" t="s">
        <v>20</v>
      </c>
      <c r="G27">
        <v>225000</v>
      </c>
      <c r="H27" t="s">
        <v>21</v>
      </c>
      <c r="I27">
        <v>0</v>
      </c>
      <c r="J27" t="s">
        <v>21</v>
      </c>
      <c r="K27" t="s">
        <v>25</v>
      </c>
    </row>
    <row r="28" spans="1:11">
      <c r="A28">
        <v>2023</v>
      </c>
      <c r="B28" t="s">
        <v>11</v>
      </c>
      <c r="C28" t="s">
        <v>12</v>
      </c>
      <c r="D28" t="s">
        <v>34</v>
      </c>
      <c r="E28">
        <v>156400</v>
      </c>
      <c r="F28" t="s">
        <v>20</v>
      </c>
      <c r="G28">
        <v>156400</v>
      </c>
      <c r="H28" t="s">
        <v>21</v>
      </c>
      <c r="I28">
        <v>0</v>
      </c>
      <c r="J28" t="s">
        <v>21</v>
      </c>
      <c r="K28" t="s">
        <v>25</v>
      </c>
    </row>
    <row r="29" spans="1:11">
      <c r="A29">
        <v>2023</v>
      </c>
      <c r="B29" t="s">
        <v>11</v>
      </c>
      <c r="C29" t="s">
        <v>12</v>
      </c>
      <c r="D29" t="s">
        <v>35</v>
      </c>
      <c r="E29">
        <v>200000</v>
      </c>
      <c r="F29" t="s">
        <v>20</v>
      </c>
      <c r="G29">
        <v>200000</v>
      </c>
      <c r="H29" t="s">
        <v>21</v>
      </c>
      <c r="I29">
        <v>0</v>
      </c>
      <c r="J29" t="s">
        <v>21</v>
      </c>
      <c r="K29" t="s">
        <v>25</v>
      </c>
    </row>
    <row r="30" spans="1:11">
      <c r="A30">
        <v>2023</v>
      </c>
      <c r="B30" t="s">
        <v>11</v>
      </c>
      <c r="C30" t="s">
        <v>12</v>
      </c>
      <c r="D30" t="s">
        <v>35</v>
      </c>
      <c r="E30">
        <v>130000</v>
      </c>
      <c r="F30" t="s">
        <v>20</v>
      </c>
      <c r="G30">
        <v>130000</v>
      </c>
      <c r="H30" t="s">
        <v>21</v>
      </c>
      <c r="I30">
        <v>0</v>
      </c>
      <c r="J30" t="s">
        <v>21</v>
      </c>
      <c r="K30" t="s">
        <v>25</v>
      </c>
    </row>
    <row r="31" spans="1:11">
      <c r="A31">
        <v>2023</v>
      </c>
      <c r="B31" t="s">
        <v>11</v>
      </c>
      <c r="C31" t="s">
        <v>12</v>
      </c>
      <c r="D31" t="s">
        <v>36</v>
      </c>
      <c r="E31">
        <v>90000</v>
      </c>
      <c r="F31" t="s">
        <v>20</v>
      </c>
      <c r="G31">
        <v>90000</v>
      </c>
      <c r="H31" t="s">
        <v>24</v>
      </c>
      <c r="I31">
        <v>0</v>
      </c>
      <c r="J31" t="s">
        <v>24</v>
      </c>
      <c r="K31" t="s">
        <v>25</v>
      </c>
    </row>
    <row r="32" spans="1:11">
      <c r="A32">
        <v>2023</v>
      </c>
      <c r="B32" t="s">
        <v>11</v>
      </c>
      <c r="C32" t="s">
        <v>12</v>
      </c>
      <c r="D32" t="s">
        <v>36</v>
      </c>
      <c r="E32">
        <v>72000</v>
      </c>
      <c r="F32" t="s">
        <v>20</v>
      </c>
      <c r="G32">
        <v>72000</v>
      </c>
      <c r="H32" t="s">
        <v>24</v>
      </c>
      <c r="I32">
        <v>0</v>
      </c>
      <c r="J32" t="s">
        <v>24</v>
      </c>
      <c r="K32" t="s">
        <v>25</v>
      </c>
    </row>
    <row r="33" spans="1:11">
      <c r="A33">
        <v>2023</v>
      </c>
      <c r="B33" t="s">
        <v>11</v>
      </c>
      <c r="C33" t="s">
        <v>12</v>
      </c>
      <c r="D33" t="s">
        <v>37</v>
      </c>
      <c r="E33">
        <v>253200</v>
      </c>
      <c r="F33" t="s">
        <v>20</v>
      </c>
      <c r="G33">
        <v>253200</v>
      </c>
      <c r="H33" t="s">
        <v>21</v>
      </c>
      <c r="I33">
        <v>0</v>
      </c>
      <c r="J33" t="s">
        <v>21</v>
      </c>
      <c r="K33" t="s">
        <v>25</v>
      </c>
    </row>
    <row r="34" spans="1:11">
      <c r="A34">
        <v>2023</v>
      </c>
      <c r="B34" t="s">
        <v>11</v>
      </c>
      <c r="C34" t="s">
        <v>12</v>
      </c>
      <c r="D34" t="s">
        <v>37</v>
      </c>
      <c r="E34">
        <v>90700</v>
      </c>
      <c r="F34" t="s">
        <v>20</v>
      </c>
      <c r="G34">
        <v>90700</v>
      </c>
      <c r="H34" t="s">
        <v>21</v>
      </c>
      <c r="I34">
        <v>0</v>
      </c>
      <c r="J34" t="s">
        <v>21</v>
      </c>
      <c r="K34" t="s">
        <v>25</v>
      </c>
    </row>
    <row r="35" spans="1:11">
      <c r="A35">
        <v>2023</v>
      </c>
      <c r="B35" t="s">
        <v>11</v>
      </c>
      <c r="C35" t="s">
        <v>12</v>
      </c>
      <c r="D35" t="s">
        <v>38</v>
      </c>
      <c r="E35">
        <v>342810</v>
      </c>
      <c r="F35" t="s">
        <v>20</v>
      </c>
      <c r="G35">
        <v>342810</v>
      </c>
      <c r="H35" t="s">
        <v>21</v>
      </c>
      <c r="I35">
        <v>0</v>
      </c>
      <c r="J35" t="s">
        <v>21</v>
      </c>
      <c r="K35" t="s">
        <v>25</v>
      </c>
    </row>
    <row r="36" spans="1:11">
      <c r="A36">
        <v>2023</v>
      </c>
      <c r="B36" t="s">
        <v>11</v>
      </c>
      <c r="C36" t="s">
        <v>12</v>
      </c>
      <c r="D36" t="s">
        <v>38</v>
      </c>
      <c r="E36">
        <v>184590</v>
      </c>
      <c r="F36" t="s">
        <v>20</v>
      </c>
      <c r="G36">
        <v>184590</v>
      </c>
      <c r="H36" t="s">
        <v>21</v>
      </c>
      <c r="I36">
        <v>0</v>
      </c>
      <c r="J36" t="s">
        <v>21</v>
      </c>
      <c r="K36" t="s">
        <v>25</v>
      </c>
    </row>
    <row r="37" spans="1:11">
      <c r="A37">
        <v>2023</v>
      </c>
      <c r="B37" t="s">
        <v>17</v>
      </c>
      <c r="C37" t="s">
        <v>12</v>
      </c>
      <c r="D37" t="s">
        <v>37</v>
      </c>
      <c r="E37">
        <v>162500</v>
      </c>
      <c r="F37" t="s">
        <v>20</v>
      </c>
      <c r="G37">
        <v>162500</v>
      </c>
      <c r="H37" t="s">
        <v>21</v>
      </c>
      <c r="I37">
        <v>0</v>
      </c>
      <c r="J37" t="s">
        <v>21</v>
      </c>
      <c r="K37" t="s">
        <v>25</v>
      </c>
    </row>
    <row r="38" spans="1:11">
      <c r="A38">
        <v>2023</v>
      </c>
      <c r="B38" t="s">
        <v>17</v>
      </c>
      <c r="C38" t="s">
        <v>12</v>
      </c>
      <c r="D38" t="s">
        <v>37</v>
      </c>
      <c r="E38">
        <v>130000</v>
      </c>
      <c r="F38" t="s">
        <v>20</v>
      </c>
      <c r="G38">
        <v>130000</v>
      </c>
      <c r="H38" t="s">
        <v>21</v>
      </c>
      <c r="I38">
        <v>0</v>
      </c>
      <c r="J38" t="s">
        <v>21</v>
      </c>
      <c r="K38" t="s">
        <v>25</v>
      </c>
    </row>
    <row r="39" spans="1:11">
      <c r="A39">
        <v>2023</v>
      </c>
      <c r="B39" t="s">
        <v>17</v>
      </c>
      <c r="C39" t="s">
        <v>12</v>
      </c>
      <c r="D39" t="s">
        <v>27</v>
      </c>
      <c r="E39">
        <v>105380</v>
      </c>
      <c r="F39" t="s">
        <v>20</v>
      </c>
      <c r="G39">
        <v>105380</v>
      </c>
      <c r="H39" t="s">
        <v>21</v>
      </c>
      <c r="I39">
        <v>0</v>
      </c>
      <c r="J39" t="s">
        <v>21</v>
      </c>
      <c r="K39" t="s">
        <v>25</v>
      </c>
    </row>
    <row r="40" spans="1:11">
      <c r="A40">
        <v>2023</v>
      </c>
      <c r="B40" t="s">
        <v>17</v>
      </c>
      <c r="C40" t="s">
        <v>12</v>
      </c>
      <c r="D40" t="s">
        <v>27</v>
      </c>
      <c r="E40">
        <v>64500</v>
      </c>
      <c r="F40" t="s">
        <v>20</v>
      </c>
      <c r="G40">
        <v>64500</v>
      </c>
      <c r="H40" t="s">
        <v>21</v>
      </c>
      <c r="I40">
        <v>0</v>
      </c>
      <c r="J40" t="s">
        <v>21</v>
      </c>
      <c r="K40" t="s">
        <v>25</v>
      </c>
    </row>
    <row r="41" spans="1:11">
      <c r="A41">
        <v>2023</v>
      </c>
      <c r="B41" t="s">
        <v>28</v>
      </c>
      <c r="C41" t="s">
        <v>12</v>
      </c>
      <c r="D41" t="s">
        <v>39</v>
      </c>
      <c r="E41">
        <v>100000</v>
      </c>
      <c r="F41" t="s">
        <v>20</v>
      </c>
      <c r="G41">
        <v>100000</v>
      </c>
      <c r="H41" t="s">
        <v>40</v>
      </c>
      <c r="I41">
        <v>100</v>
      </c>
      <c r="J41" t="s">
        <v>40</v>
      </c>
      <c r="K41" t="s">
        <v>16</v>
      </c>
    </row>
    <row r="42" spans="1:11">
      <c r="A42">
        <v>2023</v>
      </c>
      <c r="B42" t="s">
        <v>28</v>
      </c>
      <c r="C42" t="s">
        <v>12</v>
      </c>
      <c r="D42" t="s">
        <v>41</v>
      </c>
      <c r="E42">
        <v>30000</v>
      </c>
      <c r="F42" t="s">
        <v>20</v>
      </c>
      <c r="G42">
        <v>30000</v>
      </c>
      <c r="H42" t="s">
        <v>40</v>
      </c>
      <c r="I42">
        <v>100</v>
      </c>
      <c r="J42" t="s">
        <v>40</v>
      </c>
      <c r="K42" t="s">
        <v>16</v>
      </c>
    </row>
    <row r="43" spans="1:11">
      <c r="A43">
        <v>2022</v>
      </c>
      <c r="B43" t="s">
        <v>17</v>
      </c>
      <c r="C43" t="s">
        <v>12</v>
      </c>
      <c r="D43" t="s">
        <v>35</v>
      </c>
      <c r="E43">
        <v>1650000</v>
      </c>
      <c r="F43" t="s">
        <v>42</v>
      </c>
      <c r="G43">
        <v>20984</v>
      </c>
      <c r="H43" t="s">
        <v>43</v>
      </c>
      <c r="I43">
        <v>50</v>
      </c>
      <c r="J43" t="s">
        <v>43</v>
      </c>
      <c r="K43" t="s">
        <v>16</v>
      </c>
    </row>
    <row r="44" spans="1:11">
      <c r="A44">
        <v>2023</v>
      </c>
      <c r="B44" t="s">
        <v>28</v>
      </c>
      <c r="C44" t="s">
        <v>12</v>
      </c>
      <c r="D44" t="s">
        <v>26</v>
      </c>
      <c r="E44">
        <v>204620</v>
      </c>
      <c r="F44" t="s">
        <v>20</v>
      </c>
      <c r="G44">
        <v>204620</v>
      </c>
      <c r="H44" t="s">
        <v>21</v>
      </c>
      <c r="I44">
        <v>0</v>
      </c>
      <c r="J44" t="s">
        <v>21</v>
      </c>
      <c r="K44" t="s">
        <v>16</v>
      </c>
    </row>
    <row r="45" spans="1:11">
      <c r="A45">
        <v>2023</v>
      </c>
      <c r="B45" t="s">
        <v>28</v>
      </c>
      <c r="C45" t="s">
        <v>12</v>
      </c>
      <c r="D45" t="s">
        <v>26</v>
      </c>
      <c r="E45">
        <v>110680</v>
      </c>
      <c r="F45" t="s">
        <v>20</v>
      </c>
      <c r="G45">
        <v>110680</v>
      </c>
      <c r="H45" t="s">
        <v>21</v>
      </c>
      <c r="I45">
        <v>0</v>
      </c>
      <c r="J45" t="s">
        <v>21</v>
      </c>
      <c r="K45" t="s">
        <v>16</v>
      </c>
    </row>
    <row r="46" spans="1:11">
      <c r="A46">
        <v>2023</v>
      </c>
      <c r="B46" t="s">
        <v>11</v>
      </c>
      <c r="C46" t="s">
        <v>12</v>
      </c>
      <c r="D46" t="s">
        <v>37</v>
      </c>
      <c r="E46">
        <v>270703</v>
      </c>
      <c r="F46" t="s">
        <v>20</v>
      </c>
      <c r="G46">
        <v>270703</v>
      </c>
      <c r="H46" t="s">
        <v>21</v>
      </c>
      <c r="I46">
        <v>0</v>
      </c>
      <c r="J46" t="s">
        <v>21</v>
      </c>
      <c r="K46" t="s">
        <v>25</v>
      </c>
    </row>
    <row r="47" spans="1:11">
      <c r="A47">
        <v>2023</v>
      </c>
      <c r="B47" t="s">
        <v>11</v>
      </c>
      <c r="C47" t="s">
        <v>12</v>
      </c>
      <c r="D47" t="s">
        <v>37</v>
      </c>
      <c r="E47">
        <v>221484</v>
      </c>
      <c r="F47" t="s">
        <v>20</v>
      </c>
      <c r="G47">
        <v>221484</v>
      </c>
      <c r="H47" t="s">
        <v>21</v>
      </c>
      <c r="I47">
        <v>0</v>
      </c>
      <c r="J47" t="s">
        <v>21</v>
      </c>
      <c r="K47" t="s">
        <v>25</v>
      </c>
    </row>
    <row r="48" spans="1:11">
      <c r="A48">
        <v>2023</v>
      </c>
      <c r="B48" t="s">
        <v>11</v>
      </c>
      <c r="C48" t="s">
        <v>12</v>
      </c>
      <c r="D48" t="s">
        <v>23</v>
      </c>
      <c r="E48">
        <v>212750</v>
      </c>
      <c r="F48" t="s">
        <v>20</v>
      </c>
      <c r="G48">
        <v>212750</v>
      </c>
      <c r="H48" t="s">
        <v>21</v>
      </c>
      <c r="I48">
        <v>100</v>
      </c>
      <c r="J48" t="s">
        <v>21</v>
      </c>
      <c r="K48" t="s">
        <v>25</v>
      </c>
    </row>
    <row r="49" spans="1:11">
      <c r="A49">
        <v>2023</v>
      </c>
      <c r="B49" t="s">
        <v>11</v>
      </c>
      <c r="C49" t="s">
        <v>12</v>
      </c>
      <c r="D49" t="s">
        <v>23</v>
      </c>
      <c r="E49">
        <v>185000</v>
      </c>
      <c r="F49" t="s">
        <v>20</v>
      </c>
      <c r="G49">
        <v>185000</v>
      </c>
      <c r="H49" t="s">
        <v>21</v>
      </c>
      <c r="I49">
        <v>100</v>
      </c>
      <c r="J49" t="s">
        <v>21</v>
      </c>
      <c r="K49" t="s">
        <v>25</v>
      </c>
    </row>
    <row r="50" spans="1:11">
      <c r="A50">
        <v>2023</v>
      </c>
      <c r="B50" t="s">
        <v>11</v>
      </c>
      <c r="C50" t="s">
        <v>12</v>
      </c>
      <c r="D50" t="s">
        <v>23</v>
      </c>
      <c r="E50">
        <v>262000</v>
      </c>
      <c r="F50" t="s">
        <v>20</v>
      </c>
      <c r="G50">
        <v>262000</v>
      </c>
      <c r="H50" t="s">
        <v>21</v>
      </c>
      <c r="I50">
        <v>100</v>
      </c>
      <c r="J50" t="s">
        <v>21</v>
      </c>
      <c r="K50" t="s">
        <v>25</v>
      </c>
    </row>
    <row r="51" spans="1:11">
      <c r="A51">
        <v>2023</v>
      </c>
      <c r="B51" t="s">
        <v>11</v>
      </c>
      <c r="C51" t="s">
        <v>12</v>
      </c>
      <c r="D51" t="s">
        <v>23</v>
      </c>
      <c r="E51">
        <v>245000</v>
      </c>
      <c r="F51" t="s">
        <v>20</v>
      </c>
      <c r="G51">
        <v>245000</v>
      </c>
      <c r="H51" t="s">
        <v>21</v>
      </c>
      <c r="I51">
        <v>100</v>
      </c>
      <c r="J51" t="s">
        <v>21</v>
      </c>
      <c r="K51" t="s">
        <v>25</v>
      </c>
    </row>
    <row r="52" spans="1:11">
      <c r="A52">
        <v>2023</v>
      </c>
      <c r="B52" t="s">
        <v>11</v>
      </c>
      <c r="C52" t="s">
        <v>12</v>
      </c>
      <c r="D52" t="s">
        <v>23</v>
      </c>
      <c r="E52">
        <v>275300</v>
      </c>
      <c r="F52" t="s">
        <v>20</v>
      </c>
      <c r="G52">
        <v>275300</v>
      </c>
      <c r="H52" t="s">
        <v>21</v>
      </c>
      <c r="I52">
        <v>100</v>
      </c>
      <c r="J52" t="s">
        <v>21</v>
      </c>
      <c r="K52" t="s">
        <v>25</v>
      </c>
    </row>
    <row r="53" spans="1:11">
      <c r="A53">
        <v>2023</v>
      </c>
      <c r="B53" t="s">
        <v>11</v>
      </c>
      <c r="C53" t="s">
        <v>12</v>
      </c>
      <c r="D53" t="s">
        <v>23</v>
      </c>
      <c r="E53">
        <v>183500</v>
      </c>
      <c r="F53" t="s">
        <v>20</v>
      </c>
      <c r="G53">
        <v>183500</v>
      </c>
      <c r="H53" t="s">
        <v>21</v>
      </c>
      <c r="I53">
        <v>100</v>
      </c>
      <c r="J53" t="s">
        <v>21</v>
      </c>
      <c r="K53" t="s">
        <v>25</v>
      </c>
    </row>
    <row r="54" spans="1:11">
      <c r="A54">
        <v>2023</v>
      </c>
      <c r="B54" t="s">
        <v>11</v>
      </c>
      <c r="C54" t="s">
        <v>12</v>
      </c>
      <c r="D54" t="s">
        <v>23</v>
      </c>
      <c r="E54">
        <v>218500</v>
      </c>
      <c r="F54" t="s">
        <v>20</v>
      </c>
      <c r="G54">
        <v>218500</v>
      </c>
      <c r="H54" t="s">
        <v>21</v>
      </c>
      <c r="I54">
        <v>100</v>
      </c>
      <c r="J54" t="s">
        <v>21</v>
      </c>
      <c r="K54" t="s">
        <v>25</v>
      </c>
    </row>
    <row r="55" spans="1:11">
      <c r="A55">
        <v>2023</v>
      </c>
      <c r="B55" t="s">
        <v>11</v>
      </c>
      <c r="C55" t="s">
        <v>12</v>
      </c>
      <c r="D55" t="s">
        <v>23</v>
      </c>
      <c r="E55">
        <v>199098</v>
      </c>
      <c r="F55" t="s">
        <v>20</v>
      </c>
      <c r="G55">
        <v>199098</v>
      </c>
      <c r="H55" t="s">
        <v>21</v>
      </c>
      <c r="I55">
        <v>100</v>
      </c>
      <c r="J55" t="s">
        <v>21</v>
      </c>
      <c r="K55" t="s">
        <v>25</v>
      </c>
    </row>
    <row r="56" spans="1:11">
      <c r="A56">
        <v>2023</v>
      </c>
      <c r="B56" t="s">
        <v>11</v>
      </c>
      <c r="C56" t="s">
        <v>12</v>
      </c>
      <c r="D56" t="s">
        <v>37</v>
      </c>
      <c r="E56">
        <v>203300</v>
      </c>
      <c r="F56" t="s">
        <v>20</v>
      </c>
      <c r="G56">
        <v>203300</v>
      </c>
      <c r="H56" t="s">
        <v>21</v>
      </c>
      <c r="I56">
        <v>100</v>
      </c>
      <c r="J56" t="s">
        <v>21</v>
      </c>
      <c r="K56" t="s">
        <v>25</v>
      </c>
    </row>
    <row r="57" spans="1:11">
      <c r="A57">
        <v>2023</v>
      </c>
      <c r="B57" t="s">
        <v>11</v>
      </c>
      <c r="C57" t="s">
        <v>12</v>
      </c>
      <c r="D57" t="s">
        <v>37</v>
      </c>
      <c r="E57">
        <v>123600</v>
      </c>
      <c r="F57" t="s">
        <v>20</v>
      </c>
      <c r="G57">
        <v>123600</v>
      </c>
      <c r="H57" t="s">
        <v>21</v>
      </c>
      <c r="I57">
        <v>100</v>
      </c>
      <c r="J57" t="s">
        <v>21</v>
      </c>
      <c r="K57" t="s">
        <v>25</v>
      </c>
    </row>
    <row r="58" spans="1:11">
      <c r="A58">
        <v>2023</v>
      </c>
      <c r="B58" t="s">
        <v>11</v>
      </c>
      <c r="C58" t="s">
        <v>12</v>
      </c>
      <c r="D58" t="s">
        <v>30</v>
      </c>
      <c r="E58">
        <v>189110</v>
      </c>
      <c r="F58" t="s">
        <v>20</v>
      </c>
      <c r="G58">
        <v>189110</v>
      </c>
      <c r="H58" t="s">
        <v>21</v>
      </c>
      <c r="I58">
        <v>0</v>
      </c>
      <c r="J58" t="s">
        <v>21</v>
      </c>
      <c r="K58" t="s">
        <v>25</v>
      </c>
    </row>
    <row r="59" spans="1:11">
      <c r="A59">
        <v>2023</v>
      </c>
      <c r="B59" t="s">
        <v>11</v>
      </c>
      <c r="C59" t="s">
        <v>12</v>
      </c>
      <c r="D59" t="s">
        <v>30</v>
      </c>
      <c r="E59">
        <v>139000</v>
      </c>
      <c r="F59" t="s">
        <v>20</v>
      </c>
      <c r="G59">
        <v>139000</v>
      </c>
      <c r="H59" t="s">
        <v>21</v>
      </c>
      <c r="I59">
        <v>0</v>
      </c>
      <c r="J59" t="s">
        <v>21</v>
      </c>
      <c r="K59" t="s">
        <v>25</v>
      </c>
    </row>
    <row r="60" spans="1:11">
      <c r="A60">
        <v>2023</v>
      </c>
      <c r="B60" t="s">
        <v>44</v>
      </c>
      <c r="C60" t="s">
        <v>12</v>
      </c>
      <c r="D60" t="s">
        <v>23</v>
      </c>
      <c r="E60">
        <v>258750</v>
      </c>
      <c r="F60" t="s">
        <v>20</v>
      </c>
      <c r="G60">
        <v>258750</v>
      </c>
      <c r="H60" t="s">
        <v>21</v>
      </c>
      <c r="I60">
        <v>0</v>
      </c>
      <c r="J60" t="s">
        <v>21</v>
      </c>
      <c r="K60" t="s">
        <v>25</v>
      </c>
    </row>
    <row r="61" spans="1:11">
      <c r="A61">
        <v>2023</v>
      </c>
      <c r="B61" t="s">
        <v>44</v>
      </c>
      <c r="C61" t="s">
        <v>12</v>
      </c>
      <c r="D61" t="s">
        <v>23</v>
      </c>
      <c r="E61">
        <v>185000</v>
      </c>
      <c r="F61" t="s">
        <v>20</v>
      </c>
      <c r="G61">
        <v>185000</v>
      </c>
      <c r="H61" t="s">
        <v>21</v>
      </c>
      <c r="I61">
        <v>0</v>
      </c>
      <c r="J61" t="s">
        <v>21</v>
      </c>
      <c r="K61" t="s">
        <v>25</v>
      </c>
    </row>
    <row r="62" spans="1:11">
      <c r="A62">
        <v>2023</v>
      </c>
      <c r="B62" t="s">
        <v>11</v>
      </c>
      <c r="C62" t="s">
        <v>12</v>
      </c>
      <c r="D62" t="s">
        <v>37</v>
      </c>
      <c r="E62">
        <v>231500</v>
      </c>
      <c r="F62" t="s">
        <v>20</v>
      </c>
      <c r="G62">
        <v>231500</v>
      </c>
      <c r="H62" t="s">
        <v>21</v>
      </c>
      <c r="I62">
        <v>100</v>
      </c>
      <c r="J62" t="s">
        <v>21</v>
      </c>
      <c r="K62" t="s">
        <v>25</v>
      </c>
    </row>
    <row r="63" spans="1:11">
      <c r="A63">
        <v>2023</v>
      </c>
      <c r="B63" t="s">
        <v>11</v>
      </c>
      <c r="C63" t="s">
        <v>12</v>
      </c>
      <c r="D63" t="s">
        <v>37</v>
      </c>
      <c r="E63">
        <v>166000</v>
      </c>
      <c r="F63" t="s">
        <v>20</v>
      </c>
      <c r="G63">
        <v>166000</v>
      </c>
      <c r="H63" t="s">
        <v>21</v>
      </c>
      <c r="I63">
        <v>100</v>
      </c>
      <c r="J63" t="s">
        <v>21</v>
      </c>
      <c r="K63" t="s">
        <v>25</v>
      </c>
    </row>
    <row r="64" spans="1:11">
      <c r="A64">
        <v>2023</v>
      </c>
      <c r="B64" t="s">
        <v>11</v>
      </c>
      <c r="C64" t="s">
        <v>12</v>
      </c>
      <c r="D64" t="s">
        <v>23</v>
      </c>
      <c r="E64">
        <v>172500</v>
      </c>
      <c r="F64" t="s">
        <v>20</v>
      </c>
      <c r="G64">
        <v>172500</v>
      </c>
      <c r="H64" t="s">
        <v>21</v>
      </c>
      <c r="I64">
        <v>100</v>
      </c>
      <c r="J64" t="s">
        <v>21</v>
      </c>
      <c r="K64" t="s">
        <v>25</v>
      </c>
    </row>
    <row r="65" spans="1:11">
      <c r="A65">
        <v>2023</v>
      </c>
      <c r="B65" t="s">
        <v>11</v>
      </c>
      <c r="C65" t="s">
        <v>12</v>
      </c>
      <c r="D65" t="s">
        <v>23</v>
      </c>
      <c r="E65">
        <v>110500</v>
      </c>
      <c r="F65" t="s">
        <v>20</v>
      </c>
      <c r="G65">
        <v>110500</v>
      </c>
      <c r="H65" t="s">
        <v>21</v>
      </c>
      <c r="I65">
        <v>100</v>
      </c>
      <c r="J65" t="s">
        <v>21</v>
      </c>
      <c r="K65" t="s">
        <v>25</v>
      </c>
    </row>
    <row r="66" spans="1:11">
      <c r="A66">
        <v>2023</v>
      </c>
      <c r="B66" t="s">
        <v>11</v>
      </c>
      <c r="C66" t="s">
        <v>12</v>
      </c>
      <c r="D66" t="s">
        <v>37</v>
      </c>
      <c r="E66">
        <v>238000</v>
      </c>
      <c r="F66" t="s">
        <v>20</v>
      </c>
      <c r="G66">
        <v>238000</v>
      </c>
      <c r="H66" t="s">
        <v>21</v>
      </c>
      <c r="I66">
        <v>0</v>
      </c>
      <c r="J66" t="s">
        <v>21</v>
      </c>
      <c r="K66" t="s">
        <v>25</v>
      </c>
    </row>
    <row r="67" spans="1:11">
      <c r="A67">
        <v>2023</v>
      </c>
      <c r="B67" t="s">
        <v>11</v>
      </c>
      <c r="C67" t="s">
        <v>12</v>
      </c>
      <c r="D67" t="s">
        <v>37</v>
      </c>
      <c r="E67">
        <v>176000</v>
      </c>
      <c r="F67" t="s">
        <v>20</v>
      </c>
      <c r="G67">
        <v>176000</v>
      </c>
      <c r="H67" t="s">
        <v>21</v>
      </c>
      <c r="I67">
        <v>0</v>
      </c>
      <c r="J67" t="s">
        <v>21</v>
      </c>
      <c r="K67" t="s">
        <v>25</v>
      </c>
    </row>
    <row r="68" spans="1:11">
      <c r="A68">
        <v>2023</v>
      </c>
      <c r="B68" t="s">
        <v>11</v>
      </c>
      <c r="C68" t="s">
        <v>12</v>
      </c>
      <c r="D68" t="s">
        <v>37</v>
      </c>
      <c r="E68">
        <v>237000</v>
      </c>
      <c r="F68" t="s">
        <v>20</v>
      </c>
      <c r="G68">
        <v>237000</v>
      </c>
      <c r="H68" t="s">
        <v>21</v>
      </c>
      <c r="I68">
        <v>100</v>
      </c>
      <c r="J68" t="s">
        <v>21</v>
      </c>
      <c r="K68" t="s">
        <v>25</v>
      </c>
    </row>
    <row r="69" spans="1:11">
      <c r="A69">
        <v>2023</v>
      </c>
      <c r="B69" t="s">
        <v>11</v>
      </c>
      <c r="C69" t="s">
        <v>12</v>
      </c>
      <c r="D69" t="s">
        <v>37</v>
      </c>
      <c r="E69">
        <v>201450</v>
      </c>
      <c r="F69" t="s">
        <v>20</v>
      </c>
      <c r="G69">
        <v>201450</v>
      </c>
      <c r="H69" t="s">
        <v>21</v>
      </c>
      <c r="I69">
        <v>100</v>
      </c>
      <c r="J69" t="s">
        <v>21</v>
      </c>
      <c r="K69" t="s">
        <v>25</v>
      </c>
    </row>
    <row r="70" spans="1:11">
      <c r="A70">
        <v>2023</v>
      </c>
      <c r="B70" t="s">
        <v>11</v>
      </c>
      <c r="C70" t="s">
        <v>12</v>
      </c>
      <c r="D70" t="s">
        <v>26</v>
      </c>
      <c r="E70">
        <v>309400</v>
      </c>
      <c r="F70" t="s">
        <v>20</v>
      </c>
      <c r="G70">
        <v>309400</v>
      </c>
      <c r="H70" t="s">
        <v>21</v>
      </c>
      <c r="I70">
        <v>0</v>
      </c>
      <c r="J70" t="s">
        <v>21</v>
      </c>
      <c r="K70" t="s">
        <v>16</v>
      </c>
    </row>
    <row r="71" spans="1:11">
      <c r="A71">
        <v>2023</v>
      </c>
      <c r="B71" t="s">
        <v>11</v>
      </c>
      <c r="C71" t="s">
        <v>12</v>
      </c>
      <c r="D71" t="s">
        <v>26</v>
      </c>
      <c r="E71">
        <v>159100</v>
      </c>
      <c r="F71" t="s">
        <v>20</v>
      </c>
      <c r="G71">
        <v>159100</v>
      </c>
      <c r="H71" t="s">
        <v>21</v>
      </c>
      <c r="I71">
        <v>0</v>
      </c>
      <c r="J71" t="s">
        <v>21</v>
      </c>
      <c r="K71" t="s">
        <v>16</v>
      </c>
    </row>
    <row r="72" spans="1:11">
      <c r="A72">
        <v>2023</v>
      </c>
      <c r="B72" t="s">
        <v>11</v>
      </c>
      <c r="C72" t="s">
        <v>12</v>
      </c>
      <c r="D72" t="s">
        <v>37</v>
      </c>
      <c r="E72">
        <v>115000</v>
      </c>
      <c r="F72" t="s">
        <v>20</v>
      </c>
      <c r="G72">
        <v>115000</v>
      </c>
      <c r="H72" t="s">
        <v>21</v>
      </c>
      <c r="I72">
        <v>0</v>
      </c>
      <c r="J72" t="s">
        <v>21</v>
      </c>
      <c r="K72" t="s">
        <v>25</v>
      </c>
    </row>
    <row r="73" spans="1:11">
      <c r="A73">
        <v>2023</v>
      </c>
      <c r="B73" t="s">
        <v>11</v>
      </c>
      <c r="C73" t="s">
        <v>12</v>
      </c>
      <c r="D73" t="s">
        <v>37</v>
      </c>
      <c r="E73">
        <v>81500</v>
      </c>
      <c r="F73" t="s">
        <v>20</v>
      </c>
      <c r="G73">
        <v>81500</v>
      </c>
      <c r="H73" t="s">
        <v>21</v>
      </c>
      <c r="I73">
        <v>0</v>
      </c>
      <c r="J73" t="s">
        <v>21</v>
      </c>
      <c r="K73" t="s">
        <v>25</v>
      </c>
    </row>
    <row r="74" spans="1:11">
      <c r="A74">
        <v>2023</v>
      </c>
      <c r="B74" t="s">
        <v>11</v>
      </c>
      <c r="C74" t="s">
        <v>12</v>
      </c>
      <c r="D74" t="s">
        <v>23</v>
      </c>
      <c r="E74">
        <v>237000</v>
      </c>
      <c r="F74" t="s">
        <v>20</v>
      </c>
      <c r="G74">
        <v>237000</v>
      </c>
      <c r="H74" t="s">
        <v>21</v>
      </c>
      <c r="I74">
        <v>100</v>
      </c>
      <c r="J74" t="s">
        <v>21</v>
      </c>
      <c r="K74" t="s">
        <v>25</v>
      </c>
    </row>
    <row r="75" spans="1:11">
      <c r="A75">
        <v>2023</v>
      </c>
      <c r="B75" t="s">
        <v>11</v>
      </c>
      <c r="C75" t="s">
        <v>12</v>
      </c>
      <c r="D75" t="s">
        <v>23</v>
      </c>
      <c r="E75">
        <v>201450</v>
      </c>
      <c r="F75" t="s">
        <v>20</v>
      </c>
      <c r="G75">
        <v>201450</v>
      </c>
      <c r="H75" t="s">
        <v>21</v>
      </c>
      <c r="I75">
        <v>100</v>
      </c>
      <c r="J75" t="s">
        <v>21</v>
      </c>
      <c r="K75" t="s">
        <v>25</v>
      </c>
    </row>
    <row r="76" spans="1:11">
      <c r="A76">
        <v>2023</v>
      </c>
      <c r="B76" t="s">
        <v>11</v>
      </c>
      <c r="C76" t="s">
        <v>12</v>
      </c>
      <c r="D76" t="s">
        <v>38</v>
      </c>
      <c r="E76">
        <v>280000</v>
      </c>
      <c r="F76" t="s">
        <v>20</v>
      </c>
      <c r="G76">
        <v>280000</v>
      </c>
      <c r="H76" t="s">
        <v>21</v>
      </c>
      <c r="I76">
        <v>0</v>
      </c>
      <c r="J76" t="s">
        <v>21</v>
      </c>
      <c r="K76" t="s">
        <v>25</v>
      </c>
    </row>
    <row r="77" spans="1:11">
      <c r="A77">
        <v>2023</v>
      </c>
      <c r="B77" t="s">
        <v>11</v>
      </c>
      <c r="C77" t="s">
        <v>12</v>
      </c>
      <c r="D77" t="s">
        <v>38</v>
      </c>
      <c r="E77">
        <v>210000</v>
      </c>
      <c r="F77" t="s">
        <v>20</v>
      </c>
      <c r="G77">
        <v>210000</v>
      </c>
      <c r="H77" t="s">
        <v>21</v>
      </c>
      <c r="I77">
        <v>0</v>
      </c>
      <c r="J77" t="s">
        <v>21</v>
      </c>
      <c r="K77" t="s">
        <v>25</v>
      </c>
    </row>
    <row r="78" spans="1:11">
      <c r="A78">
        <v>2023</v>
      </c>
      <c r="B78" t="s">
        <v>11</v>
      </c>
      <c r="C78" t="s">
        <v>12</v>
      </c>
      <c r="D78" t="s">
        <v>45</v>
      </c>
      <c r="E78">
        <v>280100</v>
      </c>
      <c r="F78" t="s">
        <v>20</v>
      </c>
      <c r="G78">
        <v>280100</v>
      </c>
      <c r="H78" t="s">
        <v>21</v>
      </c>
      <c r="I78">
        <v>100</v>
      </c>
      <c r="J78" t="s">
        <v>21</v>
      </c>
      <c r="K78" t="s">
        <v>25</v>
      </c>
    </row>
    <row r="79" spans="1:11">
      <c r="A79">
        <v>2023</v>
      </c>
      <c r="B79" t="s">
        <v>11</v>
      </c>
      <c r="C79" t="s">
        <v>12</v>
      </c>
      <c r="D79" t="s">
        <v>45</v>
      </c>
      <c r="E79">
        <v>168100</v>
      </c>
      <c r="F79" t="s">
        <v>20</v>
      </c>
      <c r="G79">
        <v>168100</v>
      </c>
      <c r="H79" t="s">
        <v>21</v>
      </c>
      <c r="I79">
        <v>100</v>
      </c>
      <c r="J79" t="s">
        <v>21</v>
      </c>
      <c r="K79" t="s">
        <v>25</v>
      </c>
    </row>
    <row r="80" spans="1:11">
      <c r="A80">
        <v>2023</v>
      </c>
      <c r="B80" t="s">
        <v>11</v>
      </c>
      <c r="C80" t="s">
        <v>12</v>
      </c>
      <c r="D80" t="s">
        <v>37</v>
      </c>
      <c r="E80">
        <v>193500</v>
      </c>
      <c r="F80" t="s">
        <v>20</v>
      </c>
      <c r="G80">
        <v>193500</v>
      </c>
      <c r="H80" t="s">
        <v>21</v>
      </c>
      <c r="I80">
        <v>100</v>
      </c>
      <c r="J80" t="s">
        <v>21</v>
      </c>
      <c r="K80" t="s">
        <v>25</v>
      </c>
    </row>
    <row r="81" spans="1:11">
      <c r="A81">
        <v>2023</v>
      </c>
      <c r="B81" t="s">
        <v>11</v>
      </c>
      <c r="C81" t="s">
        <v>12</v>
      </c>
      <c r="D81" t="s">
        <v>37</v>
      </c>
      <c r="E81">
        <v>139000</v>
      </c>
      <c r="F81" t="s">
        <v>20</v>
      </c>
      <c r="G81">
        <v>139000</v>
      </c>
      <c r="H81" t="s">
        <v>21</v>
      </c>
      <c r="I81">
        <v>100</v>
      </c>
      <c r="J81" t="s">
        <v>21</v>
      </c>
      <c r="K81" t="s">
        <v>25</v>
      </c>
    </row>
    <row r="82" spans="1:11">
      <c r="A82">
        <v>2023</v>
      </c>
      <c r="B82" t="s">
        <v>17</v>
      </c>
      <c r="C82" t="s">
        <v>12</v>
      </c>
      <c r="D82" t="s">
        <v>23</v>
      </c>
      <c r="E82">
        <v>510000</v>
      </c>
      <c r="F82" t="s">
        <v>46</v>
      </c>
      <c r="G82">
        <v>65062</v>
      </c>
      <c r="H82" t="s">
        <v>47</v>
      </c>
      <c r="I82">
        <v>0</v>
      </c>
      <c r="J82" t="s">
        <v>47</v>
      </c>
      <c r="K82" t="s">
        <v>16</v>
      </c>
    </row>
    <row r="83" spans="1:11">
      <c r="A83">
        <v>2023</v>
      </c>
      <c r="B83" t="s">
        <v>11</v>
      </c>
      <c r="C83" t="s">
        <v>12</v>
      </c>
      <c r="D83" t="s">
        <v>35</v>
      </c>
      <c r="E83">
        <v>150000</v>
      </c>
      <c r="F83" t="s">
        <v>20</v>
      </c>
      <c r="G83">
        <v>150000</v>
      </c>
      <c r="H83" t="s">
        <v>48</v>
      </c>
      <c r="I83">
        <v>100</v>
      </c>
      <c r="J83" t="s">
        <v>21</v>
      </c>
      <c r="K83" t="s">
        <v>25</v>
      </c>
    </row>
    <row r="84" spans="1:11">
      <c r="A84">
        <v>2023</v>
      </c>
      <c r="B84" t="s">
        <v>17</v>
      </c>
      <c r="C84" t="s">
        <v>12</v>
      </c>
      <c r="D84" t="s">
        <v>49</v>
      </c>
      <c r="E84">
        <v>65000</v>
      </c>
      <c r="F84" t="s">
        <v>14</v>
      </c>
      <c r="G84">
        <v>69751</v>
      </c>
      <c r="H84" t="s">
        <v>43</v>
      </c>
      <c r="I84">
        <v>100</v>
      </c>
      <c r="J84" t="s">
        <v>31</v>
      </c>
      <c r="K84" t="s">
        <v>22</v>
      </c>
    </row>
    <row r="85" spans="1:11">
      <c r="A85">
        <v>2022</v>
      </c>
      <c r="B85" t="s">
        <v>28</v>
      </c>
      <c r="C85" t="s">
        <v>12</v>
      </c>
      <c r="D85" t="s">
        <v>50</v>
      </c>
      <c r="E85">
        <v>300000</v>
      </c>
      <c r="F85" t="s">
        <v>20</v>
      </c>
      <c r="G85">
        <v>300000</v>
      </c>
      <c r="H85" t="s">
        <v>43</v>
      </c>
      <c r="I85">
        <v>50</v>
      </c>
      <c r="J85" t="s">
        <v>43</v>
      </c>
      <c r="K85" t="s">
        <v>16</v>
      </c>
    </row>
    <row r="86" spans="1:11">
      <c r="A86">
        <v>2023</v>
      </c>
      <c r="B86" t="s">
        <v>17</v>
      </c>
      <c r="C86" t="s">
        <v>12</v>
      </c>
      <c r="D86" t="s">
        <v>35</v>
      </c>
      <c r="E86">
        <v>90000</v>
      </c>
      <c r="F86" t="s">
        <v>14</v>
      </c>
      <c r="G86">
        <v>96578</v>
      </c>
      <c r="H86" t="s">
        <v>51</v>
      </c>
      <c r="I86">
        <v>100</v>
      </c>
      <c r="J86" t="s">
        <v>51</v>
      </c>
      <c r="K86" t="s">
        <v>16</v>
      </c>
    </row>
    <row r="87" spans="1:11">
      <c r="A87">
        <v>2023</v>
      </c>
      <c r="B87" t="s">
        <v>11</v>
      </c>
      <c r="C87" t="s">
        <v>12</v>
      </c>
      <c r="D87" t="s">
        <v>34</v>
      </c>
      <c r="E87">
        <v>185900</v>
      </c>
      <c r="F87" t="s">
        <v>20</v>
      </c>
      <c r="G87">
        <v>185900</v>
      </c>
      <c r="H87" t="s">
        <v>21</v>
      </c>
      <c r="I87">
        <v>0</v>
      </c>
      <c r="J87" t="s">
        <v>21</v>
      </c>
      <c r="K87" t="s">
        <v>25</v>
      </c>
    </row>
    <row r="88" spans="1:11">
      <c r="A88">
        <v>2023</v>
      </c>
      <c r="B88" t="s">
        <v>11</v>
      </c>
      <c r="C88" t="s">
        <v>12</v>
      </c>
      <c r="D88" t="s">
        <v>34</v>
      </c>
      <c r="E88">
        <v>129300</v>
      </c>
      <c r="F88" t="s">
        <v>20</v>
      </c>
      <c r="G88">
        <v>129300</v>
      </c>
      <c r="H88" t="s">
        <v>21</v>
      </c>
      <c r="I88">
        <v>0</v>
      </c>
      <c r="J88" t="s">
        <v>21</v>
      </c>
      <c r="K88" t="s">
        <v>25</v>
      </c>
    </row>
    <row r="89" spans="1:11">
      <c r="A89">
        <v>2023</v>
      </c>
      <c r="B89" t="s">
        <v>11</v>
      </c>
      <c r="C89" t="s">
        <v>12</v>
      </c>
      <c r="D89" t="s">
        <v>37</v>
      </c>
      <c r="E89">
        <v>225000</v>
      </c>
      <c r="F89" t="s">
        <v>20</v>
      </c>
      <c r="G89">
        <v>225000</v>
      </c>
      <c r="H89" t="s">
        <v>21</v>
      </c>
      <c r="I89">
        <v>100</v>
      </c>
      <c r="J89" t="s">
        <v>21</v>
      </c>
      <c r="K89" t="s">
        <v>25</v>
      </c>
    </row>
    <row r="90" spans="1:11">
      <c r="A90">
        <v>2023</v>
      </c>
      <c r="B90" t="s">
        <v>11</v>
      </c>
      <c r="C90" t="s">
        <v>12</v>
      </c>
      <c r="D90" t="s">
        <v>37</v>
      </c>
      <c r="E90">
        <v>175000</v>
      </c>
      <c r="F90" t="s">
        <v>20</v>
      </c>
      <c r="G90">
        <v>175000</v>
      </c>
      <c r="H90" t="s">
        <v>21</v>
      </c>
      <c r="I90">
        <v>100</v>
      </c>
      <c r="J90" t="s">
        <v>21</v>
      </c>
      <c r="K90" t="s">
        <v>25</v>
      </c>
    </row>
    <row r="91" spans="1:11">
      <c r="A91">
        <v>2023</v>
      </c>
      <c r="B91" t="s">
        <v>11</v>
      </c>
      <c r="C91" t="s">
        <v>12</v>
      </c>
      <c r="D91" t="s">
        <v>37</v>
      </c>
      <c r="E91">
        <v>185000</v>
      </c>
      <c r="F91" t="s">
        <v>20</v>
      </c>
      <c r="G91">
        <v>185000</v>
      </c>
      <c r="H91" t="s">
        <v>21</v>
      </c>
      <c r="I91">
        <v>0</v>
      </c>
      <c r="J91" t="s">
        <v>21</v>
      </c>
      <c r="K91" t="s">
        <v>25</v>
      </c>
    </row>
    <row r="92" spans="1:11">
      <c r="A92">
        <v>2023</v>
      </c>
      <c r="B92" t="s">
        <v>11</v>
      </c>
      <c r="C92" t="s">
        <v>12</v>
      </c>
      <c r="D92" t="s">
        <v>37</v>
      </c>
      <c r="E92">
        <v>140000</v>
      </c>
      <c r="F92" t="s">
        <v>20</v>
      </c>
      <c r="G92">
        <v>140000</v>
      </c>
      <c r="H92" t="s">
        <v>21</v>
      </c>
      <c r="I92">
        <v>0</v>
      </c>
      <c r="J92" t="s">
        <v>21</v>
      </c>
      <c r="K92" t="s">
        <v>25</v>
      </c>
    </row>
    <row r="93" spans="1:11">
      <c r="A93">
        <v>2023</v>
      </c>
      <c r="B93" t="s">
        <v>11</v>
      </c>
      <c r="C93" t="s">
        <v>12</v>
      </c>
      <c r="D93" t="s">
        <v>23</v>
      </c>
      <c r="E93">
        <v>45000</v>
      </c>
      <c r="F93" t="s">
        <v>14</v>
      </c>
      <c r="G93">
        <v>48289</v>
      </c>
      <c r="H93" t="s">
        <v>15</v>
      </c>
      <c r="I93">
        <v>0</v>
      </c>
      <c r="J93" t="s">
        <v>15</v>
      </c>
      <c r="K93" t="s">
        <v>25</v>
      </c>
    </row>
    <row r="94" spans="1:11">
      <c r="A94">
        <v>2023</v>
      </c>
      <c r="B94" t="s">
        <v>11</v>
      </c>
      <c r="C94" t="s">
        <v>12</v>
      </c>
      <c r="D94" t="s">
        <v>23</v>
      </c>
      <c r="E94">
        <v>36000</v>
      </c>
      <c r="F94" t="s">
        <v>14</v>
      </c>
      <c r="G94">
        <v>38631</v>
      </c>
      <c r="H94" t="s">
        <v>15</v>
      </c>
      <c r="I94">
        <v>0</v>
      </c>
      <c r="J94" t="s">
        <v>15</v>
      </c>
      <c r="K94" t="s">
        <v>25</v>
      </c>
    </row>
    <row r="95" spans="1:11">
      <c r="A95">
        <v>2023</v>
      </c>
      <c r="B95" t="s">
        <v>11</v>
      </c>
      <c r="C95" t="s">
        <v>12</v>
      </c>
      <c r="D95" t="s">
        <v>23</v>
      </c>
      <c r="E95">
        <v>105000</v>
      </c>
      <c r="F95" t="s">
        <v>20</v>
      </c>
      <c r="G95">
        <v>105000</v>
      </c>
      <c r="H95" t="s">
        <v>21</v>
      </c>
      <c r="I95">
        <v>0</v>
      </c>
      <c r="J95" t="s">
        <v>21</v>
      </c>
      <c r="K95" t="s">
        <v>25</v>
      </c>
    </row>
    <row r="96" spans="1:11">
      <c r="A96">
        <v>2023</v>
      </c>
      <c r="B96" t="s">
        <v>11</v>
      </c>
      <c r="C96" t="s">
        <v>12</v>
      </c>
      <c r="D96" t="s">
        <v>23</v>
      </c>
      <c r="E96">
        <v>70000</v>
      </c>
      <c r="F96" t="s">
        <v>20</v>
      </c>
      <c r="G96">
        <v>70000</v>
      </c>
      <c r="H96" t="s">
        <v>21</v>
      </c>
      <c r="I96">
        <v>0</v>
      </c>
      <c r="J96" t="s">
        <v>21</v>
      </c>
      <c r="K96" t="s">
        <v>25</v>
      </c>
    </row>
    <row r="97" spans="1:11">
      <c r="A97">
        <v>2023</v>
      </c>
      <c r="B97" t="s">
        <v>28</v>
      </c>
      <c r="C97" t="s">
        <v>12</v>
      </c>
      <c r="D97" t="s">
        <v>35</v>
      </c>
      <c r="E97">
        <v>163196</v>
      </c>
      <c r="F97" t="s">
        <v>20</v>
      </c>
      <c r="G97">
        <v>163196</v>
      </c>
      <c r="H97" t="s">
        <v>21</v>
      </c>
      <c r="I97">
        <v>0</v>
      </c>
      <c r="J97" t="s">
        <v>21</v>
      </c>
      <c r="K97" t="s">
        <v>25</v>
      </c>
    </row>
    <row r="98" spans="1:11">
      <c r="A98">
        <v>2023</v>
      </c>
      <c r="B98" t="s">
        <v>28</v>
      </c>
      <c r="C98" t="s">
        <v>12</v>
      </c>
      <c r="D98" t="s">
        <v>35</v>
      </c>
      <c r="E98">
        <v>145885</v>
      </c>
      <c r="F98" t="s">
        <v>20</v>
      </c>
      <c r="G98">
        <v>145885</v>
      </c>
      <c r="H98" t="s">
        <v>21</v>
      </c>
      <c r="I98">
        <v>0</v>
      </c>
      <c r="J98" t="s">
        <v>21</v>
      </c>
      <c r="K98" t="s">
        <v>25</v>
      </c>
    </row>
    <row r="99" spans="1:11">
      <c r="A99">
        <v>2023</v>
      </c>
      <c r="B99" t="s">
        <v>11</v>
      </c>
      <c r="C99" t="s">
        <v>12</v>
      </c>
      <c r="D99" t="s">
        <v>37</v>
      </c>
      <c r="E99">
        <v>217000</v>
      </c>
      <c r="F99" t="s">
        <v>20</v>
      </c>
      <c r="G99">
        <v>217000</v>
      </c>
      <c r="H99" t="s">
        <v>21</v>
      </c>
      <c r="I99">
        <v>100</v>
      </c>
      <c r="J99" t="s">
        <v>21</v>
      </c>
      <c r="K99" t="s">
        <v>25</v>
      </c>
    </row>
    <row r="100" spans="1:11">
      <c r="A100">
        <v>2023</v>
      </c>
      <c r="B100" t="s">
        <v>11</v>
      </c>
      <c r="C100" t="s">
        <v>12</v>
      </c>
      <c r="D100" t="s">
        <v>37</v>
      </c>
      <c r="E100">
        <v>185000</v>
      </c>
      <c r="F100" t="s">
        <v>20</v>
      </c>
      <c r="G100">
        <v>185000</v>
      </c>
      <c r="H100" t="s">
        <v>21</v>
      </c>
      <c r="I100">
        <v>100</v>
      </c>
      <c r="J100" t="s">
        <v>21</v>
      </c>
      <c r="K100" t="s">
        <v>25</v>
      </c>
    </row>
    <row r="101" spans="1:11">
      <c r="A101">
        <v>2023</v>
      </c>
      <c r="B101" t="s">
        <v>11</v>
      </c>
      <c r="C101" t="s">
        <v>12</v>
      </c>
      <c r="D101" t="s">
        <v>27</v>
      </c>
      <c r="E101">
        <v>202800</v>
      </c>
      <c r="F101" t="s">
        <v>20</v>
      </c>
      <c r="G101">
        <v>202800</v>
      </c>
      <c r="H101" t="s">
        <v>21</v>
      </c>
      <c r="I101">
        <v>0</v>
      </c>
      <c r="J101" t="s">
        <v>21</v>
      </c>
      <c r="K101" t="s">
        <v>16</v>
      </c>
    </row>
    <row r="102" spans="1:11">
      <c r="A102">
        <v>2023</v>
      </c>
      <c r="B102" t="s">
        <v>11</v>
      </c>
      <c r="C102" t="s">
        <v>12</v>
      </c>
      <c r="D102" t="s">
        <v>27</v>
      </c>
      <c r="E102">
        <v>104300</v>
      </c>
      <c r="F102" t="s">
        <v>20</v>
      </c>
      <c r="G102">
        <v>104300</v>
      </c>
      <c r="H102" t="s">
        <v>21</v>
      </c>
      <c r="I102">
        <v>0</v>
      </c>
      <c r="J102" t="s">
        <v>21</v>
      </c>
      <c r="K102" t="s">
        <v>16</v>
      </c>
    </row>
    <row r="103" spans="1:11">
      <c r="A103">
        <v>2023</v>
      </c>
      <c r="B103" t="s">
        <v>11</v>
      </c>
      <c r="C103" t="s">
        <v>12</v>
      </c>
      <c r="D103" t="s">
        <v>27</v>
      </c>
      <c r="E103">
        <v>145000</v>
      </c>
      <c r="F103" t="s">
        <v>20</v>
      </c>
      <c r="G103">
        <v>145000</v>
      </c>
      <c r="H103" t="s">
        <v>21</v>
      </c>
      <c r="I103">
        <v>0</v>
      </c>
      <c r="J103" t="s">
        <v>21</v>
      </c>
      <c r="K103" t="s">
        <v>25</v>
      </c>
    </row>
    <row r="104" spans="1:11">
      <c r="A104">
        <v>2023</v>
      </c>
      <c r="B104" t="s">
        <v>11</v>
      </c>
      <c r="C104" t="s">
        <v>12</v>
      </c>
      <c r="D104" t="s">
        <v>27</v>
      </c>
      <c r="E104">
        <v>65000</v>
      </c>
      <c r="F104" t="s">
        <v>20</v>
      </c>
      <c r="G104">
        <v>65000</v>
      </c>
      <c r="H104" t="s">
        <v>21</v>
      </c>
      <c r="I104">
        <v>0</v>
      </c>
      <c r="J104" t="s">
        <v>21</v>
      </c>
      <c r="K104" t="s">
        <v>25</v>
      </c>
    </row>
    <row r="105" spans="1:11">
      <c r="A105">
        <v>2023</v>
      </c>
      <c r="B105" t="s">
        <v>11</v>
      </c>
      <c r="C105" t="s">
        <v>12</v>
      </c>
      <c r="D105" t="s">
        <v>37</v>
      </c>
      <c r="E105">
        <v>165000</v>
      </c>
      <c r="F105" t="s">
        <v>20</v>
      </c>
      <c r="G105">
        <v>165000</v>
      </c>
      <c r="H105" t="s">
        <v>21</v>
      </c>
      <c r="I105">
        <v>0</v>
      </c>
      <c r="J105" t="s">
        <v>21</v>
      </c>
      <c r="K105" t="s">
        <v>25</v>
      </c>
    </row>
    <row r="106" spans="1:11">
      <c r="A106">
        <v>2023</v>
      </c>
      <c r="B106" t="s">
        <v>11</v>
      </c>
      <c r="C106" t="s">
        <v>12</v>
      </c>
      <c r="D106" t="s">
        <v>37</v>
      </c>
      <c r="E106">
        <v>132300</v>
      </c>
      <c r="F106" t="s">
        <v>20</v>
      </c>
      <c r="G106">
        <v>132300</v>
      </c>
      <c r="H106" t="s">
        <v>21</v>
      </c>
      <c r="I106">
        <v>0</v>
      </c>
      <c r="J106" t="s">
        <v>21</v>
      </c>
      <c r="K106" t="s">
        <v>25</v>
      </c>
    </row>
    <row r="107" spans="1:11">
      <c r="A107">
        <v>2023</v>
      </c>
      <c r="B107" t="s">
        <v>11</v>
      </c>
      <c r="C107" t="s">
        <v>12</v>
      </c>
      <c r="D107" t="s">
        <v>37</v>
      </c>
      <c r="E107">
        <v>179170</v>
      </c>
      <c r="F107" t="s">
        <v>20</v>
      </c>
      <c r="G107">
        <v>179170</v>
      </c>
      <c r="H107" t="s">
        <v>21</v>
      </c>
      <c r="I107">
        <v>0</v>
      </c>
      <c r="J107" t="s">
        <v>21</v>
      </c>
      <c r="K107" t="s">
        <v>25</v>
      </c>
    </row>
    <row r="108" spans="1:11">
      <c r="A108">
        <v>2023</v>
      </c>
      <c r="B108" t="s">
        <v>11</v>
      </c>
      <c r="C108" t="s">
        <v>12</v>
      </c>
      <c r="D108" t="s">
        <v>37</v>
      </c>
      <c r="E108">
        <v>94300</v>
      </c>
      <c r="F108" t="s">
        <v>20</v>
      </c>
      <c r="G108">
        <v>94300</v>
      </c>
      <c r="H108" t="s">
        <v>21</v>
      </c>
      <c r="I108">
        <v>0</v>
      </c>
      <c r="J108" t="s">
        <v>21</v>
      </c>
      <c r="K108" t="s">
        <v>25</v>
      </c>
    </row>
    <row r="109" spans="1:11">
      <c r="A109">
        <v>2023</v>
      </c>
      <c r="B109" t="s">
        <v>11</v>
      </c>
      <c r="C109" t="s">
        <v>12</v>
      </c>
      <c r="D109" t="s">
        <v>32</v>
      </c>
      <c r="E109">
        <v>152500</v>
      </c>
      <c r="F109" t="s">
        <v>20</v>
      </c>
      <c r="G109">
        <v>152500</v>
      </c>
      <c r="H109" t="s">
        <v>21</v>
      </c>
      <c r="I109">
        <v>0</v>
      </c>
      <c r="J109" t="s">
        <v>21</v>
      </c>
      <c r="K109" t="s">
        <v>25</v>
      </c>
    </row>
    <row r="110" spans="1:11">
      <c r="A110">
        <v>2023</v>
      </c>
      <c r="B110" t="s">
        <v>11</v>
      </c>
      <c r="C110" t="s">
        <v>12</v>
      </c>
      <c r="D110" t="s">
        <v>32</v>
      </c>
      <c r="E110">
        <v>116450</v>
      </c>
      <c r="F110" t="s">
        <v>20</v>
      </c>
      <c r="G110">
        <v>116450</v>
      </c>
      <c r="H110" t="s">
        <v>21</v>
      </c>
      <c r="I110">
        <v>0</v>
      </c>
      <c r="J110" t="s">
        <v>21</v>
      </c>
      <c r="K110" t="s">
        <v>25</v>
      </c>
    </row>
    <row r="111" spans="1:11">
      <c r="A111">
        <v>2023</v>
      </c>
      <c r="B111" t="s">
        <v>11</v>
      </c>
      <c r="C111" t="s">
        <v>12</v>
      </c>
      <c r="D111" t="s">
        <v>37</v>
      </c>
      <c r="E111">
        <v>247300</v>
      </c>
      <c r="F111" t="s">
        <v>20</v>
      </c>
      <c r="G111">
        <v>247300</v>
      </c>
      <c r="H111" t="s">
        <v>21</v>
      </c>
      <c r="I111">
        <v>0</v>
      </c>
      <c r="J111" t="s">
        <v>21</v>
      </c>
      <c r="K111" t="s">
        <v>25</v>
      </c>
    </row>
    <row r="112" spans="1:11">
      <c r="A112">
        <v>2023</v>
      </c>
      <c r="B112" t="s">
        <v>11</v>
      </c>
      <c r="C112" t="s">
        <v>12</v>
      </c>
      <c r="D112" t="s">
        <v>37</v>
      </c>
      <c r="E112">
        <v>133800</v>
      </c>
      <c r="F112" t="s">
        <v>20</v>
      </c>
      <c r="G112">
        <v>133800</v>
      </c>
      <c r="H112" t="s">
        <v>21</v>
      </c>
      <c r="I112">
        <v>0</v>
      </c>
      <c r="J112" t="s">
        <v>21</v>
      </c>
      <c r="K112" t="s">
        <v>25</v>
      </c>
    </row>
    <row r="113" spans="1:11">
      <c r="A113">
        <v>2023</v>
      </c>
      <c r="B113" t="s">
        <v>11</v>
      </c>
      <c r="C113" t="s">
        <v>12</v>
      </c>
      <c r="D113" t="s">
        <v>30</v>
      </c>
      <c r="E113">
        <v>203000</v>
      </c>
      <c r="F113" t="s">
        <v>20</v>
      </c>
      <c r="G113">
        <v>203000</v>
      </c>
      <c r="H113" t="s">
        <v>21</v>
      </c>
      <c r="I113">
        <v>0</v>
      </c>
      <c r="J113" t="s">
        <v>21</v>
      </c>
      <c r="K113" t="s">
        <v>25</v>
      </c>
    </row>
    <row r="114" spans="1:11">
      <c r="A114">
        <v>2023</v>
      </c>
      <c r="B114" t="s">
        <v>11</v>
      </c>
      <c r="C114" t="s">
        <v>12</v>
      </c>
      <c r="D114" t="s">
        <v>30</v>
      </c>
      <c r="E114">
        <v>133000</v>
      </c>
      <c r="F114" t="s">
        <v>20</v>
      </c>
      <c r="G114">
        <v>133000</v>
      </c>
      <c r="H114" t="s">
        <v>21</v>
      </c>
      <c r="I114">
        <v>0</v>
      </c>
      <c r="J114" t="s">
        <v>21</v>
      </c>
      <c r="K114" t="s">
        <v>25</v>
      </c>
    </row>
    <row r="115" spans="1:11">
      <c r="A115">
        <v>2023</v>
      </c>
      <c r="B115" t="s">
        <v>28</v>
      </c>
      <c r="C115" t="s">
        <v>12</v>
      </c>
      <c r="D115" t="s">
        <v>52</v>
      </c>
      <c r="E115">
        <v>220000</v>
      </c>
      <c r="F115" t="s">
        <v>20</v>
      </c>
      <c r="G115">
        <v>220000</v>
      </c>
      <c r="H115" t="s">
        <v>21</v>
      </c>
      <c r="I115">
        <v>50</v>
      </c>
      <c r="J115" t="s">
        <v>21</v>
      </c>
      <c r="K115" t="s">
        <v>16</v>
      </c>
    </row>
    <row r="116" spans="1:11">
      <c r="A116">
        <v>2022</v>
      </c>
      <c r="B116" t="s">
        <v>28</v>
      </c>
      <c r="C116" t="s">
        <v>12</v>
      </c>
      <c r="D116" t="s">
        <v>35</v>
      </c>
      <c r="E116">
        <v>54000</v>
      </c>
      <c r="F116" t="s">
        <v>53</v>
      </c>
      <c r="G116">
        <v>56536</v>
      </c>
      <c r="H116" t="s">
        <v>54</v>
      </c>
      <c r="I116">
        <v>100</v>
      </c>
      <c r="J116" t="s">
        <v>54</v>
      </c>
      <c r="K116" t="s">
        <v>22</v>
      </c>
    </row>
    <row r="117" spans="1:11">
      <c r="A117">
        <v>2023</v>
      </c>
      <c r="B117" t="s">
        <v>11</v>
      </c>
      <c r="C117" t="s">
        <v>12</v>
      </c>
      <c r="D117" t="s">
        <v>23</v>
      </c>
      <c r="E117">
        <v>150000</v>
      </c>
      <c r="F117" t="s">
        <v>20</v>
      </c>
      <c r="G117">
        <v>150000</v>
      </c>
      <c r="H117" t="s">
        <v>21</v>
      </c>
      <c r="I117">
        <v>0</v>
      </c>
      <c r="J117" t="s">
        <v>21</v>
      </c>
      <c r="K117" t="s">
        <v>25</v>
      </c>
    </row>
    <row r="118" spans="1:11">
      <c r="A118">
        <v>2023</v>
      </c>
      <c r="B118" t="s">
        <v>11</v>
      </c>
      <c r="C118" t="s">
        <v>12</v>
      </c>
      <c r="D118" t="s">
        <v>23</v>
      </c>
      <c r="E118">
        <v>120000</v>
      </c>
      <c r="F118" t="s">
        <v>20</v>
      </c>
      <c r="G118">
        <v>120000</v>
      </c>
      <c r="H118" t="s">
        <v>21</v>
      </c>
      <c r="I118">
        <v>0</v>
      </c>
      <c r="J118" t="s">
        <v>21</v>
      </c>
      <c r="K118" t="s">
        <v>25</v>
      </c>
    </row>
    <row r="119" spans="1:11">
      <c r="A119">
        <v>2023</v>
      </c>
      <c r="B119" t="s">
        <v>11</v>
      </c>
      <c r="C119" t="s">
        <v>12</v>
      </c>
      <c r="D119" t="s">
        <v>32</v>
      </c>
      <c r="E119">
        <v>289800</v>
      </c>
      <c r="F119" t="s">
        <v>20</v>
      </c>
      <c r="G119">
        <v>289800</v>
      </c>
      <c r="H119" t="s">
        <v>21</v>
      </c>
      <c r="I119">
        <v>0</v>
      </c>
      <c r="J119" t="s">
        <v>21</v>
      </c>
      <c r="K119" t="s">
        <v>25</v>
      </c>
    </row>
    <row r="120" spans="1:11">
      <c r="A120">
        <v>2023</v>
      </c>
      <c r="B120" t="s">
        <v>11</v>
      </c>
      <c r="C120" t="s">
        <v>12</v>
      </c>
      <c r="D120" t="s">
        <v>32</v>
      </c>
      <c r="E120">
        <v>214000</v>
      </c>
      <c r="F120" t="s">
        <v>20</v>
      </c>
      <c r="G120">
        <v>214000</v>
      </c>
      <c r="H120" t="s">
        <v>21</v>
      </c>
      <c r="I120">
        <v>0</v>
      </c>
      <c r="J120" t="s">
        <v>21</v>
      </c>
      <c r="K120" t="s">
        <v>25</v>
      </c>
    </row>
    <row r="121" spans="1:11">
      <c r="A121">
        <v>2023</v>
      </c>
      <c r="B121" t="s">
        <v>11</v>
      </c>
      <c r="C121" t="s">
        <v>12</v>
      </c>
      <c r="D121" t="s">
        <v>32</v>
      </c>
      <c r="E121">
        <v>179820</v>
      </c>
      <c r="F121" t="s">
        <v>20</v>
      </c>
      <c r="G121">
        <v>179820</v>
      </c>
      <c r="H121" t="s">
        <v>21</v>
      </c>
      <c r="I121">
        <v>0</v>
      </c>
      <c r="J121" t="s">
        <v>21</v>
      </c>
      <c r="K121" t="s">
        <v>25</v>
      </c>
    </row>
    <row r="122" spans="1:11">
      <c r="A122">
        <v>2023</v>
      </c>
      <c r="B122" t="s">
        <v>11</v>
      </c>
      <c r="C122" t="s">
        <v>12</v>
      </c>
      <c r="D122" t="s">
        <v>32</v>
      </c>
      <c r="E122">
        <v>143860</v>
      </c>
      <c r="F122" t="s">
        <v>20</v>
      </c>
      <c r="G122">
        <v>143860</v>
      </c>
      <c r="H122" t="s">
        <v>21</v>
      </c>
      <c r="I122">
        <v>0</v>
      </c>
      <c r="J122" t="s">
        <v>21</v>
      </c>
      <c r="K122" t="s">
        <v>25</v>
      </c>
    </row>
    <row r="123" spans="1:11">
      <c r="A123">
        <v>2023</v>
      </c>
      <c r="B123" t="s">
        <v>11</v>
      </c>
      <c r="C123" t="s">
        <v>12</v>
      </c>
      <c r="D123" t="s">
        <v>35</v>
      </c>
      <c r="E123">
        <v>283200</v>
      </c>
      <c r="F123" t="s">
        <v>20</v>
      </c>
      <c r="G123">
        <v>283200</v>
      </c>
      <c r="H123" t="s">
        <v>21</v>
      </c>
      <c r="I123">
        <v>100</v>
      </c>
      <c r="J123" t="s">
        <v>21</v>
      </c>
      <c r="K123" t="s">
        <v>25</v>
      </c>
    </row>
    <row r="124" spans="1:11">
      <c r="A124">
        <v>2023</v>
      </c>
      <c r="B124" t="s">
        <v>11</v>
      </c>
      <c r="C124" t="s">
        <v>12</v>
      </c>
      <c r="D124" t="s">
        <v>35</v>
      </c>
      <c r="E124">
        <v>188800</v>
      </c>
      <c r="F124" t="s">
        <v>20</v>
      </c>
      <c r="G124">
        <v>188800</v>
      </c>
      <c r="H124" t="s">
        <v>21</v>
      </c>
      <c r="I124">
        <v>100</v>
      </c>
      <c r="J124" t="s">
        <v>21</v>
      </c>
      <c r="K124" t="s">
        <v>25</v>
      </c>
    </row>
    <row r="125" spans="1:11">
      <c r="A125">
        <v>2023</v>
      </c>
      <c r="B125" t="s">
        <v>11</v>
      </c>
      <c r="C125" t="s">
        <v>12</v>
      </c>
      <c r="D125" t="s">
        <v>32</v>
      </c>
      <c r="E125">
        <v>289800</v>
      </c>
      <c r="F125" t="s">
        <v>20</v>
      </c>
      <c r="G125">
        <v>289800</v>
      </c>
      <c r="H125" t="s">
        <v>21</v>
      </c>
      <c r="I125">
        <v>0</v>
      </c>
      <c r="J125" t="s">
        <v>21</v>
      </c>
      <c r="K125" t="s">
        <v>25</v>
      </c>
    </row>
    <row r="126" spans="1:11">
      <c r="A126">
        <v>2023</v>
      </c>
      <c r="B126" t="s">
        <v>11</v>
      </c>
      <c r="C126" t="s">
        <v>12</v>
      </c>
      <c r="D126" t="s">
        <v>32</v>
      </c>
      <c r="E126">
        <v>214200</v>
      </c>
      <c r="F126" t="s">
        <v>20</v>
      </c>
      <c r="G126">
        <v>214200</v>
      </c>
      <c r="H126" t="s">
        <v>21</v>
      </c>
      <c r="I126">
        <v>0</v>
      </c>
      <c r="J126" t="s">
        <v>21</v>
      </c>
      <c r="K126" t="s">
        <v>25</v>
      </c>
    </row>
    <row r="127" spans="1:11">
      <c r="A127">
        <v>2023</v>
      </c>
      <c r="B127" t="s">
        <v>11</v>
      </c>
      <c r="C127" t="s">
        <v>12</v>
      </c>
      <c r="D127" t="s">
        <v>37</v>
      </c>
      <c r="E127">
        <v>185900</v>
      </c>
      <c r="F127" t="s">
        <v>20</v>
      </c>
      <c r="G127">
        <v>185900</v>
      </c>
      <c r="H127" t="s">
        <v>21</v>
      </c>
      <c r="I127">
        <v>0</v>
      </c>
      <c r="J127" t="s">
        <v>21</v>
      </c>
      <c r="K127" t="s">
        <v>25</v>
      </c>
    </row>
    <row r="128" spans="1:11">
      <c r="A128">
        <v>2023</v>
      </c>
      <c r="B128" t="s">
        <v>11</v>
      </c>
      <c r="C128" t="s">
        <v>12</v>
      </c>
      <c r="D128" t="s">
        <v>37</v>
      </c>
      <c r="E128">
        <v>129300</v>
      </c>
      <c r="F128" t="s">
        <v>20</v>
      </c>
      <c r="G128">
        <v>129300</v>
      </c>
      <c r="H128" t="s">
        <v>21</v>
      </c>
      <c r="I128">
        <v>0</v>
      </c>
      <c r="J128" t="s">
        <v>21</v>
      </c>
      <c r="K128" t="s">
        <v>25</v>
      </c>
    </row>
    <row r="129" spans="1:11">
      <c r="A129">
        <v>2023</v>
      </c>
      <c r="B129" t="s">
        <v>11</v>
      </c>
      <c r="C129" t="s">
        <v>12</v>
      </c>
      <c r="D129" t="s">
        <v>37</v>
      </c>
      <c r="E129">
        <v>252000</v>
      </c>
      <c r="F129" t="s">
        <v>20</v>
      </c>
      <c r="G129">
        <v>252000</v>
      </c>
      <c r="H129" t="s">
        <v>21</v>
      </c>
      <c r="I129">
        <v>0</v>
      </c>
      <c r="J129" t="s">
        <v>21</v>
      </c>
      <c r="K129" t="s">
        <v>25</v>
      </c>
    </row>
    <row r="130" spans="1:11">
      <c r="A130">
        <v>2023</v>
      </c>
      <c r="B130" t="s">
        <v>11</v>
      </c>
      <c r="C130" t="s">
        <v>12</v>
      </c>
      <c r="D130" t="s">
        <v>37</v>
      </c>
      <c r="E130">
        <v>129000</v>
      </c>
      <c r="F130" t="s">
        <v>20</v>
      </c>
      <c r="G130">
        <v>129000</v>
      </c>
      <c r="H130" t="s">
        <v>21</v>
      </c>
      <c r="I130">
        <v>0</v>
      </c>
      <c r="J130" t="s">
        <v>21</v>
      </c>
      <c r="K130" t="s">
        <v>25</v>
      </c>
    </row>
    <row r="131" spans="1:11">
      <c r="A131">
        <v>2023</v>
      </c>
      <c r="B131" t="s">
        <v>17</v>
      </c>
      <c r="C131" t="s">
        <v>12</v>
      </c>
      <c r="D131" t="s">
        <v>55</v>
      </c>
      <c r="E131">
        <v>155000</v>
      </c>
      <c r="F131" t="s">
        <v>20</v>
      </c>
      <c r="G131">
        <v>155000</v>
      </c>
      <c r="H131" t="s">
        <v>21</v>
      </c>
      <c r="I131">
        <v>0</v>
      </c>
      <c r="J131" t="s">
        <v>21</v>
      </c>
      <c r="K131" t="s">
        <v>25</v>
      </c>
    </row>
    <row r="132" spans="1:11">
      <c r="A132">
        <v>2023</v>
      </c>
      <c r="B132" t="s">
        <v>17</v>
      </c>
      <c r="C132" t="s">
        <v>12</v>
      </c>
      <c r="D132" t="s">
        <v>55</v>
      </c>
      <c r="E132">
        <v>140000</v>
      </c>
      <c r="F132" t="s">
        <v>20</v>
      </c>
      <c r="G132">
        <v>140000</v>
      </c>
      <c r="H132" t="s">
        <v>21</v>
      </c>
      <c r="I132">
        <v>0</v>
      </c>
      <c r="J132" t="s">
        <v>21</v>
      </c>
      <c r="K132" t="s">
        <v>25</v>
      </c>
    </row>
    <row r="133" spans="1:11">
      <c r="A133">
        <v>2023</v>
      </c>
      <c r="B133" t="s">
        <v>11</v>
      </c>
      <c r="C133" t="s">
        <v>12</v>
      </c>
      <c r="D133" t="s">
        <v>37</v>
      </c>
      <c r="E133">
        <v>161800</v>
      </c>
      <c r="F133" t="s">
        <v>20</v>
      </c>
      <c r="G133">
        <v>161800</v>
      </c>
      <c r="H133" t="s">
        <v>21</v>
      </c>
      <c r="I133">
        <v>100</v>
      </c>
      <c r="J133" t="s">
        <v>21</v>
      </c>
      <c r="K133" t="s">
        <v>25</v>
      </c>
    </row>
    <row r="134" spans="1:11">
      <c r="A134">
        <v>2023</v>
      </c>
      <c r="B134" t="s">
        <v>11</v>
      </c>
      <c r="C134" t="s">
        <v>12</v>
      </c>
      <c r="D134" t="s">
        <v>37</v>
      </c>
      <c r="E134">
        <v>141600</v>
      </c>
      <c r="F134" t="s">
        <v>20</v>
      </c>
      <c r="G134">
        <v>141600</v>
      </c>
      <c r="H134" t="s">
        <v>21</v>
      </c>
      <c r="I134">
        <v>100</v>
      </c>
      <c r="J134" t="s">
        <v>21</v>
      </c>
      <c r="K134" t="s">
        <v>25</v>
      </c>
    </row>
    <row r="135" spans="1:11">
      <c r="A135">
        <v>2023</v>
      </c>
      <c r="B135" t="s">
        <v>11</v>
      </c>
      <c r="C135" t="s">
        <v>12</v>
      </c>
      <c r="D135" t="s">
        <v>35</v>
      </c>
      <c r="E135">
        <v>342300</v>
      </c>
      <c r="F135" t="s">
        <v>20</v>
      </c>
      <c r="G135">
        <v>342300</v>
      </c>
      <c r="H135" t="s">
        <v>21</v>
      </c>
      <c r="I135">
        <v>0</v>
      </c>
      <c r="J135" t="s">
        <v>21</v>
      </c>
      <c r="K135" t="s">
        <v>16</v>
      </c>
    </row>
    <row r="136" spans="1:11">
      <c r="A136">
        <v>2023</v>
      </c>
      <c r="B136" t="s">
        <v>11</v>
      </c>
      <c r="C136" t="s">
        <v>12</v>
      </c>
      <c r="D136" t="s">
        <v>35</v>
      </c>
      <c r="E136">
        <v>176100</v>
      </c>
      <c r="F136" t="s">
        <v>20</v>
      </c>
      <c r="G136">
        <v>176100</v>
      </c>
      <c r="H136" t="s">
        <v>21</v>
      </c>
      <c r="I136">
        <v>0</v>
      </c>
      <c r="J136" t="s">
        <v>21</v>
      </c>
      <c r="K136" t="s">
        <v>16</v>
      </c>
    </row>
    <row r="137" spans="1:11">
      <c r="A137">
        <v>2023</v>
      </c>
      <c r="B137" t="s">
        <v>17</v>
      </c>
      <c r="C137" t="s">
        <v>12</v>
      </c>
      <c r="D137" t="s">
        <v>37</v>
      </c>
      <c r="E137">
        <v>100000</v>
      </c>
      <c r="F137" t="s">
        <v>20</v>
      </c>
      <c r="G137">
        <v>100000</v>
      </c>
      <c r="H137" t="s">
        <v>21</v>
      </c>
      <c r="I137">
        <v>100</v>
      </c>
      <c r="J137" t="s">
        <v>21</v>
      </c>
      <c r="K137" t="s">
        <v>25</v>
      </c>
    </row>
    <row r="138" spans="1:11">
      <c r="A138">
        <v>2023</v>
      </c>
      <c r="B138" t="s">
        <v>17</v>
      </c>
      <c r="C138" t="s">
        <v>12</v>
      </c>
      <c r="D138" t="s">
        <v>37</v>
      </c>
      <c r="E138">
        <v>70000</v>
      </c>
      <c r="F138" t="s">
        <v>20</v>
      </c>
      <c r="G138">
        <v>70000</v>
      </c>
      <c r="H138" t="s">
        <v>21</v>
      </c>
      <c r="I138">
        <v>100</v>
      </c>
      <c r="J138" t="s">
        <v>21</v>
      </c>
      <c r="K138" t="s">
        <v>25</v>
      </c>
    </row>
    <row r="139" spans="1:11">
      <c r="A139">
        <v>2023</v>
      </c>
      <c r="B139" t="s">
        <v>28</v>
      </c>
      <c r="C139" t="s">
        <v>12</v>
      </c>
      <c r="D139" t="s">
        <v>37</v>
      </c>
      <c r="E139">
        <v>85000</v>
      </c>
      <c r="F139" t="s">
        <v>20</v>
      </c>
      <c r="G139">
        <v>85000</v>
      </c>
      <c r="H139" t="s">
        <v>21</v>
      </c>
      <c r="I139">
        <v>0</v>
      </c>
      <c r="J139" t="s">
        <v>21</v>
      </c>
      <c r="K139" t="s">
        <v>25</v>
      </c>
    </row>
    <row r="140" spans="1:11">
      <c r="A140">
        <v>2023</v>
      </c>
      <c r="B140" t="s">
        <v>28</v>
      </c>
      <c r="C140" t="s">
        <v>12</v>
      </c>
      <c r="D140" t="s">
        <v>37</v>
      </c>
      <c r="E140">
        <v>65000</v>
      </c>
      <c r="F140" t="s">
        <v>20</v>
      </c>
      <c r="G140">
        <v>65000</v>
      </c>
      <c r="H140" t="s">
        <v>21</v>
      </c>
      <c r="I140">
        <v>0</v>
      </c>
      <c r="J140" t="s">
        <v>21</v>
      </c>
      <c r="K140" t="s">
        <v>25</v>
      </c>
    </row>
    <row r="141" spans="1:11">
      <c r="A141">
        <v>2023</v>
      </c>
      <c r="B141" t="s">
        <v>11</v>
      </c>
      <c r="C141" t="s">
        <v>12</v>
      </c>
      <c r="D141" t="s">
        <v>23</v>
      </c>
      <c r="E141">
        <v>138784</v>
      </c>
      <c r="F141" t="s">
        <v>20</v>
      </c>
      <c r="G141">
        <v>138784</v>
      </c>
      <c r="H141" t="s">
        <v>21</v>
      </c>
      <c r="I141">
        <v>100</v>
      </c>
      <c r="J141" t="s">
        <v>21</v>
      </c>
      <c r="K141" t="s">
        <v>25</v>
      </c>
    </row>
    <row r="142" spans="1:11">
      <c r="A142">
        <v>2023</v>
      </c>
      <c r="B142" t="s">
        <v>11</v>
      </c>
      <c r="C142" t="s">
        <v>12</v>
      </c>
      <c r="D142" t="s">
        <v>23</v>
      </c>
      <c r="E142">
        <v>83270</v>
      </c>
      <c r="F142" t="s">
        <v>20</v>
      </c>
      <c r="G142">
        <v>83270</v>
      </c>
      <c r="H142" t="s">
        <v>21</v>
      </c>
      <c r="I142">
        <v>100</v>
      </c>
      <c r="J142" t="s">
        <v>21</v>
      </c>
      <c r="K142" t="s">
        <v>25</v>
      </c>
    </row>
    <row r="143" spans="1:11">
      <c r="A143">
        <v>2023</v>
      </c>
      <c r="B143" t="s">
        <v>28</v>
      </c>
      <c r="C143" t="s">
        <v>12</v>
      </c>
      <c r="D143" t="s">
        <v>27</v>
      </c>
      <c r="E143">
        <v>75000</v>
      </c>
      <c r="F143" t="s">
        <v>20</v>
      </c>
      <c r="G143">
        <v>75000</v>
      </c>
      <c r="H143" t="s">
        <v>21</v>
      </c>
      <c r="I143">
        <v>0</v>
      </c>
      <c r="J143" t="s">
        <v>21</v>
      </c>
      <c r="K143" t="s">
        <v>25</v>
      </c>
    </row>
    <row r="144" spans="1:11">
      <c r="A144">
        <v>2023</v>
      </c>
      <c r="B144" t="s">
        <v>28</v>
      </c>
      <c r="C144" t="s">
        <v>12</v>
      </c>
      <c r="D144" t="s">
        <v>27</v>
      </c>
      <c r="E144">
        <v>70000</v>
      </c>
      <c r="F144" t="s">
        <v>20</v>
      </c>
      <c r="G144">
        <v>70000</v>
      </c>
      <c r="H144" t="s">
        <v>21</v>
      </c>
      <c r="I144">
        <v>0</v>
      </c>
      <c r="J144" t="s">
        <v>21</v>
      </c>
      <c r="K144" t="s">
        <v>25</v>
      </c>
    </row>
    <row r="145" spans="1:11">
      <c r="A145">
        <v>2023</v>
      </c>
      <c r="B145" t="s">
        <v>11</v>
      </c>
      <c r="C145" t="s">
        <v>12</v>
      </c>
      <c r="D145" t="s">
        <v>27</v>
      </c>
      <c r="E145">
        <v>204500</v>
      </c>
      <c r="F145" t="s">
        <v>20</v>
      </c>
      <c r="G145">
        <v>204500</v>
      </c>
      <c r="H145" t="s">
        <v>21</v>
      </c>
      <c r="I145">
        <v>0</v>
      </c>
      <c r="J145" t="s">
        <v>21</v>
      </c>
      <c r="K145" t="s">
        <v>25</v>
      </c>
    </row>
    <row r="146" spans="1:11">
      <c r="A146">
        <v>2023</v>
      </c>
      <c r="B146" t="s">
        <v>11</v>
      </c>
      <c r="C146" t="s">
        <v>12</v>
      </c>
      <c r="D146" t="s">
        <v>27</v>
      </c>
      <c r="E146">
        <v>138900</v>
      </c>
      <c r="F146" t="s">
        <v>20</v>
      </c>
      <c r="G146">
        <v>138900</v>
      </c>
      <c r="H146" t="s">
        <v>21</v>
      </c>
      <c r="I146">
        <v>0</v>
      </c>
      <c r="J146" t="s">
        <v>21</v>
      </c>
      <c r="K146" t="s">
        <v>25</v>
      </c>
    </row>
    <row r="147" spans="1:11">
      <c r="A147">
        <v>2023</v>
      </c>
      <c r="B147" t="s">
        <v>11</v>
      </c>
      <c r="C147" t="s">
        <v>12</v>
      </c>
      <c r="D147" t="s">
        <v>35</v>
      </c>
      <c r="E147">
        <v>318300</v>
      </c>
      <c r="F147" t="s">
        <v>20</v>
      </c>
      <c r="G147">
        <v>318300</v>
      </c>
      <c r="H147" t="s">
        <v>21</v>
      </c>
      <c r="I147">
        <v>100</v>
      </c>
      <c r="J147" t="s">
        <v>21</v>
      </c>
      <c r="K147" t="s">
        <v>25</v>
      </c>
    </row>
    <row r="148" spans="1:11">
      <c r="A148">
        <v>2023</v>
      </c>
      <c r="B148" t="s">
        <v>11</v>
      </c>
      <c r="C148" t="s">
        <v>12</v>
      </c>
      <c r="D148" t="s">
        <v>35</v>
      </c>
      <c r="E148">
        <v>212200</v>
      </c>
      <c r="F148" t="s">
        <v>20</v>
      </c>
      <c r="G148">
        <v>212200</v>
      </c>
      <c r="H148" t="s">
        <v>21</v>
      </c>
      <c r="I148">
        <v>100</v>
      </c>
      <c r="J148" t="s">
        <v>21</v>
      </c>
      <c r="K148" t="s">
        <v>25</v>
      </c>
    </row>
    <row r="149" spans="1:11">
      <c r="A149">
        <v>2023</v>
      </c>
      <c r="B149" t="s">
        <v>11</v>
      </c>
      <c r="C149" t="s">
        <v>12</v>
      </c>
      <c r="D149" t="s">
        <v>37</v>
      </c>
      <c r="E149">
        <v>95000</v>
      </c>
      <c r="F149" t="s">
        <v>20</v>
      </c>
      <c r="G149">
        <v>95000</v>
      </c>
      <c r="H149" t="s">
        <v>21</v>
      </c>
      <c r="I149">
        <v>100</v>
      </c>
      <c r="J149" t="s">
        <v>21</v>
      </c>
      <c r="K149" t="s">
        <v>25</v>
      </c>
    </row>
    <row r="150" spans="1:11">
      <c r="A150">
        <v>2023</v>
      </c>
      <c r="B150" t="s">
        <v>11</v>
      </c>
      <c r="C150" t="s">
        <v>12</v>
      </c>
      <c r="D150" t="s">
        <v>37</v>
      </c>
      <c r="E150">
        <v>75000</v>
      </c>
      <c r="F150" t="s">
        <v>20</v>
      </c>
      <c r="G150">
        <v>75000</v>
      </c>
      <c r="H150" t="s">
        <v>21</v>
      </c>
      <c r="I150">
        <v>100</v>
      </c>
      <c r="J150" t="s">
        <v>21</v>
      </c>
      <c r="K150" t="s">
        <v>25</v>
      </c>
    </row>
    <row r="151" spans="1:11">
      <c r="A151">
        <v>2023</v>
      </c>
      <c r="B151" t="s">
        <v>11</v>
      </c>
      <c r="C151" t="s">
        <v>12</v>
      </c>
      <c r="D151" t="s">
        <v>23</v>
      </c>
      <c r="E151">
        <v>195000</v>
      </c>
      <c r="F151" t="s">
        <v>20</v>
      </c>
      <c r="G151">
        <v>195000</v>
      </c>
      <c r="H151" t="s">
        <v>21</v>
      </c>
      <c r="I151">
        <v>0</v>
      </c>
      <c r="J151" t="s">
        <v>21</v>
      </c>
      <c r="K151" t="s">
        <v>25</v>
      </c>
    </row>
    <row r="152" spans="1:11">
      <c r="A152">
        <v>2023</v>
      </c>
      <c r="B152" t="s">
        <v>11</v>
      </c>
      <c r="C152" t="s">
        <v>12</v>
      </c>
      <c r="D152" t="s">
        <v>23</v>
      </c>
      <c r="E152">
        <v>160000</v>
      </c>
      <c r="F152" t="s">
        <v>20</v>
      </c>
      <c r="G152">
        <v>160000</v>
      </c>
      <c r="H152" t="s">
        <v>21</v>
      </c>
      <c r="I152">
        <v>0</v>
      </c>
      <c r="J152" t="s">
        <v>21</v>
      </c>
      <c r="K152" t="s">
        <v>25</v>
      </c>
    </row>
    <row r="153" spans="1:11">
      <c r="A153">
        <v>2023</v>
      </c>
      <c r="B153" t="s">
        <v>11</v>
      </c>
      <c r="C153" t="s">
        <v>12</v>
      </c>
      <c r="D153" t="s">
        <v>32</v>
      </c>
      <c r="E153">
        <v>230000</v>
      </c>
      <c r="F153" t="s">
        <v>20</v>
      </c>
      <c r="G153">
        <v>230000</v>
      </c>
      <c r="H153" t="s">
        <v>21</v>
      </c>
      <c r="I153">
        <v>0</v>
      </c>
      <c r="J153" t="s">
        <v>21</v>
      </c>
      <c r="K153" t="s">
        <v>25</v>
      </c>
    </row>
    <row r="154" spans="1:11">
      <c r="A154">
        <v>2023</v>
      </c>
      <c r="B154" t="s">
        <v>11</v>
      </c>
      <c r="C154" t="s">
        <v>12</v>
      </c>
      <c r="D154" t="s">
        <v>32</v>
      </c>
      <c r="E154">
        <v>143200</v>
      </c>
      <c r="F154" t="s">
        <v>20</v>
      </c>
      <c r="G154">
        <v>143200</v>
      </c>
      <c r="H154" t="s">
        <v>21</v>
      </c>
      <c r="I154">
        <v>0</v>
      </c>
      <c r="J154" t="s">
        <v>21</v>
      </c>
      <c r="K154" t="s">
        <v>25</v>
      </c>
    </row>
    <row r="155" spans="1:11">
      <c r="A155">
        <v>2023</v>
      </c>
      <c r="B155" t="s">
        <v>17</v>
      </c>
      <c r="C155" t="s">
        <v>12</v>
      </c>
      <c r="D155" t="s">
        <v>37</v>
      </c>
      <c r="E155">
        <v>100000</v>
      </c>
      <c r="F155" t="s">
        <v>20</v>
      </c>
      <c r="G155">
        <v>100000</v>
      </c>
      <c r="H155" t="s">
        <v>21</v>
      </c>
      <c r="I155">
        <v>100</v>
      </c>
      <c r="J155" t="s">
        <v>21</v>
      </c>
      <c r="K155" t="s">
        <v>25</v>
      </c>
    </row>
    <row r="156" spans="1:11">
      <c r="A156">
        <v>2023</v>
      </c>
      <c r="B156" t="s">
        <v>17</v>
      </c>
      <c r="C156" t="s">
        <v>12</v>
      </c>
      <c r="D156" t="s">
        <v>37</v>
      </c>
      <c r="E156">
        <v>70000</v>
      </c>
      <c r="F156" t="s">
        <v>20</v>
      </c>
      <c r="G156">
        <v>70000</v>
      </c>
      <c r="H156" t="s">
        <v>21</v>
      </c>
      <c r="I156">
        <v>100</v>
      </c>
      <c r="J156" t="s">
        <v>21</v>
      </c>
      <c r="K156" t="s">
        <v>25</v>
      </c>
    </row>
    <row r="157" spans="1:11">
      <c r="A157">
        <v>2023</v>
      </c>
      <c r="B157" t="s">
        <v>17</v>
      </c>
      <c r="C157" t="s">
        <v>12</v>
      </c>
      <c r="D157" t="s">
        <v>56</v>
      </c>
      <c r="E157">
        <v>105000</v>
      </c>
      <c r="F157" t="s">
        <v>20</v>
      </c>
      <c r="G157">
        <v>105000</v>
      </c>
      <c r="H157" t="s">
        <v>21</v>
      </c>
      <c r="I157">
        <v>50</v>
      </c>
      <c r="J157" t="s">
        <v>21</v>
      </c>
      <c r="K157" t="s">
        <v>16</v>
      </c>
    </row>
    <row r="158" spans="1:11">
      <c r="A158">
        <v>2023</v>
      </c>
      <c r="B158" t="s">
        <v>17</v>
      </c>
      <c r="C158" t="s">
        <v>12</v>
      </c>
      <c r="D158" t="s">
        <v>57</v>
      </c>
      <c r="E158">
        <v>1700000</v>
      </c>
      <c r="F158" t="s">
        <v>42</v>
      </c>
      <c r="G158">
        <v>20670</v>
      </c>
      <c r="H158" t="s">
        <v>43</v>
      </c>
      <c r="I158">
        <v>100</v>
      </c>
      <c r="J158" t="s">
        <v>43</v>
      </c>
      <c r="K158" t="s">
        <v>16</v>
      </c>
    </row>
    <row r="159" spans="1:11">
      <c r="A159">
        <v>2023</v>
      </c>
      <c r="B159" t="s">
        <v>17</v>
      </c>
      <c r="C159" t="s">
        <v>12</v>
      </c>
      <c r="D159" t="s">
        <v>27</v>
      </c>
      <c r="E159">
        <v>38000</v>
      </c>
      <c r="F159" t="s">
        <v>58</v>
      </c>
      <c r="G159">
        <v>46178</v>
      </c>
      <c r="H159" t="s">
        <v>33</v>
      </c>
      <c r="I159">
        <v>0</v>
      </c>
      <c r="J159" t="s">
        <v>33</v>
      </c>
      <c r="K159" t="s">
        <v>25</v>
      </c>
    </row>
    <row r="160" spans="1:11">
      <c r="A160">
        <v>2023</v>
      </c>
      <c r="B160" t="s">
        <v>17</v>
      </c>
      <c r="C160" t="s">
        <v>12</v>
      </c>
      <c r="D160" t="s">
        <v>27</v>
      </c>
      <c r="E160">
        <v>35000</v>
      </c>
      <c r="F160" t="s">
        <v>58</v>
      </c>
      <c r="G160">
        <v>42533</v>
      </c>
      <c r="H160" t="s">
        <v>33</v>
      </c>
      <c r="I160">
        <v>0</v>
      </c>
      <c r="J160" t="s">
        <v>33</v>
      </c>
      <c r="K160" t="s">
        <v>25</v>
      </c>
    </row>
    <row r="161" spans="1:11">
      <c r="A161">
        <v>2023</v>
      </c>
      <c r="B161" t="s">
        <v>11</v>
      </c>
      <c r="C161" t="s">
        <v>12</v>
      </c>
      <c r="D161" t="s">
        <v>37</v>
      </c>
      <c r="E161">
        <v>145000</v>
      </c>
      <c r="F161" t="s">
        <v>20</v>
      </c>
      <c r="G161">
        <v>145000</v>
      </c>
      <c r="H161" t="s">
        <v>21</v>
      </c>
      <c r="I161">
        <v>0</v>
      </c>
      <c r="J161" t="s">
        <v>21</v>
      </c>
      <c r="K161" t="s">
        <v>25</v>
      </c>
    </row>
    <row r="162" spans="1:11">
      <c r="A162">
        <v>2023</v>
      </c>
      <c r="B162" t="s">
        <v>11</v>
      </c>
      <c r="C162" t="s">
        <v>12</v>
      </c>
      <c r="D162" t="s">
        <v>37</v>
      </c>
      <c r="E162">
        <v>115000</v>
      </c>
      <c r="F162" t="s">
        <v>20</v>
      </c>
      <c r="G162">
        <v>115000</v>
      </c>
      <c r="H162" t="s">
        <v>21</v>
      </c>
      <c r="I162">
        <v>0</v>
      </c>
      <c r="J162" t="s">
        <v>21</v>
      </c>
      <c r="K162" t="s">
        <v>25</v>
      </c>
    </row>
    <row r="163" spans="1:11">
      <c r="A163">
        <v>2023</v>
      </c>
      <c r="B163" t="s">
        <v>11</v>
      </c>
      <c r="C163" t="s">
        <v>12</v>
      </c>
      <c r="D163" t="s">
        <v>27</v>
      </c>
      <c r="E163">
        <v>168400</v>
      </c>
      <c r="F163" t="s">
        <v>20</v>
      </c>
      <c r="G163">
        <v>168400</v>
      </c>
      <c r="H163" t="s">
        <v>21</v>
      </c>
      <c r="I163">
        <v>0</v>
      </c>
      <c r="J163" t="s">
        <v>21</v>
      </c>
      <c r="K163" t="s">
        <v>25</v>
      </c>
    </row>
    <row r="164" spans="1:11">
      <c r="A164">
        <v>2023</v>
      </c>
      <c r="B164" t="s">
        <v>11</v>
      </c>
      <c r="C164" t="s">
        <v>12</v>
      </c>
      <c r="D164" t="s">
        <v>27</v>
      </c>
      <c r="E164">
        <v>105200</v>
      </c>
      <c r="F164" t="s">
        <v>20</v>
      </c>
      <c r="G164">
        <v>105200</v>
      </c>
      <c r="H164" t="s">
        <v>21</v>
      </c>
      <c r="I164">
        <v>0</v>
      </c>
      <c r="J164" t="s">
        <v>21</v>
      </c>
      <c r="K164" t="s">
        <v>25</v>
      </c>
    </row>
    <row r="165" spans="1:11">
      <c r="A165">
        <v>2023</v>
      </c>
      <c r="B165" t="s">
        <v>11</v>
      </c>
      <c r="C165" t="s">
        <v>12</v>
      </c>
      <c r="D165" t="s">
        <v>26</v>
      </c>
      <c r="E165">
        <v>309400</v>
      </c>
      <c r="F165" t="s">
        <v>20</v>
      </c>
      <c r="G165">
        <v>309400</v>
      </c>
      <c r="H165" t="s">
        <v>21</v>
      </c>
      <c r="I165">
        <v>0</v>
      </c>
      <c r="J165" t="s">
        <v>21</v>
      </c>
      <c r="K165" t="s">
        <v>16</v>
      </c>
    </row>
    <row r="166" spans="1:11">
      <c r="A166">
        <v>2023</v>
      </c>
      <c r="B166" t="s">
        <v>11</v>
      </c>
      <c r="C166" t="s">
        <v>12</v>
      </c>
      <c r="D166" t="s">
        <v>26</v>
      </c>
      <c r="E166">
        <v>159100</v>
      </c>
      <c r="F166" t="s">
        <v>20</v>
      </c>
      <c r="G166">
        <v>159100</v>
      </c>
      <c r="H166" t="s">
        <v>21</v>
      </c>
      <c r="I166">
        <v>0</v>
      </c>
      <c r="J166" t="s">
        <v>21</v>
      </c>
      <c r="K166" t="s">
        <v>16</v>
      </c>
    </row>
    <row r="167" spans="1:11">
      <c r="A167">
        <v>2023</v>
      </c>
      <c r="B167" t="s">
        <v>11</v>
      </c>
      <c r="C167" t="s">
        <v>12</v>
      </c>
      <c r="D167" t="s">
        <v>35</v>
      </c>
      <c r="E167">
        <v>190000</v>
      </c>
      <c r="F167" t="s">
        <v>20</v>
      </c>
      <c r="G167">
        <v>190000</v>
      </c>
      <c r="H167" t="s">
        <v>21</v>
      </c>
      <c r="I167">
        <v>0</v>
      </c>
      <c r="J167" t="s">
        <v>21</v>
      </c>
      <c r="K167" t="s">
        <v>25</v>
      </c>
    </row>
    <row r="168" spans="1:11">
      <c r="A168">
        <v>2023</v>
      </c>
      <c r="B168" t="s">
        <v>11</v>
      </c>
      <c r="C168" t="s">
        <v>12</v>
      </c>
      <c r="D168" t="s">
        <v>35</v>
      </c>
      <c r="E168">
        <v>150000</v>
      </c>
      <c r="F168" t="s">
        <v>20</v>
      </c>
      <c r="G168">
        <v>150000</v>
      </c>
      <c r="H168" t="s">
        <v>21</v>
      </c>
      <c r="I168">
        <v>0</v>
      </c>
      <c r="J168" t="s">
        <v>21</v>
      </c>
      <c r="K168" t="s">
        <v>25</v>
      </c>
    </row>
    <row r="169" spans="1:11">
      <c r="A169">
        <v>2023</v>
      </c>
      <c r="B169" t="s">
        <v>17</v>
      </c>
      <c r="C169" t="s">
        <v>12</v>
      </c>
      <c r="D169" t="s">
        <v>37</v>
      </c>
      <c r="E169">
        <v>162500</v>
      </c>
      <c r="F169" t="s">
        <v>20</v>
      </c>
      <c r="G169">
        <v>162500</v>
      </c>
      <c r="H169" t="s">
        <v>21</v>
      </c>
      <c r="I169">
        <v>0</v>
      </c>
      <c r="J169" t="s">
        <v>21</v>
      </c>
      <c r="K169" t="s">
        <v>25</v>
      </c>
    </row>
    <row r="170" spans="1:11">
      <c r="A170">
        <v>2023</v>
      </c>
      <c r="B170" t="s">
        <v>17</v>
      </c>
      <c r="C170" t="s">
        <v>12</v>
      </c>
      <c r="D170" t="s">
        <v>37</v>
      </c>
      <c r="E170">
        <v>130000</v>
      </c>
      <c r="F170" t="s">
        <v>20</v>
      </c>
      <c r="G170">
        <v>130000</v>
      </c>
      <c r="H170" t="s">
        <v>21</v>
      </c>
      <c r="I170">
        <v>0</v>
      </c>
      <c r="J170" t="s">
        <v>21</v>
      </c>
      <c r="K170" t="s">
        <v>25</v>
      </c>
    </row>
    <row r="171" spans="1:11">
      <c r="A171">
        <v>2023</v>
      </c>
      <c r="B171" t="s">
        <v>11</v>
      </c>
      <c r="C171" t="s">
        <v>12</v>
      </c>
      <c r="D171" t="s">
        <v>32</v>
      </c>
      <c r="E171">
        <v>150000</v>
      </c>
      <c r="F171" t="s">
        <v>20</v>
      </c>
      <c r="G171">
        <v>150000</v>
      </c>
      <c r="H171" t="s">
        <v>21</v>
      </c>
      <c r="I171">
        <v>100</v>
      </c>
      <c r="J171" t="s">
        <v>21</v>
      </c>
      <c r="K171" t="s">
        <v>25</v>
      </c>
    </row>
    <row r="172" spans="1:11">
      <c r="A172">
        <v>2023</v>
      </c>
      <c r="B172" t="s">
        <v>11</v>
      </c>
      <c r="C172" t="s">
        <v>12</v>
      </c>
      <c r="D172" t="s">
        <v>32</v>
      </c>
      <c r="E172">
        <v>120000</v>
      </c>
      <c r="F172" t="s">
        <v>20</v>
      </c>
      <c r="G172">
        <v>120000</v>
      </c>
      <c r="H172" t="s">
        <v>21</v>
      </c>
      <c r="I172">
        <v>100</v>
      </c>
      <c r="J172" t="s">
        <v>21</v>
      </c>
      <c r="K172" t="s">
        <v>25</v>
      </c>
    </row>
    <row r="173" spans="1:11">
      <c r="A173">
        <v>2023</v>
      </c>
      <c r="B173" t="s">
        <v>11</v>
      </c>
      <c r="C173" t="s">
        <v>12</v>
      </c>
      <c r="D173" t="s">
        <v>37</v>
      </c>
      <c r="E173">
        <v>145000</v>
      </c>
      <c r="F173" t="s">
        <v>20</v>
      </c>
      <c r="G173">
        <v>145000</v>
      </c>
      <c r="H173" t="s">
        <v>21</v>
      </c>
      <c r="I173">
        <v>0</v>
      </c>
      <c r="J173" t="s">
        <v>21</v>
      </c>
      <c r="K173" t="s">
        <v>25</v>
      </c>
    </row>
    <row r="174" spans="1:11">
      <c r="A174">
        <v>2023</v>
      </c>
      <c r="B174" t="s">
        <v>11</v>
      </c>
      <c r="C174" t="s">
        <v>12</v>
      </c>
      <c r="D174" t="s">
        <v>37</v>
      </c>
      <c r="E174">
        <v>120000</v>
      </c>
      <c r="F174" t="s">
        <v>20</v>
      </c>
      <c r="G174">
        <v>120000</v>
      </c>
      <c r="H174" t="s">
        <v>21</v>
      </c>
      <c r="I174">
        <v>0</v>
      </c>
      <c r="J174" t="s">
        <v>21</v>
      </c>
      <c r="K174" t="s">
        <v>25</v>
      </c>
    </row>
    <row r="175" spans="1:11">
      <c r="A175">
        <v>2023</v>
      </c>
      <c r="B175" t="s">
        <v>11</v>
      </c>
      <c r="C175" t="s">
        <v>12</v>
      </c>
      <c r="D175" t="s">
        <v>26</v>
      </c>
      <c r="E175">
        <v>222200</v>
      </c>
      <c r="F175" t="s">
        <v>20</v>
      </c>
      <c r="G175">
        <v>222200</v>
      </c>
      <c r="H175" t="s">
        <v>21</v>
      </c>
      <c r="I175">
        <v>0</v>
      </c>
      <c r="J175" t="s">
        <v>21</v>
      </c>
      <c r="K175" t="s">
        <v>16</v>
      </c>
    </row>
    <row r="176" spans="1:11">
      <c r="A176">
        <v>2023</v>
      </c>
      <c r="B176" t="s">
        <v>11</v>
      </c>
      <c r="C176" t="s">
        <v>12</v>
      </c>
      <c r="D176" t="s">
        <v>26</v>
      </c>
      <c r="E176">
        <v>136000</v>
      </c>
      <c r="F176" t="s">
        <v>20</v>
      </c>
      <c r="G176">
        <v>136000</v>
      </c>
      <c r="H176" t="s">
        <v>21</v>
      </c>
      <c r="I176">
        <v>0</v>
      </c>
      <c r="J176" t="s">
        <v>21</v>
      </c>
      <c r="K176" t="s">
        <v>16</v>
      </c>
    </row>
    <row r="177" spans="1:11">
      <c r="A177">
        <v>2023</v>
      </c>
      <c r="B177" t="s">
        <v>11</v>
      </c>
      <c r="C177" t="s">
        <v>12</v>
      </c>
      <c r="D177" t="s">
        <v>27</v>
      </c>
      <c r="E177">
        <v>45000</v>
      </c>
      <c r="F177" t="s">
        <v>58</v>
      </c>
      <c r="G177">
        <v>54685</v>
      </c>
      <c r="H177" t="s">
        <v>59</v>
      </c>
      <c r="I177">
        <v>100</v>
      </c>
      <c r="J177" t="s">
        <v>59</v>
      </c>
      <c r="K177" t="s">
        <v>25</v>
      </c>
    </row>
    <row r="178" spans="1:11">
      <c r="A178">
        <v>2023</v>
      </c>
      <c r="B178" t="s">
        <v>11</v>
      </c>
      <c r="C178" t="s">
        <v>12</v>
      </c>
      <c r="D178" t="s">
        <v>27</v>
      </c>
      <c r="E178">
        <v>35000</v>
      </c>
      <c r="F178" t="s">
        <v>58</v>
      </c>
      <c r="G178">
        <v>42533</v>
      </c>
      <c r="H178" t="s">
        <v>59</v>
      </c>
      <c r="I178">
        <v>100</v>
      </c>
      <c r="J178" t="s">
        <v>59</v>
      </c>
      <c r="K178" t="s">
        <v>25</v>
      </c>
    </row>
    <row r="179" spans="1:11">
      <c r="A179">
        <v>2023</v>
      </c>
      <c r="B179" t="s">
        <v>11</v>
      </c>
      <c r="C179" t="s">
        <v>12</v>
      </c>
      <c r="D179" t="s">
        <v>37</v>
      </c>
      <c r="E179">
        <v>241000</v>
      </c>
      <c r="F179" t="s">
        <v>20</v>
      </c>
      <c r="G179">
        <v>241000</v>
      </c>
      <c r="H179" t="s">
        <v>21</v>
      </c>
      <c r="I179">
        <v>0</v>
      </c>
      <c r="J179" t="s">
        <v>21</v>
      </c>
      <c r="K179" t="s">
        <v>25</v>
      </c>
    </row>
    <row r="180" spans="1:11">
      <c r="A180">
        <v>2023</v>
      </c>
      <c r="B180" t="s">
        <v>11</v>
      </c>
      <c r="C180" t="s">
        <v>12</v>
      </c>
      <c r="D180" t="s">
        <v>37</v>
      </c>
      <c r="E180">
        <v>155000</v>
      </c>
      <c r="F180" t="s">
        <v>20</v>
      </c>
      <c r="G180">
        <v>155000</v>
      </c>
      <c r="H180" t="s">
        <v>21</v>
      </c>
      <c r="I180">
        <v>0</v>
      </c>
      <c r="J180" t="s">
        <v>21</v>
      </c>
      <c r="K180" t="s">
        <v>25</v>
      </c>
    </row>
    <row r="181" spans="1:11">
      <c r="A181">
        <v>2023</v>
      </c>
      <c r="B181" t="s">
        <v>11</v>
      </c>
      <c r="C181" t="s">
        <v>12</v>
      </c>
      <c r="D181" t="s">
        <v>37</v>
      </c>
      <c r="E181">
        <v>220000</v>
      </c>
      <c r="F181" t="s">
        <v>20</v>
      </c>
      <c r="G181">
        <v>220000</v>
      </c>
      <c r="H181" t="s">
        <v>21</v>
      </c>
      <c r="I181">
        <v>100</v>
      </c>
      <c r="J181" t="s">
        <v>21</v>
      </c>
      <c r="K181" t="s">
        <v>25</v>
      </c>
    </row>
    <row r="182" spans="1:11">
      <c r="A182">
        <v>2023</v>
      </c>
      <c r="B182" t="s">
        <v>11</v>
      </c>
      <c r="C182" t="s">
        <v>12</v>
      </c>
      <c r="D182" t="s">
        <v>37</v>
      </c>
      <c r="E182">
        <v>190000</v>
      </c>
      <c r="F182" t="s">
        <v>20</v>
      </c>
      <c r="G182">
        <v>190000</v>
      </c>
      <c r="H182" t="s">
        <v>21</v>
      </c>
      <c r="I182">
        <v>100</v>
      </c>
      <c r="J182" t="s">
        <v>21</v>
      </c>
      <c r="K182" t="s">
        <v>25</v>
      </c>
    </row>
    <row r="183" spans="1:11">
      <c r="A183">
        <v>2023</v>
      </c>
      <c r="B183" t="s">
        <v>17</v>
      </c>
      <c r="C183" t="s">
        <v>12</v>
      </c>
      <c r="D183" t="s">
        <v>23</v>
      </c>
      <c r="E183">
        <v>55000</v>
      </c>
      <c r="F183" t="s">
        <v>58</v>
      </c>
      <c r="G183">
        <v>66837</v>
      </c>
      <c r="H183" t="s">
        <v>33</v>
      </c>
      <c r="I183">
        <v>0</v>
      </c>
      <c r="J183" t="s">
        <v>33</v>
      </c>
      <c r="K183" t="s">
        <v>25</v>
      </c>
    </row>
    <row r="184" spans="1:11">
      <c r="A184">
        <v>2023</v>
      </c>
      <c r="B184" t="s">
        <v>17</v>
      </c>
      <c r="C184" t="s">
        <v>12</v>
      </c>
      <c r="D184" t="s">
        <v>23</v>
      </c>
      <c r="E184">
        <v>45000</v>
      </c>
      <c r="F184" t="s">
        <v>58</v>
      </c>
      <c r="G184">
        <v>54685</v>
      </c>
      <c r="H184" t="s">
        <v>33</v>
      </c>
      <c r="I184">
        <v>0</v>
      </c>
      <c r="J184" t="s">
        <v>33</v>
      </c>
      <c r="K184" t="s">
        <v>25</v>
      </c>
    </row>
    <row r="185" spans="1:11">
      <c r="A185">
        <v>2020</v>
      </c>
      <c r="B185" t="s">
        <v>44</v>
      </c>
      <c r="C185" t="s">
        <v>12</v>
      </c>
      <c r="D185" t="s">
        <v>60</v>
      </c>
      <c r="E185">
        <v>15000</v>
      </c>
      <c r="F185" t="s">
        <v>20</v>
      </c>
      <c r="G185">
        <v>15000</v>
      </c>
      <c r="H185" t="s">
        <v>40</v>
      </c>
      <c r="I185">
        <v>0</v>
      </c>
      <c r="J185" t="s">
        <v>24</v>
      </c>
      <c r="K185" t="s">
        <v>25</v>
      </c>
    </row>
    <row r="186" spans="1:11">
      <c r="A186">
        <v>2023</v>
      </c>
      <c r="B186" t="s">
        <v>17</v>
      </c>
      <c r="C186" t="s">
        <v>12</v>
      </c>
      <c r="D186" t="s">
        <v>61</v>
      </c>
      <c r="E186">
        <v>70000</v>
      </c>
      <c r="F186" t="s">
        <v>58</v>
      </c>
      <c r="G186">
        <v>85066</v>
      </c>
      <c r="H186" t="s">
        <v>33</v>
      </c>
      <c r="I186">
        <v>100</v>
      </c>
      <c r="J186" t="s">
        <v>33</v>
      </c>
      <c r="K186" t="s">
        <v>25</v>
      </c>
    </row>
    <row r="187" spans="1:11">
      <c r="A187">
        <v>2023</v>
      </c>
      <c r="B187" t="s">
        <v>17</v>
      </c>
      <c r="C187" t="s">
        <v>12</v>
      </c>
      <c r="D187" t="s">
        <v>61</v>
      </c>
      <c r="E187">
        <v>47500</v>
      </c>
      <c r="F187" t="s">
        <v>58</v>
      </c>
      <c r="G187">
        <v>57723</v>
      </c>
      <c r="H187" t="s">
        <v>33</v>
      </c>
      <c r="I187">
        <v>100</v>
      </c>
      <c r="J187" t="s">
        <v>33</v>
      </c>
      <c r="K187" t="s">
        <v>25</v>
      </c>
    </row>
    <row r="188" spans="1:11">
      <c r="A188">
        <v>2023</v>
      </c>
      <c r="B188" t="s">
        <v>28</v>
      </c>
      <c r="C188" t="s">
        <v>12</v>
      </c>
      <c r="D188" t="s">
        <v>27</v>
      </c>
      <c r="E188">
        <v>85000</v>
      </c>
      <c r="F188" t="s">
        <v>20</v>
      </c>
      <c r="G188">
        <v>85000</v>
      </c>
      <c r="H188" t="s">
        <v>21</v>
      </c>
      <c r="I188">
        <v>100</v>
      </c>
      <c r="J188" t="s">
        <v>21</v>
      </c>
      <c r="K188" t="s">
        <v>25</v>
      </c>
    </row>
    <row r="189" spans="1:11">
      <c r="A189">
        <v>2023</v>
      </c>
      <c r="B189" t="s">
        <v>28</v>
      </c>
      <c r="C189" t="s">
        <v>12</v>
      </c>
      <c r="D189" t="s">
        <v>27</v>
      </c>
      <c r="E189">
        <v>75000</v>
      </c>
      <c r="F189" t="s">
        <v>20</v>
      </c>
      <c r="G189">
        <v>75000</v>
      </c>
      <c r="H189" t="s">
        <v>21</v>
      </c>
      <c r="I189">
        <v>100</v>
      </c>
      <c r="J189" t="s">
        <v>21</v>
      </c>
      <c r="K189" t="s">
        <v>25</v>
      </c>
    </row>
    <row r="190" spans="1:11">
      <c r="A190">
        <v>2023</v>
      </c>
      <c r="B190" t="s">
        <v>11</v>
      </c>
      <c r="C190" t="s">
        <v>12</v>
      </c>
      <c r="D190" t="s">
        <v>37</v>
      </c>
      <c r="E190">
        <v>160000</v>
      </c>
      <c r="F190" t="s">
        <v>20</v>
      </c>
      <c r="G190">
        <v>160000</v>
      </c>
      <c r="H190" t="s">
        <v>21</v>
      </c>
      <c r="I190">
        <v>0</v>
      </c>
      <c r="J190" t="s">
        <v>21</v>
      </c>
      <c r="K190" t="s">
        <v>25</v>
      </c>
    </row>
    <row r="191" spans="1:11">
      <c r="A191">
        <v>2023</v>
      </c>
      <c r="B191" t="s">
        <v>11</v>
      </c>
      <c r="C191" t="s">
        <v>12</v>
      </c>
      <c r="D191" t="s">
        <v>37</v>
      </c>
      <c r="E191">
        <v>140000</v>
      </c>
      <c r="F191" t="s">
        <v>20</v>
      </c>
      <c r="G191">
        <v>140000</v>
      </c>
      <c r="H191" t="s">
        <v>21</v>
      </c>
      <c r="I191">
        <v>0</v>
      </c>
      <c r="J191" t="s">
        <v>21</v>
      </c>
      <c r="K191" t="s">
        <v>25</v>
      </c>
    </row>
    <row r="192" spans="1:11">
      <c r="A192">
        <v>2023</v>
      </c>
      <c r="B192" t="s">
        <v>17</v>
      </c>
      <c r="C192" t="s">
        <v>12</v>
      </c>
      <c r="D192" t="s">
        <v>35</v>
      </c>
      <c r="E192">
        <v>300000</v>
      </c>
      <c r="F192" t="s">
        <v>20</v>
      </c>
      <c r="G192">
        <v>300000</v>
      </c>
      <c r="H192" t="s">
        <v>21</v>
      </c>
      <c r="I192">
        <v>0</v>
      </c>
      <c r="J192" t="s">
        <v>21</v>
      </c>
      <c r="K192" t="s">
        <v>25</v>
      </c>
    </row>
    <row r="193" spans="1:11">
      <c r="A193">
        <v>2023</v>
      </c>
      <c r="B193" t="s">
        <v>17</v>
      </c>
      <c r="C193" t="s">
        <v>12</v>
      </c>
      <c r="D193" t="s">
        <v>35</v>
      </c>
      <c r="E193">
        <v>250000</v>
      </c>
      <c r="F193" t="s">
        <v>20</v>
      </c>
      <c r="G193">
        <v>250000</v>
      </c>
      <c r="H193" t="s">
        <v>21</v>
      </c>
      <c r="I193">
        <v>0</v>
      </c>
      <c r="J193" t="s">
        <v>21</v>
      </c>
      <c r="K193" t="s">
        <v>25</v>
      </c>
    </row>
    <row r="194" spans="1:11">
      <c r="A194">
        <v>2023</v>
      </c>
      <c r="B194" t="s">
        <v>11</v>
      </c>
      <c r="C194" t="s">
        <v>12</v>
      </c>
      <c r="D194" t="s">
        <v>23</v>
      </c>
      <c r="E194">
        <v>228000</v>
      </c>
      <c r="F194" t="s">
        <v>20</v>
      </c>
      <c r="G194">
        <v>228000</v>
      </c>
      <c r="H194" t="s">
        <v>21</v>
      </c>
      <c r="I194">
        <v>0</v>
      </c>
      <c r="J194" t="s">
        <v>21</v>
      </c>
      <c r="K194" t="s">
        <v>25</v>
      </c>
    </row>
    <row r="195" spans="1:11">
      <c r="A195">
        <v>2023</v>
      </c>
      <c r="B195" t="s">
        <v>11</v>
      </c>
      <c r="C195" t="s">
        <v>12</v>
      </c>
      <c r="D195" t="s">
        <v>23</v>
      </c>
      <c r="E195">
        <v>186000</v>
      </c>
      <c r="F195" t="s">
        <v>20</v>
      </c>
      <c r="G195">
        <v>186000</v>
      </c>
      <c r="H195" t="s">
        <v>21</v>
      </c>
      <c r="I195">
        <v>0</v>
      </c>
      <c r="J195" t="s">
        <v>21</v>
      </c>
      <c r="K195" t="s">
        <v>25</v>
      </c>
    </row>
    <row r="196" spans="1:11">
      <c r="A196">
        <v>2023</v>
      </c>
      <c r="B196" t="s">
        <v>11</v>
      </c>
      <c r="C196" t="s">
        <v>12</v>
      </c>
      <c r="D196" t="s">
        <v>23</v>
      </c>
      <c r="E196">
        <v>190000</v>
      </c>
      <c r="F196" t="s">
        <v>20</v>
      </c>
      <c r="G196">
        <v>190000</v>
      </c>
      <c r="H196" t="s">
        <v>21</v>
      </c>
      <c r="I196">
        <v>0</v>
      </c>
      <c r="J196" t="s">
        <v>21</v>
      </c>
      <c r="K196" t="s">
        <v>25</v>
      </c>
    </row>
    <row r="197" spans="1:11">
      <c r="A197">
        <v>2023</v>
      </c>
      <c r="B197" t="s">
        <v>11</v>
      </c>
      <c r="C197" t="s">
        <v>12</v>
      </c>
      <c r="D197" t="s">
        <v>23</v>
      </c>
      <c r="E197">
        <v>170000</v>
      </c>
      <c r="F197" t="s">
        <v>20</v>
      </c>
      <c r="G197">
        <v>170000</v>
      </c>
      <c r="H197" t="s">
        <v>21</v>
      </c>
      <c r="I197">
        <v>0</v>
      </c>
      <c r="J197" t="s">
        <v>21</v>
      </c>
      <c r="K197" t="s">
        <v>25</v>
      </c>
    </row>
    <row r="198" spans="1:11">
      <c r="A198">
        <v>2023</v>
      </c>
      <c r="B198" t="s">
        <v>17</v>
      </c>
      <c r="C198" t="s">
        <v>12</v>
      </c>
      <c r="D198" t="s">
        <v>30</v>
      </c>
      <c r="E198">
        <v>230000</v>
      </c>
      <c r="F198" t="s">
        <v>20</v>
      </c>
      <c r="G198">
        <v>230000</v>
      </c>
      <c r="H198" t="s">
        <v>21</v>
      </c>
      <c r="I198">
        <v>0</v>
      </c>
      <c r="J198" t="s">
        <v>21</v>
      </c>
      <c r="K198" t="s">
        <v>25</v>
      </c>
    </row>
    <row r="199" spans="1:11">
      <c r="A199">
        <v>2023</v>
      </c>
      <c r="B199" t="s">
        <v>17</v>
      </c>
      <c r="C199" t="s">
        <v>12</v>
      </c>
      <c r="D199" t="s">
        <v>30</v>
      </c>
      <c r="E199">
        <v>200000</v>
      </c>
      <c r="F199" t="s">
        <v>20</v>
      </c>
      <c r="G199">
        <v>200000</v>
      </c>
      <c r="H199" t="s">
        <v>21</v>
      </c>
      <c r="I199">
        <v>0</v>
      </c>
      <c r="J199" t="s">
        <v>21</v>
      </c>
      <c r="K199" t="s">
        <v>25</v>
      </c>
    </row>
    <row r="200" spans="1:11">
      <c r="A200">
        <v>2023</v>
      </c>
      <c r="B200" t="s">
        <v>11</v>
      </c>
      <c r="C200" t="s">
        <v>12</v>
      </c>
      <c r="D200" t="s">
        <v>45</v>
      </c>
      <c r="E200">
        <v>180000</v>
      </c>
      <c r="F200" t="s">
        <v>20</v>
      </c>
      <c r="G200">
        <v>180000</v>
      </c>
      <c r="H200" t="s">
        <v>21</v>
      </c>
      <c r="I200">
        <v>100</v>
      </c>
      <c r="J200" t="s">
        <v>21</v>
      </c>
      <c r="K200" t="s">
        <v>25</v>
      </c>
    </row>
    <row r="201" spans="1:11">
      <c r="A201">
        <v>2023</v>
      </c>
      <c r="B201" t="s">
        <v>11</v>
      </c>
      <c r="C201" t="s">
        <v>12</v>
      </c>
      <c r="D201" t="s">
        <v>45</v>
      </c>
      <c r="E201">
        <v>115000</v>
      </c>
      <c r="F201" t="s">
        <v>20</v>
      </c>
      <c r="G201">
        <v>115000</v>
      </c>
      <c r="H201" t="s">
        <v>21</v>
      </c>
      <c r="I201">
        <v>100</v>
      </c>
      <c r="J201" t="s">
        <v>21</v>
      </c>
      <c r="K201" t="s">
        <v>25</v>
      </c>
    </row>
    <row r="202" spans="1:11">
      <c r="A202">
        <v>2023</v>
      </c>
      <c r="B202" t="s">
        <v>11</v>
      </c>
      <c r="C202" t="s">
        <v>12</v>
      </c>
      <c r="D202" t="s">
        <v>45</v>
      </c>
      <c r="E202">
        <v>200000</v>
      </c>
      <c r="F202" t="s">
        <v>20</v>
      </c>
      <c r="G202">
        <v>200000</v>
      </c>
      <c r="H202" t="s">
        <v>21</v>
      </c>
      <c r="I202">
        <v>100</v>
      </c>
      <c r="J202" t="s">
        <v>21</v>
      </c>
      <c r="K202" t="s">
        <v>25</v>
      </c>
    </row>
    <row r="203" spans="1:11">
      <c r="A203">
        <v>2023</v>
      </c>
      <c r="B203" t="s">
        <v>11</v>
      </c>
      <c r="C203" t="s">
        <v>12</v>
      </c>
      <c r="D203" t="s">
        <v>45</v>
      </c>
      <c r="E203">
        <v>115000</v>
      </c>
      <c r="F203" t="s">
        <v>20</v>
      </c>
      <c r="G203">
        <v>115000</v>
      </c>
      <c r="H203" t="s">
        <v>21</v>
      </c>
      <c r="I203">
        <v>100</v>
      </c>
      <c r="J203" t="s">
        <v>21</v>
      </c>
      <c r="K203" t="s">
        <v>25</v>
      </c>
    </row>
    <row r="204" spans="1:11">
      <c r="A204">
        <v>2023</v>
      </c>
      <c r="B204" t="s">
        <v>11</v>
      </c>
      <c r="C204" t="s">
        <v>12</v>
      </c>
      <c r="D204" t="s">
        <v>62</v>
      </c>
      <c r="E204">
        <v>50000</v>
      </c>
      <c r="F204" t="s">
        <v>14</v>
      </c>
      <c r="G204">
        <v>53654</v>
      </c>
      <c r="H204" t="s">
        <v>63</v>
      </c>
      <c r="I204">
        <v>50</v>
      </c>
      <c r="J204" t="s">
        <v>63</v>
      </c>
      <c r="K204" t="s">
        <v>22</v>
      </c>
    </row>
    <row r="205" spans="1:11">
      <c r="A205">
        <v>2023</v>
      </c>
      <c r="B205" t="s">
        <v>44</v>
      </c>
      <c r="C205" t="s">
        <v>12</v>
      </c>
      <c r="D205" t="s">
        <v>37</v>
      </c>
      <c r="E205">
        <v>220000</v>
      </c>
      <c r="F205" t="s">
        <v>20</v>
      </c>
      <c r="G205">
        <v>220000</v>
      </c>
      <c r="H205" t="s">
        <v>21</v>
      </c>
      <c r="I205">
        <v>0</v>
      </c>
      <c r="J205" t="s">
        <v>21</v>
      </c>
      <c r="K205" t="s">
        <v>25</v>
      </c>
    </row>
    <row r="206" spans="1:11">
      <c r="A206">
        <v>2023</v>
      </c>
      <c r="B206" t="s">
        <v>44</v>
      </c>
      <c r="C206" t="s">
        <v>12</v>
      </c>
      <c r="D206" t="s">
        <v>37</v>
      </c>
      <c r="E206">
        <v>205000</v>
      </c>
      <c r="F206" t="s">
        <v>20</v>
      </c>
      <c r="G206">
        <v>205000</v>
      </c>
      <c r="H206" t="s">
        <v>21</v>
      </c>
      <c r="I206">
        <v>0</v>
      </c>
      <c r="J206" t="s">
        <v>21</v>
      </c>
      <c r="K206" t="s">
        <v>25</v>
      </c>
    </row>
    <row r="207" spans="1:11">
      <c r="A207">
        <v>2023</v>
      </c>
      <c r="B207" t="s">
        <v>17</v>
      </c>
      <c r="C207" t="s">
        <v>12</v>
      </c>
      <c r="D207" t="s">
        <v>37</v>
      </c>
      <c r="E207">
        <v>180000</v>
      </c>
      <c r="F207" t="s">
        <v>20</v>
      </c>
      <c r="G207">
        <v>180000</v>
      </c>
      <c r="H207" t="s">
        <v>21</v>
      </c>
      <c r="I207">
        <v>0</v>
      </c>
      <c r="J207" t="s">
        <v>21</v>
      </c>
      <c r="K207" t="s">
        <v>25</v>
      </c>
    </row>
    <row r="208" spans="1:11">
      <c r="A208">
        <v>2023</v>
      </c>
      <c r="B208" t="s">
        <v>17</v>
      </c>
      <c r="C208" t="s">
        <v>12</v>
      </c>
      <c r="D208" t="s">
        <v>37</v>
      </c>
      <c r="E208">
        <v>130000</v>
      </c>
      <c r="F208" t="s">
        <v>20</v>
      </c>
      <c r="G208">
        <v>130000</v>
      </c>
      <c r="H208" t="s">
        <v>21</v>
      </c>
      <c r="I208">
        <v>0</v>
      </c>
      <c r="J208" t="s">
        <v>21</v>
      </c>
      <c r="K208" t="s">
        <v>25</v>
      </c>
    </row>
    <row r="209" spans="1:11">
      <c r="A209">
        <v>2023</v>
      </c>
      <c r="B209" t="s">
        <v>11</v>
      </c>
      <c r="C209" t="s">
        <v>12</v>
      </c>
      <c r="D209" t="s">
        <v>37</v>
      </c>
      <c r="E209">
        <v>200000</v>
      </c>
      <c r="F209" t="s">
        <v>20</v>
      </c>
      <c r="G209">
        <v>200000</v>
      </c>
      <c r="H209" t="s">
        <v>21</v>
      </c>
      <c r="I209">
        <v>100</v>
      </c>
      <c r="J209" t="s">
        <v>21</v>
      </c>
      <c r="K209" t="s">
        <v>25</v>
      </c>
    </row>
    <row r="210" spans="1:11">
      <c r="A210">
        <v>2023</v>
      </c>
      <c r="B210" t="s">
        <v>11</v>
      </c>
      <c r="C210" t="s">
        <v>12</v>
      </c>
      <c r="D210" t="s">
        <v>37</v>
      </c>
      <c r="E210">
        <v>150000</v>
      </c>
      <c r="F210" t="s">
        <v>20</v>
      </c>
      <c r="G210">
        <v>150000</v>
      </c>
      <c r="H210" t="s">
        <v>21</v>
      </c>
      <c r="I210">
        <v>100</v>
      </c>
      <c r="J210" t="s">
        <v>21</v>
      </c>
      <c r="K210" t="s">
        <v>25</v>
      </c>
    </row>
    <row r="211" spans="1:11">
      <c r="A211">
        <v>2023</v>
      </c>
      <c r="B211" t="s">
        <v>11</v>
      </c>
      <c r="C211" t="s">
        <v>12</v>
      </c>
      <c r="D211" t="s">
        <v>38</v>
      </c>
      <c r="E211">
        <v>215000</v>
      </c>
      <c r="F211" t="s">
        <v>20</v>
      </c>
      <c r="G211">
        <v>215000</v>
      </c>
      <c r="H211" t="s">
        <v>21</v>
      </c>
      <c r="I211">
        <v>0</v>
      </c>
      <c r="J211" t="s">
        <v>21</v>
      </c>
      <c r="K211" t="s">
        <v>25</v>
      </c>
    </row>
    <row r="212" spans="1:11">
      <c r="A212">
        <v>2023</v>
      </c>
      <c r="B212" t="s">
        <v>11</v>
      </c>
      <c r="C212" t="s">
        <v>12</v>
      </c>
      <c r="D212" t="s">
        <v>38</v>
      </c>
      <c r="E212">
        <v>170000</v>
      </c>
      <c r="F212" t="s">
        <v>20</v>
      </c>
      <c r="G212">
        <v>170000</v>
      </c>
      <c r="H212" t="s">
        <v>21</v>
      </c>
      <c r="I212">
        <v>0</v>
      </c>
      <c r="J212" t="s">
        <v>21</v>
      </c>
      <c r="K212" t="s">
        <v>25</v>
      </c>
    </row>
    <row r="213" spans="1:11">
      <c r="A213">
        <v>2023</v>
      </c>
      <c r="B213" t="s">
        <v>11</v>
      </c>
      <c r="C213" t="s">
        <v>12</v>
      </c>
      <c r="D213" t="s">
        <v>35</v>
      </c>
      <c r="E213">
        <v>247500</v>
      </c>
      <c r="F213" t="s">
        <v>20</v>
      </c>
      <c r="G213">
        <v>247500</v>
      </c>
      <c r="H213" t="s">
        <v>21</v>
      </c>
      <c r="I213">
        <v>0</v>
      </c>
      <c r="J213" t="s">
        <v>21</v>
      </c>
      <c r="K213" t="s">
        <v>25</v>
      </c>
    </row>
    <row r="214" spans="1:11">
      <c r="A214">
        <v>2023</v>
      </c>
      <c r="B214" t="s">
        <v>11</v>
      </c>
      <c r="C214" t="s">
        <v>12</v>
      </c>
      <c r="D214" t="s">
        <v>35</v>
      </c>
      <c r="E214">
        <v>172200</v>
      </c>
      <c r="F214" t="s">
        <v>20</v>
      </c>
      <c r="G214">
        <v>172200</v>
      </c>
      <c r="H214" t="s">
        <v>21</v>
      </c>
      <c r="I214">
        <v>0</v>
      </c>
      <c r="J214" t="s">
        <v>21</v>
      </c>
      <c r="K214" t="s">
        <v>25</v>
      </c>
    </row>
    <row r="215" spans="1:11">
      <c r="A215">
        <v>2023</v>
      </c>
      <c r="B215" t="s">
        <v>11</v>
      </c>
      <c r="C215" t="s">
        <v>12</v>
      </c>
      <c r="D215" t="s">
        <v>23</v>
      </c>
      <c r="E215">
        <v>224000</v>
      </c>
      <c r="F215" t="s">
        <v>20</v>
      </c>
      <c r="G215">
        <v>224000</v>
      </c>
      <c r="H215" t="s">
        <v>24</v>
      </c>
      <c r="I215">
        <v>0</v>
      </c>
      <c r="J215" t="s">
        <v>24</v>
      </c>
      <c r="K215" t="s">
        <v>25</v>
      </c>
    </row>
    <row r="216" spans="1:11">
      <c r="A216">
        <v>2023</v>
      </c>
      <c r="B216" t="s">
        <v>11</v>
      </c>
      <c r="C216" t="s">
        <v>12</v>
      </c>
      <c r="D216" t="s">
        <v>23</v>
      </c>
      <c r="E216">
        <v>176000</v>
      </c>
      <c r="F216" t="s">
        <v>20</v>
      </c>
      <c r="G216">
        <v>176000</v>
      </c>
      <c r="H216" t="s">
        <v>24</v>
      </c>
      <c r="I216">
        <v>0</v>
      </c>
      <c r="J216" t="s">
        <v>24</v>
      </c>
      <c r="K216" t="s">
        <v>25</v>
      </c>
    </row>
    <row r="217" spans="1:11">
      <c r="A217">
        <v>2023</v>
      </c>
      <c r="B217" t="s">
        <v>11</v>
      </c>
      <c r="C217" t="s">
        <v>12</v>
      </c>
      <c r="D217" t="s">
        <v>27</v>
      </c>
      <c r="E217">
        <v>120000</v>
      </c>
      <c r="F217" t="s">
        <v>20</v>
      </c>
      <c r="G217">
        <v>120000</v>
      </c>
      <c r="H217" t="s">
        <v>21</v>
      </c>
      <c r="I217">
        <v>100</v>
      </c>
      <c r="J217" t="s">
        <v>21</v>
      </c>
      <c r="K217" t="s">
        <v>25</v>
      </c>
    </row>
    <row r="218" spans="1:11">
      <c r="A218">
        <v>2023</v>
      </c>
      <c r="B218" t="s">
        <v>11</v>
      </c>
      <c r="C218" t="s">
        <v>12</v>
      </c>
      <c r="D218" t="s">
        <v>27</v>
      </c>
      <c r="E218">
        <v>75000</v>
      </c>
      <c r="F218" t="s">
        <v>20</v>
      </c>
      <c r="G218">
        <v>75000</v>
      </c>
      <c r="H218" t="s">
        <v>21</v>
      </c>
      <c r="I218">
        <v>100</v>
      </c>
      <c r="J218" t="s">
        <v>21</v>
      </c>
      <c r="K218" t="s">
        <v>25</v>
      </c>
    </row>
    <row r="219" spans="1:11">
      <c r="A219">
        <v>2023</v>
      </c>
      <c r="B219" t="s">
        <v>28</v>
      </c>
      <c r="C219" t="s">
        <v>12</v>
      </c>
      <c r="D219" t="s">
        <v>37</v>
      </c>
      <c r="E219">
        <v>1400000</v>
      </c>
      <c r="F219" t="s">
        <v>42</v>
      </c>
      <c r="G219">
        <v>17022</v>
      </c>
      <c r="H219" t="s">
        <v>43</v>
      </c>
      <c r="I219">
        <v>100</v>
      </c>
      <c r="J219" t="s">
        <v>43</v>
      </c>
      <c r="K219" t="s">
        <v>16</v>
      </c>
    </row>
    <row r="220" spans="1:11">
      <c r="A220">
        <v>2023</v>
      </c>
      <c r="B220" t="s">
        <v>11</v>
      </c>
      <c r="C220" t="s">
        <v>12</v>
      </c>
      <c r="D220" t="s">
        <v>57</v>
      </c>
      <c r="E220">
        <v>100000</v>
      </c>
      <c r="F220" t="s">
        <v>64</v>
      </c>
      <c r="G220">
        <v>68318</v>
      </c>
      <c r="H220" t="s">
        <v>65</v>
      </c>
      <c r="I220">
        <v>100</v>
      </c>
      <c r="J220" t="s">
        <v>66</v>
      </c>
      <c r="K220" t="s">
        <v>25</v>
      </c>
    </row>
    <row r="221" spans="1:11">
      <c r="A221">
        <v>2023</v>
      </c>
      <c r="B221" t="s">
        <v>17</v>
      </c>
      <c r="C221" t="s">
        <v>12</v>
      </c>
      <c r="D221" t="s">
        <v>50</v>
      </c>
      <c r="E221">
        <v>100000</v>
      </c>
      <c r="F221" t="s">
        <v>67</v>
      </c>
      <c r="G221">
        <v>75020</v>
      </c>
      <c r="H221" t="s">
        <v>66</v>
      </c>
      <c r="I221">
        <v>0</v>
      </c>
      <c r="J221" t="s">
        <v>66</v>
      </c>
      <c r="K221" t="s">
        <v>25</v>
      </c>
    </row>
    <row r="222" spans="1:11">
      <c r="A222">
        <v>2023</v>
      </c>
      <c r="B222" t="s">
        <v>11</v>
      </c>
      <c r="C222" t="s">
        <v>12</v>
      </c>
      <c r="D222" t="s">
        <v>27</v>
      </c>
      <c r="E222">
        <v>140000</v>
      </c>
      <c r="F222" t="s">
        <v>20</v>
      </c>
      <c r="G222">
        <v>140000</v>
      </c>
      <c r="H222" t="s">
        <v>21</v>
      </c>
      <c r="I222">
        <v>0</v>
      </c>
      <c r="J222" t="s">
        <v>21</v>
      </c>
      <c r="K222" t="s">
        <v>25</v>
      </c>
    </row>
    <row r="223" spans="1:11">
      <c r="A223">
        <v>2023</v>
      </c>
      <c r="B223" t="s">
        <v>11</v>
      </c>
      <c r="C223" t="s">
        <v>12</v>
      </c>
      <c r="D223" t="s">
        <v>27</v>
      </c>
      <c r="E223">
        <v>120000</v>
      </c>
      <c r="F223" t="s">
        <v>20</v>
      </c>
      <c r="G223">
        <v>120000</v>
      </c>
      <c r="H223" t="s">
        <v>21</v>
      </c>
      <c r="I223">
        <v>0</v>
      </c>
      <c r="J223" t="s">
        <v>21</v>
      </c>
      <c r="K223" t="s">
        <v>25</v>
      </c>
    </row>
    <row r="224" spans="1:11">
      <c r="A224">
        <v>2023</v>
      </c>
      <c r="B224" t="s">
        <v>11</v>
      </c>
      <c r="C224" t="s">
        <v>12</v>
      </c>
      <c r="D224" t="s">
        <v>37</v>
      </c>
      <c r="E224">
        <v>128000</v>
      </c>
      <c r="F224" t="s">
        <v>20</v>
      </c>
      <c r="G224">
        <v>128000</v>
      </c>
      <c r="H224" t="s">
        <v>21</v>
      </c>
      <c r="I224">
        <v>0</v>
      </c>
      <c r="J224" t="s">
        <v>21</v>
      </c>
      <c r="K224" t="s">
        <v>25</v>
      </c>
    </row>
    <row r="225" spans="1:11">
      <c r="A225">
        <v>2023</v>
      </c>
      <c r="B225" t="s">
        <v>11</v>
      </c>
      <c r="C225" t="s">
        <v>12</v>
      </c>
      <c r="D225" t="s">
        <v>37</v>
      </c>
      <c r="E225">
        <v>81500</v>
      </c>
      <c r="F225" t="s">
        <v>20</v>
      </c>
      <c r="G225">
        <v>81500</v>
      </c>
      <c r="H225" t="s">
        <v>21</v>
      </c>
      <c r="I225">
        <v>0</v>
      </c>
      <c r="J225" t="s">
        <v>21</v>
      </c>
      <c r="K225" t="s">
        <v>25</v>
      </c>
    </row>
    <row r="226" spans="1:11">
      <c r="A226">
        <v>2023</v>
      </c>
      <c r="B226" t="s">
        <v>11</v>
      </c>
      <c r="C226" t="s">
        <v>12</v>
      </c>
      <c r="D226" t="s">
        <v>37</v>
      </c>
      <c r="E226">
        <v>145000</v>
      </c>
      <c r="F226" t="s">
        <v>20</v>
      </c>
      <c r="G226">
        <v>145000</v>
      </c>
      <c r="H226" t="s">
        <v>21</v>
      </c>
      <c r="I226">
        <v>0</v>
      </c>
      <c r="J226" t="s">
        <v>21</v>
      </c>
      <c r="K226" t="s">
        <v>25</v>
      </c>
    </row>
    <row r="227" spans="1:11">
      <c r="A227">
        <v>2023</v>
      </c>
      <c r="B227" t="s">
        <v>11</v>
      </c>
      <c r="C227" t="s">
        <v>12</v>
      </c>
      <c r="D227" t="s">
        <v>37</v>
      </c>
      <c r="E227">
        <v>115000</v>
      </c>
      <c r="F227" t="s">
        <v>20</v>
      </c>
      <c r="G227">
        <v>115000</v>
      </c>
      <c r="H227" t="s">
        <v>21</v>
      </c>
      <c r="I227">
        <v>0</v>
      </c>
      <c r="J227" t="s">
        <v>21</v>
      </c>
      <c r="K227" t="s">
        <v>25</v>
      </c>
    </row>
    <row r="228" spans="1:11">
      <c r="A228">
        <v>2023</v>
      </c>
      <c r="B228" t="s">
        <v>11</v>
      </c>
      <c r="C228" t="s">
        <v>12</v>
      </c>
      <c r="D228" t="s">
        <v>37</v>
      </c>
      <c r="E228">
        <v>185000</v>
      </c>
      <c r="F228" t="s">
        <v>20</v>
      </c>
      <c r="G228">
        <v>185000</v>
      </c>
      <c r="H228" t="s">
        <v>21</v>
      </c>
      <c r="I228">
        <v>0</v>
      </c>
      <c r="J228" t="s">
        <v>21</v>
      </c>
      <c r="K228" t="s">
        <v>25</v>
      </c>
    </row>
    <row r="229" spans="1:11">
      <c r="A229">
        <v>2023</v>
      </c>
      <c r="B229" t="s">
        <v>11</v>
      </c>
      <c r="C229" t="s">
        <v>12</v>
      </c>
      <c r="D229" t="s">
        <v>37</v>
      </c>
      <c r="E229">
        <v>140000</v>
      </c>
      <c r="F229" t="s">
        <v>20</v>
      </c>
      <c r="G229">
        <v>140000</v>
      </c>
      <c r="H229" t="s">
        <v>21</v>
      </c>
      <c r="I229">
        <v>0</v>
      </c>
      <c r="J229" t="s">
        <v>21</v>
      </c>
      <c r="K229" t="s">
        <v>25</v>
      </c>
    </row>
    <row r="230" spans="1:11">
      <c r="A230">
        <v>2023</v>
      </c>
      <c r="B230" t="s">
        <v>44</v>
      </c>
      <c r="C230" t="s">
        <v>12</v>
      </c>
      <c r="D230" t="s">
        <v>68</v>
      </c>
      <c r="E230">
        <v>329500</v>
      </c>
      <c r="F230" t="s">
        <v>20</v>
      </c>
      <c r="G230">
        <v>329500</v>
      </c>
      <c r="H230" t="s">
        <v>21</v>
      </c>
      <c r="I230">
        <v>0</v>
      </c>
      <c r="J230" t="s">
        <v>21</v>
      </c>
      <c r="K230" t="s">
        <v>25</v>
      </c>
    </row>
    <row r="231" spans="1:11">
      <c r="A231">
        <v>2023</v>
      </c>
      <c r="B231" t="s">
        <v>44</v>
      </c>
      <c r="C231" t="s">
        <v>12</v>
      </c>
      <c r="D231" t="s">
        <v>68</v>
      </c>
      <c r="E231">
        <v>269600</v>
      </c>
      <c r="F231" t="s">
        <v>20</v>
      </c>
      <c r="G231">
        <v>269600</v>
      </c>
      <c r="H231" t="s">
        <v>21</v>
      </c>
      <c r="I231">
        <v>0</v>
      </c>
      <c r="J231" t="s">
        <v>21</v>
      </c>
      <c r="K231" t="s">
        <v>25</v>
      </c>
    </row>
    <row r="232" spans="1:11">
      <c r="A232">
        <v>2023</v>
      </c>
      <c r="B232" t="s">
        <v>11</v>
      </c>
      <c r="C232" t="s">
        <v>12</v>
      </c>
      <c r="D232" t="s">
        <v>39</v>
      </c>
      <c r="E232">
        <v>100000</v>
      </c>
      <c r="F232" t="s">
        <v>20</v>
      </c>
      <c r="G232">
        <v>100000</v>
      </c>
      <c r="H232" t="s">
        <v>21</v>
      </c>
      <c r="I232">
        <v>0</v>
      </c>
      <c r="J232" t="s">
        <v>21</v>
      </c>
      <c r="K232" t="s">
        <v>25</v>
      </c>
    </row>
    <row r="233" spans="1:11">
      <c r="A233">
        <v>2023</v>
      </c>
      <c r="B233" t="s">
        <v>11</v>
      </c>
      <c r="C233" t="s">
        <v>12</v>
      </c>
      <c r="D233" t="s">
        <v>39</v>
      </c>
      <c r="E233">
        <v>80000</v>
      </c>
      <c r="F233" t="s">
        <v>20</v>
      </c>
      <c r="G233">
        <v>80000</v>
      </c>
      <c r="H233" t="s">
        <v>21</v>
      </c>
      <c r="I233">
        <v>0</v>
      </c>
      <c r="J233" t="s">
        <v>21</v>
      </c>
      <c r="K233" t="s">
        <v>25</v>
      </c>
    </row>
    <row r="234" spans="1:11">
      <c r="A234">
        <v>2023</v>
      </c>
      <c r="B234" t="s">
        <v>11</v>
      </c>
      <c r="C234" t="s">
        <v>12</v>
      </c>
      <c r="D234" t="s">
        <v>23</v>
      </c>
      <c r="E234">
        <v>250000</v>
      </c>
      <c r="F234" t="s">
        <v>20</v>
      </c>
      <c r="G234">
        <v>250000</v>
      </c>
      <c r="H234" t="s">
        <v>21</v>
      </c>
      <c r="I234">
        <v>0</v>
      </c>
      <c r="J234" t="s">
        <v>21</v>
      </c>
      <c r="K234" t="s">
        <v>25</v>
      </c>
    </row>
    <row r="235" spans="1:11">
      <c r="A235">
        <v>2023</v>
      </c>
      <c r="B235" t="s">
        <v>11</v>
      </c>
      <c r="C235" t="s">
        <v>12</v>
      </c>
      <c r="D235" t="s">
        <v>23</v>
      </c>
      <c r="E235">
        <v>162500</v>
      </c>
      <c r="F235" t="s">
        <v>20</v>
      </c>
      <c r="G235">
        <v>162500</v>
      </c>
      <c r="H235" t="s">
        <v>21</v>
      </c>
      <c r="I235">
        <v>0</v>
      </c>
      <c r="J235" t="s">
        <v>21</v>
      </c>
      <c r="K235" t="s">
        <v>25</v>
      </c>
    </row>
    <row r="236" spans="1:11">
      <c r="A236">
        <v>2023</v>
      </c>
      <c r="B236" t="s">
        <v>17</v>
      </c>
      <c r="C236" t="s">
        <v>12</v>
      </c>
      <c r="D236" t="s">
        <v>50</v>
      </c>
      <c r="E236">
        <v>200000</v>
      </c>
      <c r="F236" t="s">
        <v>20</v>
      </c>
      <c r="G236">
        <v>200000</v>
      </c>
      <c r="H236" t="s">
        <v>21</v>
      </c>
      <c r="I236">
        <v>100</v>
      </c>
      <c r="J236" t="s">
        <v>21</v>
      </c>
      <c r="K236" t="s">
        <v>25</v>
      </c>
    </row>
    <row r="237" spans="1:11">
      <c r="A237">
        <v>2023</v>
      </c>
      <c r="B237" t="s">
        <v>11</v>
      </c>
      <c r="C237" t="s">
        <v>12</v>
      </c>
      <c r="D237" t="s">
        <v>37</v>
      </c>
      <c r="E237">
        <v>145000</v>
      </c>
      <c r="F237" t="s">
        <v>20</v>
      </c>
      <c r="G237">
        <v>145000</v>
      </c>
      <c r="H237" t="s">
        <v>21</v>
      </c>
      <c r="I237">
        <v>0</v>
      </c>
      <c r="J237" t="s">
        <v>21</v>
      </c>
      <c r="K237" t="s">
        <v>25</v>
      </c>
    </row>
    <row r="238" spans="1:11">
      <c r="A238">
        <v>2023</v>
      </c>
      <c r="B238" t="s">
        <v>11</v>
      </c>
      <c r="C238" t="s">
        <v>12</v>
      </c>
      <c r="D238" t="s">
        <v>37</v>
      </c>
      <c r="E238">
        <v>100000</v>
      </c>
      <c r="F238" t="s">
        <v>20</v>
      </c>
      <c r="G238">
        <v>100000</v>
      </c>
      <c r="H238" t="s">
        <v>21</v>
      </c>
      <c r="I238">
        <v>0</v>
      </c>
      <c r="J238" t="s">
        <v>21</v>
      </c>
      <c r="K238" t="s">
        <v>25</v>
      </c>
    </row>
    <row r="239" spans="1:11">
      <c r="A239">
        <v>2023</v>
      </c>
      <c r="B239" t="s">
        <v>44</v>
      </c>
      <c r="C239" t="s">
        <v>12</v>
      </c>
      <c r="D239" t="s">
        <v>37</v>
      </c>
      <c r="E239">
        <v>145000</v>
      </c>
      <c r="F239" t="s">
        <v>20</v>
      </c>
      <c r="G239">
        <v>145000</v>
      </c>
      <c r="H239" t="s">
        <v>21</v>
      </c>
      <c r="I239">
        <v>0</v>
      </c>
      <c r="J239" t="s">
        <v>21</v>
      </c>
      <c r="K239" t="s">
        <v>25</v>
      </c>
    </row>
    <row r="240" spans="1:11">
      <c r="A240">
        <v>2023</v>
      </c>
      <c r="B240" t="s">
        <v>44</v>
      </c>
      <c r="C240" t="s">
        <v>12</v>
      </c>
      <c r="D240" t="s">
        <v>37</v>
      </c>
      <c r="E240">
        <v>115000</v>
      </c>
      <c r="F240" t="s">
        <v>20</v>
      </c>
      <c r="G240">
        <v>115000</v>
      </c>
      <c r="H240" t="s">
        <v>21</v>
      </c>
      <c r="I240">
        <v>0</v>
      </c>
      <c r="J240" t="s">
        <v>21</v>
      </c>
      <c r="K240" t="s">
        <v>25</v>
      </c>
    </row>
    <row r="241" spans="1:11">
      <c r="A241">
        <v>2023</v>
      </c>
      <c r="B241" t="s">
        <v>11</v>
      </c>
      <c r="C241" t="s">
        <v>12</v>
      </c>
      <c r="D241" t="s">
        <v>23</v>
      </c>
      <c r="E241">
        <v>203500</v>
      </c>
      <c r="F241" t="s">
        <v>20</v>
      </c>
      <c r="G241">
        <v>203500</v>
      </c>
      <c r="H241" t="s">
        <v>21</v>
      </c>
      <c r="I241">
        <v>0</v>
      </c>
      <c r="J241" t="s">
        <v>21</v>
      </c>
      <c r="K241" t="s">
        <v>25</v>
      </c>
    </row>
    <row r="242" spans="1:11">
      <c r="A242">
        <v>2023</v>
      </c>
      <c r="B242" t="s">
        <v>11</v>
      </c>
      <c r="C242" t="s">
        <v>12</v>
      </c>
      <c r="D242" t="s">
        <v>23</v>
      </c>
      <c r="E242">
        <v>152000</v>
      </c>
      <c r="F242" t="s">
        <v>20</v>
      </c>
      <c r="G242">
        <v>152000</v>
      </c>
      <c r="H242" t="s">
        <v>21</v>
      </c>
      <c r="I242">
        <v>0</v>
      </c>
      <c r="J242" t="s">
        <v>21</v>
      </c>
      <c r="K242" t="s">
        <v>25</v>
      </c>
    </row>
    <row r="243" spans="1:11">
      <c r="A243">
        <v>2023</v>
      </c>
      <c r="B243" t="s">
        <v>11</v>
      </c>
      <c r="C243" t="s">
        <v>12</v>
      </c>
      <c r="D243" t="s">
        <v>23</v>
      </c>
      <c r="E243">
        <v>239000</v>
      </c>
      <c r="F243" t="s">
        <v>20</v>
      </c>
      <c r="G243">
        <v>239000</v>
      </c>
      <c r="H243" t="s">
        <v>21</v>
      </c>
      <c r="I243">
        <v>0</v>
      </c>
      <c r="J243" t="s">
        <v>21</v>
      </c>
      <c r="K243" t="s">
        <v>16</v>
      </c>
    </row>
    <row r="244" spans="1:11">
      <c r="A244">
        <v>2023</v>
      </c>
      <c r="B244" t="s">
        <v>11</v>
      </c>
      <c r="C244" t="s">
        <v>12</v>
      </c>
      <c r="D244" t="s">
        <v>23</v>
      </c>
      <c r="E244">
        <v>122900</v>
      </c>
      <c r="F244" t="s">
        <v>20</v>
      </c>
      <c r="G244">
        <v>122900</v>
      </c>
      <c r="H244" t="s">
        <v>21</v>
      </c>
      <c r="I244">
        <v>0</v>
      </c>
      <c r="J244" t="s">
        <v>21</v>
      </c>
      <c r="K244" t="s">
        <v>16</v>
      </c>
    </row>
    <row r="245" spans="1:11">
      <c r="A245">
        <v>2023</v>
      </c>
      <c r="B245" t="s">
        <v>11</v>
      </c>
      <c r="C245" t="s">
        <v>12</v>
      </c>
      <c r="D245" t="s">
        <v>23</v>
      </c>
      <c r="E245">
        <v>237000</v>
      </c>
      <c r="F245" t="s">
        <v>20</v>
      </c>
      <c r="G245">
        <v>237000</v>
      </c>
      <c r="H245" t="s">
        <v>21</v>
      </c>
      <c r="I245">
        <v>0</v>
      </c>
      <c r="J245" t="s">
        <v>21</v>
      </c>
      <c r="K245" t="s">
        <v>25</v>
      </c>
    </row>
    <row r="246" spans="1:11">
      <c r="A246">
        <v>2023</v>
      </c>
      <c r="B246" t="s">
        <v>11</v>
      </c>
      <c r="C246" t="s">
        <v>12</v>
      </c>
      <c r="D246" t="s">
        <v>23</v>
      </c>
      <c r="E246">
        <v>145000</v>
      </c>
      <c r="F246" t="s">
        <v>20</v>
      </c>
      <c r="G246">
        <v>145000</v>
      </c>
      <c r="H246" t="s">
        <v>21</v>
      </c>
      <c r="I246">
        <v>0</v>
      </c>
      <c r="J246" t="s">
        <v>21</v>
      </c>
      <c r="K246" t="s">
        <v>25</v>
      </c>
    </row>
    <row r="247" spans="1:11">
      <c r="A247">
        <v>2023</v>
      </c>
      <c r="B247" t="s">
        <v>11</v>
      </c>
      <c r="C247" t="s">
        <v>12</v>
      </c>
      <c r="D247" t="s">
        <v>69</v>
      </c>
      <c r="E247">
        <v>191765</v>
      </c>
      <c r="F247" t="s">
        <v>20</v>
      </c>
      <c r="G247">
        <v>191765</v>
      </c>
      <c r="H247" t="s">
        <v>21</v>
      </c>
      <c r="I247">
        <v>0</v>
      </c>
      <c r="J247" t="s">
        <v>21</v>
      </c>
      <c r="K247" t="s">
        <v>25</v>
      </c>
    </row>
    <row r="248" spans="1:11">
      <c r="A248">
        <v>2023</v>
      </c>
      <c r="B248" t="s">
        <v>11</v>
      </c>
      <c r="C248" t="s">
        <v>12</v>
      </c>
      <c r="D248" t="s">
        <v>69</v>
      </c>
      <c r="E248">
        <v>134236</v>
      </c>
      <c r="F248" t="s">
        <v>20</v>
      </c>
      <c r="G248">
        <v>134236</v>
      </c>
      <c r="H248" t="s">
        <v>21</v>
      </c>
      <c r="I248">
        <v>0</v>
      </c>
      <c r="J248" t="s">
        <v>21</v>
      </c>
      <c r="K248" t="s">
        <v>25</v>
      </c>
    </row>
    <row r="249" spans="1:11">
      <c r="A249">
        <v>2023</v>
      </c>
      <c r="B249" t="s">
        <v>11</v>
      </c>
      <c r="C249" t="s">
        <v>12</v>
      </c>
      <c r="D249" t="s">
        <v>32</v>
      </c>
      <c r="E249">
        <v>190000</v>
      </c>
      <c r="F249" t="s">
        <v>20</v>
      </c>
      <c r="G249">
        <v>190000</v>
      </c>
      <c r="H249" t="s">
        <v>21</v>
      </c>
      <c r="I249">
        <v>100</v>
      </c>
      <c r="J249" t="s">
        <v>21</v>
      </c>
      <c r="K249" t="s">
        <v>25</v>
      </c>
    </row>
    <row r="250" spans="1:11">
      <c r="A250">
        <v>2023</v>
      </c>
      <c r="B250" t="s">
        <v>11</v>
      </c>
      <c r="C250" t="s">
        <v>12</v>
      </c>
      <c r="D250" t="s">
        <v>32</v>
      </c>
      <c r="E250">
        <v>112000</v>
      </c>
      <c r="F250" t="s">
        <v>20</v>
      </c>
      <c r="G250">
        <v>112000</v>
      </c>
      <c r="H250" t="s">
        <v>21</v>
      </c>
      <c r="I250">
        <v>100</v>
      </c>
      <c r="J250" t="s">
        <v>21</v>
      </c>
      <c r="K250" t="s">
        <v>25</v>
      </c>
    </row>
    <row r="251" spans="1:11">
      <c r="A251">
        <v>2022</v>
      </c>
      <c r="B251" t="s">
        <v>11</v>
      </c>
      <c r="C251" t="s">
        <v>12</v>
      </c>
      <c r="D251" t="s">
        <v>23</v>
      </c>
      <c r="E251">
        <v>84000</v>
      </c>
      <c r="F251" t="s">
        <v>14</v>
      </c>
      <c r="G251">
        <v>88256</v>
      </c>
      <c r="H251" t="s">
        <v>15</v>
      </c>
      <c r="I251">
        <v>100</v>
      </c>
      <c r="J251" t="s">
        <v>33</v>
      </c>
      <c r="K251" t="s">
        <v>16</v>
      </c>
    </row>
    <row r="252" spans="1:11">
      <c r="A252">
        <v>2023</v>
      </c>
      <c r="B252" t="s">
        <v>28</v>
      </c>
      <c r="C252" t="s">
        <v>12</v>
      </c>
      <c r="D252" t="s">
        <v>37</v>
      </c>
      <c r="E252">
        <v>85000</v>
      </c>
      <c r="F252" t="s">
        <v>20</v>
      </c>
      <c r="G252">
        <v>85000</v>
      </c>
      <c r="H252" t="s">
        <v>21</v>
      </c>
      <c r="I252">
        <v>0</v>
      </c>
      <c r="J252" t="s">
        <v>21</v>
      </c>
      <c r="K252" t="s">
        <v>25</v>
      </c>
    </row>
    <row r="253" spans="1:11">
      <c r="A253">
        <v>2023</v>
      </c>
      <c r="B253" t="s">
        <v>28</v>
      </c>
      <c r="C253" t="s">
        <v>12</v>
      </c>
      <c r="D253" t="s">
        <v>37</v>
      </c>
      <c r="E253">
        <v>65000</v>
      </c>
      <c r="F253" t="s">
        <v>20</v>
      </c>
      <c r="G253">
        <v>65000</v>
      </c>
      <c r="H253" t="s">
        <v>21</v>
      </c>
      <c r="I253">
        <v>0</v>
      </c>
      <c r="J253" t="s">
        <v>21</v>
      </c>
      <c r="K253" t="s">
        <v>25</v>
      </c>
    </row>
    <row r="254" spans="1:11">
      <c r="A254">
        <v>2023</v>
      </c>
      <c r="B254" t="s">
        <v>11</v>
      </c>
      <c r="C254" t="s">
        <v>12</v>
      </c>
      <c r="D254" t="s">
        <v>27</v>
      </c>
      <c r="E254">
        <v>135000</v>
      </c>
      <c r="F254" t="s">
        <v>20</v>
      </c>
      <c r="G254">
        <v>135000</v>
      </c>
      <c r="H254" t="s">
        <v>21</v>
      </c>
      <c r="I254">
        <v>0</v>
      </c>
      <c r="J254" t="s">
        <v>21</v>
      </c>
      <c r="K254" t="s">
        <v>25</v>
      </c>
    </row>
    <row r="255" spans="1:11">
      <c r="A255">
        <v>2023</v>
      </c>
      <c r="B255" t="s">
        <v>11</v>
      </c>
      <c r="C255" t="s">
        <v>12</v>
      </c>
      <c r="D255" t="s">
        <v>27</v>
      </c>
      <c r="E255">
        <v>105500</v>
      </c>
      <c r="F255" t="s">
        <v>20</v>
      </c>
      <c r="G255">
        <v>105500</v>
      </c>
      <c r="H255" t="s">
        <v>21</v>
      </c>
      <c r="I255">
        <v>0</v>
      </c>
      <c r="J255" t="s">
        <v>21</v>
      </c>
      <c r="K255" t="s">
        <v>25</v>
      </c>
    </row>
    <row r="256" spans="1:11">
      <c r="A256">
        <v>2023</v>
      </c>
      <c r="B256" t="s">
        <v>11</v>
      </c>
      <c r="C256" t="s">
        <v>12</v>
      </c>
      <c r="D256" t="s">
        <v>30</v>
      </c>
      <c r="E256">
        <v>293000</v>
      </c>
      <c r="F256" t="s">
        <v>20</v>
      </c>
      <c r="G256">
        <v>293000</v>
      </c>
      <c r="H256" t="s">
        <v>21</v>
      </c>
      <c r="I256">
        <v>0</v>
      </c>
      <c r="J256" t="s">
        <v>21</v>
      </c>
      <c r="K256" t="s">
        <v>25</v>
      </c>
    </row>
    <row r="257" spans="1:11">
      <c r="A257">
        <v>2023</v>
      </c>
      <c r="B257" t="s">
        <v>11</v>
      </c>
      <c r="C257" t="s">
        <v>12</v>
      </c>
      <c r="D257" t="s">
        <v>30</v>
      </c>
      <c r="E257">
        <v>185000</v>
      </c>
      <c r="F257" t="s">
        <v>20</v>
      </c>
      <c r="G257">
        <v>185000</v>
      </c>
      <c r="H257" t="s">
        <v>21</v>
      </c>
      <c r="I257">
        <v>0</v>
      </c>
      <c r="J257" t="s">
        <v>21</v>
      </c>
      <c r="K257" t="s">
        <v>25</v>
      </c>
    </row>
    <row r="258" spans="1:11">
      <c r="A258">
        <v>2023</v>
      </c>
      <c r="B258" t="s">
        <v>11</v>
      </c>
      <c r="C258" t="s">
        <v>12</v>
      </c>
      <c r="D258" t="s">
        <v>27</v>
      </c>
      <c r="E258">
        <v>80000</v>
      </c>
      <c r="F258" t="s">
        <v>20</v>
      </c>
      <c r="G258">
        <v>80000</v>
      </c>
      <c r="H258" t="s">
        <v>21</v>
      </c>
      <c r="I258">
        <v>0</v>
      </c>
      <c r="J258" t="s">
        <v>21</v>
      </c>
      <c r="K258" t="s">
        <v>25</v>
      </c>
    </row>
    <row r="259" spans="1:11">
      <c r="A259">
        <v>2023</v>
      </c>
      <c r="B259" t="s">
        <v>11</v>
      </c>
      <c r="C259" t="s">
        <v>12</v>
      </c>
      <c r="D259" t="s">
        <v>27</v>
      </c>
      <c r="E259">
        <v>70000</v>
      </c>
      <c r="F259" t="s">
        <v>20</v>
      </c>
      <c r="G259">
        <v>70000</v>
      </c>
      <c r="H259" t="s">
        <v>21</v>
      </c>
      <c r="I259">
        <v>0</v>
      </c>
      <c r="J259" t="s">
        <v>21</v>
      </c>
      <c r="K259" t="s">
        <v>25</v>
      </c>
    </row>
    <row r="260" spans="1:11">
      <c r="A260">
        <v>2023</v>
      </c>
      <c r="B260" t="s">
        <v>11</v>
      </c>
      <c r="C260" t="s">
        <v>12</v>
      </c>
      <c r="D260" t="s">
        <v>37</v>
      </c>
      <c r="E260">
        <v>220000</v>
      </c>
      <c r="F260" t="s">
        <v>20</v>
      </c>
      <c r="G260">
        <v>220000</v>
      </c>
      <c r="H260" t="s">
        <v>21</v>
      </c>
      <c r="I260">
        <v>100</v>
      </c>
      <c r="J260" t="s">
        <v>21</v>
      </c>
      <c r="K260" t="s">
        <v>25</v>
      </c>
    </row>
    <row r="261" spans="1:11">
      <c r="A261">
        <v>2023</v>
      </c>
      <c r="B261" t="s">
        <v>11</v>
      </c>
      <c r="C261" t="s">
        <v>12</v>
      </c>
      <c r="D261" t="s">
        <v>37</v>
      </c>
      <c r="E261">
        <v>160000</v>
      </c>
      <c r="F261" t="s">
        <v>20</v>
      </c>
      <c r="G261">
        <v>160000</v>
      </c>
      <c r="H261" t="s">
        <v>21</v>
      </c>
      <c r="I261">
        <v>100</v>
      </c>
      <c r="J261" t="s">
        <v>21</v>
      </c>
      <c r="K261" t="s">
        <v>25</v>
      </c>
    </row>
    <row r="262" spans="1:11">
      <c r="A262">
        <v>2023</v>
      </c>
      <c r="B262" t="s">
        <v>11</v>
      </c>
      <c r="C262" t="s">
        <v>12</v>
      </c>
      <c r="D262" t="s">
        <v>23</v>
      </c>
      <c r="E262">
        <v>175000</v>
      </c>
      <c r="F262" t="s">
        <v>20</v>
      </c>
      <c r="G262">
        <v>175000</v>
      </c>
      <c r="H262" t="s">
        <v>21</v>
      </c>
      <c r="I262">
        <v>100</v>
      </c>
      <c r="J262" t="s">
        <v>21</v>
      </c>
      <c r="K262" t="s">
        <v>25</v>
      </c>
    </row>
    <row r="263" spans="1:11">
      <c r="A263">
        <v>2023</v>
      </c>
      <c r="B263" t="s">
        <v>11</v>
      </c>
      <c r="C263" t="s">
        <v>12</v>
      </c>
      <c r="D263" t="s">
        <v>23</v>
      </c>
      <c r="E263">
        <v>145000</v>
      </c>
      <c r="F263" t="s">
        <v>20</v>
      </c>
      <c r="G263">
        <v>145000</v>
      </c>
      <c r="H263" t="s">
        <v>21</v>
      </c>
      <c r="I263">
        <v>100</v>
      </c>
      <c r="J263" t="s">
        <v>21</v>
      </c>
      <c r="K263" t="s">
        <v>25</v>
      </c>
    </row>
    <row r="264" spans="1:11">
      <c r="A264">
        <v>2023</v>
      </c>
      <c r="B264" t="s">
        <v>11</v>
      </c>
      <c r="C264" t="s">
        <v>12</v>
      </c>
      <c r="D264" t="s">
        <v>27</v>
      </c>
      <c r="E264">
        <v>200000</v>
      </c>
      <c r="F264" t="s">
        <v>20</v>
      </c>
      <c r="G264">
        <v>200000</v>
      </c>
      <c r="H264" t="s">
        <v>21</v>
      </c>
      <c r="I264">
        <v>0</v>
      </c>
      <c r="J264" t="s">
        <v>21</v>
      </c>
      <c r="K264" t="s">
        <v>25</v>
      </c>
    </row>
    <row r="265" spans="1:11">
      <c r="A265">
        <v>2023</v>
      </c>
      <c r="B265" t="s">
        <v>11</v>
      </c>
      <c r="C265" t="s">
        <v>12</v>
      </c>
      <c r="D265" t="s">
        <v>27</v>
      </c>
      <c r="E265">
        <v>148500</v>
      </c>
      <c r="F265" t="s">
        <v>20</v>
      </c>
      <c r="G265">
        <v>148500</v>
      </c>
      <c r="H265" t="s">
        <v>21</v>
      </c>
      <c r="I265">
        <v>0</v>
      </c>
      <c r="J265" t="s">
        <v>21</v>
      </c>
      <c r="K265" t="s">
        <v>25</v>
      </c>
    </row>
    <row r="266" spans="1:11">
      <c r="A266">
        <v>2023</v>
      </c>
      <c r="B266" t="s">
        <v>11</v>
      </c>
      <c r="C266" t="s">
        <v>12</v>
      </c>
      <c r="D266" t="s">
        <v>23</v>
      </c>
      <c r="E266">
        <v>45000</v>
      </c>
      <c r="F266" t="s">
        <v>14</v>
      </c>
      <c r="G266">
        <v>48289</v>
      </c>
      <c r="H266" t="s">
        <v>15</v>
      </c>
      <c r="I266">
        <v>0</v>
      </c>
      <c r="J266" t="s">
        <v>15</v>
      </c>
      <c r="K266" t="s">
        <v>25</v>
      </c>
    </row>
    <row r="267" spans="1:11">
      <c r="A267">
        <v>2023</v>
      </c>
      <c r="B267" t="s">
        <v>11</v>
      </c>
      <c r="C267" t="s">
        <v>12</v>
      </c>
      <c r="D267" t="s">
        <v>23</v>
      </c>
      <c r="E267">
        <v>36000</v>
      </c>
      <c r="F267" t="s">
        <v>14</v>
      </c>
      <c r="G267">
        <v>38631</v>
      </c>
      <c r="H267" t="s">
        <v>15</v>
      </c>
      <c r="I267">
        <v>0</v>
      </c>
      <c r="J267" t="s">
        <v>15</v>
      </c>
      <c r="K267" t="s">
        <v>25</v>
      </c>
    </row>
    <row r="268" spans="1:11">
      <c r="A268">
        <v>2023</v>
      </c>
      <c r="B268" t="s">
        <v>11</v>
      </c>
      <c r="C268" t="s">
        <v>12</v>
      </c>
      <c r="D268" t="s">
        <v>37</v>
      </c>
      <c r="E268">
        <v>240500</v>
      </c>
      <c r="F268" t="s">
        <v>20</v>
      </c>
      <c r="G268">
        <v>240500</v>
      </c>
      <c r="H268" t="s">
        <v>21</v>
      </c>
      <c r="I268">
        <v>0</v>
      </c>
      <c r="J268" t="s">
        <v>21</v>
      </c>
      <c r="K268" t="s">
        <v>16</v>
      </c>
    </row>
    <row r="269" spans="1:11">
      <c r="A269">
        <v>2023</v>
      </c>
      <c r="B269" t="s">
        <v>11</v>
      </c>
      <c r="C269" t="s">
        <v>12</v>
      </c>
      <c r="D269" t="s">
        <v>37</v>
      </c>
      <c r="E269">
        <v>123700</v>
      </c>
      <c r="F269" t="s">
        <v>20</v>
      </c>
      <c r="G269">
        <v>123700</v>
      </c>
      <c r="H269" t="s">
        <v>21</v>
      </c>
      <c r="I269">
        <v>0</v>
      </c>
      <c r="J269" t="s">
        <v>21</v>
      </c>
      <c r="K269" t="s">
        <v>16</v>
      </c>
    </row>
    <row r="270" spans="1:11">
      <c r="A270">
        <v>2023</v>
      </c>
      <c r="B270" t="s">
        <v>11</v>
      </c>
      <c r="C270" t="s">
        <v>12</v>
      </c>
      <c r="D270" t="s">
        <v>32</v>
      </c>
      <c r="E270">
        <v>152900</v>
      </c>
      <c r="F270" t="s">
        <v>20</v>
      </c>
      <c r="G270">
        <v>152900</v>
      </c>
      <c r="H270" t="s">
        <v>21</v>
      </c>
      <c r="I270">
        <v>100</v>
      </c>
      <c r="J270" t="s">
        <v>21</v>
      </c>
      <c r="K270" t="s">
        <v>25</v>
      </c>
    </row>
    <row r="271" spans="1:11">
      <c r="A271">
        <v>2023</v>
      </c>
      <c r="B271" t="s">
        <v>11</v>
      </c>
      <c r="C271" t="s">
        <v>12</v>
      </c>
      <c r="D271" t="s">
        <v>32</v>
      </c>
      <c r="E271">
        <v>117100</v>
      </c>
      <c r="F271" t="s">
        <v>20</v>
      </c>
      <c r="G271">
        <v>117100</v>
      </c>
      <c r="H271" t="s">
        <v>21</v>
      </c>
      <c r="I271">
        <v>100</v>
      </c>
      <c r="J271" t="s">
        <v>21</v>
      </c>
      <c r="K271" t="s">
        <v>25</v>
      </c>
    </row>
    <row r="272" spans="1:11">
      <c r="A272">
        <v>2023</v>
      </c>
      <c r="B272" t="s">
        <v>11</v>
      </c>
      <c r="C272" t="s">
        <v>12</v>
      </c>
      <c r="D272" t="s">
        <v>32</v>
      </c>
      <c r="E272">
        <v>173000</v>
      </c>
      <c r="F272" t="s">
        <v>20</v>
      </c>
      <c r="G272">
        <v>173000</v>
      </c>
      <c r="H272" t="s">
        <v>21</v>
      </c>
      <c r="I272">
        <v>100</v>
      </c>
      <c r="J272" t="s">
        <v>21</v>
      </c>
      <c r="K272" t="s">
        <v>25</v>
      </c>
    </row>
    <row r="273" spans="1:11">
      <c r="A273">
        <v>2023</v>
      </c>
      <c r="B273" t="s">
        <v>11</v>
      </c>
      <c r="C273" t="s">
        <v>12</v>
      </c>
      <c r="D273" t="s">
        <v>32</v>
      </c>
      <c r="E273">
        <v>113000</v>
      </c>
      <c r="F273" t="s">
        <v>20</v>
      </c>
      <c r="G273">
        <v>113000</v>
      </c>
      <c r="H273" t="s">
        <v>21</v>
      </c>
      <c r="I273">
        <v>100</v>
      </c>
      <c r="J273" t="s">
        <v>21</v>
      </c>
      <c r="K273" t="s">
        <v>25</v>
      </c>
    </row>
    <row r="274" spans="1:11">
      <c r="A274">
        <v>2023</v>
      </c>
      <c r="B274" t="s">
        <v>11</v>
      </c>
      <c r="C274" t="s">
        <v>12</v>
      </c>
      <c r="D274" t="s">
        <v>26</v>
      </c>
      <c r="E274">
        <v>260000</v>
      </c>
      <c r="F274" t="s">
        <v>20</v>
      </c>
      <c r="G274">
        <v>260000</v>
      </c>
      <c r="H274" t="s">
        <v>21</v>
      </c>
      <c r="I274">
        <v>0</v>
      </c>
      <c r="J274" t="s">
        <v>21</v>
      </c>
      <c r="K274" t="s">
        <v>16</v>
      </c>
    </row>
    <row r="275" spans="1:11">
      <c r="A275">
        <v>2023</v>
      </c>
      <c r="B275" t="s">
        <v>11</v>
      </c>
      <c r="C275" t="s">
        <v>12</v>
      </c>
      <c r="D275" t="s">
        <v>26</v>
      </c>
      <c r="E275">
        <v>136000</v>
      </c>
      <c r="F275" t="s">
        <v>20</v>
      </c>
      <c r="G275">
        <v>136000</v>
      </c>
      <c r="H275" t="s">
        <v>21</v>
      </c>
      <c r="I275">
        <v>0</v>
      </c>
      <c r="J275" t="s">
        <v>21</v>
      </c>
      <c r="K275" t="s">
        <v>16</v>
      </c>
    </row>
    <row r="276" spans="1:11">
      <c r="A276">
        <v>2023</v>
      </c>
      <c r="B276" t="s">
        <v>44</v>
      </c>
      <c r="C276" t="s">
        <v>12</v>
      </c>
      <c r="D276" t="s">
        <v>37</v>
      </c>
      <c r="E276">
        <v>175000</v>
      </c>
      <c r="F276" t="s">
        <v>20</v>
      </c>
      <c r="G276">
        <v>175000</v>
      </c>
      <c r="H276" t="s">
        <v>21</v>
      </c>
      <c r="I276">
        <v>0</v>
      </c>
      <c r="J276" t="s">
        <v>21</v>
      </c>
      <c r="K276" t="s">
        <v>25</v>
      </c>
    </row>
    <row r="277" spans="1:11">
      <c r="A277">
        <v>2023</v>
      </c>
      <c r="B277" t="s">
        <v>44</v>
      </c>
      <c r="C277" t="s">
        <v>12</v>
      </c>
      <c r="D277" t="s">
        <v>37</v>
      </c>
      <c r="E277">
        <v>110000</v>
      </c>
      <c r="F277" t="s">
        <v>20</v>
      </c>
      <c r="G277">
        <v>110000</v>
      </c>
      <c r="H277" t="s">
        <v>21</v>
      </c>
      <c r="I277">
        <v>0</v>
      </c>
      <c r="J277" t="s">
        <v>21</v>
      </c>
      <c r="K277" t="s">
        <v>25</v>
      </c>
    </row>
    <row r="278" spans="1:11">
      <c r="A278">
        <v>2023</v>
      </c>
      <c r="B278" t="s">
        <v>11</v>
      </c>
      <c r="C278" t="s">
        <v>12</v>
      </c>
      <c r="D278" t="s">
        <v>26</v>
      </c>
      <c r="E278">
        <v>260000</v>
      </c>
      <c r="F278" t="s">
        <v>20</v>
      </c>
      <c r="G278">
        <v>260000</v>
      </c>
      <c r="H278" t="s">
        <v>21</v>
      </c>
      <c r="I278">
        <v>0</v>
      </c>
      <c r="J278" t="s">
        <v>21</v>
      </c>
      <c r="K278" t="s">
        <v>16</v>
      </c>
    </row>
    <row r="279" spans="1:11">
      <c r="A279">
        <v>2023</v>
      </c>
      <c r="B279" t="s">
        <v>11</v>
      </c>
      <c r="C279" t="s">
        <v>12</v>
      </c>
      <c r="D279" t="s">
        <v>26</v>
      </c>
      <c r="E279">
        <v>136000</v>
      </c>
      <c r="F279" t="s">
        <v>20</v>
      </c>
      <c r="G279">
        <v>136000</v>
      </c>
      <c r="H279" t="s">
        <v>21</v>
      </c>
      <c r="I279">
        <v>0</v>
      </c>
      <c r="J279" t="s">
        <v>21</v>
      </c>
      <c r="K279" t="s">
        <v>16</v>
      </c>
    </row>
    <row r="280" spans="1:11">
      <c r="A280">
        <v>2023</v>
      </c>
      <c r="B280" t="s">
        <v>11</v>
      </c>
      <c r="C280" t="s">
        <v>12</v>
      </c>
      <c r="D280" t="s">
        <v>52</v>
      </c>
      <c r="E280">
        <v>130000</v>
      </c>
      <c r="F280" t="s">
        <v>20</v>
      </c>
      <c r="G280">
        <v>130000</v>
      </c>
      <c r="H280" t="s">
        <v>21</v>
      </c>
      <c r="I280">
        <v>100</v>
      </c>
      <c r="J280" t="s">
        <v>21</v>
      </c>
      <c r="K280" t="s">
        <v>25</v>
      </c>
    </row>
    <row r="281" spans="1:11">
      <c r="A281">
        <v>2023</v>
      </c>
      <c r="B281" t="s">
        <v>11</v>
      </c>
      <c r="C281" t="s">
        <v>12</v>
      </c>
      <c r="D281" t="s">
        <v>52</v>
      </c>
      <c r="E281">
        <v>110000</v>
      </c>
      <c r="F281" t="s">
        <v>20</v>
      </c>
      <c r="G281">
        <v>110000</v>
      </c>
      <c r="H281" t="s">
        <v>21</v>
      </c>
      <c r="I281">
        <v>100</v>
      </c>
      <c r="J281" t="s">
        <v>21</v>
      </c>
      <c r="K281" t="s">
        <v>25</v>
      </c>
    </row>
    <row r="282" spans="1:11">
      <c r="A282">
        <v>2023</v>
      </c>
      <c r="B282" t="s">
        <v>11</v>
      </c>
      <c r="C282" t="s">
        <v>12</v>
      </c>
      <c r="D282" t="s">
        <v>26</v>
      </c>
      <c r="E282">
        <v>205000</v>
      </c>
      <c r="F282" t="s">
        <v>20</v>
      </c>
      <c r="G282">
        <v>205000</v>
      </c>
      <c r="H282" t="s">
        <v>21</v>
      </c>
      <c r="I282">
        <v>100</v>
      </c>
      <c r="J282" t="s">
        <v>21</v>
      </c>
      <c r="K282" t="s">
        <v>25</v>
      </c>
    </row>
    <row r="283" spans="1:11">
      <c r="A283">
        <v>2023</v>
      </c>
      <c r="B283" t="s">
        <v>11</v>
      </c>
      <c r="C283" t="s">
        <v>12</v>
      </c>
      <c r="D283" t="s">
        <v>26</v>
      </c>
      <c r="E283">
        <v>184000</v>
      </c>
      <c r="F283" t="s">
        <v>20</v>
      </c>
      <c r="G283">
        <v>184000</v>
      </c>
      <c r="H283" t="s">
        <v>21</v>
      </c>
      <c r="I283">
        <v>100</v>
      </c>
      <c r="J283" t="s">
        <v>21</v>
      </c>
      <c r="K283" t="s">
        <v>25</v>
      </c>
    </row>
    <row r="284" spans="1:11">
      <c r="A284">
        <v>2023</v>
      </c>
      <c r="B284" t="s">
        <v>11</v>
      </c>
      <c r="C284" t="s">
        <v>12</v>
      </c>
      <c r="D284" t="s">
        <v>27</v>
      </c>
      <c r="E284">
        <v>149500</v>
      </c>
      <c r="F284" t="s">
        <v>20</v>
      </c>
      <c r="G284">
        <v>149500</v>
      </c>
      <c r="H284" t="s">
        <v>21</v>
      </c>
      <c r="I284">
        <v>100</v>
      </c>
      <c r="J284" t="s">
        <v>21</v>
      </c>
      <c r="K284" t="s">
        <v>25</v>
      </c>
    </row>
    <row r="285" spans="1:11">
      <c r="A285">
        <v>2023</v>
      </c>
      <c r="B285" t="s">
        <v>11</v>
      </c>
      <c r="C285" t="s">
        <v>12</v>
      </c>
      <c r="D285" t="s">
        <v>27</v>
      </c>
      <c r="E285">
        <v>127075</v>
      </c>
      <c r="F285" t="s">
        <v>20</v>
      </c>
      <c r="G285">
        <v>127075</v>
      </c>
      <c r="H285" t="s">
        <v>21</v>
      </c>
      <c r="I285">
        <v>100</v>
      </c>
      <c r="J285" t="s">
        <v>21</v>
      </c>
      <c r="K285" t="s">
        <v>25</v>
      </c>
    </row>
    <row r="286" spans="1:11">
      <c r="A286">
        <v>2023</v>
      </c>
      <c r="B286" t="s">
        <v>11</v>
      </c>
      <c r="C286" t="s">
        <v>12</v>
      </c>
      <c r="D286" t="s">
        <v>23</v>
      </c>
      <c r="E286">
        <v>195000</v>
      </c>
      <c r="F286" t="s">
        <v>20</v>
      </c>
      <c r="G286">
        <v>195000</v>
      </c>
      <c r="H286" t="s">
        <v>21</v>
      </c>
      <c r="I286">
        <v>0</v>
      </c>
      <c r="J286" t="s">
        <v>21</v>
      </c>
      <c r="K286" t="s">
        <v>25</v>
      </c>
    </row>
    <row r="287" spans="1:11">
      <c r="A287">
        <v>2023</v>
      </c>
      <c r="B287" t="s">
        <v>11</v>
      </c>
      <c r="C287" t="s">
        <v>12</v>
      </c>
      <c r="D287" t="s">
        <v>23</v>
      </c>
      <c r="E287">
        <v>160000</v>
      </c>
      <c r="F287" t="s">
        <v>20</v>
      </c>
      <c r="G287">
        <v>160000</v>
      </c>
      <c r="H287" t="s">
        <v>21</v>
      </c>
      <c r="I287">
        <v>0</v>
      </c>
      <c r="J287" t="s">
        <v>21</v>
      </c>
      <c r="K287" t="s">
        <v>25</v>
      </c>
    </row>
    <row r="288" spans="1:11">
      <c r="A288">
        <v>2023</v>
      </c>
      <c r="B288" t="s">
        <v>11</v>
      </c>
      <c r="C288" t="s">
        <v>12</v>
      </c>
      <c r="D288" t="s">
        <v>37</v>
      </c>
      <c r="E288">
        <v>219535</v>
      </c>
      <c r="F288" t="s">
        <v>20</v>
      </c>
      <c r="G288">
        <v>219535</v>
      </c>
      <c r="H288" t="s">
        <v>21</v>
      </c>
      <c r="I288">
        <v>100</v>
      </c>
      <c r="J288" t="s">
        <v>21</v>
      </c>
      <c r="K288" t="s">
        <v>25</v>
      </c>
    </row>
    <row r="289" spans="1:11">
      <c r="A289">
        <v>2023</v>
      </c>
      <c r="B289" t="s">
        <v>11</v>
      </c>
      <c r="C289" t="s">
        <v>12</v>
      </c>
      <c r="D289" t="s">
        <v>37</v>
      </c>
      <c r="E289">
        <v>146115</v>
      </c>
      <c r="F289" t="s">
        <v>20</v>
      </c>
      <c r="G289">
        <v>146115</v>
      </c>
      <c r="H289" t="s">
        <v>21</v>
      </c>
      <c r="I289">
        <v>100</v>
      </c>
      <c r="J289" t="s">
        <v>21</v>
      </c>
      <c r="K289" t="s">
        <v>25</v>
      </c>
    </row>
    <row r="290" spans="1:11">
      <c r="A290">
        <v>2023</v>
      </c>
      <c r="B290" t="s">
        <v>11</v>
      </c>
      <c r="C290" t="s">
        <v>12</v>
      </c>
      <c r="D290" t="s">
        <v>23</v>
      </c>
      <c r="E290">
        <v>170000</v>
      </c>
      <c r="F290" t="s">
        <v>20</v>
      </c>
      <c r="G290">
        <v>170000</v>
      </c>
      <c r="H290" t="s">
        <v>21</v>
      </c>
      <c r="I290">
        <v>0</v>
      </c>
      <c r="J290" t="s">
        <v>21</v>
      </c>
      <c r="K290" t="s">
        <v>25</v>
      </c>
    </row>
    <row r="291" spans="1:11">
      <c r="A291">
        <v>2023</v>
      </c>
      <c r="B291" t="s">
        <v>11</v>
      </c>
      <c r="C291" t="s">
        <v>12</v>
      </c>
      <c r="D291" t="s">
        <v>23</v>
      </c>
      <c r="E291">
        <v>135000</v>
      </c>
      <c r="F291" t="s">
        <v>20</v>
      </c>
      <c r="G291">
        <v>135000</v>
      </c>
      <c r="H291" t="s">
        <v>21</v>
      </c>
      <c r="I291">
        <v>0</v>
      </c>
      <c r="J291" t="s">
        <v>21</v>
      </c>
      <c r="K291" t="s">
        <v>25</v>
      </c>
    </row>
    <row r="292" spans="1:11">
      <c r="A292">
        <v>2023</v>
      </c>
      <c r="B292" t="s">
        <v>11</v>
      </c>
      <c r="C292" t="s">
        <v>12</v>
      </c>
      <c r="D292" t="s">
        <v>23</v>
      </c>
      <c r="E292">
        <v>175000</v>
      </c>
      <c r="F292" t="s">
        <v>20</v>
      </c>
      <c r="G292">
        <v>175000</v>
      </c>
      <c r="H292" t="s">
        <v>21</v>
      </c>
      <c r="I292">
        <v>100</v>
      </c>
      <c r="J292" t="s">
        <v>21</v>
      </c>
      <c r="K292" t="s">
        <v>25</v>
      </c>
    </row>
    <row r="293" spans="1:11">
      <c r="A293">
        <v>2023</v>
      </c>
      <c r="B293" t="s">
        <v>11</v>
      </c>
      <c r="C293" t="s">
        <v>12</v>
      </c>
      <c r="D293" t="s">
        <v>23</v>
      </c>
      <c r="E293">
        <v>145000</v>
      </c>
      <c r="F293" t="s">
        <v>20</v>
      </c>
      <c r="G293">
        <v>145000</v>
      </c>
      <c r="H293" t="s">
        <v>21</v>
      </c>
      <c r="I293">
        <v>100</v>
      </c>
      <c r="J293" t="s">
        <v>21</v>
      </c>
      <c r="K293" t="s">
        <v>25</v>
      </c>
    </row>
    <row r="294" spans="1:11">
      <c r="A294">
        <v>2023</v>
      </c>
      <c r="B294" t="s">
        <v>11</v>
      </c>
      <c r="C294" t="s">
        <v>12</v>
      </c>
      <c r="D294" t="s">
        <v>23</v>
      </c>
      <c r="E294">
        <v>199000</v>
      </c>
      <c r="F294" t="s">
        <v>20</v>
      </c>
      <c r="G294">
        <v>199000</v>
      </c>
      <c r="H294" t="s">
        <v>21</v>
      </c>
      <c r="I294">
        <v>0</v>
      </c>
      <c r="J294" t="s">
        <v>21</v>
      </c>
      <c r="K294" t="s">
        <v>25</v>
      </c>
    </row>
    <row r="295" spans="1:11">
      <c r="A295">
        <v>2023</v>
      </c>
      <c r="B295" t="s">
        <v>11</v>
      </c>
      <c r="C295" t="s">
        <v>12</v>
      </c>
      <c r="D295" t="s">
        <v>23</v>
      </c>
      <c r="E295">
        <v>162000</v>
      </c>
      <c r="F295" t="s">
        <v>20</v>
      </c>
      <c r="G295">
        <v>162000</v>
      </c>
      <c r="H295" t="s">
        <v>21</v>
      </c>
      <c r="I295">
        <v>0</v>
      </c>
      <c r="J295" t="s">
        <v>21</v>
      </c>
      <c r="K295" t="s">
        <v>25</v>
      </c>
    </row>
    <row r="296" spans="1:11">
      <c r="A296">
        <v>2023</v>
      </c>
      <c r="B296" t="s">
        <v>11</v>
      </c>
      <c r="C296" t="s">
        <v>12</v>
      </c>
      <c r="D296" t="s">
        <v>26</v>
      </c>
      <c r="E296">
        <v>222200</v>
      </c>
      <c r="F296" t="s">
        <v>20</v>
      </c>
      <c r="G296">
        <v>222200</v>
      </c>
      <c r="H296" t="s">
        <v>21</v>
      </c>
      <c r="I296">
        <v>0</v>
      </c>
      <c r="J296" t="s">
        <v>21</v>
      </c>
      <c r="K296" t="s">
        <v>16</v>
      </c>
    </row>
    <row r="297" spans="1:11">
      <c r="A297">
        <v>2023</v>
      </c>
      <c r="B297" t="s">
        <v>11</v>
      </c>
      <c r="C297" t="s">
        <v>12</v>
      </c>
      <c r="D297" t="s">
        <v>26</v>
      </c>
      <c r="E297">
        <v>136000</v>
      </c>
      <c r="F297" t="s">
        <v>20</v>
      </c>
      <c r="G297">
        <v>136000</v>
      </c>
      <c r="H297" t="s">
        <v>21</v>
      </c>
      <c r="I297">
        <v>0</v>
      </c>
      <c r="J297" t="s">
        <v>21</v>
      </c>
      <c r="K297" t="s">
        <v>16</v>
      </c>
    </row>
    <row r="298" spans="1:11">
      <c r="A298">
        <v>2023</v>
      </c>
      <c r="B298" t="s">
        <v>44</v>
      </c>
      <c r="C298" t="s">
        <v>12</v>
      </c>
      <c r="D298" t="s">
        <v>32</v>
      </c>
      <c r="E298">
        <v>221000</v>
      </c>
      <c r="F298" t="s">
        <v>20</v>
      </c>
      <c r="G298">
        <v>221000</v>
      </c>
      <c r="H298" t="s">
        <v>21</v>
      </c>
      <c r="I298">
        <v>100</v>
      </c>
      <c r="J298" t="s">
        <v>21</v>
      </c>
      <c r="K298" t="s">
        <v>25</v>
      </c>
    </row>
    <row r="299" spans="1:11">
      <c r="A299">
        <v>2023</v>
      </c>
      <c r="B299" t="s">
        <v>44</v>
      </c>
      <c r="C299" t="s">
        <v>12</v>
      </c>
      <c r="D299" t="s">
        <v>32</v>
      </c>
      <c r="E299">
        <v>153000</v>
      </c>
      <c r="F299" t="s">
        <v>20</v>
      </c>
      <c r="G299">
        <v>153000</v>
      </c>
      <c r="H299" t="s">
        <v>21</v>
      </c>
      <c r="I299">
        <v>100</v>
      </c>
      <c r="J299" t="s">
        <v>21</v>
      </c>
      <c r="K299" t="s">
        <v>25</v>
      </c>
    </row>
    <row r="300" spans="1:11">
      <c r="A300">
        <v>2023</v>
      </c>
      <c r="B300" t="s">
        <v>11</v>
      </c>
      <c r="C300" t="s">
        <v>12</v>
      </c>
      <c r="D300" t="s">
        <v>27</v>
      </c>
      <c r="E300">
        <v>187000</v>
      </c>
      <c r="F300" t="s">
        <v>20</v>
      </c>
      <c r="G300">
        <v>187000</v>
      </c>
      <c r="H300" t="s">
        <v>21</v>
      </c>
      <c r="I300">
        <v>0</v>
      </c>
      <c r="J300" t="s">
        <v>21</v>
      </c>
      <c r="K300" t="s">
        <v>25</v>
      </c>
    </row>
    <row r="301" spans="1:11">
      <c r="A301">
        <v>2023</v>
      </c>
      <c r="B301" t="s">
        <v>11</v>
      </c>
      <c r="C301" t="s">
        <v>12</v>
      </c>
      <c r="D301" t="s">
        <v>27</v>
      </c>
      <c r="E301">
        <v>128000</v>
      </c>
      <c r="F301" t="s">
        <v>20</v>
      </c>
      <c r="G301">
        <v>128000</v>
      </c>
      <c r="H301" t="s">
        <v>21</v>
      </c>
      <c r="I301">
        <v>0</v>
      </c>
      <c r="J301" t="s">
        <v>21</v>
      </c>
      <c r="K301" t="s">
        <v>25</v>
      </c>
    </row>
    <row r="302" spans="1:11">
      <c r="A302">
        <v>2023</v>
      </c>
      <c r="B302" t="s">
        <v>11</v>
      </c>
      <c r="C302" t="s">
        <v>12</v>
      </c>
      <c r="D302" t="s">
        <v>52</v>
      </c>
      <c r="E302">
        <v>210000</v>
      </c>
      <c r="F302" t="s">
        <v>20</v>
      </c>
      <c r="G302">
        <v>210000</v>
      </c>
      <c r="H302" t="s">
        <v>21</v>
      </c>
      <c r="I302">
        <v>0</v>
      </c>
      <c r="J302" t="s">
        <v>21</v>
      </c>
      <c r="K302" t="s">
        <v>25</v>
      </c>
    </row>
    <row r="303" spans="1:11">
      <c r="A303">
        <v>2023</v>
      </c>
      <c r="B303" t="s">
        <v>11</v>
      </c>
      <c r="C303" t="s">
        <v>12</v>
      </c>
      <c r="D303" t="s">
        <v>52</v>
      </c>
      <c r="E303">
        <v>136000</v>
      </c>
      <c r="F303" t="s">
        <v>20</v>
      </c>
      <c r="G303">
        <v>136000</v>
      </c>
      <c r="H303" t="s">
        <v>21</v>
      </c>
      <c r="I303">
        <v>0</v>
      </c>
      <c r="J303" t="s">
        <v>21</v>
      </c>
      <c r="K303" t="s">
        <v>25</v>
      </c>
    </row>
    <row r="304" spans="1:11">
      <c r="A304">
        <v>2023</v>
      </c>
      <c r="B304" t="s">
        <v>11</v>
      </c>
      <c r="C304" t="s">
        <v>12</v>
      </c>
      <c r="D304" t="s">
        <v>23</v>
      </c>
      <c r="E304">
        <v>175000</v>
      </c>
      <c r="F304" t="s">
        <v>20</v>
      </c>
      <c r="G304">
        <v>175000</v>
      </c>
      <c r="H304" t="s">
        <v>21</v>
      </c>
      <c r="I304">
        <v>100</v>
      </c>
      <c r="J304" t="s">
        <v>21</v>
      </c>
      <c r="K304" t="s">
        <v>25</v>
      </c>
    </row>
    <row r="305" spans="1:11">
      <c r="A305">
        <v>2023</v>
      </c>
      <c r="B305" t="s">
        <v>11</v>
      </c>
      <c r="C305" t="s">
        <v>12</v>
      </c>
      <c r="D305" t="s">
        <v>23</v>
      </c>
      <c r="E305">
        <v>100000</v>
      </c>
      <c r="F305" t="s">
        <v>20</v>
      </c>
      <c r="G305">
        <v>100000</v>
      </c>
      <c r="H305" t="s">
        <v>21</v>
      </c>
      <c r="I305">
        <v>100</v>
      </c>
      <c r="J305" t="s">
        <v>21</v>
      </c>
      <c r="K305" t="s">
        <v>25</v>
      </c>
    </row>
    <row r="306" spans="1:11">
      <c r="A306">
        <v>2023</v>
      </c>
      <c r="B306" t="s">
        <v>11</v>
      </c>
      <c r="C306" t="s">
        <v>12</v>
      </c>
      <c r="D306" t="s">
        <v>37</v>
      </c>
      <c r="E306">
        <v>179000</v>
      </c>
      <c r="F306" t="s">
        <v>20</v>
      </c>
      <c r="G306">
        <v>179000</v>
      </c>
      <c r="H306" t="s">
        <v>21</v>
      </c>
      <c r="I306">
        <v>0</v>
      </c>
      <c r="J306" t="s">
        <v>21</v>
      </c>
      <c r="K306" t="s">
        <v>25</v>
      </c>
    </row>
    <row r="307" spans="1:11">
      <c r="A307">
        <v>2023</v>
      </c>
      <c r="B307" t="s">
        <v>11</v>
      </c>
      <c r="C307" t="s">
        <v>12</v>
      </c>
      <c r="D307" t="s">
        <v>37</v>
      </c>
      <c r="E307">
        <v>109000</v>
      </c>
      <c r="F307" t="s">
        <v>20</v>
      </c>
      <c r="G307">
        <v>109000</v>
      </c>
      <c r="H307" t="s">
        <v>21</v>
      </c>
      <c r="I307">
        <v>0</v>
      </c>
      <c r="J307" t="s">
        <v>21</v>
      </c>
      <c r="K307" t="s">
        <v>25</v>
      </c>
    </row>
    <row r="308" spans="1:11">
      <c r="A308">
        <v>2023</v>
      </c>
      <c r="B308" t="s">
        <v>11</v>
      </c>
      <c r="C308" t="s">
        <v>12</v>
      </c>
      <c r="D308" t="s">
        <v>23</v>
      </c>
      <c r="E308">
        <v>245000</v>
      </c>
      <c r="F308" t="s">
        <v>20</v>
      </c>
      <c r="G308">
        <v>245000</v>
      </c>
      <c r="H308" t="s">
        <v>21</v>
      </c>
      <c r="I308">
        <v>0</v>
      </c>
      <c r="J308" t="s">
        <v>21</v>
      </c>
      <c r="K308" t="s">
        <v>25</v>
      </c>
    </row>
    <row r="309" spans="1:11">
      <c r="A309">
        <v>2023</v>
      </c>
      <c r="B309" t="s">
        <v>11</v>
      </c>
      <c r="C309" t="s">
        <v>12</v>
      </c>
      <c r="D309" t="s">
        <v>23</v>
      </c>
      <c r="E309">
        <v>180000</v>
      </c>
      <c r="F309" t="s">
        <v>20</v>
      </c>
      <c r="G309">
        <v>180000</v>
      </c>
      <c r="H309" t="s">
        <v>21</v>
      </c>
      <c r="I309">
        <v>0</v>
      </c>
      <c r="J309" t="s">
        <v>21</v>
      </c>
      <c r="K309" t="s">
        <v>25</v>
      </c>
    </row>
    <row r="310" spans="1:11">
      <c r="A310">
        <v>2023</v>
      </c>
      <c r="B310" t="s">
        <v>11</v>
      </c>
      <c r="C310" t="s">
        <v>12</v>
      </c>
      <c r="D310" t="s">
        <v>27</v>
      </c>
      <c r="E310">
        <v>142000</v>
      </c>
      <c r="F310" t="s">
        <v>20</v>
      </c>
      <c r="G310">
        <v>142000</v>
      </c>
      <c r="H310" t="s">
        <v>21</v>
      </c>
      <c r="I310">
        <v>100</v>
      </c>
      <c r="J310" t="s">
        <v>21</v>
      </c>
      <c r="K310" t="s">
        <v>25</v>
      </c>
    </row>
    <row r="311" spans="1:11">
      <c r="A311">
        <v>2023</v>
      </c>
      <c r="B311" t="s">
        <v>11</v>
      </c>
      <c r="C311" t="s">
        <v>12</v>
      </c>
      <c r="D311" t="s">
        <v>27</v>
      </c>
      <c r="E311">
        <v>75000</v>
      </c>
      <c r="F311" t="s">
        <v>20</v>
      </c>
      <c r="G311">
        <v>75000</v>
      </c>
      <c r="H311" t="s">
        <v>21</v>
      </c>
      <c r="I311">
        <v>100</v>
      </c>
      <c r="J311" t="s">
        <v>21</v>
      </c>
      <c r="K311" t="s">
        <v>25</v>
      </c>
    </row>
    <row r="312" spans="1:11">
      <c r="A312">
        <v>2023</v>
      </c>
      <c r="B312" t="s">
        <v>11</v>
      </c>
      <c r="C312" t="s">
        <v>12</v>
      </c>
      <c r="D312" t="s">
        <v>70</v>
      </c>
      <c r="E312">
        <v>198800</v>
      </c>
      <c r="F312" t="s">
        <v>20</v>
      </c>
      <c r="G312">
        <v>198800</v>
      </c>
      <c r="H312" t="s">
        <v>21</v>
      </c>
      <c r="I312">
        <v>0</v>
      </c>
      <c r="J312" t="s">
        <v>21</v>
      </c>
      <c r="K312" t="s">
        <v>25</v>
      </c>
    </row>
    <row r="313" spans="1:11">
      <c r="A313">
        <v>2023</v>
      </c>
      <c r="B313" t="s">
        <v>11</v>
      </c>
      <c r="C313" t="s">
        <v>12</v>
      </c>
      <c r="D313" t="s">
        <v>70</v>
      </c>
      <c r="E313">
        <v>105200</v>
      </c>
      <c r="F313" t="s">
        <v>20</v>
      </c>
      <c r="G313">
        <v>105200</v>
      </c>
      <c r="H313" t="s">
        <v>21</v>
      </c>
      <c r="I313">
        <v>0</v>
      </c>
      <c r="J313" t="s">
        <v>21</v>
      </c>
      <c r="K313" t="s">
        <v>25</v>
      </c>
    </row>
    <row r="314" spans="1:11">
      <c r="A314">
        <v>2023</v>
      </c>
      <c r="B314" t="s">
        <v>11</v>
      </c>
      <c r="C314" t="s">
        <v>12</v>
      </c>
      <c r="D314" t="s">
        <v>27</v>
      </c>
      <c r="E314">
        <v>125000</v>
      </c>
      <c r="F314" t="s">
        <v>20</v>
      </c>
      <c r="G314">
        <v>125000</v>
      </c>
      <c r="H314" t="s">
        <v>21</v>
      </c>
      <c r="I314">
        <v>100</v>
      </c>
      <c r="J314" t="s">
        <v>21</v>
      </c>
      <c r="K314" t="s">
        <v>25</v>
      </c>
    </row>
    <row r="315" spans="1:11">
      <c r="A315">
        <v>2023</v>
      </c>
      <c r="B315" t="s">
        <v>11</v>
      </c>
      <c r="C315" t="s">
        <v>12</v>
      </c>
      <c r="D315" t="s">
        <v>27</v>
      </c>
      <c r="E315">
        <v>112000</v>
      </c>
      <c r="F315" t="s">
        <v>20</v>
      </c>
      <c r="G315">
        <v>112000</v>
      </c>
      <c r="H315" t="s">
        <v>21</v>
      </c>
      <c r="I315">
        <v>100</v>
      </c>
      <c r="J315" t="s">
        <v>21</v>
      </c>
      <c r="K315" t="s">
        <v>25</v>
      </c>
    </row>
    <row r="316" spans="1:11">
      <c r="A316">
        <v>2023</v>
      </c>
      <c r="B316" t="s">
        <v>11</v>
      </c>
      <c r="C316" t="s">
        <v>12</v>
      </c>
      <c r="D316" t="s">
        <v>23</v>
      </c>
      <c r="E316">
        <v>210000</v>
      </c>
      <c r="F316" t="s">
        <v>20</v>
      </c>
      <c r="G316">
        <v>210000</v>
      </c>
      <c r="H316" t="s">
        <v>21</v>
      </c>
      <c r="I316">
        <v>0</v>
      </c>
      <c r="J316" t="s">
        <v>21</v>
      </c>
      <c r="K316" t="s">
        <v>25</v>
      </c>
    </row>
    <row r="317" spans="1:11">
      <c r="A317">
        <v>2023</v>
      </c>
      <c r="B317" t="s">
        <v>11</v>
      </c>
      <c r="C317" t="s">
        <v>12</v>
      </c>
      <c r="D317" t="s">
        <v>23</v>
      </c>
      <c r="E317">
        <v>155000</v>
      </c>
      <c r="F317" t="s">
        <v>20</v>
      </c>
      <c r="G317">
        <v>155000</v>
      </c>
      <c r="H317" t="s">
        <v>21</v>
      </c>
      <c r="I317">
        <v>0</v>
      </c>
      <c r="J317" t="s">
        <v>21</v>
      </c>
      <c r="K317" t="s">
        <v>25</v>
      </c>
    </row>
    <row r="318" spans="1:11">
      <c r="A318">
        <v>2023</v>
      </c>
      <c r="B318" t="s">
        <v>11</v>
      </c>
      <c r="C318" t="s">
        <v>12</v>
      </c>
      <c r="D318" t="s">
        <v>70</v>
      </c>
      <c r="E318">
        <v>115000</v>
      </c>
      <c r="F318" t="s">
        <v>20</v>
      </c>
      <c r="G318">
        <v>115000</v>
      </c>
      <c r="H318" t="s">
        <v>21</v>
      </c>
      <c r="I318">
        <v>100</v>
      </c>
      <c r="J318" t="s">
        <v>21</v>
      </c>
      <c r="K318" t="s">
        <v>25</v>
      </c>
    </row>
    <row r="319" spans="1:11">
      <c r="A319">
        <v>2023</v>
      </c>
      <c r="B319" t="s">
        <v>11</v>
      </c>
      <c r="C319" t="s">
        <v>12</v>
      </c>
      <c r="D319" t="s">
        <v>70</v>
      </c>
      <c r="E319">
        <v>86000</v>
      </c>
      <c r="F319" t="s">
        <v>20</v>
      </c>
      <c r="G319">
        <v>86000</v>
      </c>
      <c r="H319" t="s">
        <v>21</v>
      </c>
      <c r="I319">
        <v>100</v>
      </c>
      <c r="J319" t="s">
        <v>21</v>
      </c>
      <c r="K319" t="s">
        <v>25</v>
      </c>
    </row>
    <row r="320" spans="1:11">
      <c r="A320">
        <v>2023</v>
      </c>
      <c r="B320" t="s">
        <v>11</v>
      </c>
      <c r="C320" t="s">
        <v>12</v>
      </c>
      <c r="D320" t="s">
        <v>23</v>
      </c>
      <c r="E320">
        <v>165000</v>
      </c>
      <c r="F320" t="s">
        <v>20</v>
      </c>
      <c r="G320">
        <v>165000</v>
      </c>
      <c r="H320" t="s">
        <v>21</v>
      </c>
      <c r="I320">
        <v>0</v>
      </c>
      <c r="J320" t="s">
        <v>21</v>
      </c>
      <c r="K320" t="s">
        <v>25</v>
      </c>
    </row>
    <row r="321" spans="1:11">
      <c r="A321">
        <v>2023</v>
      </c>
      <c r="B321" t="s">
        <v>11</v>
      </c>
      <c r="C321" t="s">
        <v>12</v>
      </c>
      <c r="D321" t="s">
        <v>23</v>
      </c>
      <c r="E321">
        <v>140000</v>
      </c>
      <c r="F321" t="s">
        <v>20</v>
      </c>
      <c r="G321">
        <v>140000</v>
      </c>
      <c r="H321" t="s">
        <v>21</v>
      </c>
      <c r="I321">
        <v>0</v>
      </c>
      <c r="J321" t="s">
        <v>21</v>
      </c>
      <c r="K321" t="s">
        <v>25</v>
      </c>
    </row>
    <row r="322" spans="1:11">
      <c r="A322">
        <v>2023</v>
      </c>
      <c r="B322" t="s">
        <v>11</v>
      </c>
      <c r="C322" t="s">
        <v>12</v>
      </c>
      <c r="D322" t="s">
        <v>27</v>
      </c>
      <c r="E322">
        <v>139000</v>
      </c>
      <c r="F322" t="s">
        <v>20</v>
      </c>
      <c r="G322">
        <v>139000</v>
      </c>
      <c r="H322" t="s">
        <v>21</v>
      </c>
      <c r="I322">
        <v>0</v>
      </c>
      <c r="J322" t="s">
        <v>21</v>
      </c>
      <c r="K322" t="s">
        <v>25</v>
      </c>
    </row>
    <row r="323" spans="1:11">
      <c r="A323">
        <v>2023</v>
      </c>
      <c r="B323" t="s">
        <v>11</v>
      </c>
      <c r="C323" t="s">
        <v>12</v>
      </c>
      <c r="D323" t="s">
        <v>27</v>
      </c>
      <c r="E323">
        <v>106000</v>
      </c>
      <c r="F323" t="s">
        <v>20</v>
      </c>
      <c r="G323">
        <v>106000</v>
      </c>
      <c r="H323" t="s">
        <v>21</v>
      </c>
      <c r="I323">
        <v>0</v>
      </c>
      <c r="J323" t="s">
        <v>21</v>
      </c>
      <c r="K323" t="s">
        <v>25</v>
      </c>
    </row>
    <row r="324" spans="1:11">
      <c r="A324">
        <v>2023</v>
      </c>
      <c r="B324" t="s">
        <v>28</v>
      </c>
      <c r="C324" t="s">
        <v>12</v>
      </c>
      <c r="D324" t="s">
        <v>27</v>
      </c>
      <c r="E324">
        <v>55000</v>
      </c>
      <c r="F324" t="s">
        <v>71</v>
      </c>
      <c r="G324">
        <v>40663</v>
      </c>
      <c r="H324" t="s">
        <v>24</v>
      </c>
      <c r="I324">
        <v>0</v>
      </c>
      <c r="J324" t="s">
        <v>24</v>
      </c>
      <c r="K324" t="s">
        <v>16</v>
      </c>
    </row>
    <row r="325" spans="1:11">
      <c r="A325">
        <v>2022</v>
      </c>
      <c r="B325" t="s">
        <v>11</v>
      </c>
      <c r="C325" t="s">
        <v>12</v>
      </c>
      <c r="D325" t="s">
        <v>50</v>
      </c>
      <c r="E325">
        <v>275000</v>
      </c>
      <c r="F325" t="s">
        <v>20</v>
      </c>
      <c r="G325">
        <v>275000</v>
      </c>
      <c r="H325" t="s">
        <v>24</v>
      </c>
      <c r="I325">
        <v>0</v>
      </c>
      <c r="J325" t="s">
        <v>24</v>
      </c>
      <c r="K325" t="s">
        <v>22</v>
      </c>
    </row>
    <row r="326" spans="1:11">
      <c r="A326">
        <v>2023</v>
      </c>
      <c r="B326" t="s">
        <v>11</v>
      </c>
      <c r="C326" t="s">
        <v>72</v>
      </c>
      <c r="D326" t="s">
        <v>73</v>
      </c>
      <c r="E326">
        <v>50000</v>
      </c>
      <c r="F326" t="s">
        <v>20</v>
      </c>
      <c r="G326">
        <v>50000</v>
      </c>
      <c r="H326" t="s">
        <v>74</v>
      </c>
      <c r="I326">
        <v>50</v>
      </c>
      <c r="J326" t="s">
        <v>74</v>
      </c>
      <c r="K326" t="s">
        <v>22</v>
      </c>
    </row>
    <row r="327" spans="1:11">
      <c r="A327">
        <v>2023</v>
      </c>
      <c r="B327" t="s">
        <v>17</v>
      </c>
      <c r="C327" t="s">
        <v>12</v>
      </c>
      <c r="D327" t="s">
        <v>35</v>
      </c>
      <c r="E327">
        <v>280700</v>
      </c>
      <c r="F327" t="s">
        <v>20</v>
      </c>
      <c r="G327">
        <v>280700</v>
      </c>
      <c r="H327" t="s">
        <v>21</v>
      </c>
      <c r="I327">
        <v>100</v>
      </c>
      <c r="J327" t="s">
        <v>21</v>
      </c>
      <c r="K327" t="s">
        <v>25</v>
      </c>
    </row>
    <row r="328" spans="1:11">
      <c r="A328">
        <v>2023</v>
      </c>
      <c r="B328" t="s">
        <v>17</v>
      </c>
      <c r="C328" t="s">
        <v>12</v>
      </c>
      <c r="D328" t="s">
        <v>35</v>
      </c>
      <c r="E328">
        <v>150450</v>
      </c>
      <c r="F328" t="s">
        <v>20</v>
      </c>
      <c r="G328">
        <v>150450</v>
      </c>
      <c r="H328" t="s">
        <v>21</v>
      </c>
      <c r="I328">
        <v>100</v>
      </c>
      <c r="J328" t="s">
        <v>21</v>
      </c>
      <c r="K328" t="s">
        <v>25</v>
      </c>
    </row>
    <row r="329" spans="1:11">
      <c r="A329">
        <v>2023</v>
      </c>
      <c r="B329" t="s">
        <v>28</v>
      </c>
      <c r="C329" t="s">
        <v>12</v>
      </c>
      <c r="D329" t="s">
        <v>23</v>
      </c>
      <c r="E329">
        <v>70000</v>
      </c>
      <c r="F329" t="s">
        <v>71</v>
      </c>
      <c r="G329">
        <v>51753</v>
      </c>
      <c r="H329" t="s">
        <v>24</v>
      </c>
      <c r="I329">
        <v>100</v>
      </c>
      <c r="J329" t="s">
        <v>24</v>
      </c>
      <c r="K329" t="s">
        <v>16</v>
      </c>
    </row>
    <row r="330" spans="1:11">
      <c r="A330">
        <v>2023</v>
      </c>
      <c r="B330" t="s">
        <v>11</v>
      </c>
      <c r="C330" t="s">
        <v>12</v>
      </c>
      <c r="D330" t="s">
        <v>45</v>
      </c>
      <c r="E330">
        <v>250500</v>
      </c>
      <c r="F330" t="s">
        <v>20</v>
      </c>
      <c r="G330">
        <v>250500</v>
      </c>
      <c r="H330" t="s">
        <v>21</v>
      </c>
      <c r="I330">
        <v>0</v>
      </c>
      <c r="J330" t="s">
        <v>21</v>
      </c>
      <c r="K330" t="s">
        <v>25</v>
      </c>
    </row>
    <row r="331" spans="1:11">
      <c r="A331">
        <v>2023</v>
      </c>
      <c r="B331" t="s">
        <v>11</v>
      </c>
      <c r="C331" t="s">
        <v>12</v>
      </c>
      <c r="D331" t="s">
        <v>45</v>
      </c>
      <c r="E331">
        <v>159500</v>
      </c>
      <c r="F331" t="s">
        <v>20</v>
      </c>
      <c r="G331">
        <v>159500</v>
      </c>
      <c r="H331" t="s">
        <v>21</v>
      </c>
      <c r="I331">
        <v>0</v>
      </c>
      <c r="J331" t="s">
        <v>21</v>
      </c>
      <c r="K331" t="s">
        <v>25</v>
      </c>
    </row>
    <row r="332" spans="1:11">
      <c r="A332">
        <v>2023</v>
      </c>
      <c r="B332" t="s">
        <v>11</v>
      </c>
      <c r="C332" t="s">
        <v>12</v>
      </c>
      <c r="D332" t="s">
        <v>37</v>
      </c>
      <c r="E332">
        <v>145000</v>
      </c>
      <c r="F332" t="s">
        <v>20</v>
      </c>
      <c r="G332">
        <v>145000</v>
      </c>
      <c r="H332" t="s">
        <v>21</v>
      </c>
      <c r="I332">
        <v>0</v>
      </c>
      <c r="J332" t="s">
        <v>21</v>
      </c>
      <c r="K332" t="s">
        <v>25</v>
      </c>
    </row>
    <row r="333" spans="1:11">
      <c r="A333">
        <v>2023</v>
      </c>
      <c r="B333" t="s">
        <v>11</v>
      </c>
      <c r="C333" t="s">
        <v>12</v>
      </c>
      <c r="D333" t="s">
        <v>37</v>
      </c>
      <c r="E333">
        <v>115000</v>
      </c>
      <c r="F333" t="s">
        <v>20</v>
      </c>
      <c r="G333">
        <v>115000</v>
      </c>
      <c r="H333" t="s">
        <v>21</v>
      </c>
      <c r="I333">
        <v>0</v>
      </c>
      <c r="J333" t="s">
        <v>21</v>
      </c>
      <c r="K333" t="s">
        <v>25</v>
      </c>
    </row>
    <row r="334" spans="1:11">
      <c r="A334">
        <v>2023</v>
      </c>
      <c r="B334" t="s">
        <v>11</v>
      </c>
      <c r="C334" t="s">
        <v>12</v>
      </c>
      <c r="D334" t="s">
        <v>27</v>
      </c>
      <c r="E334">
        <v>140000</v>
      </c>
      <c r="F334" t="s">
        <v>20</v>
      </c>
      <c r="G334">
        <v>140000</v>
      </c>
      <c r="H334" t="s">
        <v>21</v>
      </c>
      <c r="I334">
        <v>0</v>
      </c>
      <c r="J334" t="s">
        <v>21</v>
      </c>
      <c r="K334" t="s">
        <v>25</v>
      </c>
    </row>
    <row r="335" spans="1:11">
      <c r="A335">
        <v>2023</v>
      </c>
      <c r="B335" t="s">
        <v>11</v>
      </c>
      <c r="C335" t="s">
        <v>12</v>
      </c>
      <c r="D335" t="s">
        <v>27</v>
      </c>
      <c r="E335">
        <v>120000</v>
      </c>
      <c r="F335" t="s">
        <v>20</v>
      </c>
      <c r="G335">
        <v>120000</v>
      </c>
      <c r="H335" t="s">
        <v>21</v>
      </c>
      <c r="I335">
        <v>0</v>
      </c>
      <c r="J335" t="s">
        <v>21</v>
      </c>
      <c r="K335" t="s">
        <v>25</v>
      </c>
    </row>
    <row r="336" spans="1:11">
      <c r="A336">
        <v>2023</v>
      </c>
      <c r="B336" t="s">
        <v>28</v>
      </c>
      <c r="C336" t="s">
        <v>12</v>
      </c>
      <c r="D336" t="s">
        <v>23</v>
      </c>
      <c r="E336">
        <v>130001</v>
      </c>
      <c r="F336" t="s">
        <v>20</v>
      </c>
      <c r="G336">
        <v>130001</v>
      </c>
      <c r="H336" t="s">
        <v>21</v>
      </c>
      <c r="I336">
        <v>100</v>
      </c>
      <c r="J336" t="s">
        <v>21</v>
      </c>
      <c r="K336" t="s">
        <v>25</v>
      </c>
    </row>
    <row r="337" spans="1:11">
      <c r="A337">
        <v>2023</v>
      </c>
      <c r="B337" t="s">
        <v>28</v>
      </c>
      <c r="C337" t="s">
        <v>12</v>
      </c>
      <c r="D337" t="s">
        <v>23</v>
      </c>
      <c r="E337">
        <v>71907</v>
      </c>
      <c r="F337" t="s">
        <v>20</v>
      </c>
      <c r="G337">
        <v>71907</v>
      </c>
      <c r="H337" t="s">
        <v>21</v>
      </c>
      <c r="I337">
        <v>100</v>
      </c>
      <c r="J337" t="s">
        <v>21</v>
      </c>
      <c r="K337" t="s">
        <v>25</v>
      </c>
    </row>
    <row r="338" spans="1:11">
      <c r="A338">
        <v>2023</v>
      </c>
      <c r="B338" t="s">
        <v>17</v>
      </c>
      <c r="C338" t="s">
        <v>12</v>
      </c>
      <c r="D338" t="s">
        <v>23</v>
      </c>
      <c r="E338">
        <v>93918</v>
      </c>
      <c r="F338" t="s">
        <v>20</v>
      </c>
      <c r="G338">
        <v>93918</v>
      </c>
      <c r="H338" t="s">
        <v>21</v>
      </c>
      <c r="I338">
        <v>100</v>
      </c>
      <c r="J338" t="s">
        <v>21</v>
      </c>
      <c r="K338" t="s">
        <v>25</v>
      </c>
    </row>
    <row r="339" spans="1:11">
      <c r="A339">
        <v>2023</v>
      </c>
      <c r="B339" t="s">
        <v>17</v>
      </c>
      <c r="C339" t="s">
        <v>12</v>
      </c>
      <c r="D339" t="s">
        <v>23</v>
      </c>
      <c r="E339">
        <v>51962</v>
      </c>
      <c r="F339" t="s">
        <v>20</v>
      </c>
      <c r="G339">
        <v>51962</v>
      </c>
      <c r="H339" t="s">
        <v>21</v>
      </c>
      <c r="I339">
        <v>100</v>
      </c>
      <c r="J339" t="s">
        <v>21</v>
      </c>
      <c r="K339" t="s">
        <v>25</v>
      </c>
    </row>
    <row r="340" spans="1:11">
      <c r="A340">
        <v>2023</v>
      </c>
      <c r="B340" t="s">
        <v>11</v>
      </c>
      <c r="C340" t="s">
        <v>12</v>
      </c>
      <c r="D340" t="s">
        <v>27</v>
      </c>
      <c r="E340">
        <v>175000</v>
      </c>
      <c r="F340" t="s">
        <v>20</v>
      </c>
      <c r="G340">
        <v>175000</v>
      </c>
      <c r="H340" t="s">
        <v>24</v>
      </c>
      <c r="I340">
        <v>100</v>
      </c>
      <c r="J340" t="s">
        <v>24</v>
      </c>
      <c r="K340" t="s">
        <v>25</v>
      </c>
    </row>
    <row r="341" spans="1:11">
      <c r="A341">
        <v>2023</v>
      </c>
      <c r="B341" t="s">
        <v>11</v>
      </c>
      <c r="C341" t="s">
        <v>12</v>
      </c>
      <c r="D341" t="s">
        <v>27</v>
      </c>
      <c r="E341">
        <v>135000</v>
      </c>
      <c r="F341" t="s">
        <v>20</v>
      </c>
      <c r="G341">
        <v>135000</v>
      </c>
      <c r="H341" t="s">
        <v>24</v>
      </c>
      <c r="I341">
        <v>100</v>
      </c>
      <c r="J341" t="s">
        <v>24</v>
      </c>
      <c r="K341" t="s">
        <v>25</v>
      </c>
    </row>
    <row r="342" spans="1:11">
      <c r="A342">
        <v>2023</v>
      </c>
      <c r="B342" t="s">
        <v>28</v>
      </c>
      <c r="C342" t="s">
        <v>12</v>
      </c>
      <c r="D342" t="s">
        <v>37</v>
      </c>
      <c r="E342">
        <v>85000</v>
      </c>
      <c r="F342" t="s">
        <v>20</v>
      </c>
      <c r="G342">
        <v>85000</v>
      </c>
      <c r="H342" t="s">
        <v>21</v>
      </c>
      <c r="I342">
        <v>0</v>
      </c>
      <c r="J342" t="s">
        <v>21</v>
      </c>
      <c r="K342" t="s">
        <v>25</v>
      </c>
    </row>
    <row r="343" spans="1:11">
      <c r="A343">
        <v>2023</v>
      </c>
      <c r="B343" t="s">
        <v>28</v>
      </c>
      <c r="C343" t="s">
        <v>12</v>
      </c>
      <c r="D343" t="s">
        <v>37</v>
      </c>
      <c r="E343">
        <v>65000</v>
      </c>
      <c r="F343" t="s">
        <v>20</v>
      </c>
      <c r="G343">
        <v>65000</v>
      </c>
      <c r="H343" t="s">
        <v>21</v>
      </c>
      <c r="I343">
        <v>0</v>
      </c>
      <c r="J343" t="s">
        <v>21</v>
      </c>
      <c r="K343" t="s">
        <v>25</v>
      </c>
    </row>
    <row r="344" spans="1:11">
      <c r="A344">
        <v>2023</v>
      </c>
      <c r="B344" t="s">
        <v>11</v>
      </c>
      <c r="C344" t="s">
        <v>12</v>
      </c>
      <c r="D344" t="s">
        <v>35</v>
      </c>
      <c r="E344">
        <v>257000</v>
      </c>
      <c r="F344" t="s">
        <v>20</v>
      </c>
      <c r="G344">
        <v>257000</v>
      </c>
      <c r="H344" t="s">
        <v>21</v>
      </c>
      <c r="I344">
        <v>0</v>
      </c>
      <c r="J344" t="s">
        <v>21</v>
      </c>
      <c r="K344" t="s">
        <v>25</v>
      </c>
    </row>
    <row r="345" spans="1:11">
      <c r="A345">
        <v>2023</v>
      </c>
      <c r="B345" t="s">
        <v>11</v>
      </c>
      <c r="C345" t="s">
        <v>12</v>
      </c>
      <c r="D345" t="s">
        <v>35</v>
      </c>
      <c r="E345">
        <v>147000</v>
      </c>
      <c r="F345" t="s">
        <v>20</v>
      </c>
      <c r="G345">
        <v>147000</v>
      </c>
      <c r="H345" t="s">
        <v>21</v>
      </c>
      <c r="I345">
        <v>0</v>
      </c>
      <c r="J345" t="s">
        <v>21</v>
      </c>
      <c r="K345" t="s">
        <v>25</v>
      </c>
    </row>
    <row r="346" spans="1:11">
      <c r="A346">
        <v>2023</v>
      </c>
      <c r="B346" t="s">
        <v>11</v>
      </c>
      <c r="C346" t="s">
        <v>12</v>
      </c>
      <c r="D346" t="s">
        <v>37</v>
      </c>
      <c r="E346">
        <v>222000</v>
      </c>
      <c r="F346" t="s">
        <v>20</v>
      </c>
      <c r="G346">
        <v>222000</v>
      </c>
      <c r="H346" t="s">
        <v>21</v>
      </c>
      <c r="I346">
        <v>100</v>
      </c>
      <c r="J346" t="s">
        <v>21</v>
      </c>
      <c r="K346" t="s">
        <v>25</v>
      </c>
    </row>
    <row r="347" spans="1:11">
      <c r="A347">
        <v>2023</v>
      </c>
      <c r="B347" t="s">
        <v>11</v>
      </c>
      <c r="C347" t="s">
        <v>12</v>
      </c>
      <c r="D347" t="s">
        <v>37</v>
      </c>
      <c r="E347">
        <v>175000</v>
      </c>
      <c r="F347" t="s">
        <v>20</v>
      </c>
      <c r="G347">
        <v>175000</v>
      </c>
      <c r="H347" t="s">
        <v>21</v>
      </c>
      <c r="I347">
        <v>100</v>
      </c>
      <c r="J347" t="s">
        <v>21</v>
      </c>
      <c r="K347" t="s">
        <v>25</v>
      </c>
    </row>
    <row r="348" spans="1:11">
      <c r="A348">
        <v>2023</v>
      </c>
      <c r="B348" t="s">
        <v>11</v>
      </c>
      <c r="C348" t="s">
        <v>12</v>
      </c>
      <c r="D348" t="s">
        <v>23</v>
      </c>
      <c r="E348">
        <v>203000</v>
      </c>
      <c r="F348" t="s">
        <v>20</v>
      </c>
      <c r="G348">
        <v>203000</v>
      </c>
      <c r="H348" t="s">
        <v>21</v>
      </c>
      <c r="I348">
        <v>100</v>
      </c>
      <c r="J348" t="s">
        <v>21</v>
      </c>
      <c r="K348" t="s">
        <v>25</v>
      </c>
    </row>
    <row r="349" spans="1:11">
      <c r="A349">
        <v>2023</v>
      </c>
      <c r="B349" t="s">
        <v>11</v>
      </c>
      <c r="C349" t="s">
        <v>12</v>
      </c>
      <c r="D349" t="s">
        <v>23</v>
      </c>
      <c r="E349">
        <v>133200</v>
      </c>
      <c r="F349" t="s">
        <v>20</v>
      </c>
      <c r="G349">
        <v>133200</v>
      </c>
      <c r="H349" t="s">
        <v>21</v>
      </c>
      <c r="I349">
        <v>100</v>
      </c>
      <c r="J349" t="s">
        <v>21</v>
      </c>
      <c r="K349" t="s">
        <v>25</v>
      </c>
    </row>
    <row r="350" spans="1:11">
      <c r="A350">
        <v>2023</v>
      </c>
      <c r="B350" t="s">
        <v>28</v>
      </c>
      <c r="C350" t="s">
        <v>12</v>
      </c>
      <c r="D350" t="s">
        <v>26</v>
      </c>
      <c r="E350">
        <v>213660</v>
      </c>
      <c r="F350" t="s">
        <v>20</v>
      </c>
      <c r="G350">
        <v>213660</v>
      </c>
      <c r="H350" t="s">
        <v>21</v>
      </c>
      <c r="I350">
        <v>0</v>
      </c>
      <c r="J350" t="s">
        <v>21</v>
      </c>
      <c r="K350" t="s">
        <v>16</v>
      </c>
    </row>
    <row r="351" spans="1:11">
      <c r="A351">
        <v>2023</v>
      </c>
      <c r="B351" t="s">
        <v>28</v>
      </c>
      <c r="C351" t="s">
        <v>12</v>
      </c>
      <c r="D351" t="s">
        <v>26</v>
      </c>
      <c r="E351">
        <v>130760</v>
      </c>
      <c r="F351" t="s">
        <v>20</v>
      </c>
      <c r="G351">
        <v>130760</v>
      </c>
      <c r="H351" t="s">
        <v>21</v>
      </c>
      <c r="I351">
        <v>0</v>
      </c>
      <c r="J351" t="s">
        <v>21</v>
      </c>
      <c r="K351" t="s">
        <v>16</v>
      </c>
    </row>
    <row r="352" spans="1:11">
      <c r="A352">
        <v>2023</v>
      </c>
      <c r="B352" t="s">
        <v>11</v>
      </c>
      <c r="C352" t="s">
        <v>12</v>
      </c>
      <c r="D352" t="s">
        <v>37</v>
      </c>
      <c r="E352">
        <v>221000</v>
      </c>
      <c r="F352" t="s">
        <v>20</v>
      </c>
      <c r="G352">
        <v>221000</v>
      </c>
      <c r="H352" t="s">
        <v>21</v>
      </c>
      <c r="I352">
        <v>0</v>
      </c>
      <c r="J352" t="s">
        <v>21</v>
      </c>
      <c r="K352" t="s">
        <v>25</v>
      </c>
    </row>
    <row r="353" spans="1:11">
      <c r="A353">
        <v>2023</v>
      </c>
      <c r="B353" t="s">
        <v>11</v>
      </c>
      <c r="C353" t="s">
        <v>12</v>
      </c>
      <c r="D353" t="s">
        <v>37</v>
      </c>
      <c r="E353">
        <v>147000</v>
      </c>
      <c r="F353" t="s">
        <v>20</v>
      </c>
      <c r="G353">
        <v>147000</v>
      </c>
      <c r="H353" t="s">
        <v>21</v>
      </c>
      <c r="I353">
        <v>0</v>
      </c>
      <c r="J353" t="s">
        <v>21</v>
      </c>
      <c r="K353" t="s">
        <v>25</v>
      </c>
    </row>
    <row r="354" spans="1:11">
      <c r="A354">
        <v>2023</v>
      </c>
      <c r="B354" t="s">
        <v>11</v>
      </c>
      <c r="C354" t="s">
        <v>12</v>
      </c>
      <c r="D354" t="s">
        <v>39</v>
      </c>
      <c r="E354">
        <v>100000</v>
      </c>
      <c r="F354" t="s">
        <v>20</v>
      </c>
      <c r="G354">
        <v>100000</v>
      </c>
      <c r="H354" t="s">
        <v>21</v>
      </c>
      <c r="I354">
        <v>0</v>
      </c>
      <c r="J354" t="s">
        <v>21</v>
      </c>
      <c r="K354" t="s">
        <v>25</v>
      </c>
    </row>
    <row r="355" spans="1:11">
      <c r="A355">
        <v>2023</v>
      </c>
      <c r="B355" t="s">
        <v>11</v>
      </c>
      <c r="C355" t="s">
        <v>12</v>
      </c>
      <c r="D355" t="s">
        <v>39</v>
      </c>
      <c r="E355">
        <v>80000</v>
      </c>
      <c r="F355" t="s">
        <v>20</v>
      </c>
      <c r="G355">
        <v>80000</v>
      </c>
      <c r="H355" t="s">
        <v>21</v>
      </c>
      <c r="I355">
        <v>0</v>
      </c>
      <c r="J355" t="s">
        <v>21</v>
      </c>
      <c r="K355" t="s">
        <v>25</v>
      </c>
    </row>
    <row r="356" spans="1:11">
      <c r="A356">
        <v>2023</v>
      </c>
      <c r="B356" t="s">
        <v>11</v>
      </c>
      <c r="C356" t="s">
        <v>12</v>
      </c>
      <c r="D356" t="s">
        <v>23</v>
      </c>
      <c r="E356">
        <v>185900</v>
      </c>
      <c r="F356" t="s">
        <v>20</v>
      </c>
      <c r="G356">
        <v>185900</v>
      </c>
      <c r="H356" t="s">
        <v>21</v>
      </c>
      <c r="I356">
        <v>0</v>
      </c>
      <c r="J356" t="s">
        <v>21</v>
      </c>
      <c r="K356" t="s">
        <v>25</v>
      </c>
    </row>
    <row r="357" spans="1:11">
      <c r="A357">
        <v>2023</v>
      </c>
      <c r="B357" t="s">
        <v>11</v>
      </c>
      <c r="C357" t="s">
        <v>12</v>
      </c>
      <c r="D357" t="s">
        <v>23</v>
      </c>
      <c r="E357">
        <v>129300</v>
      </c>
      <c r="F357" t="s">
        <v>20</v>
      </c>
      <c r="G357">
        <v>129300</v>
      </c>
      <c r="H357" t="s">
        <v>21</v>
      </c>
      <c r="I357">
        <v>0</v>
      </c>
      <c r="J357" t="s">
        <v>21</v>
      </c>
      <c r="K357" t="s">
        <v>25</v>
      </c>
    </row>
    <row r="358" spans="1:11">
      <c r="A358">
        <v>2023</v>
      </c>
      <c r="B358" t="s">
        <v>11</v>
      </c>
      <c r="C358" t="s">
        <v>12</v>
      </c>
      <c r="D358" t="s">
        <v>23</v>
      </c>
      <c r="E358">
        <v>238000</v>
      </c>
      <c r="F358" t="s">
        <v>20</v>
      </c>
      <c r="G358">
        <v>238000</v>
      </c>
      <c r="H358" t="s">
        <v>21</v>
      </c>
      <c r="I358">
        <v>100</v>
      </c>
      <c r="J358" t="s">
        <v>21</v>
      </c>
      <c r="K358" t="s">
        <v>25</v>
      </c>
    </row>
    <row r="359" spans="1:11">
      <c r="A359">
        <v>2023</v>
      </c>
      <c r="B359" t="s">
        <v>11</v>
      </c>
      <c r="C359" t="s">
        <v>12</v>
      </c>
      <c r="D359" t="s">
        <v>23</v>
      </c>
      <c r="E359">
        <v>156000</v>
      </c>
      <c r="F359" t="s">
        <v>20</v>
      </c>
      <c r="G359">
        <v>156000</v>
      </c>
      <c r="H359" t="s">
        <v>21</v>
      </c>
      <c r="I359">
        <v>100</v>
      </c>
      <c r="J359" t="s">
        <v>21</v>
      </c>
      <c r="K359" t="s">
        <v>25</v>
      </c>
    </row>
    <row r="360" spans="1:11">
      <c r="A360">
        <v>2023</v>
      </c>
      <c r="B360" t="s">
        <v>11</v>
      </c>
      <c r="C360" t="s">
        <v>12</v>
      </c>
      <c r="D360" t="s">
        <v>35</v>
      </c>
      <c r="E360">
        <v>304000</v>
      </c>
      <c r="F360" t="s">
        <v>20</v>
      </c>
      <c r="G360">
        <v>304000</v>
      </c>
      <c r="H360" t="s">
        <v>21</v>
      </c>
      <c r="I360">
        <v>100</v>
      </c>
      <c r="J360" t="s">
        <v>21</v>
      </c>
      <c r="K360" t="s">
        <v>25</v>
      </c>
    </row>
    <row r="361" spans="1:11">
      <c r="A361">
        <v>2023</v>
      </c>
      <c r="B361" t="s">
        <v>11</v>
      </c>
      <c r="C361" t="s">
        <v>12</v>
      </c>
      <c r="D361" t="s">
        <v>35</v>
      </c>
      <c r="E361">
        <v>199000</v>
      </c>
      <c r="F361" t="s">
        <v>20</v>
      </c>
      <c r="G361">
        <v>199000</v>
      </c>
      <c r="H361" t="s">
        <v>21</v>
      </c>
      <c r="I361">
        <v>100</v>
      </c>
      <c r="J361" t="s">
        <v>21</v>
      </c>
      <c r="K361" t="s">
        <v>25</v>
      </c>
    </row>
    <row r="362" spans="1:11">
      <c r="A362">
        <v>2023</v>
      </c>
      <c r="B362" t="s">
        <v>17</v>
      </c>
      <c r="C362" t="s">
        <v>12</v>
      </c>
      <c r="D362" t="s">
        <v>75</v>
      </c>
      <c r="E362">
        <v>45000</v>
      </c>
      <c r="F362" t="s">
        <v>14</v>
      </c>
      <c r="G362">
        <v>48289</v>
      </c>
      <c r="H362" t="s">
        <v>15</v>
      </c>
      <c r="I362">
        <v>100</v>
      </c>
      <c r="J362" t="s">
        <v>15</v>
      </c>
      <c r="K362" t="s">
        <v>25</v>
      </c>
    </row>
    <row r="363" spans="1:11">
      <c r="A363">
        <v>2023</v>
      </c>
      <c r="B363" t="s">
        <v>11</v>
      </c>
      <c r="C363" t="s">
        <v>12</v>
      </c>
      <c r="D363" t="s">
        <v>37</v>
      </c>
      <c r="E363">
        <v>150000</v>
      </c>
      <c r="F363" t="s">
        <v>20</v>
      </c>
      <c r="G363">
        <v>150000</v>
      </c>
      <c r="H363" t="s">
        <v>21</v>
      </c>
      <c r="I363">
        <v>0</v>
      </c>
      <c r="J363" t="s">
        <v>21</v>
      </c>
      <c r="K363" t="s">
        <v>25</v>
      </c>
    </row>
    <row r="364" spans="1:11">
      <c r="A364">
        <v>2023</v>
      </c>
      <c r="B364" t="s">
        <v>11</v>
      </c>
      <c r="C364" t="s">
        <v>12</v>
      </c>
      <c r="D364" t="s">
        <v>37</v>
      </c>
      <c r="E364">
        <v>130000</v>
      </c>
      <c r="F364" t="s">
        <v>20</v>
      </c>
      <c r="G364">
        <v>130000</v>
      </c>
      <c r="H364" t="s">
        <v>21</v>
      </c>
      <c r="I364">
        <v>0</v>
      </c>
      <c r="J364" t="s">
        <v>21</v>
      </c>
      <c r="K364" t="s">
        <v>25</v>
      </c>
    </row>
    <row r="365" spans="1:11">
      <c r="A365">
        <v>2023</v>
      </c>
      <c r="B365" t="s">
        <v>11</v>
      </c>
      <c r="C365" t="s">
        <v>12</v>
      </c>
      <c r="D365" t="s">
        <v>23</v>
      </c>
      <c r="E365">
        <v>140000</v>
      </c>
      <c r="F365" t="s">
        <v>20</v>
      </c>
      <c r="G365">
        <v>140000</v>
      </c>
      <c r="H365" t="s">
        <v>21</v>
      </c>
      <c r="I365">
        <v>100</v>
      </c>
      <c r="J365" t="s">
        <v>21</v>
      </c>
      <c r="K365" t="s">
        <v>25</v>
      </c>
    </row>
    <row r="366" spans="1:11">
      <c r="A366">
        <v>2023</v>
      </c>
      <c r="B366" t="s">
        <v>11</v>
      </c>
      <c r="C366" t="s">
        <v>12</v>
      </c>
      <c r="D366" t="s">
        <v>23</v>
      </c>
      <c r="E366">
        <v>110000</v>
      </c>
      <c r="F366" t="s">
        <v>20</v>
      </c>
      <c r="G366">
        <v>110000</v>
      </c>
      <c r="H366" t="s">
        <v>21</v>
      </c>
      <c r="I366">
        <v>100</v>
      </c>
      <c r="J366" t="s">
        <v>21</v>
      </c>
      <c r="K366" t="s">
        <v>25</v>
      </c>
    </row>
    <row r="367" spans="1:11">
      <c r="A367">
        <v>2023</v>
      </c>
      <c r="B367" t="s">
        <v>17</v>
      </c>
      <c r="C367" t="s">
        <v>12</v>
      </c>
      <c r="D367" t="s">
        <v>27</v>
      </c>
      <c r="E367">
        <v>90000</v>
      </c>
      <c r="F367" t="s">
        <v>20</v>
      </c>
      <c r="G367">
        <v>90000</v>
      </c>
      <c r="H367" t="s">
        <v>21</v>
      </c>
      <c r="I367">
        <v>0</v>
      </c>
      <c r="J367" t="s">
        <v>21</v>
      </c>
      <c r="K367" t="s">
        <v>25</v>
      </c>
    </row>
    <row r="368" spans="1:11">
      <c r="A368">
        <v>2023</v>
      </c>
      <c r="B368" t="s">
        <v>17</v>
      </c>
      <c r="C368" t="s">
        <v>12</v>
      </c>
      <c r="D368" t="s">
        <v>27</v>
      </c>
      <c r="E368">
        <v>75000</v>
      </c>
      <c r="F368" t="s">
        <v>20</v>
      </c>
      <c r="G368">
        <v>75000</v>
      </c>
      <c r="H368" t="s">
        <v>21</v>
      </c>
      <c r="I368">
        <v>0</v>
      </c>
      <c r="J368" t="s">
        <v>21</v>
      </c>
      <c r="K368" t="s">
        <v>25</v>
      </c>
    </row>
    <row r="369" spans="1:11">
      <c r="A369">
        <v>2023</v>
      </c>
      <c r="B369" t="s">
        <v>17</v>
      </c>
      <c r="C369" t="s">
        <v>12</v>
      </c>
      <c r="D369" t="s">
        <v>52</v>
      </c>
      <c r="E369">
        <v>161200</v>
      </c>
      <c r="F369" t="s">
        <v>58</v>
      </c>
      <c r="G369">
        <v>195895</v>
      </c>
      <c r="H369" t="s">
        <v>33</v>
      </c>
      <c r="I369">
        <v>0</v>
      </c>
      <c r="J369" t="s">
        <v>33</v>
      </c>
      <c r="K369" t="s">
        <v>25</v>
      </c>
    </row>
    <row r="370" spans="1:11">
      <c r="A370">
        <v>2023</v>
      </c>
      <c r="B370" t="s">
        <v>17</v>
      </c>
      <c r="C370" t="s">
        <v>12</v>
      </c>
      <c r="D370" t="s">
        <v>52</v>
      </c>
      <c r="E370">
        <v>84570</v>
      </c>
      <c r="F370" t="s">
        <v>58</v>
      </c>
      <c r="G370">
        <v>102772</v>
      </c>
      <c r="H370" t="s">
        <v>33</v>
      </c>
      <c r="I370">
        <v>0</v>
      </c>
      <c r="J370" t="s">
        <v>33</v>
      </c>
      <c r="K370" t="s">
        <v>25</v>
      </c>
    </row>
    <row r="371" spans="1:11">
      <c r="A371">
        <v>2023</v>
      </c>
      <c r="B371" t="s">
        <v>11</v>
      </c>
      <c r="C371" t="s">
        <v>12</v>
      </c>
      <c r="D371" t="s">
        <v>37</v>
      </c>
      <c r="E371">
        <v>240000</v>
      </c>
      <c r="F371" t="s">
        <v>20</v>
      </c>
      <c r="G371">
        <v>240000</v>
      </c>
      <c r="H371" t="s">
        <v>21</v>
      </c>
      <c r="I371">
        <v>0</v>
      </c>
      <c r="J371" t="s">
        <v>21</v>
      </c>
      <c r="K371" t="s">
        <v>25</v>
      </c>
    </row>
    <row r="372" spans="1:11">
      <c r="A372">
        <v>2023</v>
      </c>
      <c r="B372" t="s">
        <v>11</v>
      </c>
      <c r="C372" t="s">
        <v>12</v>
      </c>
      <c r="D372" t="s">
        <v>37</v>
      </c>
      <c r="E372">
        <v>183600</v>
      </c>
      <c r="F372" t="s">
        <v>20</v>
      </c>
      <c r="G372">
        <v>183600</v>
      </c>
      <c r="H372" t="s">
        <v>21</v>
      </c>
      <c r="I372">
        <v>0</v>
      </c>
      <c r="J372" t="s">
        <v>21</v>
      </c>
      <c r="K372" t="s">
        <v>25</v>
      </c>
    </row>
    <row r="373" spans="1:11">
      <c r="A373">
        <v>2023</v>
      </c>
      <c r="B373" t="s">
        <v>17</v>
      </c>
      <c r="C373" t="s">
        <v>12</v>
      </c>
      <c r="D373" t="s">
        <v>76</v>
      </c>
      <c r="E373">
        <v>130000</v>
      </c>
      <c r="F373" t="s">
        <v>20</v>
      </c>
      <c r="G373">
        <v>130000</v>
      </c>
      <c r="H373" t="s">
        <v>21</v>
      </c>
      <c r="I373">
        <v>0</v>
      </c>
      <c r="J373" t="s">
        <v>21</v>
      </c>
      <c r="K373" t="s">
        <v>25</v>
      </c>
    </row>
    <row r="374" spans="1:11">
      <c r="A374">
        <v>2023</v>
      </c>
      <c r="B374" t="s">
        <v>17</v>
      </c>
      <c r="C374" t="s">
        <v>12</v>
      </c>
      <c r="D374" t="s">
        <v>76</v>
      </c>
      <c r="E374">
        <v>80000</v>
      </c>
      <c r="F374" t="s">
        <v>20</v>
      </c>
      <c r="G374">
        <v>80000</v>
      </c>
      <c r="H374" t="s">
        <v>21</v>
      </c>
      <c r="I374">
        <v>0</v>
      </c>
      <c r="J374" t="s">
        <v>21</v>
      </c>
      <c r="K374" t="s">
        <v>25</v>
      </c>
    </row>
    <row r="375" spans="1:11">
      <c r="A375">
        <v>2023</v>
      </c>
      <c r="B375" t="s">
        <v>11</v>
      </c>
      <c r="C375" t="s">
        <v>12</v>
      </c>
      <c r="D375" t="s">
        <v>37</v>
      </c>
      <c r="E375">
        <v>250000</v>
      </c>
      <c r="F375" t="s">
        <v>20</v>
      </c>
      <c r="G375">
        <v>250000</v>
      </c>
      <c r="H375" t="s">
        <v>21</v>
      </c>
      <c r="I375">
        <v>0</v>
      </c>
      <c r="J375" t="s">
        <v>21</v>
      </c>
      <c r="K375" t="s">
        <v>25</v>
      </c>
    </row>
    <row r="376" spans="1:11">
      <c r="A376">
        <v>2023</v>
      </c>
      <c r="B376" t="s">
        <v>11</v>
      </c>
      <c r="C376" t="s">
        <v>12</v>
      </c>
      <c r="D376" t="s">
        <v>37</v>
      </c>
      <c r="E376">
        <v>150000</v>
      </c>
      <c r="F376" t="s">
        <v>20</v>
      </c>
      <c r="G376">
        <v>150000</v>
      </c>
      <c r="H376" t="s">
        <v>21</v>
      </c>
      <c r="I376">
        <v>0</v>
      </c>
      <c r="J376" t="s">
        <v>21</v>
      </c>
      <c r="K376" t="s">
        <v>25</v>
      </c>
    </row>
    <row r="377" spans="1:11">
      <c r="A377">
        <v>2023</v>
      </c>
      <c r="B377" t="s">
        <v>11</v>
      </c>
      <c r="C377" t="s">
        <v>12</v>
      </c>
      <c r="D377" t="s">
        <v>55</v>
      </c>
      <c r="E377">
        <v>160000</v>
      </c>
      <c r="F377" t="s">
        <v>20</v>
      </c>
      <c r="G377">
        <v>160000</v>
      </c>
      <c r="H377" t="s">
        <v>21</v>
      </c>
      <c r="I377">
        <v>100</v>
      </c>
      <c r="J377" t="s">
        <v>21</v>
      </c>
      <c r="K377" t="s">
        <v>25</v>
      </c>
    </row>
    <row r="378" spans="1:11">
      <c r="A378">
        <v>2023</v>
      </c>
      <c r="B378" t="s">
        <v>11</v>
      </c>
      <c r="C378" t="s">
        <v>12</v>
      </c>
      <c r="D378" t="s">
        <v>55</v>
      </c>
      <c r="E378">
        <v>120000</v>
      </c>
      <c r="F378" t="s">
        <v>20</v>
      </c>
      <c r="G378">
        <v>120000</v>
      </c>
      <c r="H378" t="s">
        <v>21</v>
      </c>
      <c r="I378">
        <v>100</v>
      </c>
      <c r="J378" t="s">
        <v>21</v>
      </c>
      <c r="K378" t="s">
        <v>25</v>
      </c>
    </row>
    <row r="379" spans="1:11">
      <c r="A379">
        <v>2023</v>
      </c>
      <c r="B379" t="s">
        <v>11</v>
      </c>
      <c r="C379" t="s">
        <v>12</v>
      </c>
      <c r="D379" t="s">
        <v>35</v>
      </c>
      <c r="E379">
        <v>289076</v>
      </c>
      <c r="F379" t="s">
        <v>20</v>
      </c>
      <c r="G379">
        <v>289076</v>
      </c>
      <c r="H379" t="s">
        <v>21</v>
      </c>
      <c r="I379">
        <v>0</v>
      </c>
      <c r="J379" t="s">
        <v>21</v>
      </c>
      <c r="K379" t="s">
        <v>25</v>
      </c>
    </row>
    <row r="380" spans="1:11">
      <c r="A380">
        <v>2023</v>
      </c>
      <c r="B380" t="s">
        <v>11</v>
      </c>
      <c r="C380" t="s">
        <v>12</v>
      </c>
      <c r="D380" t="s">
        <v>35</v>
      </c>
      <c r="E380">
        <v>202353</v>
      </c>
      <c r="F380" t="s">
        <v>20</v>
      </c>
      <c r="G380">
        <v>202353</v>
      </c>
      <c r="H380" t="s">
        <v>21</v>
      </c>
      <c r="I380">
        <v>0</v>
      </c>
      <c r="J380" t="s">
        <v>21</v>
      </c>
      <c r="K380" t="s">
        <v>25</v>
      </c>
    </row>
    <row r="381" spans="1:11">
      <c r="A381">
        <v>2023</v>
      </c>
      <c r="B381" t="s">
        <v>11</v>
      </c>
      <c r="C381" t="s">
        <v>12</v>
      </c>
      <c r="D381" t="s">
        <v>37</v>
      </c>
      <c r="E381">
        <v>145000</v>
      </c>
      <c r="F381" t="s">
        <v>20</v>
      </c>
      <c r="G381">
        <v>145000</v>
      </c>
      <c r="H381" t="s">
        <v>21</v>
      </c>
      <c r="I381">
        <v>0</v>
      </c>
      <c r="J381" t="s">
        <v>21</v>
      </c>
      <c r="K381" t="s">
        <v>25</v>
      </c>
    </row>
    <row r="382" spans="1:11">
      <c r="A382">
        <v>2023</v>
      </c>
      <c r="B382" t="s">
        <v>11</v>
      </c>
      <c r="C382" t="s">
        <v>12</v>
      </c>
      <c r="D382" t="s">
        <v>37</v>
      </c>
      <c r="E382">
        <v>120000</v>
      </c>
      <c r="F382" t="s">
        <v>20</v>
      </c>
      <c r="G382">
        <v>120000</v>
      </c>
      <c r="H382" t="s">
        <v>21</v>
      </c>
      <c r="I382">
        <v>0</v>
      </c>
      <c r="J382" t="s">
        <v>21</v>
      </c>
      <c r="K382" t="s">
        <v>25</v>
      </c>
    </row>
    <row r="383" spans="1:11">
      <c r="A383">
        <v>2023</v>
      </c>
      <c r="B383" t="s">
        <v>11</v>
      </c>
      <c r="C383" t="s">
        <v>12</v>
      </c>
      <c r="D383" t="s">
        <v>27</v>
      </c>
      <c r="E383">
        <v>155000</v>
      </c>
      <c r="F383" t="s">
        <v>20</v>
      </c>
      <c r="G383">
        <v>155000</v>
      </c>
      <c r="H383" t="s">
        <v>21</v>
      </c>
      <c r="I383">
        <v>0</v>
      </c>
      <c r="J383" t="s">
        <v>21</v>
      </c>
      <c r="K383" t="s">
        <v>25</v>
      </c>
    </row>
    <row r="384" spans="1:11">
      <c r="A384">
        <v>2023</v>
      </c>
      <c r="B384" t="s">
        <v>11</v>
      </c>
      <c r="C384" t="s">
        <v>12</v>
      </c>
      <c r="D384" t="s">
        <v>27</v>
      </c>
      <c r="E384">
        <v>106000</v>
      </c>
      <c r="F384" t="s">
        <v>20</v>
      </c>
      <c r="G384">
        <v>106000</v>
      </c>
      <c r="H384" t="s">
        <v>21</v>
      </c>
      <c r="I384">
        <v>0</v>
      </c>
      <c r="J384" t="s">
        <v>21</v>
      </c>
      <c r="K384" t="s">
        <v>25</v>
      </c>
    </row>
    <row r="385" spans="1:11">
      <c r="A385">
        <v>2023</v>
      </c>
      <c r="B385" t="s">
        <v>11</v>
      </c>
      <c r="C385" t="s">
        <v>12</v>
      </c>
      <c r="D385" t="s">
        <v>37</v>
      </c>
      <c r="E385">
        <v>200000</v>
      </c>
      <c r="F385" t="s">
        <v>20</v>
      </c>
      <c r="G385">
        <v>200000</v>
      </c>
      <c r="H385" t="s">
        <v>21</v>
      </c>
      <c r="I385">
        <v>0</v>
      </c>
      <c r="J385" t="s">
        <v>21</v>
      </c>
      <c r="K385" t="s">
        <v>25</v>
      </c>
    </row>
    <row r="386" spans="1:11">
      <c r="A386">
        <v>2023</v>
      </c>
      <c r="B386" t="s">
        <v>11</v>
      </c>
      <c r="C386" t="s">
        <v>12</v>
      </c>
      <c r="D386" t="s">
        <v>37</v>
      </c>
      <c r="E386">
        <v>160000</v>
      </c>
      <c r="F386" t="s">
        <v>20</v>
      </c>
      <c r="G386">
        <v>160000</v>
      </c>
      <c r="H386" t="s">
        <v>21</v>
      </c>
      <c r="I386">
        <v>0</v>
      </c>
      <c r="J386" t="s">
        <v>21</v>
      </c>
      <c r="K386" t="s">
        <v>25</v>
      </c>
    </row>
    <row r="387" spans="1:11">
      <c r="A387">
        <v>2023</v>
      </c>
      <c r="B387" t="s">
        <v>11</v>
      </c>
      <c r="C387" t="s">
        <v>12</v>
      </c>
      <c r="D387" t="s">
        <v>23</v>
      </c>
      <c r="E387">
        <v>157750</v>
      </c>
      <c r="F387" t="s">
        <v>20</v>
      </c>
      <c r="G387">
        <v>157750</v>
      </c>
      <c r="H387" t="s">
        <v>21</v>
      </c>
      <c r="I387">
        <v>100</v>
      </c>
      <c r="J387" t="s">
        <v>21</v>
      </c>
      <c r="K387" t="s">
        <v>25</v>
      </c>
    </row>
    <row r="388" spans="1:11">
      <c r="A388">
        <v>2023</v>
      </c>
      <c r="B388" t="s">
        <v>11</v>
      </c>
      <c r="C388" t="s">
        <v>12</v>
      </c>
      <c r="D388" t="s">
        <v>23</v>
      </c>
      <c r="E388">
        <v>104650</v>
      </c>
      <c r="F388" t="s">
        <v>20</v>
      </c>
      <c r="G388">
        <v>104650</v>
      </c>
      <c r="H388" t="s">
        <v>21</v>
      </c>
      <c r="I388">
        <v>100</v>
      </c>
      <c r="J388" t="s">
        <v>21</v>
      </c>
      <c r="K388" t="s">
        <v>25</v>
      </c>
    </row>
    <row r="389" spans="1:11">
      <c r="A389">
        <v>2023</v>
      </c>
      <c r="B389" t="s">
        <v>17</v>
      </c>
      <c r="C389" t="s">
        <v>12</v>
      </c>
      <c r="D389" t="s">
        <v>23</v>
      </c>
      <c r="E389">
        <v>180000</v>
      </c>
      <c r="F389" t="s">
        <v>20</v>
      </c>
      <c r="G389">
        <v>180000</v>
      </c>
      <c r="H389" t="s">
        <v>21</v>
      </c>
      <c r="I389">
        <v>100</v>
      </c>
      <c r="J389" t="s">
        <v>21</v>
      </c>
      <c r="K389" t="s">
        <v>25</v>
      </c>
    </row>
    <row r="390" spans="1:11">
      <c r="A390">
        <v>2023</v>
      </c>
      <c r="B390" t="s">
        <v>17</v>
      </c>
      <c r="C390" t="s">
        <v>12</v>
      </c>
      <c r="D390" t="s">
        <v>23</v>
      </c>
      <c r="E390">
        <v>140000</v>
      </c>
      <c r="F390" t="s">
        <v>20</v>
      </c>
      <c r="G390">
        <v>140000</v>
      </c>
      <c r="H390" t="s">
        <v>21</v>
      </c>
      <c r="I390">
        <v>100</v>
      </c>
      <c r="J390" t="s">
        <v>21</v>
      </c>
      <c r="K390" t="s">
        <v>25</v>
      </c>
    </row>
    <row r="391" spans="1:11">
      <c r="A391">
        <v>2023</v>
      </c>
      <c r="B391" t="s">
        <v>44</v>
      </c>
      <c r="C391" t="s">
        <v>12</v>
      </c>
      <c r="D391" t="s">
        <v>23</v>
      </c>
      <c r="E391">
        <v>200000</v>
      </c>
      <c r="F391" t="s">
        <v>20</v>
      </c>
      <c r="G391">
        <v>200000</v>
      </c>
      <c r="H391" t="s">
        <v>21</v>
      </c>
      <c r="I391">
        <v>0</v>
      </c>
      <c r="J391" t="s">
        <v>21</v>
      </c>
      <c r="K391" t="s">
        <v>25</v>
      </c>
    </row>
    <row r="392" spans="1:11">
      <c r="A392">
        <v>2023</v>
      </c>
      <c r="B392" t="s">
        <v>44</v>
      </c>
      <c r="C392" t="s">
        <v>12</v>
      </c>
      <c r="D392" t="s">
        <v>23</v>
      </c>
      <c r="E392">
        <v>145000</v>
      </c>
      <c r="F392" t="s">
        <v>20</v>
      </c>
      <c r="G392">
        <v>145000</v>
      </c>
      <c r="H392" t="s">
        <v>21</v>
      </c>
      <c r="I392">
        <v>0</v>
      </c>
      <c r="J392" t="s">
        <v>21</v>
      </c>
      <c r="K392" t="s">
        <v>25</v>
      </c>
    </row>
    <row r="393" spans="1:11">
      <c r="A393">
        <v>2023</v>
      </c>
      <c r="B393" t="s">
        <v>17</v>
      </c>
      <c r="C393" t="s">
        <v>12</v>
      </c>
      <c r="D393" t="s">
        <v>77</v>
      </c>
      <c r="E393">
        <v>68000</v>
      </c>
      <c r="F393" t="s">
        <v>20</v>
      </c>
      <c r="G393">
        <v>68000</v>
      </c>
      <c r="H393" t="s">
        <v>21</v>
      </c>
      <c r="I393">
        <v>0</v>
      </c>
      <c r="J393" t="s">
        <v>21</v>
      </c>
      <c r="K393" t="s">
        <v>16</v>
      </c>
    </row>
    <row r="394" spans="1:11">
      <c r="A394">
        <v>2023</v>
      </c>
      <c r="B394" t="s">
        <v>28</v>
      </c>
      <c r="C394" t="s">
        <v>12</v>
      </c>
      <c r="D394" t="s">
        <v>78</v>
      </c>
      <c r="E394">
        <v>60000</v>
      </c>
      <c r="F394" t="s">
        <v>20</v>
      </c>
      <c r="G394">
        <v>60000</v>
      </c>
      <c r="H394" t="s">
        <v>21</v>
      </c>
      <c r="I394">
        <v>100</v>
      </c>
      <c r="J394" t="s">
        <v>21</v>
      </c>
      <c r="K394" t="s">
        <v>25</v>
      </c>
    </row>
    <row r="395" spans="1:11">
      <c r="A395">
        <v>2023</v>
      </c>
      <c r="B395" t="s">
        <v>11</v>
      </c>
      <c r="C395" t="s">
        <v>12</v>
      </c>
      <c r="D395" t="s">
        <v>23</v>
      </c>
      <c r="E395">
        <v>45000</v>
      </c>
      <c r="F395" t="s">
        <v>14</v>
      </c>
      <c r="G395">
        <v>48289</v>
      </c>
      <c r="H395" t="s">
        <v>15</v>
      </c>
      <c r="I395">
        <v>0</v>
      </c>
      <c r="J395" t="s">
        <v>15</v>
      </c>
      <c r="K395" t="s">
        <v>25</v>
      </c>
    </row>
    <row r="396" spans="1:11">
      <c r="A396">
        <v>2023</v>
      </c>
      <c r="B396" t="s">
        <v>11</v>
      </c>
      <c r="C396" t="s">
        <v>12</v>
      </c>
      <c r="D396" t="s">
        <v>23</v>
      </c>
      <c r="E396">
        <v>36000</v>
      </c>
      <c r="F396" t="s">
        <v>14</v>
      </c>
      <c r="G396">
        <v>38631</v>
      </c>
      <c r="H396" t="s">
        <v>15</v>
      </c>
      <c r="I396">
        <v>0</v>
      </c>
      <c r="J396" t="s">
        <v>15</v>
      </c>
      <c r="K396" t="s">
        <v>25</v>
      </c>
    </row>
    <row r="397" spans="1:11">
      <c r="A397">
        <v>2023</v>
      </c>
      <c r="B397" t="s">
        <v>28</v>
      </c>
      <c r="C397" t="s">
        <v>12</v>
      </c>
      <c r="D397" t="s">
        <v>37</v>
      </c>
      <c r="E397">
        <v>85000</v>
      </c>
      <c r="F397" t="s">
        <v>20</v>
      </c>
      <c r="G397">
        <v>85000</v>
      </c>
      <c r="H397" t="s">
        <v>21</v>
      </c>
      <c r="I397">
        <v>0</v>
      </c>
      <c r="J397" t="s">
        <v>21</v>
      </c>
      <c r="K397" t="s">
        <v>25</v>
      </c>
    </row>
    <row r="398" spans="1:11">
      <c r="A398">
        <v>2023</v>
      </c>
      <c r="B398" t="s">
        <v>28</v>
      </c>
      <c r="C398" t="s">
        <v>12</v>
      </c>
      <c r="D398" t="s">
        <v>37</v>
      </c>
      <c r="E398">
        <v>65000</v>
      </c>
      <c r="F398" t="s">
        <v>20</v>
      </c>
      <c r="G398">
        <v>65000</v>
      </c>
      <c r="H398" t="s">
        <v>21</v>
      </c>
      <c r="I398">
        <v>0</v>
      </c>
      <c r="J398" t="s">
        <v>21</v>
      </c>
      <c r="K398" t="s">
        <v>25</v>
      </c>
    </row>
    <row r="399" spans="1:11">
      <c r="A399">
        <v>2023</v>
      </c>
      <c r="B399" t="s">
        <v>17</v>
      </c>
      <c r="C399" t="s">
        <v>12</v>
      </c>
      <c r="D399" t="s">
        <v>37</v>
      </c>
      <c r="E399">
        <v>125000</v>
      </c>
      <c r="F399" t="s">
        <v>20</v>
      </c>
      <c r="G399">
        <v>125000</v>
      </c>
      <c r="H399" t="s">
        <v>21</v>
      </c>
      <c r="I399">
        <v>0</v>
      </c>
      <c r="J399" t="s">
        <v>21</v>
      </c>
      <c r="K399" t="s">
        <v>25</v>
      </c>
    </row>
    <row r="400" spans="1:11">
      <c r="A400">
        <v>2023</v>
      </c>
      <c r="B400" t="s">
        <v>17</v>
      </c>
      <c r="C400" t="s">
        <v>12</v>
      </c>
      <c r="D400" t="s">
        <v>37</v>
      </c>
      <c r="E400">
        <v>90000</v>
      </c>
      <c r="F400" t="s">
        <v>20</v>
      </c>
      <c r="G400">
        <v>90000</v>
      </c>
      <c r="H400" t="s">
        <v>21</v>
      </c>
      <c r="I400">
        <v>0</v>
      </c>
      <c r="J400" t="s">
        <v>21</v>
      </c>
      <c r="K400" t="s">
        <v>25</v>
      </c>
    </row>
    <row r="401" spans="1:11">
      <c r="A401">
        <v>2023</v>
      </c>
      <c r="B401" t="s">
        <v>11</v>
      </c>
      <c r="C401" t="s">
        <v>12</v>
      </c>
      <c r="D401" t="s">
        <v>27</v>
      </c>
      <c r="E401">
        <v>105000</v>
      </c>
      <c r="F401" t="s">
        <v>20</v>
      </c>
      <c r="G401">
        <v>105000</v>
      </c>
      <c r="H401" t="s">
        <v>21</v>
      </c>
      <c r="I401">
        <v>100</v>
      </c>
      <c r="J401" t="s">
        <v>21</v>
      </c>
      <c r="K401" t="s">
        <v>25</v>
      </c>
    </row>
    <row r="402" spans="1:11">
      <c r="A402">
        <v>2023</v>
      </c>
      <c r="B402" t="s">
        <v>11</v>
      </c>
      <c r="C402" t="s">
        <v>12</v>
      </c>
      <c r="D402" t="s">
        <v>27</v>
      </c>
      <c r="E402">
        <v>90000</v>
      </c>
      <c r="F402" t="s">
        <v>20</v>
      </c>
      <c r="G402">
        <v>90000</v>
      </c>
      <c r="H402" t="s">
        <v>21</v>
      </c>
      <c r="I402">
        <v>100</v>
      </c>
      <c r="J402" t="s">
        <v>21</v>
      </c>
      <c r="K402" t="s">
        <v>25</v>
      </c>
    </row>
    <row r="403" spans="1:11">
      <c r="A403">
        <v>2023</v>
      </c>
      <c r="B403" t="s">
        <v>11</v>
      </c>
      <c r="C403" t="s">
        <v>12</v>
      </c>
      <c r="D403" t="s">
        <v>32</v>
      </c>
      <c r="E403">
        <v>179820</v>
      </c>
      <c r="F403" t="s">
        <v>20</v>
      </c>
      <c r="G403">
        <v>179820</v>
      </c>
      <c r="H403" t="s">
        <v>21</v>
      </c>
      <c r="I403">
        <v>0</v>
      </c>
      <c r="J403" t="s">
        <v>21</v>
      </c>
      <c r="K403" t="s">
        <v>25</v>
      </c>
    </row>
    <row r="404" spans="1:11">
      <c r="A404">
        <v>2023</v>
      </c>
      <c r="B404" t="s">
        <v>11</v>
      </c>
      <c r="C404" t="s">
        <v>12</v>
      </c>
      <c r="D404" t="s">
        <v>32</v>
      </c>
      <c r="E404">
        <v>143860</v>
      </c>
      <c r="F404" t="s">
        <v>20</v>
      </c>
      <c r="G404">
        <v>143860</v>
      </c>
      <c r="H404" t="s">
        <v>21</v>
      </c>
      <c r="I404">
        <v>0</v>
      </c>
      <c r="J404" t="s">
        <v>21</v>
      </c>
      <c r="K404" t="s">
        <v>25</v>
      </c>
    </row>
    <row r="405" spans="1:11">
      <c r="A405">
        <v>2023</v>
      </c>
      <c r="B405" t="s">
        <v>11</v>
      </c>
      <c r="C405" t="s">
        <v>12</v>
      </c>
      <c r="D405" t="s">
        <v>27</v>
      </c>
      <c r="E405">
        <v>135000</v>
      </c>
      <c r="F405" t="s">
        <v>20</v>
      </c>
      <c r="G405">
        <v>135000</v>
      </c>
      <c r="H405" t="s">
        <v>21</v>
      </c>
      <c r="I405">
        <v>0</v>
      </c>
      <c r="J405" t="s">
        <v>21</v>
      </c>
      <c r="K405" t="s">
        <v>25</v>
      </c>
    </row>
    <row r="406" spans="1:11">
      <c r="A406">
        <v>2023</v>
      </c>
      <c r="B406" t="s">
        <v>11</v>
      </c>
      <c r="C406" t="s">
        <v>12</v>
      </c>
      <c r="D406" t="s">
        <v>27</v>
      </c>
      <c r="E406">
        <v>105500</v>
      </c>
      <c r="F406" t="s">
        <v>20</v>
      </c>
      <c r="G406">
        <v>105500</v>
      </c>
      <c r="H406" t="s">
        <v>21</v>
      </c>
      <c r="I406">
        <v>0</v>
      </c>
      <c r="J406" t="s">
        <v>21</v>
      </c>
      <c r="K406" t="s">
        <v>25</v>
      </c>
    </row>
    <row r="407" spans="1:11">
      <c r="A407">
        <v>2023</v>
      </c>
      <c r="B407" t="s">
        <v>28</v>
      </c>
      <c r="C407" t="s">
        <v>12</v>
      </c>
      <c r="D407" t="s">
        <v>30</v>
      </c>
      <c r="E407">
        <v>155000</v>
      </c>
      <c r="F407" t="s">
        <v>20</v>
      </c>
      <c r="G407">
        <v>155000</v>
      </c>
      <c r="H407" t="s">
        <v>21</v>
      </c>
      <c r="I407">
        <v>0</v>
      </c>
      <c r="J407" t="s">
        <v>21</v>
      </c>
      <c r="K407" t="s">
        <v>25</v>
      </c>
    </row>
    <row r="408" spans="1:11">
      <c r="A408">
        <v>2023</v>
      </c>
      <c r="B408" t="s">
        <v>28</v>
      </c>
      <c r="C408" t="s">
        <v>12</v>
      </c>
      <c r="D408" t="s">
        <v>30</v>
      </c>
      <c r="E408">
        <v>125000</v>
      </c>
      <c r="F408" t="s">
        <v>20</v>
      </c>
      <c r="G408">
        <v>125000</v>
      </c>
      <c r="H408" t="s">
        <v>21</v>
      </c>
      <c r="I408">
        <v>0</v>
      </c>
      <c r="J408" t="s">
        <v>21</v>
      </c>
      <c r="K408" t="s">
        <v>25</v>
      </c>
    </row>
    <row r="409" spans="1:11">
      <c r="A409">
        <v>2023</v>
      </c>
      <c r="B409" t="s">
        <v>11</v>
      </c>
      <c r="C409" t="s">
        <v>12</v>
      </c>
      <c r="D409" t="s">
        <v>35</v>
      </c>
      <c r="E409">
        <v>241000</v>
      </c>
      <c r="F409" t="s">
        <v>20</v>
      </c>
      <c r="G409">
        <v>241000</v>
      </c>
      <c r="H409" t="s">
        <v>21</v>
      </c>
      <c r="I409">
        <v>0</v>
      </c>
      <c r="J409" t="s">
        <v>21</v>
      </c>
      <c r="K409" t="s">
        <v>25</v>
      </c>
    </row>
    <row r="410" spans="1:11">
      <c r="A410">
        <v>2023</v>
      </c>
      <c r="B410" t="s">
        <v>11</v>
      </c>
      <c r="C410" t="s">
        <v>12</v>
      </c>
      <c r="D410" t="s">
        <v>35</v>
      </c>
      <c r="E410">
        <v>181000</v>
      </c>
      <c r="F410" t="s">
        <v>20</v>
      </c>
      <c r="G410">
        <v>181000</v>
      </c>
      <c r="H410" t="s">
        <v>21</v>
      </c>
      <c r="I410">
        <v>0</v>
      </c>
      <c r="J410" t="s">
        <v>21</v>
      </c>
      <c r="K410" t="s">
        <v>25</v>
      </c>
    </row>
    <row r="411" spans="1:11">
      <c r="A411">
        <v>2023</v>
      </c>
      <c r="B411" t="s">
        <v>11</v>
      </c>
      <c r="C411" t="s">
        <v>12</v>
      </c>
      <c r="D411" t="s">
        <v>23</v>
      </c>
      <c r="E411">
        <v>252000</v>
      </c>
      <c r="F411" t="s">
        <v>20</v>
      </c>
      <c r="G411">
        <v>252000</v>
      </c>
      <c r="H411" t="s">
        <v>21</v>
      </c>
      <c r="I411">
        <v>0</v>
      </c>
      <c r="J411" t="s">
        <v>21</v>
      </c>
      <c r="K411" t="s">
        <v>25</v>
      </c>
    </row>
    <row r="412" spans="1:11">
      <c r="A412">
        <v>2023</v>
      </c>
      <c r="B412" t="s">
        <v>11</v>
      </c>
      <c r="C412" t="s">
        <v>12</v>
      </c>
      <c r="D412" t="s">
        <v>23</v>
      </c>
      <c r="E412">
        <v>154000</v>
      </c>
      <c r="F412" t="s">
        <v>20</v>
      </c>
      <c r="G412">
        <v>154000</v>
      </c>
      <c r="H412" t="s">
        <v>21</v>
      </c>
      <c r="I412">
        <v>0</v>
      </c>
      <c r="J412" t="s">
        <v>21</v>
      </c>
      <c r="K412" t="s">
        <v>25</v>
      </c>
    </row>
    <row r="413" spans="1:11">
      <c r="A413">
        <v>2023</v>
      </c>
      <c r="B413" t="s">
        <v>44</v>
      </c>
      <c r="C413" t="s">
        <v>12</v>
      </c>
      <c r="D413" t="s">
        <v>45</v>
      </c>
      <c r="E413">
        <v>180000</v>
      </c>
      <c r="F413" t="s">
        <v>20</v>
      </c>
      <c r="G413">
        <v>180000</v>
      </c>
      <c r="H413" t="s">
        <v>21</v>
      </c>
      <c r="I413">
        <v>0</v>
      </c>
      <c r="J413" t="s">
        <v>21</v>
      </c>
      <c r="K413" t="s">
        <v>25</v>
      </c>
    </row>
    <row r="414" spans="1:11">
      <c r="A414">
        <v>2023</v>
      </c>
      <c r="B414" t="s">
        <v>44</v>
      </c>
      <c r="C414" t="s">
        <v>12</v>
      </c>
      <c r="D414" t="s">
        <v>45</v>
      </c>
      <c r="E414">
        <v>155000</v>
      </c>
      <c r="F414" t="s">
        <v>20</v>
      </c>
      <c r="G414">
        <v>155000</v>
      </c>
      <c r="H414" t="s">
        <v>21</v>
      </c>
      <c r="I414">
        <v>0</v>
      </c>
      <c r="J414" t="s">
        <v>21</v>
      </c>
      <c r="K414" t="s">
        <v>25</v>
      </c>
    </row>
    <row r="415" spans="1:11">
      <c r="A415">
        <v>2023</v>
      </c>
      <c r="B415" t="s">
        <v>11</v>
      </c>
      <c r="C415" t="s">
        <v>12</v>
      </c>
      <c r="D415" t="s">
        <v>23</v>
      </c>
      <c r="E415">
        <v>191765</v>
      </c>
      <c r="F415" t="s">
        <v>20</v>
      </c>
      <c r="G415">
        <v>191765</v>
      </c>
      <c r="H415" t="s">
        <v>21</v>
      </c>
      <c r="I415">
        <v>0</v>
      </c>
      <c r="J415" t="s">
        <v>21</v>
      </c>
      <c r="K415" t="s">
        <v>25</v>
      </c>
    </row>
    <row r="416" spans="1:11">
      <c r="A416">
        <v>2023</v>
      </c>
      <c r="B416" t="s">
        <v>11</v>
      </c>
      <c r="C416" t="s">
        <v>12</v>
      </c>
      <c r="D416" t="s">
        <v>23</v>
      </c>
      <c r="E416">
        <v>134236</v>
      </c>
      <c r="F416" t="s">
        <v>20</v>
      </c>
      <c r="G416">
        <v>134236</v>
      </c>
      <c r="H416" t="s">
        <v>21</v>
      </c>
      <c r="I416">
        <v>0</v>
      </c>
      <c r="J416" t="s">
        <v>21</v>
      </c>
      <c r="K416" t="s">
        <v>25</v>
      </c>
    </row>
    <row r="417" spans="1:11">
      <c r="A417">
        <v>2023</v>
      </c>
      <c r="B417" t="s">
        <v>11</v>
      </c>
      <c r="C417" t="s">
        <v>12</v>
      </c>
      <c r="D417" t="s">
        <v>23</v>
      </c>
      <c r="E417">
        <v>175000</v>
      </c>
      <c r="F417" t="s">
        <v>20</v>
      </c>
      <c r="G417">
        <v>175000</v>
      </c>
      <c r="H417" t="s">
        <v>21</v>
      </c>
      <c r="I417">
        <v>100</v>
      </c>
      <c r="J417" t="s">
        <v>21</v>
      </c>
      <c r="K417" t="s">
        <v>25</v>
      </c>
    </row>
    <row r="418" spans="1:11">
      <c r="A418">
        <v>2023</v>
      </c>
      <c r="B418" t="s">
        <v>11</v>
      </c>
      <c r="C418" t="s">
        <v>12</v>
      </c>
      <c r="D418" t="s">
        <v>23</v>
      </c>
      <c r="E418">
        <v>145000</v>
      </c>
      <c r="F418" t="s">
        <v>20</v>
      </c>
      <c r="G418">
        <v>145000</v>
      </c>
      <c r="H418" t="s">
        <v>21</v>
      </c>
      <c r="I418">
        <v>100</v>
      </c>
      <c r="J418" t="s">
        <v>21</v>
      </c>
      <c r="K418" t="s">
        <v>25</v>
      </c>
    </row>
    <row r="419" spans="1:11">
      <c r="A419">
        <v>2023</v>
      </c>
      <c r="B419" t="s">
        <v>11</v>
      </c>
      <c r="C419" t="s">
        <v>12</v>
      </c>
      <c r="D419" t="s">
        <v>23</v>
      </c>
      <c r="E419">
        <v>237000</v>
      </c>
      <c r="F419" t="s">
        <v>20</v>
      </c>
      <c r="G419">
        <v>237000</v>
      </c>
      <c r="H419" t="s">
        <v>21</v>
      </c>
      <c r="I419">
        <v>100</v>
      </c>
      <c r="J419" t="s">
        <v>21</v>
      </c>
      <c r="K419" t="s">
        <v>25</v>
      </c>
    </row>
    <row r="420" spans="1:11">
      <c r="A420">
        <v>2023</v>
      </c>
      <c r="B420" t="s">
        <v>11</v>
      </c>
      <c r="C420" t="s">
        <v>12</v>
      </c>
      <c r="D420" t="s">
        <v>23</v>
      </c>
      <c r="E420">
        <v>145000</v>
      </c>
      <c r="F420" t="s">
        <v>20</v>
      </c>
      <c r="G420">
        <v>145000</v>
      </c>
      <c r="H420" t="s">
        <v>21</v>
      </c>
      <c r="I420">
        <v>100</v>
      </c>
      <c r="J420" t="s">
        <v>21</v>
      </c>
      <c r="K420" t="s">
        <v>25</v>
      </c>
    </row>
    <row r="421" spans="1:11">
      <c r="A421">
        <v>2023</v>
      </c>
      <c r="B421" t="s">
        <v>28</v>
      </c>
      <c r="C421" t="s">
        <v>12</v>
      </c>
      <c r="D421" t="s">
        <v>30</v>
      </c>
      <c r="E421">
        <v>155000</v>
      </c>
      <c r="F421" t="s">
        <v>20</v>
      </c>
      <c r="G421">
        <v>155000</v>
      </c>
      <c r="H421" t="s">
        <v>21</v>
      </c>
      <c r="I421">
        <v>0</v>
      </c>
      <c r="J421" t="s">
        <v>21</v>
      </c>
      <c r="K421" t="s">
        <v>25</v>
      </c>
    </row>
    <row r="422" spans="1:11">
      <c r="A422">
        <v>2023</v>
      </c>
      <c r="B422" t="s">
        <v>28</v>
      </c>
      <c r="C422" t="s">
        <v>12</v>
      </c>
      <c r="D422" t="s">
        <v>30</v>
      </c>
      <c r="E422">
        <v>125000</v>
      </c>
      <c r="F422" t="s">
        <v>20</v>
      </c>
      <c r="G422">
        <v>125000</v>
      </c>
      <c r="H422" t="s">
        <v>21</v>
      </c>
      <c r="I422">
        <v>0</v>
      </c>
      <c r="J422" t="s">
        <v>21</v>
      </c>
      <c r="K422" t="s">
        <v>25</v>
      </c>
    </row>
    <row r="423" spans="1:11">
      <c r="A423">
        <v>2023</v>
      </c>
      <c r="B423" t="s">
        <v>11</v>
      </c>
      <c r="C423" t="s">
        <v>12</v>
      </c>
      <c r="D423" t="s">
        <v>27</v>
      </c>
      <c r="E423">
        <v>80000</v>
      </c>
      <c r="F423" t="s">
        <v>20</v>
      </c>
      <c r="G423">
        <v>80000</v>
      </c>
      <c r="H423" t="s">
        <v>21</v>
      </c>
      <c r="I423">
        <v>0</v>
      </c>
      <c r="J423" t="s">
        <v>21</v>
      </c>
      <c r="K423" t="s">
        <v>25</v>
      </c>
    </row>
    <row r="424" spans="1:11">
      <c r="A424">
        <v>2023</v>
      </c>
      <c r="B424" t="s">
        <v>11</v>
      </c>
      <c r="C424" t="s">
        <v>12</v>
      </c>
      <c r="D424" t="s">
        <v>27</v>
      </c>
      <c r="E424">
        <v>70000</v>
      </c>
      <c r="F424" t="s">
        <v>20</v>
      </c>
      <c r="G424">
        <v>70000</v>
      </c>
      <c r="H424" t="s">
        <v>21</v>
      </c>
      <c r="I424">
        <v>0</v>
      </c>
      <c r="J424" t="s">
        <v>21</v>
      </c>
      <c r="K424" t="s">
        <v>25</v>
      </c>
    </row>
    <row r="425" spans="1:11">
      <c r="A425">
        <v>2023</v>
      </c>
      <c r="B425" t="s">
        <v>11</v>
      </c>
      <c r="C425" t="s">
        <v>12</v>
      </c>
      <c r="D425" t="s">
        <v>37</v>
      </c>
      <c r="E425">
        <v>146000</v>
      </c>
      <c r="F425" t="s">
        <v>20</v>
      </c>
      <c r="G425">
        <v>146000</v>
      </c>
      <c r="H425" t="s">
        <v>21</v>
      </c>
      <c r="I425">
        <v>0</v>
      </c>
      <c r="J425" t="s">
        <v>21</v>
      </c>
      <c r="K425" t="s">
        <v>25</v>
      </c>
    </row>
    <row r="426" spans="1:11">
      <c r="A426">
        <v>2023</v>
      </c>
      <c r="B426" t="s">
        <v>11</v>
      </c>
      <c r="C426" t="s">
        <v>12</v>
      </c>
      <c r="D426" t="s">
        <v>37</v>
      </c>
      <c r="E426">
        <v>75000</v>
      </c>
      <c r="F426" t="s">
        <v>20</v>
      </c>
      <c r="G426">
        <v>75000</v>
      </c>
      <c r="H426" t="s">
        <v>21</v>
      </c>
      <c r="I426">
        <v>0</v>
      </c>
      <c r="J426" t="s">
        <v>21</v>
      </c>
      <c r="K426" t="s">
        <v>25</v>
      </c>
    </row>
    <row r="427" spans="1:11">
      <c r="A427">
        <v>2023</v>
      </c>
      <c r="B427" t="s">
        <v>28</v>
      </c>
      <c r="C427" t="s">
        <v>12</v>
      </c>
      <c r="D427" t="s">
        <v>27</v>
      </c>
      <c r="E427">
        <v>64200</v>
      </c>
      <c r="F427" t="s">
        <v>20</v>
      </c>
      <c r="G427">
        <v>64200</v>
      </c>
      <c r="H427" t="s">
        <v>21</v>
      </c>
      <c r="I427">
        <v>100</v>
      </c>
      <c r="J427" t="s">
        <v>21</v>
      </c>
      <c r="K427" t="s">
        <v>25</v>
      </c>
    </row>
    <row r="428" spans="1:11">
      <c r="A428">
        <v>2023</v>
      </c>
      <c r="B428" t="s">
        <v>28</v>
      </c>
      <c r="C428" t="s">
        <v>12</v>
      </c>
      <c r="D428" t="s">
        <v>27</v>
      </c>
      <c r="E428">
        <v>56100</v>
      </c>
      <c r="F428" t="s">
        <v>20</v>
      </c>
      <c r="G428">
        <v>56100</v>
      </c>
      <c r="H428" t="s">
        <v>21</v>
      </c>
      <c r="I428">
        <v>100</v>
      </c>
      <c r="J428" t="s">
        <v>21</v>
      </c>
      <c r="K428" t="s">
        <v>25</v>
      </c>
    </row>
    <row r="429" spans="1:11">
      <c r="A429">
        <v>2023</v>
      </c>
      <c r="B429" t="s">
        <v>11</v>
      </c>
      <c r="C429" t="s">
        <v>12</v>
      </c>
      <c r="D429" t="s">
        <v>35</v>
      </c>
      <c r="E429">
        <v>170000</v>
      </c>
      <c r="F429" t="s">
        <v>20</v>
      </c>
      <c r="G429">
        <v>170000</v>
      </c>
      <c r="H429" t="s">
        <v>21</v>
      </c>
      <c r="I429">
        <v>0</v>
      </c>
      <c r="J429" t="s">
        <v>21</v>
      </c>
      <c r="K429" t="s">
        <v>25</v>
      </c>
    </row>
    <row r="430" spans="1:11">
      <c r="A430">
        <v>2023</v>
      </c>
      <c r="B430" t="s">
        <v>11</v>
      </c>
      <c r="C430" t="s">
        <v>12</v>
      </c>
      <c r="D430" t="s">
        <v>35</v>
      </c>
      <c r="E430">
        <v>130000</v>
      </c>
      <c r="F430" t="s">
        <v>20</v>
      </c>
      <c r="G430">
        <v>130000</v>
      </c>
      <c r="H430" t="s">
        <v>21</v>
      </c>
      <c r="I430">
        <v>0</v>
      </c>
      <c r="J430" t="s">
        <v>21</v>
      </c>
      <c r="K430" t="s">
        <v>25</v>
      </c>
    </row>
    <row r="431" spans="1:11">
      <c r="A431">
        <v>2023</v>
      </c>
      <c r="B431" t="s">
        <v>11</v>
      </c>
      <c r="C431" t="s">
        <v>12</v>
      </c>
      <c r="D431" t="s">
        <v>27</v>
      </c>
      <c r="E431">
        <v>208450</v>
      </c>
      <c r="F431" t="s">
        <v>20</v>
      </c>
      <c r="G431">
        <v>208450</v>
      </c>
      <c r="H431" t="s">
        <v>21</v>
      </c>
      <c r="I431">
        <v>100</v>
      </c>
      <c r="J431" t="s">
        <v>21</v>
      </c>
      <c r="K431" t="s">
        <v>25</v>
      </c>
    </row>
    <row r="432" spans="1:11">
      <c r="A432">
        <v>2023</v>
      </c>
      <c r="B432" t="s">
        <v>11</v>
      </c>
      <c r="C432" t="s">
        <v>12</v>
      </c>
      <c r="D432" t="s">
        <v>27</v>
      </c>
      <c r="E432">
        <v>170550</v>
      </c>
      <c r="F432" t="s">
        <v>20</v>
      </c>
      <c r="G432">
        <v>170550</v>
      </c>
      <c r="H432" t="s">
        <v>21</v>
      </c>
      <c r="I432">
        <v>100</v>
      </c>
      <c r="J432" t="s">
        <v>21</v>
      </c>
      <c r="K432" t="s">
        <v>25</v>
      </c>
    </row>
    <row r="433" spans="1:11">
      <c r="A433">
        <v>2023</v>
      </c>
      <c r="B433" t="s">
        <v>11</v>
      </c>
      <c r="C433" t="s">
        <v>12</v>
      </c>
      <c r="D433" t="s">
        <v>35</v>
      </c>
      <c r="E433">
        <v>125000</v>
      </c>
      <c r="F433" t="s">
        <v>20</v>
      </c>
      <c r="G433">
        <v>125000</v>
      </c>
      <c r="H433" t="s">
        <v>21</v>
      </c>
      <c r="I433">
        <v>0</v>
      </c>
      <c r="J433" t="s">
        <v>21</v>
      </c>
      <c r="K433" t="s">
        <v>25</v>
      </c>
    </row>
    <row r="434" spans="1:11">
      <c r="A434">
        <v>2023</v>
      </c>
      <c r="B434" t="s">
        <v>11</v>
      </c>
      <c r="C434" t="s">
        <v>12</v>
      </c>
      <c r="D434" t="s">
        <v>35</v>
      </c>
      <c r="E434">
        <v>100000</v>
      </c>
      <c r="F434" t="s">
        <v>20</v>
      </c>
      <c r="G434">
        <v>100000</v>
      </c>
      <c r="H434" t="s">
        <v>21</v>
      </c>
      <c r="I434">
        <v>0</v>
      </c>
      <c r="J434" t="s">
        <v>21</v>
      </c>
      <c r="K434" t="s">
        <v>25</v>
      </c>
    </row>
    <row r="435" spans="1:11">
      <c r="A435">
        <v>2023</v>
      </c>
      <c r="B435" t="s">
        <v>17</v>
      </c>
      <c r="C435" t="s">
        <v>12</v>
      </c>
      <c r="D435" t="s">
        <v>70</v>
      </c>
      <c r="E435">
        <v>135000</v>
      </c>
      <c r="F435" t="s">
        <v>20</v>
      </c>
      <c r="G435">
        <v>135000</v>
      </c>
      <c r="H435" t="s">
        <v>21</v>
      </c>
      <c r="I435">
        <v>0</v>
      </c>
      <c r="J435" t="s">
        <v>21</v>
      </c>
      <c r="K435" t="s">
        <v>25</v>
      </c>
    </row>
    <row r="436" spans="1:11">
      <c r="A436">
        <v>2023</v>
      </c>
      <c r="B436" t="s">
        <v>17</v>
      </c>
      <c r="C436" t="s">
        <v>12</v>
      </c>
      <c r="D436" t="s">
        <v>70</v>
      </c>
      <c r="E436">
        <v>120000</v>
      </c>
      <c r="F436" t="s">
        <v>20</v>
      </c>
      <c r="G436">
        <v>120000</v>
      </c>
      <c r="H436" t="s">
        <v>21</v>
      </c>
      <c r="I436">
        <v>0</v>
      </c>
      <c r="J436" t="s">
        <v>21</v>
      </c>
      <c r="K436" t="s">
        <v>25</v>
      </c>
    </row>
    <row r="437" spans="1:11">
      <c r="A437">
        <v>2023</v>
      </c>
      <c r="B437" t="s">
        <v>11</v>
      </c>
      <c r="C437" t="s">
        <v>12</v>
      </c>
      <c r="D437" t="s">
        <v>23</v>
      </c>
      <c r="E437">
        <v>200000</v>
      </c>
      <c r="F437" t="s">
        <v>20</v>
      </c>
      <c r="G437">
        <v>200000</v>
      </c>
      <c r="H437" t="s">
        <v>21</v>
      </c>
      <c r="I437">
        <v>100</v>
      </c>
      <c r="J437" t="s">
        <v>21</v>
      </c>
      <c r="K437" t="s">
        <v>25</v>
      </c>
    </row>
    <row r="438" spans="1:11">
      <c r="A438">
        <v>2023</v>
      </c>
      <c r="B438" t="s">
        <v>11</v>
      </c>
      <c r="C438" t="s">
        <v>12</v>
      </c>
      <c r="D438" t="s">
        <v>23</v>
      </c>
      <c r="E438">
        <v>170000</v>
      </c>
      <c r="F438" t="s">
        <v>20</v>
      </c>
      <c r="G438">
        <v>170000</v>
      </c>
      <c r="H438" t="s">
        <v>21</v>
      </c>
      <c r="I438">
        <v>100</v>
      </c>
      <c r="J438" t="s">
        <v>21</v>
      </c>
      <c r="K438" t="s">
        <v>25</v>
      </c>
    </row>
    <row r="439" spans="1:11">
      <c r="A439">
        <v>2023</v>
      </c>
      <c r="B439" t="s">
        <v>11</v>
      </c>
      <c r="C439" t="s">
        <v>12</v>
      </c>
      <c r="D439" t="s">
        <v>23</v>
      </c>
      <c r="E439">
        <v>171250</v>
      </c>
      <c r="F439" t="s">
        <v>20</v>
      </c>
      <c r="G439">
        <v>171250</v>
      </c>
      <c r="H439" t="s">
        <v>79</v>
      </c>
      <c r="I439">
        <v>0</v>
      </c>
      <c r="J439" t="s">
        <v>79</v>
      </c>
      <c r="K439" t="s">
        <v>25</v>
      </c>
    </row>
    <row r="440" spans="1:11">
      <c r="A440">
        <v>2023</v>
      </c>
      <c r="B440" t="s">
        <v>11</v>
      </c>
      <c r="C440" t="s">
        <v>12</v>
      </c>
      <c r="D440" t="s">
        <v>23</v>
      </c>
      <c r="E440">
        <v>113750</v>
      </c>
      <c r="F440" t="s">
        <v>20</v>
      </c>
      <c r="G440">
        <v>113750</v>
      </c>
      <c r="H440" t="s">
        <v>79</v>
      </c>
      <c r="I440">
        <v>0</v>
      </c>
      <c r="J440" t="s">
        <v>79</v>
      </c>
      <c r="K440" t="s">
        <v>25</v>
      </c>
    </row>
    <row r="441" spans="1:11">
      <c r="A441">
        <v>2023</v>
      </c>
      <c r="B441" t="s">
        <v>11</v>
      </c>
      <c r="C441" t="s">
        <v>12</v>
      </c>
      <c r="D441" t="s">
        <v>26</v>
      </c>
      <c r="E441">
        <v>222200</v>
      </c>
      <c r="F441" t="s">
        <v>20</v>
      </c>
      <c r="G441">
        <v>222200</v>
      </c>
      <c r="H441" t="s">
        <v>21</v>
      </c>
      <c r="I441">
        <v>0</v>
      </c>
      <c r="J441" t="s">
        <v>21</v>
      </c>
      <c r="K441" t="s">
        <v>16</v>
      </c>
    </row>
    <row r="442" spans="1:11">
      <c r="A442">
        <v>2023</v>
      </c>
      <c r="B442" t="s">
        <v>11</v>
      </c>
      <c r="C442" t="s">
        <v>12</v>
      </c>
      <c r="D442" t="s">
        <v>26</v>
      </c>
      <c r="E442">
        <v>136000</v>
      </c>
      <c r="F442" t="s">
        <v>20</v>
      </c>
      <c r="G442">
        <v>136000</v>
      </c>
      <c r="H442" t="s">
        <v>21</v>
      </c>
      <c r="I442">
        <v>0</v>
      </c>
      <c r="J442" t="s">
        <v>21</v>
      </c>
      <c r="K442" t="s">
        <v>16</v>
      </c>
    </row>
    <row r="443" spans="1:11">
      <c r="A443">
        <v>2023</v>
      </c>
      <c r="B443" t="s">
        <v>11</v>
      </c>
      <c r="C443" t="s">
        <v>12</v>
      </c>
      <c r="D443" t="s">
        <v>26</v>
      </c>
      <c r="E443">
        <v>260000</v>
      </c>
      <c r="F443" t="s">
        <v>20</v>
      </c>
      <c r="G443">
        <v>260000</v>
      </c>
      <c r="H443" t="s">
        <v>21</v>
      </c>
      <c r="I443">
        <v>0</v>
      </c>
      <c r="J443" t="s">
        <v>21</v>
      </c>
      <c r="K443" t="s">
        <v>16</v>
      </c>
    </row>
    <row r="444" spans="1:11">
      <c r="A444">
        <v>2023</v>
      </c>
      <c r="B444" t="s">
        <v>11</v>
      </c>
      <c r="C444" t="s">
        <v>12</v>
      </c>
      <c r="D444" t="s">
        <v>26</v>
      </c>
      <c r="E444">
        <v>136000</v>
      </c>
      <c r="F444" t="s">
        <v>20</v>
      </c>
      <c r="G444">
        <v>136000</v>
      </c>
      <c r="H444" t="s">
        <v>21</v>
      </c>
      <c r="I444">
        <v>0</v>
      </c>
      <c r="J444" t="s">
        <v>21</v>
      </c>
      <c r="K444" t="s">
        <v>16</v>
      </c>
    </row>
    <row r="445" spans="1:11">
      <c r="A445">
        <v>2023</v>
      </c>
      <c r="B445" t="s">
        <v>11</v>
      </c>
      <c r="C445" t="s">
        <v>12</v>
      </c>
      <c r="D445" t="s">
        <v>27</v>
      </c>
      <c r="E445">
        <v>153600</v>
      </c>
      <c r="F445" t="s">
        <v>20</v>
      </c>
      <c r="G445">
        <v>153600</v>
      </c>
      <c r="H445" t="s">
        <v>21</v>
      </c>
      <c r="I445">
        <v>0</v>
      </c>
      <c r="J445" t="s">
        <v>21</v>
      </c>
      <c r="K445" t="s">
        <v>25</v>
      </c>
    </row>
    <row r="446" spans="1:11">
      <c r="A446">
        <v>2023</v>
      </c>
      <c r="B446" t="s">
        <v>11</v>
      </c>
      <c r="C446" t="s">
        <v>12</v>
      </c>
      <c r="D446" t="s">
        <v>27</v>
      </c>
      <c r="E446">
        <v>100500</v>
      </c>
      <c r="F446" t="s">
        <v>20</v>
      </c>
      <c r="G446">
        <v>100500</v>
      </c>
      <c r="H446" t="s">
        <v>21</v>
      </c>
      <c r="I446">
        <v>0</v>
      </c>
      <c r="J446" t="s">
        <v>21</v>
      </c>
      <c r="K446" t="s">
        <v>25</v>
      </c>
    </row>
    <row r="447" spans="1:11">
      <c r="A447">
        <v>2023</v>
      </c>
      <c r="B447" t="s">
        <v>11</v>
      </c>
      <c r="C447" t="s">
        <v>12</v>
      </c>
      <c r="D447" t="s">
        <v>26</v>
      </c>
      <c r="E447">
        <v>205000</v>
      </c>
      <c r="F447" t="s">
        <v>20</v>
      </c>
      <c r="G447">
        <v>205000</v>
      </c>
      <c r="H447" t="s">
        <v>21</v>
      </c>
      <c r="I447">
        <v>100</v>
      </c>
      <c r="J447" t="s">
        <v>21</v>
      </c>
      <c r="K447" t="s">
        <v>25</v>
      </c>
    </row>
    <row r="448" spans="1:11">
      <c r="A448">
        <v>2023</v>
      </c>
      <c r="B448" t="s">
        <v>11</v>
      </c>
      <c r="C448" t="s">
        <v>12</v>
      </c>
      <c r="D448" t="s">
        <v>26</v>
      </c>
      <c r="E448">
        <v>184000</v>
      </c>
      <c r="F448" t="s">
        <v>20</v>
      </c>
      <c r="G448">
        <v>184000</v>
      </c>
      <c r="H448" t="s">
        <v>21</v>
      </c>
      <c r="I448">
        <v>100</v>
      </c>
      <c r="J448" t="s">
        <v>21</v>
      </c>
      <c r="K448" t="s">
        <v>25</v>
      </c>
    </row>
    <row r="449" spans="1:11">
      <c r="A449">
        <v>2023</v>
      </c>
      <c r="B449" t="s">
        <v>11</v>
      </c>
      <c r="C449" t="s">
        <v>12</v>
      </c>
      <c r="D449" t="s">
        <v>35</v>
      </c>
      <c r="E449">
        <v>115000</v>
      </c>
      <c r="F449" t="s">
        <v>20</v>
      </c>
      <c r="G449">
        <v>115000</v>
      </c>
      <c r="H449" t="s">
        <v>24</v>
      </c>
      <c r="I449">
        <v>100</v>
      </c>
      <c r="J449" t="s">
        <v>24</v>
      </c>
      <c r="K449" t="s">
        <v>25</v>
      </c>
    </row>
    <row r="450" spans="1:11">
      <c r="A450">
        <v>2023</v>
      </c>
      <c r="B450" t="s">
        <v>11</v>
      </c>
      <c r="C450" t="s">
        <v>12</v>
      </c>
      <c r="D450" t="s">
        <v>35</v>
      </c>
      <c r="E450">
        <v>95000</v>
      </c>
      <c r="F450" t="s">
        <v>20</v>
      </c>
      <c r="G450">
        <v>95000</v>
      </c>
      <c r="H450" t="s">
        <v>24</v>
      </c>
      <c r="I450">
        <v>100</v>
      </c>
      <c r="J450" t="s">
        <v>24</v>
      </c>
      <c r="K450" t="s">
        <v>25</v>
      </c>
    </row>
    <row r="451" spans="1:11">
      <c r="A451">
        <v>2023</v>
      </c>
      <c r="B451" t="s">
        <v>17</v>
      </c>
      <c r="C451" t="s">
        <v>12</v>
      </c>
      <c r="D451" t="s">
        <v>27</v>
      </c>
      <c r="E451">
        <v>182500</v>
      </c>
      <c r="F451" t="s">
        <v>20</v>
      </c>
      <c r="G451">
        <v>182500</v>
      </c>
      <c r="H451" t="s">
        <v>21</v>
      </c>
      <c r="I451">
        <v>0</v>
      </c>
      <c r="J451" t="s">
        <v>21</v>
      </c>
      <c r="K451" t="s">
        <v>25</v>
      </c>
    </row>
    <row r="452" spans="1:11">
      <c r="A452">
        <v>2023</v>
      </c>
      <c r="B452" t="s">
        <v>17</v>
      </c>
      <c r="C452" t="s">
        <v>12</v>
      </c>
      <c r="D452" t="s">
        <v>27</v>
      </c>
      <c r="E452">
        <v>121500</v>
      </c>
      <c r="F452" t="s">
        <v>20</v>
      </c>
      <c r="G452">
        <v>121500</v>
      </c>
      <c r="H452" t="s">
        <v>21</v>
      </c>
      <c r="I452">
        <v>0</v>
      </c>
      <c r="J452" t="s">
        <v>21</v>
      </c>
      <c r="K452" t="s">
        <v>25</v>
      </c>
    </row>
    <row r="453" spans="1:11">
      <c r="A453">
        <v>2023</v>
      </c>
      <c r="B453" t="s">
        <v>11</v>
      </c>
      <c r="C453" t="s">
        <v>12</v>
      </c>
      <c r="D453" t="s">
        <v>37</v>
      </c>
      <c r="E453">
        <v>203100</v>
      </c>
      <c r="F453" t="s">
        <v>20</v>
      </c>
      <c r="G453">
        <v>203100</v>
      </c>
      <c r="H453" t="s">
        <v>21</v>
      </c>
      <c r="I453">
        <v>0</v>
      </c>
      <c r="J453" t="s">
        <v>21</v>
      </c>
      <c r="K453" t="s">
        <v>25</v>
      </c>
    </row>
    <row r="454" spans="1:11">
      <c r="A454">
        <v>2023</v>
      </c>
      <c r="B454" t="s">
        <v>11</v>
      </c>
      <c r="C454" t="s">
        <v>12</v>
      </c>
      <c r="D454" t="s">
        <v>37</v>
      </c>
      <c r="E454">
        <v>114500</v>
      </c>
      <c r="F454" t="s">
        <v>20</v>
      </c>
      <c r="G454">
        <v>114500</v>
      </c>
      <c r="H454" t="s">
        <v>21</v>
      </c>
      <c r="I454">
        <v>0</v>
      </c>
      <c r="J454" t="s">
        <v>21</v>
      </c>
      <c r="K454" t="s">
        <v>25</v>
      </c>
    </row>
    <row r="455" spans="1:11">
      <c r="A455">
        <v>2023</v>
      </c>
      <c r="B455" t="s">
        <v>17</v>
      </c>
      <c r="C455" t="s">
        <v>12</v>
      </c>
      <c r="D455" t="s">
        <v>27</v>
      </c>
      <c r="E455">
        <v>60000</v>
      </c>
      <c r="F455" t="s">
        <v>58</v>
      </c>
      <c r="G455">
        <v>72914</v>
      </c>
      <c r="H455" t="s">
        <v>33</v>
      </c>
      <c r="I455">
        <v>0</v>
      </c>
      <c r="J455" t="s">
        <v>33</v>
      </c>
      <c r="K455" t="s">
        <v>25</v>
      </c>
    </row>
    <row r="456" spans="1:11">
      <c r="A456">
        <v>2023</v>
      </c>
      <c r="B456" t="s">
        <v>17</v>
      </c>
      <c r="C456" t="s">
        <v>12</v>
      </c>
      <c r="D456" t="s">
        <v>27</v>
      </c>
      <c r="E456">
        <v>45000</v>
      </c>
      <c r="F456" t="s">
        <v>58</v>
      </c>
      <c r="G456">
        <v>54685</v>
      </c>
      <c r="H456" t="s">
        <v>33</v>
      </c>
      <c r="I456">
        <v>0</v>
      </c>
      <c r="J456" t="s">
        <v>33</v>
      </c>
      <c r="K456" t="s">
        <v>25</v>
      </c>
    </row>
    <row r="457" spans="1:11">
      <c r="A457">
        <v>2023</v>
      </c>
      <c r="B457" t="s">
        <v>11</v>
      </c>
      <c r="C457" t="s">
        <v>12</v>
      </c>
      <c r="D457" t="s">
        <v>37</v>
      </c>
      <c r="E457">
        <v>252000</v>
      </c>
      <c r="F457" t="s">
        <v>20</v>
      </c>
      <c r="G457">
        <v>252000</v>
      </c>
      <c r="H457" t="s">
        <v>21</v>
      </c>
      <c r="I457">
        <v>0</v>
      </c>
      <c r="J457" t="s">
        <v>21</v>
      </c>
      <c r="K457" t="s">
        <v>25</v>
      </c>
    </row>
    <row r="458" spans="1:11">
      <c r="A458">
        <v>2023</v>
      </c>
      <c r="B458" t="s">
        <v>11</v>
      </c>
      <c r="C458" t="s">
        <v>12</v>
      </c>
      <c r="D458" t="s">
        <v>37</v>
      </c>
      <c r="E458">
        <v>129000</v>
      </c>
      <c r="F458" t="s">
        <v>20</v>
      </c>
      <c r="G458">
        <v>129000</v>
      </c>
      <c r="H458" t="s">
        <v>21</v>
      </c>
      <c r="I458">
        <v>0</v>
      </c>
      <c r="J458" t="s">
        <v>21</v>
      </c>
      <c r="K458" t="s">
        <v>25</v>
      </c>
    </row>
    <row r="459" spans="1:11">
      <c r="A459">
        <v>2023</v>
      </c>
      <c r="B459" t="s">
        <v>28</v>
      </c>
      <c r="C459" t="s">
        <v>12</v>
      </c>
      <c r="D459" t="s">
        <v>37</v>
      </c>
      <c r="E459">
        <v>92700</v>
      </c>
      <c r="F459" t="s">
        <v>20</v>
      </c>
      <c r="G459">
        <v>92700</v>
      </c>
      <c r="H459" t="s">
        <v>21</v>
      </c>
      <c r="I459">
        <v>100</v>
      </c>
      <c r="J459" t="s">
        <v>21</v>
      </c>
      <c r="K459" t="s">
        <v>25</v>
      </c>
    </row>
    <row r="460" spans="1:11">
      <c r="A460">
        <v>2023</v>
      </c>
      <c r="B460" t="s">
        <v>28</v>
      </c>
      <c r="C460" t="s">
        <v>12</v>
      </c>
      <c r="D460" t="s">
        <v>37</v>
      </c>
      <c r="E460">
        <v>61800</v>
      </c>
      <c r="F460" t="s">
        <v>20</v>
      </c>
      <c r="G460">
        <v>61800</v>
      </c>
      <c r="H460" t="s">
        <v>21</v>
      </c>
      <c r="I460">
        <v>100</v>
      </c>
      <c r="J460" t="s">
        <v>21</v>
      </c>
      <c r="K460" t="s">
        <v>25</v>
      </c>
    </row>
    <row r="461" spans="1:11">
      <c r="A461">
        <v>2023</v>
      </c>
      <c r="B461" t="s">
        <v>11</v>
      </c>
      <c r="C461" t="s">
        <v>12</v>
      </c>
      <c r="D461" t="s">
        <v>37</v>
      </c>
      <c r="E461">
        <v>160000</v>
      </c>
      <c r="F461" t="s">
        <v>20</v>
      </c>
      <c r="G461">
        <v>160000</v>
      </c>
      <c r="H461" t="s">
        <v>21</v>
      </c>
      <c r="I461">
        <v>100</v>
      </c>
      <c r="J461" t="s">
        <v>21</v>
      </c>
      <c r="K461" t="s">
        <v>25</v>
      </c>
    </row>
    <row r="462" spans="1:11">
      <c r="A462">
        <v>2023</v>
      </c>
      <c r="B462" t="s">
        <v>11</v>
      </c>
      <c r="C462" t="s">
        <v>12</v>
      </c>
      <c r="D462" t="s">
        <v>37</v>
      </c>
      <c r="E462">
        <v>130000</v>
      </c>
      <c r="F462" t="s">
        <v>20</v>
      </c>
      <c r="G462">
        <v>130000</v>
      </c>
      <c r="H462" t="s">
        <v>21</v>
      </c>
      <c r="I462">
        <v>100</v>
      </c>
      <c r="J462" t="s">
        <v>21</v>
      </c>
      <c r="K462" t="s">
        <v>25</v>
      </c>
    </row>
    <row r="463" spans="1:11">
      <c r="A463">
        <v>2023</v>
      </c>
      <c r="B463" t="s">
        <v>11</v>
      </c>
      <c r="C463" t="s">
        <v>12</v>
      </c>
      <c r="D463" t="s">
        <v>23</v>
      </c>
      <c r="E463">
        <v>258000</v>
      </c>
      <c r="F463" t="s">
        <v>20</v>
      </c>
      <c r="G463">
        <v>258000</v>
      </c>
      <c r="H463" t="s">
        <v>24</v>
      </c>
      <c r="I463">
        <v>0</v>
      </c>
      <c r="J463" t="s">
        <v>24</v>
      </c>
      <c r="K463" t="s">
        <v>25</v>
      </c>
    </row>
    <row r="464" spans="1:11">
      <c r="A464">
        <v>2023</v>
      </c>
      <c r="B464" t="s">
        <v>11</v>
      </c>
      <c r="C464" t="s">
        <v>12</v>
      </c>
      <c r="D464" t="s">
        <v>23</v>
      </c>
      <c r="E464">
        <v>190000</v>
      </c>
      <c r="F464" t="s">
        <v>20</v>
      </c>
      <c r="G464">
        <v>190000</v>
      </c>
      <c r="H464" t="s">
        <v>24</v>
      </c>
      <c r="I464">
        <v>0</v>
      </c>
      <c r="J464" t="s">
        <v>24</v>
      </c>
      <c r="K464" t="s">
        <v>25</v>
      </c>
    </row>
    <row r="465" spans="1:11">
      <c r="A465">
        <v>2023</v>
      </c>
      <c r="B465" t="s">
        <v>11</v>
      </c>
      <c r="C465" t="s">
        <v>12</v>
      </c>
      <c r="D465" t="s">
        <v>23</v>
      </c>
      <c r="E465">
        <v>170000</v>
      </c>
      <c r="F465" t="s">
        <v>20</v>
      </c>
      <c r="G465">
        <v>170000</v>
      </c>
      <c r="H465" t="s">
        <v>21</v>
      </c>
      <c r="I465">
        <v>0</v>
      </c>
      <c r="J465" t="s">
        <v>21</v>
      </c>
      <c r="K465" t="s">
        <v>25</v>
      </c>
    </row>
    <row r="466" spans="1:11">
      <c r="A466">
        <v>2023</v>
      </c>
      <c r="B466" t="s">
        <v>11</v>
      </c>
      <c r="C466" t="s">
        <v>12</v>
      </c>
      <c r="D466" t="s">
        <v>23</v>
      </c>
      <c r="E466">
        <v>135000</v>
      </c>
      <c r="F466" t="s">
        <v>20</v>
      </c>
      <c r="G466">
        <v>135000</v>
      </c>
      <c r="H466" t="s">
        <v>21</v>
      </c>
      <c r="I466">
        <v>0</v>
      </c>
      <c r="J466" t="s">
        <v>21</v>
      </c>
      <c r="K466" t="s">
        <v>25</v>
      </c>
    </row>
    <row r="467" spans="1:11">
      <c r="A467">
        <v>2023</v>
      </c>
      <c r="B467" t="s">
        <v>17</v>
      </c>
      <c r="C467" t="s">
        <v>12</v>
      </c>
      <c r="D467" t="s">
        <v>45</v>
      </c>
      <c r="E467">
        <v>167500</v>
      </c>
      <c r="F467" t="s">
        <v>20</v>
      </c>
      <c r="G467">
        <v>167500</v>
      </c>
      <c r="H467" t="s">
        <v>21</v>
      </c>
      <c r="I467">
        <v>0</v>
      </c>
      <c r="J467" t="s">
        <v>21</v>
      </c>
      <c r="K467" t="s">
        <v>25</v>
      </c>
    </row>
    <row r="468" spans="1:11">
      <c r="A468">
        <v>2023</v>
      </c>
      <c r="B468" t="s">
        <v>17</v>
      </c>
      <c r="C468" t="s">
        <v>12</v>
      </c>
      <c r="D468" t="s">
        <v>45</v>
      </c>
      <c r="E468">
        <v>106500</v>
      </c>
      <c r="F468" t="s">
        <v>20</v>
      </c>
      <c r="G468">
        <v>106500</v>
      </c>
      <c r="H468" t="s">
        <v>21</v>
      </c>
      <c r="I468">
        <v>0</v>
      </c>
      <c r="J468" t="s">
        <v>21</v>
      </c>
      <c r="K468" t="s">
        <v>25</v>
      </c>
    </row>
    <row r="469" spans="1:11">
      <c r="A469">
        <v>2023</v>
      </c>
      <c r="B469" t="s">
        <v>11</v>
      </c>
      <c r="C469" t="s">
        <v>12</v>
      </c>
      <c r="D469" t="s">
        <v>23</v>
      </c>
      <c r="E469">
        <v>195000</v>
      </c>
      <c r="F469" t="s">
        <v>20</v>
      </c>
      <c r="G469">
        <v>195000</v>
      </c>
      <c r="H469" t="s">
        <v>21</v>
      </c>
      <c r="I469">
        <v>0</v>
      </c>
      <c r="J469" t="s">
        <v>21</v>
      </c>
      <c r="K469" t="s">
        <v>25</v>
      </c>
    </row>
    <row r="470" spans="1:11">
      <c r="A470">
        <v>2023</v>
      </c>
      <c r="B470" t="s">
        <v>11</v>
      </c>
      <c r="C470" t="s">
        <v>12</v>
      </c>
      <c r="D470" t="s">
        <v>23</v>
      </c>
      <c r="E470">
        <v>160000</v>
      </c>
      <c r="F470" t="s">
        <v>20</v>
      </c>
      <c r="G470">
        <v>160000</v>
      </c>
      <c r="H470" t="s">
        <v>21</v>
      </c>
      <c r="I470">
        <v>0</v>
      </c>
      <c r="J470" t="s">
        <v>21</v>
      </c>
      <c r="K470" t="s">
        <v>25</v>
      </c>
    </row>
    <row r="471" spans="1:11">
      <c r="A471">
        <v>2023</v>
      </c>
      <c r="B471" t="s">
        <v>17</v>
      </c>
      <c r="C471" t="s">
        <v>12</v>
      </c>
      <c r="D471" t="s">
        <v>37</v>
      </c>
      <c r="E471">
        <v>146000</v>
      </c>
      <c r="F471" t="s">
        <v>20</v>
      </c>
      <c r="G471">
        <v>146000</v>
      </c>
      <c r="H471" t="s">
        <v>21</v>
      </c>
      <c r="I471">
        <v>0</v>
      </c>
      <c r="J471" t="s">
        <v>21</v>
      </c>
      <c r="K471" t="s">
        <v>25</v>
      </c>
    </row>
    <row r="472" spans="1:11">
      <c r="A472">
        <v>2023</v>
      </c>
      <c r="B472" t="s">
        <v>17</v>
      </c>
      <c r="C472" t="s">
        <v>12</v>
      </c>
      <c r="D472" t="s">
        <v>37</v>
      </c>
      <c r="E472">
        <v>75000</v>
      </c>
      <c r="F472" t="s">
        <v>20</v>
      </c>
      <c r="G472">
        <v>75000</v>
      </c>
      <c r="H472" t="s">
        <v>21</v>
      </c>
      <c r="I472">
        <v>0</v>
      </c>
      <c r="J472" t="s">
        <v>21</v>
      </c>
      <c r="K472" t="s">
        <v>25</v>
      </c>
    </row>
    <row r="473" spans="1:11">
      <c r="A473">
        <v>2022</v>
      </c>
      <c r="B473" t="s">
        <v>28</v>
      </c>
      <c r="C473" t="s">
        <v>12</v>
      </c>
      <c r="D473" t="s">
        <v>37</v>
      </c>
      <c r="E473">
        <v>57000</v>
      </c>
      <c r="F473" t="s">
        <v>14</v>
      </c>
      <c r="G473">
        <v>59888</v>
      </c>
      <c r="H473" t="s">
        <v>51</v>
      </c>
      <c r="I473">
        <v>100</v>
      </c>
      <c r="J473" t="s">
        <v>51</v>
      </c>
      <c r="K473" t="s">
        <v>16</v>
      </c>
    </row>
    <row r="474" spans="1:11">
      <c r="A474">
        <v>2023</v>
      </c>
      <c r="B474" t="s">
        <v>44</v>
      </c>
      <c r="C474" t="s">
        <v>12</v>
      </c>
      <c r="D474" t="s">
        <v>37</v>
      </c>
      <c r="E474">
        <v>286000</v>
      </c>
      <c r="F474" t="s">
        <v>20</v>
      </c>
      <c r="G474">
        <v>286000</v>
      </c>
      <c r="H474" t="s">
        <v>21</v>
      </c>
      <c r="I474">
        <v>100</v>
      </c>
      <c r="J474" t="s">
        <v>21</v>
      </c>
      <c r="K474" t="s">
        <v>25</v>
      </c>
    </row>
    <row r="475" spans="1:11">
      <c r="A475">
        <v>2023</v>
      </c>
      <c r="B475" t="s">
        <v>44</v>
      </c>
      <c r="C475" t="s">
        <v>12</v>
      </c>
      <c r="D475" t="s">
        <v>37</v>
      </c>
      <c r="E475">
        <v>207000</v>
      </c>
      <c r="F475" t="s">
        <v>20</v>
      </c>
      <c r="G475">
        <v>207000</v>
      </c>
      <c r="H475" t="s">
        <v>21</v>
      </c>
      <c r="I475">
        <v>100</v>
      </c>
      <c r="J475" t="s">
        <v>21</v>
      </c>
      <c r="K475" t="s">
        <v>25</v>
      </c>
    </row>
    <row r="476" spans="1:11">
      <c r="A476">
        <v>2023</v>
      </c>
      <c r="B476" t="s">
        <v>11</v>
      </c>
      <c r="C476" t="s">
        <v>12</v>
      </c>
      <c r="D476" t="s">
        <v>27</v>
      </c>
      <c r="E476">
        <v>100000</v>
      </c>
      <c r="F476" t="s">
        <v>20</v>
      </c>
      <c r="G476">
        <v>100000</v>
      </c>
      <c r="H476" t="s">
        <v>21</v>
      </c>
      <c r="I476">
        <v>100</v>
      </c>
      <c r="J476" t="s">
        <v>21</v>
      </c>
      <c r="K476" t="s">
        <v>25</v>
      </c>
    </row>
    <row r="477" spans="1:11">
      <c r="A477">
        <v>2023</v>
      </c>
      <c r="B477" t="s">
        <v>11</v>
      </c>
      <c r="C477" t="s">
        <v>12</v>
      </c>
      <c r="D477" t="s">
        <v>27</v>
      </c>
      <c r="E477">
        <v>80000</v>
      </c>
      <c r="F477" t="s">
        <v>20</v>
      </c>
      <c r="G477">
        <v>80000</v>
      </c>
      <c r="H477" t="s">
        <v>21</v>
      </c>
      <c r="I477">
        <v>100</v>
      </c>
      <c r="J477" t="s">
        <v>21</v>
      </c>
      <c r="K477" t="s">
        <v>25</v>
      </c>
    </row>
    <row r="478" spans="1:11">
      <c r="A478">
        <v>2023</v>
      </c>
      <c r="B478" t="s">
        <v>11</v>
      </c>
      <c r="C478" t="s">
        <v>12</v>
      </c>
      <c r="D478" t="s">
        <v>37</v>
      </c>
      <c r="E478">
        <v>223250</v>
      </c>
      <c r="F478" t="s">
        <v>20</v>
      </c>
      <c r="G478">
        <v>223250</v>
      </c>
      <c r="H478" t="s">
        <v>21</v>
      </c>
      <c r="I478">
        <v>0</v>
      </c>
      <c r="J478" t="s">
        <v>21</v>
      </c>
      <c r="K478" t="s">
        <v>25</v>
      </c>
    </row>
    <row r="479" spans="1:11">
      <c r="A479">
        <v>2023</v>
      </c>
      <c r="B479" t="s">
        <v>11</v>
      </c>
      <c r="C479" t="s">
        <v>12</v>
      </c>
      <c r="D479" t="s">
        <v>37</v>
      </c>
      <c r="E479">
        <v>178600</v>
      </c>
      <c r="F479" t="s">
        <v>20</v>
      </c>
      <c r="G479">
        <v>178600</v>
      </c>
      <c r="H479" t="s">
        <v>21</v>
      </c>
      <c r="I479">
        <v>0</v>
      </c>
      <c r="J479" t="s">
        <v>21</v>
      </c>
      <c r="K479" t="s">
        <v>25</v>
      </c>
    </row>
    <row r="480" spans="1:11">
      <c r="A480">
        <v>2023</v>
      </c>
      <c r="B480" t="s">
        <v>44</v>
      </c>
      <c r="C480" t="s">
        <v>12</v>
      </c>
      <c r="D480" t="s">
        <v>80</v>
      </c>
      <c r="E480">
        <v>353200</v>
      </c>
      <c r="F480" t="s">
        <v>20</v>
      </c>
      <c r="G480">
        <v>353200</v>
      </c>
      <c r="H480" t="s">
        <v>21</v>
      </c>
      <c r="I480">
        <v>0</v>
      </c>
      <c r="J480" t="s">
        <v>21</v>
      </c>
      <c r="K480" t="s">
        <v>25</v>
      </c>
    </row>
    <row r="481" spans="1:11">
      <c r="A481">
        <v>2023</v>
      </c>
      <c r="B481" t="s">
        <v>44</v>
      </c>
      <c r="C481" t="s">
        <v>12</v>
      </c>
      <c r="D481" t="s">
        <v>80</v>
      </c>
      <c r="E481">
        <v>249300</v>
      </c>
      <c r="F481" t="s">
        <v>20</v>
      </c>
      <c r="G481">
        <v>249300</v>
      </c>
      <c r="H481" t="s">
        <v>21</v>
      </c>
      <c r="I481">
        <v>0</v>
      </c>
      <c r="J481" t="s">
        <v>21</v>
      </c>
      <c r="K481" t="s">
        <v>25</v>
      </c>
    </row>
    <row r="482" spans="1:11">
      <c r="A482">
        <v>2023</v>
      </c>
      <c r="B482" t="s">
        <v>17</v>
      </c>
      <c r="C482" t="s">
        <v>12</v>
      </c>
      <c r="D482" t="s">
        <v>81</v>
      </c>
      <c r="E482">
        <v>230000</v>
      </c>
      <c r="F482" t="s">
        <v>20</v>
      </c>
      <c r="G482">
        <v>230000</v>
      </c>
      <c r="H482" t="s">
        <v>21</v>
      </c>
      <c r="I482">
        <v>0</v>
      </c>
      <c r="J482" t="s">
        <v>21</v>
      </c>
      <c r="K482" t="s">
        <v>25</v>
      </c>
    </row>
    <row r="483" spans="1:11">
      <c r="A483">
        <v>2023</v>
      </c>
      <c r="B483" t="s">
        <v>17</v>
      </c>
      <c r="C483" t="s">
        <v>12</v>
      </c>
      <c r="D483" t="s">
        <v>81</v>
      </c>
      <c r="E483">
        <v>220000</v>
      </c>
      <c r="F483" t="s">
        <v>20</v>
      </c>
      <c r="G483">
        <v>220000</v>
      </c>
      <c r="H483" t="s">
        <v>21</v>
      </c>
      <c r="I483">
        <v>0</v>
      </c>
      <c r="J483" t="s">
        <v>21</v>
      </c>
      <c r="K483" t="s">
        <v>25</v>
      </c>
    </row>
    <row r="484" spans="1:11">
      <c r="A484">
        <v>2023</v>
      </c>
      <c r="B484" t="s">
        <v>11</v>
      </c>
      <c r="C484" t="s">
        <v>12</v>
      </c>
      <c r="D484" t="s">
        <v>23</v>
      </c>
      <c r="E484">
        <v>297300</v>
      </c>
      <c r="F484" t="s">
        <v>20</v>
      </c>
      <c r="G484">
        <v>297300</v>
      </c>
      <c r="H484" t="s">
        <v>21</v>
      </c>
      <c r="I484">
        <v>100</v>
      </c>
      <c r="J484" t="s">
        <v>21</v>
      </c>
      <c r="K484" t="s">
        <v>25</v>
      </c>
    </row>
    <row r="485" spans="1:11">
      <c r="A485">
        <v>2023</v>
      </c>
      <c r="B485" t="s">
        <v>11</v>
      </c>
      <c r="C485" t="s">
        <v>12</v>
      </c>
      <c r="D485" t="s">
        <v>23</v>
      </c>
      <c r="E485">
        <v>198200</v>
      </c>
      <c r="F485" t="s">
        <v>20</v>
      </c>
      <c r="G485">
        <v>198200</v>
      </c>
      <c r="H485" t="s">
        <v>21</v>
      </c>
      <c r="I485">
        <v>100</v>
      </c>
      <c r="J485" t="s">
        <v>21</v>
      </c>
      <c r="K485" t="s">
        <v>25</v>
      </c>
    </row>
    <row r="486" spans="1:11">
      <c r="A486">
        <v>2023</v>
      </c>
      <c r="B486" t="s">
        <v>17</v>
      </c>
      <c r="C486" t="s">
        <v>12</v>
      </c>
      <c r="D486" t="s">
        <v>52</v>
      </c>
      <c r="E486">
        <v>210000</v>
      </c>
      <c r="F486" t="s">
        <v>20</v>
      </c>
      <c r="G486">
        <v>210000</v>
      </c>
      <c r="H486" t="s">
        <v>21</v>
      </c>
      <c r="I486">
        <v>100</v>
      </c>
      <c r="J486" t="s">
        <v>21</v>
      </c>
      <c r="K486" t="s">
        <v>25</v>
      </c>
    </row>
    <row r="487" spans="1:11">
      <c r="A487">
        <v>2023</v>
      </c>
      <c r="B487" t="s">
        <v>17</v>
      </c>
      <c r="C487" t="s">
        <v>12</v>
      </c>
      <c r="D487" t="s">
        <v>52</v>
      </c>
      <c r="E487">
        <v>151800</v>
      </c>
      <c r="F487" t="s">
        <v>20</v>
      </c>
      <c r="G487">
        <v>151800</v>
      </c>
      <c r="H487" t="s">
        <v>21</v>
      </c>
      <c r="I487">
        <v>100</v>
      </c>
      <c r="J487" t="s">
        <v>21</v>
      </c>
      <c r="K487" t="s">
        <v>25</v>
      </c>
    </row>
    <row r="488" spans="1:11">
      <c r="A488">
        <v>2023</v>
      </c>
      <c r="B488" t="s">
        <v>11</v>
      </c>
      <c r="C488" t="s">
        <v>12</v>
      </c>
      <c r="D488" t="s">
        <v>23</v>
      </c>
      <c r="E488">
        <v>200000</v>
      </c>
      <c r="F488" t="s">
        <v>20</v>
      </c>
      <c r="G488">
        <v>200000</v>
      </c>
      <c r="H488" t="s">
        <v>21</v>
      </c>
      <c r="I488">
        <v>100</v>
      </c>
      <c r="J488" t="s">
        <v>21</v>
      </c>
      <c r="K488" t="s">
        <v>25</v>
      </c>
    </row>
    <row r="489" spans="1:11">
      <c r="A489">
        <v>2023</v>
      </c>
      <c r="B489" t="s">
        <v>11</v>
      </c>
      <c r="C489" t="s">
        <v>12</v>
      </c>
      <c r="D489" t="s">
        <v>23</v>
      </c>
      <c r="E489">
        <v>170000</v>
      </c>
      <c r="F489" t="s">
        <v>20</v>
      </c>
      <c r="G489">
        <v>170000</v>
      </c>
      <c r="H489" t="s">
        <v>21</v>
      </c>
      <c r="I489">
        <v>100</v>
      </c>
      <c r="J489" t="s">
        <v>21</v>
      </c>
      <c r="K489" t="s">
        <v>25</v>
      </c>
    </row>
    <row r="490" spans="1:11">
      <c r="A490">
        <v>2023</v>
      </c>
      <c r="B490" t="s">
        <v>11</v>
      </c>
      <c r="C490" t="s">
        <v>12</v>
      </c>
      <c r="D490" t="s">
        <v>23</v>
      </c>
      <c r="E490">
        <v>317070</v>
      </c>
      <c r="F490" t="s">
        <v>20</v>
      </c>
      <c r="G490">
        <v>317070</v>
      </c>
      <c r="H490" t="s">
        <v>21</v>
      </c>
      <c r="I490">
        <v>0</v>
      </c>
      <c r="J490" t="s">
        <v>21</v>
      </c>
      <c r="K490" t="s">
        <v>25</v>
      </c>
    </row>
    <row r="491" spans="1:11">
      <c r="A491">
        <v>2023</v>
      </c>
      <c r="B491" t="s">
        <v>11</v>
      </c>
      <c r="C491" t="s">
        <v>12</v>
      </c>
      <c r="D491" t="s">
        <v>23</v>
      </c>
      <c r="E491">
        <v>170730</v>
      </c>
      <c r="F491" t="s">
        <v>20</v>
      </c>
      <c r="G491">
        <v>170730</v>
      </c>
      <c r="H491" t="s">
        <v>21</v>
      </c>
      <c r="I491">
        <v>0</v>
      </c>
      <c r="J491" t="s">
        <v>21</v>
      </c>
      <c r="K491" t="s">
        <v>25</v>
      </c>
    </row>
    <row r="492" spans="1:11">
      <c r="A492">
        <v>2023</v>
      </c>
      <c r="B492" t="s">
        <v>11</v>
      </c>
      <c r="C492" t="s">
        <v>12</v>
      </c>
      <c r="D492" t="s">
        <v>37</v>
      </c>
      <c r="E492">
        <v>128000</v>
      </c>
      <c r="F492" t="s">
        <v>20</v>
      </c>
      <c r="G492">
        <v>128000</v>
      </c>
      <c r="H492" t="s">
        <v>21</v>
      </c>
      <c r="I492">
        <v>0</v>
      </c>
      <c r="J492" t="s">
        <v>21</v>
      </c>
      <c r="K492" t="s">
        <v>25</v>
      </c>
    </row>
    <row r="493" spans="1:11">
      <c r="A493">
        <v>2023</v>
      </c>
      <c r="B493" t="s">
        <v>11</v>
      </c>
      <c r="C493" t="s">
        <v>12</v>
      </c>
      <c r="D493" t="s">
        <v>37</v>
      </c>
      <c r="E493">
        <v>81500</v>
      </c>
      <c r="F493" t="s">
        <v>20</v>
      </c>
      <c r="G493">
        <v>81500</v>
      </c>
      <c r="H493" t="s">
        <v>21</v>
      </c>
      <c r="I493">
        <v>0</v>
      </c>
      <c r="J493" t="s">
        <v>21</v>
      </c>
      <c r="K493" t="s">
        <v>25</v>
      </c>
    </row>
    <row r="494" spans="1:11">
      <c r="A494">
        <v>2023</v>
      </c>
      <c r="B494" t="s">
        <v>28</v>
      </c>
      <c r="C494" t="s">
        <v>12</v>
      </c>
      <c r="D494" t="s">
        <v>56</v>
      </c>
      <c r="E494">
        <v>20000</v>
      </c>
      <c r="F494" t="s">
        <v>14</v>
      </c>
      <c r="G494">
        <v>21461</v>
      </c>
      <c r="H494" t="s">
        <v>15</v>
      </c>
      <c r="I494">
        <v>0</v>
      </c>
      <c r="J494" t="s">
        <v>15</v>
      </c>
      <c r="K494" t="s">
        <v>25</v>
      </c>
    </row>
    <row r="495" spans="1:11">
      <c r="A495">
        <v>2023</v>
      </c>
      <c r="B495" t="s">
        <v>11</v>
      </c>
      <c r="C495" t="s">
        <v>12</v>
      </c>
      <c r="D495" t="s">
        <v>50</v>
      </c>
      <c r="E495">
        <v>108000</v>
      </c>
      <c r="F495" t="s">
        <v>20</v>
      </c>
      <c r="G495">
        <v>108000</v>
      </c>
      <c r="H495" t="s">
        <v>74</v>
      </c>
      <c r="I495">
        <v>0</v>
      </c>
      <c r="J495" t="s">
        <v>74</v>
      </c>
      <c r="K495" t="s">
        <v>25</v>
      </c>
    </row>
    <row r="496" spans="1:11">
      <c r="A496">
        <v>2023</v>
      </c>
      <c r="B496" t="s">
        <v>11</v>
      </c>
      <c r="C496" t="s">
        <v>12</v>
      </c>
      <c r="D496" t="s">
        <v>50</v>
      </c>
      <c r="E496">
        <v>60000</v>
      </c>
      <c r="F496" t="s">
        <v>20</v>
      </c>
      <c r="G496">
        <v>60000</v>
      </c>
      <c r="H496" t="s">
        <v>74</v>
      </c>
      <c r="I496">
        <v>0</v>
      </c>
      <c r="J496" t="s">
        <v>74</v>
      </c>
      <c r="K496" t="s">
        <v>25</v>
      </c>
    </row>
    <row r="497" spans="1:11">
      <c r="A497">
        <v>2023</v>
      </c>
      <c r="B497" t="s">
        <v>17</v>
      </c>
      <c r="C497" t="s">
        <v>12</v>
      </c>
      <c r="D497" t="s">
        <v>82</v>
      </c>
      <c r="E497">
        <v>134000</v>
      </c>
      <c r="F497" t="s">
        <v>20</v>
      </c>
      <c r="G497">
        <v>134000</v>
      </c>
      <c r="H497" t="s">
        <v>21</v>
      </c>
      <c r="I497">
        <v>100</v>
      </c>
      <c r="J497" t="s">
        <v>21</v>
      </c>
      <c r="K497" t="s">
        <v>25</v>
      </c>
    </row>
    <row r="498" spans="1:11">
      <c r="A498">
        <v>2023</v>
      </c>
      <c r="B498" t="s">
        <v>17</v>
      </c>
      <c r="C498" t="s">
        <v>12</v>
      </c>
      <c r="D498" t="s">
        <v>82</v>
      </c>
      <c r="E498">
        <v>124000</v>
      </c>
      <c r="F498" t="s">
        <v>20</v>
      </c>
      <c r="G498">
        <v>124000</v>
      </c>
      <c r="H498" t="s">
        <v>21</v>
      </c>
      <c r="I498">
        <v>100</v>
      </c>
      <c r="J498" t="s">
        <v>21</v>
      </c>
      <c r="K498" t="s">
        <v>25</v>
      </c>
    </row>
    <row r="499" spans="1:11">
      <c r="A499">
        <v>2023</v>
      </c>
      <c r="B499" t="s">
        <v>11</v>
      </c>
      <c r="C499" t="s">
        <v>12</v>
      </c>
      <c r="D499" t="s">
        <v>37</v>
      </c>
      <c r="E499">
        <v>171250</v>
      </c>
      <c r="F499" t="s">
        <v>20</v>
      </c>
      <c r="G499">
        <v>171250</v>
      </c>
      <c r="H499" t="s">
        <v>21</v>
      </c>
      <c r="I499">
        <v>0</v>
      </c>
      <c r="J499" t="s">
        <v>21</v>
      </c>
      <c r="K499" t="s">
        <v>25</v>
      </c>
    </row>
    <row r="500" spans="1:11">
      <c r="A500">
        <v>2023</v>
      </c>
      <c r="B500" t="s">
        <v>11</v>
      </c>
      <c r="C500" t="s">
        <v>12</v>
      </c>
      <c r="D500" t="s">
        <v>37</v>
      </c>
      <c r="E500">
        <v>113750</v>
      </c>
      <c r="F500" t="s">
        <v>20</v>
      </c>
      <c r="G500">
        <v>113750</v>
      </c>
      <c r="H500" t="s">
        <v>21</v>
      </c>
      <c r="I500">
        <v>0</v>
      </c>
      <c r="J500" t="s">
        <v>21</v>
      </c>
      <c r="K500" t="s">
        <v>25</v>
      </c>
    </row>
    <row r="501" spans="1:11">
      <c r="A501">
        <v>2023</v>
      </c>
      <c r="B501" t="s">
        <v>11</v>
      </c>
      <c r="C501" t="s">
        <v>12</v>
      </c>
      <c r="D501" t="s">
        <v>37</v>
      </c>
      <c r="E501">
        <v>165000</v>
      </c>
      <c r="F501" t="s">
        <v>20</v>
      </c>
      <c r="G501">
        <v>165000</v>
      </c>
      <c r="H501" t="s">
        <v>21</v>
      </c>
      <c r="I501">
        <v>0</v>
      </c>
      <c r="J501" t="s">
        <v>21</v>
      </c>
      <c r="K501" t="s">
        <v>25</v>
      </c>
    </row>
    <row r="502" spans="1:11">
      <c r="A502">
        <v>2023</v>
      </c>
      <c r="B502" t="s">
        <v>11</v>
      </c>
      <c r="C502" t="s">
        <v>12</v>
      </c>
      <c r="D502" t="s">
        <v>37</v>
      </c>
      <c r="E502">
        <v>132300</v>
      </c>
      <c r="F502" t="s">
        <v>20</v>
      </c>
      <c r="G502">
        <v>132300</v>
      </c>
      <c r="H502" t="s">
        <v>21</v>
      </c>
      <c r="I502">
        <v>0</v>
      </c>
      <c r="J502" t="s">
        <v>21</v>
      </c>
      <c r="K502" t="s">
        <v>25</v>
      </c>
    </row>
    <row r="503" spans="1:11">
      <c r="A503">
        <v>2023</v>
      </c>
      <c r="B503" t="s">
        <v>11</v>
      </c>
      <c r="C503" t="s">
        <v>12</v>
      </c>
      <c r="D503" t="s">
        <v>23</v>
      </c>
      <c r="E503">
        <v>225000</v>
      </c>
      <c r="F503" t="s">
        <v>20</v>
      </c>
      <c r="G503">
        <v>225000</v>
      </c>
      <c r="H503" t="s">
        <v>21</v>
      </c>
      <c r="I503">
        <v>0</v>
      </c>
      <c r="J503" t="s">
        <v>21</v>
      </c>
      <c r="K503" t="s">
        <v>25</v>
      </c>
    </row>
    <row r="504" spans="1:11">
      <c r="A504">
        <v>2023</v>
      </c>
      <c r="B504" t="s">
        <v>11</v>
      </c>
      <c r="C504" t="s">
        <v>12</v>
      </c>
      <c r="D504" t="s">
        <v>23</v>
      </c>
      <c r="E504">
        <v>175000</v>
      </c>
      <c r="F504" t="s">
        <v>20</v>
      </c>
      <c r="G504">
        <v>175000</v>
      </c>
      <c r="H504" t="s">
        <v>21</v>
      </c>
      <c r="I504">
        <v>0</v>
      </c>
      <c r="J504" t="s">
        <v>21</v>
      </c>
      <c r="K504" t="s">
        <v>25</v>
      </c>
    </row>
    <row r="505" spans="1:11">
      <c r="A505">
        <v>2023</v>
      </c>
      <c r="B505" t="s">
        <v>11</v>
      </c>
      <c r="C505" t="s">
        <v>12</v>
      </c>
      <c r="D505" t="s">
        <v>37</v>
      </c>
      <c r="E505">
        <v>230000</v>
      </c>
      <c r="F505" t="s">
        <v>20</v>
      </c>
      <c r="G505">
        <v>230000</v>
      </c>
      <c r="H505" t="s">
        <v>21</v>
      </c>
      <c r="I505">
        <v>0</v>
      </c>
      <c r="J505" t="s">
        <v>21</v>
      </c>
      <c r="K505" t="s">
        <v>25</v>
      </c>
    </row>
    <row r="506" spans="1:11">
      <c r="A506">
        <v>2023</v>
      </c>
      <c r="B506" t="s">
        <v>11</v>
      </c>
      <c r="C506" t="s">
        <v>12</v>
      </c>
      <c r="D506" t="s">
        <v>37</v>
      </c>
      <c r="E506">
        <v>124500</v>
      </c>
      <c r="F506" t="s">
        <v>20</v>
      </c>
      <c r="G506">
        <v>124500</v>
      </c>
      <c r="H506" t="s">
        <v>21</v>
      </c>
      <c r="I506">
        <v>0</v>
      </c>
      <c r="J506" t="s">
        <v>21</v>
      </c>
      <c r="K506" t="s">
        <v>25</v>
      </c>
    </row>
    <row r="507" spans="1:11">
      <c r="A507">
        <v>2023</v>
      </c>
      <c r="B507" t="s">
        <v>11</v>
      </c>
      <c r="C507" t="s">
        <v>12</v>
      </c>
      <c r="D507" t="s">
        <v>35</v>
      </c>
      <c r="E507">
        <v>247500</v>
      </c>
      <c r="F507" t="s">
        <v>20</v>
      </c>
      <c r="G507">
        <v>247500</v>
      </c>
      <c r="H507" t="s">
        <v>21</v>
      </c>
      <c r="I507">
        <v>0</v>
      </c>
      <c r="J507" t="s">
        <v>21</v>
      </c>
      <c r="K507" t="s">
        <v>25</v>
      </c>
    </row>
    <row r="508" spans="1:11">
      <c r="A508">
        <v>2023</v>
      </c>
      <c r="B508" t="s">
        <v>11</v>
      </c>
      <c r="C508" t="s">
        <v>12</v>
      </c>
      <c r="D508" t="s">
        <v>35</v>
      </c>
      <c r="E508">
        <v>172200</v>
      </c>
      <c r="F508" t="s">
        <v>20</v>
      </c>
      <c r="G508">
        <v>172200</v>
      </c>
      <c r="H508" t="s">
        <v>21</v>
      </c>
      <c r="I508">
        <v>0</v>
      </c>
      <c r="J508" t="s">
        <v>21</v>
      </c>
      <c r="K508" t="s">
        <v>25</v>
      </c>
    </row>
    <row r="509" spans="1:11">
      <c r="A509">
        <v>2023</v>
      </c>
      <c r="B509" t="s">
        <v>11</v>
      </c>
      <c r="C509" t="s">
        <v>12</v>
      </c>
      <c r="D509" t="s">
        <v>27</v>
      </c>
      <c r="E509">
        <v>175000</v>
      </c>
      <c r="F509" t="s">
        <v>20</v>
      </c>
      <c r="G509">
        <v>175000</v>
      </c>
      <c r="H509" t="s">
        <v>21</v>
      </c>
      <c r="I509">
        <v>0</v>
      </c>
      <c r="J509" t="s">
        <v>21</v>
      </c>
      <c r="K509" t="s">
        <v>25</v>
      </c>
    </row>
    <row r="510" spans="1:11">
      <c r="A510">
        <v>2023</v>
      </c>
      <c r="B510" t="s">
        <v>11</v>
      </c>
      <c r="C510" t="s">
        <v>12</v>
      </c>
      <c r="D510" t="s">
        <v>27</v>
      </c>
      <c r="E510">
        <v>145000</v>
      </c>
      <c r="F510" t="s">
        <v>20</v>
      </c>
      <c r="G510">
        <v>145000</v>
      </c>
      <c r="H510" t="s">
        <v>21</v>
      </c>
      <c r="I510">
        <v>0</v>
      </c>
      <c r="J510" t="s">
        <v>21</v>
      </c>
      <c r="K510" t="s">
        <v>25</v>
      </c>
    </row>
    <row r="511" spans="1:11">
      <c r="A511">
        <v>2023</v>
      </c>
      <c r="B511" t="s">
        <v>11</v>
      </c>
      <c r="C511" t="s">
        <v>12</v>
      </c>
      <c r="D511" t="s">
        <v>27</v>
      </c>
      <c r="E511">
        <v>148700</v>
      </c>
      <c r="F511" t="s">
        <v>20</v>
      </c>
      <c r="G511">
        <v>148700</v>
      </c>
      <c r="H511" t="s">
        <v>21</v>
      </c>
      <c r="I511">
        <v>0</v>
      </c>
      <c r="J511" t="s">
        <v>21</v>
      </c>
      <c r="K511" t="s">
        <v>25</v>
      </c>
    </row>
    <row r="512" spans="1:11">
      <c r="A512">
        <v>2023</v>
      </c>
      <c r="B512" t="s">
        <v>11</v>
      </c>
      <c r="C512" t="s">
        <v>12</v>
      </c>
      <c r="D512" t="s">
        <v>27</v>
      </c>
      <c r="E512">
        <v>125600</v>
      </c>
      <c r="F512" t="s">
        <v>20</v>
      </c>
      <c r="G512">
        <v>125600</v>
      </c>
      <c r="H512" t="s">
        <v>21</v>
      </c>
      <c r="I512">
        <v>0</v>
      </c>
      <c r="J512" t="s">
        <v>21</v>
      </c>
      <c r="K512" t="s">
        <v>25</v>
      </c>
    </row>
    <row r="513" spans="1:11">
      <c r="A513">
        <v>2023</v>
      </c>
      <c r="B513" t="s">
        <v>11</v>
      </c>
      <c r="C513" t="s">
        <v>12</v>
      </c>
      <c r="D513" t="s">
        <v>37</v>
      </c>
      <c r="E513">
        <v>145000</v>
      </c>
      <c r="F513" t="s">
        <v>20</v>
      </c>
      <c r="G513">
        <v>145000</v>
      </c>
      <c r="H513" t="s">
        <v>21</v>
      </c>
      <c r="I513">
        <v>0</v>
      </c>
      <c r="J513" t="s">
        <v>21</v>
      </c>
      <c r="K513" t="s">
        <v>25</v>
      </c>
    </row>
    <row r="514" spans="1:11">
      <c r="A514">
        <v>2023</v>
      </c>
      <c r="B514" t="s">
        <v>11</v>
      </c>
      <c r="C514" t="s">
        <v>12</v>
      </c>
      <c r="D514" t="s">
        <v>37</v>
      </c>
      <c r="E514">
        <v>115000</v>
      </c>
      <c r="F514" t="s">
        <v>20</v>
      </c>
      <c r="G514">
        <v>115000</v>
      </c>
      <c r="H514" t="s">
        <v>21</v>
      </c>
      <c r="I514">
        <v>0</v>
      </c>
      <c r="J514" t="s">
        <v>21</v>
      </c>
      <c r="K514" t="s">
        <v>25</v>
      </c>
    </row>
    <row r="515" spans="1:11">
      <c r="A515">
        <v>2023</v>
      </c>
      <c r="B515" t="s">
        <v>11</v>
      </c>
      <c r="C515" t="s">
        <v>12</v>
      </c>
      <c r="D515" t="s">
        <v>52</v>
      </c>
      <c r="E515">
        <v>200000</v>
      </c>
      <c r="F515" t="s">
        <v>20</v>
      </c>
      <c r="G515">
        <v>200000</v>
      </c>
      <c r="H515" t="s">
        <v>21</v>
      </c>
      <c r="I515">
        <v>0</v>
      </c>
      <c r="J515" t="s">
        <v>21</v>
      </c>
      <c r="K515" t="s">
        <v>25</v>
      </c>
    </row>
    <row r="516" spans="1:11">
      <c r="A516">
        <v>2023</v>
      </c>
      <c r="B516" t="s">
        <v>11</v>
      </c>
      <c r="C516" t="s">
        <v>12</v>
      </c>
      <c r="D516" t="s">
        <v>52</v>
      </c>
      <c r="E516">
        <v>150000</v>
      </c>
      <c r="F516" t="s">
        <v>20</v>
      </c>
      <c r="G516">
        <v>150000</v>
      </c>
      <c r="H516" t="s">
        <v>21</v>
      </c>
      <c r="I516">
        <v>0</v>
      </c>
      <c r="J516" t="s">
        <v>21</v>
      </c>
      <c r="K516" t="s">
        <v>25</v>
      </c>
    </row>
    <row r="517" spans="1:11">
      <c r="A517">
        <v>2023</v>
      </c>
      <c r="B517" t="s">
        <v>28</v>
      </c>
      <c r="C517" t="s">
        <v>12</v>
      </c>
      <c r="D517" t="s">
        <v>30</v>
      </c>
      <c r="E517">
        <v>160000</v>
      </c>
      <c r="F517" t="s">
        <v>20</v>
      </c>
      <c r="G517">
        <v>160000</v>
      </c>
      <c r="H517" t="s">
        <v>21</v>
      </c>
      <c r="I517">
        <v>0</v>
      </c>
      <c r="J517" t="s">
        <v>21</v>
      </c>
      <c r="K517" t="s">
        <v>25</v>
      </c>
    </row>
    <row r="518" spans="1:11">
      <c r="A518">
        <v>2023</v>
      </c>
      <c r="B518" t="s">
        <v>28</v>
      </c>
      <c r="C518" t="s">
        <v>12</v>
      </c>
      <c r="D518" t="s">
        <v>30</v>
      </c>
      <c r="E518">
        <v>120000</v>
      </c>
      <c r="F518" t="s">
        <v>20</v>
      </c>
      <c r="G518">
        <v>120000</v>
      </c>
      <c r="H518" t="s">
        <v>21</v>
      </c>
      <c r="I518">
        <v>0</v>
      </c>
      <c r="J518" t="s">
        <v>21</v>
      </c>
      <c r="K518" t="s">
        <v>25</v>
      </c>
    </row>
    <row r="519" spans="1:11">
      <c r="A519">
        <v>2023</v>
      </c>
      <c r="B519" t="s">
        <v>11</v>
      </c>
      <c r="C519" t="s">
        <v>12</v>
      </c>
      <c r="D519" t="s">
        <v>27</v>
      </c>
      <c r="E519">
        <v>185000</v>
      </c>
      <c r="F519" t="s">
        <v>20</v>
      </c>
      <c r="G519">
        <v>185000</v>
      </c>
      <c r="H519" t="s">
        <v>21</v>
      </c>
      <c r="I519">
        <v>100</v>
      </c>
      <c r="J519" t="s">
        <v>21</v>
      </c>
      <c r="K519" t="s">
        <v>25</v>
      </c>
    </row>
    <row r="520" spans="1:11">
      <c r="A520">
        <v>2023</v>
      </c>
      <c r="B520" t="s">
        <v>11</v>
      </c>
      <c r="C520" t="s">
        <v>12</v>
      </c>
      <c r="D520" t="s">
        <v>27</v>
      </c>
      <c r="E520">
        <v>120250</v>
      </c>
      <c r="F520" t="s">
        <v>20</v>
      </c>
      <c r="G520">
        <v>120250</v>
      </c>
      <c r="H520" t="s">
        <v>21</v>
      </c>
      <c r="I520">
        <v>100</v>
      </c>
      <c r="J520" t="s">
        <v>21</v>
      </c>
      <c r="K520" t="s">
        <v>25</v>
      </c>
    </row>
    <row r="521" spans="1:11">
      <c r="A521">
        <v>2023</v>
      </c>
      <c r="B521" t="s">
        <v>11</v>
      </c>
      <c r="C521" t="s">
        <v>12</v>
      </c>
      <c r="D521" t="s">
        <v>23</v>
      </c>
      <c r="E521">
        <v>275300</v>
      </c>
      <c r="F521" t="s">
        <v>20</v>
      </c>
      <c r="G521">
        <v>275300</v>
      </c>
      <c r="H521" t="s">
        <v>21</v>
      </c>
      <c r="I521">
        <v>100</v>
      </c>
      <c r="J521" t="s">
        <v>21</v>
      </c>
      <c r="K521" t="s">
        <v>25</v>
      </c>
    </row>
    <row r="522" spans="1:11">
      <c r="A522">
        <v>2023</v>
      </c>
      <c r="B522" t="s">
        <v>11</v>
      </c>
      <c r="C522" t="s">
        <v>12</v>
      </c>
      <c r="D522" t="s">
        <v>23</v>
      </c>
      <c r="E522">
        <v>183000</v>
      </c>
      <c r="F522" t="s">
        <v>20</v>
      </c>
      <c r="G522">
        <v>183000</v>
      </c>
      <c r="H522" t="s">
        <v>21</v>
      </c>
      <c r="I522">
        <v>100</v>
      </c>
      <c r="J522" t="s">
        <v>21</v>
      </c>
      <c r="K522" t="s">
        <v>25</v>
      </c>
    </row>
    <row r="523" spans="1:11">
      <c r="A523">
        <v>2023</v>
      </c>
      <c r="B523" t="s">
        <v>11</v>
      </c>
      <c r="C523" t="s">
        <v>12</v>
      </c>
      <c r="D523" t="s">
        <v>45</v>
      </c>
      <c r="E523">
        <v>170000</v>
      </c>
      <c r="F523" t="s">
        <v>20</v>
      </c>
      <c r="G523">
        <v>170000</v>
      </c>
      <c r="H523" t="s">
        <v>21</v>
      </c>
      <c r="I523">
        <v>100</v>
      </c>
      <c r="J523" t="s">
        <v>21</v>
      </c>
      <c r="K523" t="s">
        <v>25</v>
      </c>
    </row>
    <row r="524" spans="1:11">
      <c r="A524">
        <v>2023</v>
      </c>
      <c r="B524" t="s">
        <v>11</v>
      </c>
      <c r="C524" t="s">
        <v>12</v>
      </c>
      <c r="D524" t="s">
        <v>45</v>
      </c>
      <c r="E524">
        <v>125000</v>
      </c>
      <c r="F524" t="s">
        <v>20</v>
      </c>
      <c r="G524">
        <v>125000</v>
      </c>
      <c r="H524" t="s">
        <v>21</v>
      </c>
      <c r="I524">
        <v>100</v>
      </c>
      <c r="J524" t="s">
        <v>21</v>
      </c>
      <c r="K524" t="s">
        <v>25</v>
      </c>
    </row>
    <row r="525" spans="1:11">
      <c r="A525">
        <v>2023</v>
      </c>
      <c r="B525" t="s">
        <v>17</v>
      </c>
      <c r="C525" t="s">
        <v>12</v>
      </c>
      <c r="D525" t="s">
        <v>45</v>
      </c>
      <c r="E525">
        <v>167500</v>
      </c>
      <c r="F525" t="s">
        <v>20</v>
      </c>
      <c r="G525">
        <v>167500</v>
      </c>
      <c r="H525" t="s">
        <v>21</v>
      </c>
      <c r="I525">
        <v>0</v>
      </c>
      <c r="J525" t="s">
        <v>21</v>
      </c>
      <c r="K525" t="s">
        <v>25</v>
      </c>
    </row>
    <row r="526" spans="1:11">
      <c r="A526">
        <v>2023</v>
      </c>
      <c r="B526" t="s">
        <v>17</v>
      </c>
      <c r="C526" t="s">
        <v>12</v>
      </c>
      <c r="D526" t="s">
        <v>45</v>
      </c>
      <c r="E526">
        <v>106500</v>
      </c>
      <c r="F526" t="s">
        <v>20</v>
      </c>
      <c r="G526">
        <v>106500</v>
      </c>
      <c r="H526" t="s">
        <v>21</v>
      </c>
      <c r="I526">
        <v>0</v>
      </c>
      <c r="J526" t="s">
        <v>21</v>
      </c>
      <c r="K526" t="s">
        <v>25</v>
      </c>
    </row>
    <row r="527" spans="1:11">
      <c r="A527">
        <v>2023</v>
      </c>
      <c r="B527" t="s">
        <v>11</v>
      </c>
      <c r="C527" t="s">
        <v>12</v>
      </c>
      <c r="D527" t="s">
        <v>52</v>
      </c>
      <c r="E527">
        <v>250000</v>
      </c>
      <c r="F527" t="s">
        <v>20</v>
      </c>
      <c r="G527">
        <v>250000</v>
      </c>
      <c r="H527" t="s">
        <v>21</v>
      </c>
      <c r="I527">
        <v>0</v>
      </c>
      <c r="J527" t="s">
        <v>21</v>
      </c>
      <c r="K527" t="s">
        <v>25</v>
      </c>
    </row>
    <row r="528" spans="1:11">
      <c r="A528">
        <v>2023</v>
      </c>
      <c r="B528" t="s">
        <v>11</v>
      </c>
      <c r="C528" t="s">
        <v>12</v>
      </c>
      <c r="D528" t="s">
        <v>52</v>
      </c>
      <c r="E528">
        <v>200000</v>
      </c>
      <c r="F528" t="s">
        <v>20</v>
      </c>
      <c r="G528">
        <v>200000</v>
      </c>
      <c r="H528" t="s">
        <v>21</v>
      </c>
      <c r="I528">
        <v>0</v>
      </c>
      <c r="J528" t="s">
        <v>21</v>
      </c>
      <c r="K528" t="s">
        <v>25</v>
      </c>
    </row>
    <row r="529" spans="1:11">
      <c r="A529">
        <v>2023</v>
      </c>
      <c r="B529" t="s">
        <v>17</v>
      </c>
      <c r="C529" t="s">
        <v>12</v>
      </c>
      <c r="D529" t="s">
        <v>35</v>
      </c>
      <c r="E529">
        <v>135000</v>
      </c>
      <c r="F529" t="s">
        <v>20</v>
      </c>
      <c r="G529">
        <v>135000</v>
      </c>
      <c r="H529" t="s">
        <v>21</v>
      </c>
      <c r="I529">
        <v>50</v>
      </c>
      <c r="J529" t="s">
        <v>21</v>
      </c>
      <c r="K529" t="s">
        <v>16</v>
      </c>
    </row>
    <row r="530" spans="1:11">
      <c r="A530">
        <v>2023</v>
      </c>
      <c r="B530" t="s">
        <v>11</v>
      </c>
      <c r="C530" t="s">
        <v>12</v>
      </c>
      <c r="D530" t="s">
        <v>83</v>
      </c>
      <c r="E530">
        <v>1500000</v>
      </c>
      <c r="F530" t="s">
        <v>84</v>
      </c>
      <c r="G530">
        <v>423834</v>
      </c>
      <c r="H530" t="s">
        <v>85</v>
      </c>
      <c r="I530">
        <v>0</v>
      </c>
      <c r="J530" t="s">
        <v>85</v>
      </c>
      <c r="K530" t="s">
        <v>16</v>
      </c>
    </row>
    <row r="531" spans="1:11">
      <c r="A531">
        <v>2023</v>
      </c>
      <c r="B531" t="s">
        <v>11</v>
      </c>
      <c r="C531" t="s">
        <v>12</v>
      </c>
      <c r="D531" t="s">
        <v>35</v>
      </c>
      <c r="E531">
        <v>216000</v>
      </c>
      <c r="F531" t="s">
        <v>20</v>
      </c>
      <c r="G531">
        <v>216000</v>
      </c>
      <c r="H531" t="s">
        <v>21</v>
      </c>
      <c r="I531">
        <v>100</v>
      </c>
      <c r="J531" t="s">
        <v>21</v>
      </c>
      <c r="K531" t="s">
        <v>25</v>
      </c>
    </row>
    <row r="532" spans="1:11">
      <c r="A532">
        <v>2023</v>
      </c>
      <c r="B532" t="s">
        <v>11</v>
      </c>
      <c r="C532" t="s">
        <v>12</v>
      </c>
      <c r="D532" t="s">
        <v>35</v>
      </c>
      <c r="E532">
        <v>184000</v>
      </c>
      <c r="F532" t="s">
        <v>20</v>
      </c>
      <c r="G532">
        <v>184000</v>
      </c>
      <c r="H532" t="s">
        <v>21</v>
      </c>
      <c r="I532">
        <v>100</v>
      </c>
      <c r="J532" t="s">
        <v>21</v>
      </c>
      <c r="K532" t="s">
        <v>25</v>
      </c>
    </row>
    <row r="533" spans="1:11">
      <c r="A533">
        <v>2023</v>
      </c>
      <c r="B533" t="s">
        <v>11</v>
      </c>
      <c r="C533" t="s">
        <v>12</v>
      </c>
      <c r="D533" t="s">
        <v>37</v>
      </c>
      <c r="E533">
        <v>180000</v>
      </c>
      <c r="F533" t="s">
        <v>20</v>
      </c>
      <c r="G533">
        <v>180000</v>
      </c>
      <c r="H533" t="s">
        <v>21</v>
      </c>
      <c r="I533">
        <v>100</v>
      </c>
      <c r="J533" t="s">
        <v>21</v>
      </c>
      <c r="K533" t="s">
        <v>25</v>
      </c>
    </row>
    <row r="534" spans="1:11">
      <c r="A534">
        <v>2023</v>
      </c>
      <c r="B534" t="s">
        <v>11</v>
      </c>
      <c r="C534" t="s">
        <v>12</v>
      </c>
      <c r="D534" t="s">
        <v>37</v>
      </c>
      <c r="E534">
        <v>165000</v>
      </c>
      <c r="F534" t="s">
        <v>20</v>
      </c>
      <c r="G534">
        <v>165000</v>
      </c>
      <c r="H534" t="s">
        <v>21</v>
      </c>
      <c r="I534">
        <v>100</v>
      </c>
      <c r="J534" t="s">
        <v>21</v>
      </c>
      <c r="K534" t="s">
        <v>25</v>
      </c>
    </row>
    <row r="535" spans="1:11">
      <c r="A535">
        <v>2023</v>
      </c>
      <c r="B535" t="s">
        <v>11</v>
      </c>
      <c r="C535" t="s">
        <v>12</v>
      </c>
      <c r="D535" t="s">
        <v>23</v>
      </c>
      <c r="E535">
        <v>185900</v>
      </c>
      <c r="F535" t="s">
        <v>20</v>
      </c>
      <c r="G535">
        <v>185900</v>
      </c>
      <c r="H535" t="s">
        <v>21</v>
      </c>
      <c r="I535">
        <v>0</v>
      </c>
      <c r="J535" t="s">
        <v>21</v>
      </c>
      <c r="K535" t="s">
        <v>25</v>
      </c>
    </row>
    <row r="536" spans="1:11">
      <c r="A536">
        <v>2023</v>
      </c>
      <c r="B536" t="s">
        <v>11</v>
      </c>
      <c r="C536" t="s">
        <v>12</v>
      </c>
      <c r="D536" t="s">
        <v>23</v>
      </c>
      <c r="E536">
        <v>129300</v>
      </c>
      <c r="F536" t="s">
        <v>20</v>
      </c>
      <c r="G536">
        <v>129300</v>
      </c>
      <c r="H536" t="s">
        <v>21</v>
      </c>
      <c r="I536">
        <v>0</v>
      </c>
      <c r="J536" t="s">
        <v>21</v>
      </c>
      <c r="K536" t="s">
        <v>25</v>
      </c>
    </row>
    <row r="537" spans="1:11">
      <c r="A537">
        <v>2023</v>
      </c>
      <c r="B537" t="s">
        <v>11</v>
      </c>
      <c r="C537" t="s">
        <v>12</v>
      </c>
      <c r="D537" t="s">
        <v>37</v>
      </c>
      <c r="E537">
        <v>145000</v>
      </c>
      <c r="F537" t="s">
        <v>20</v>
      </c>
      <c r="G537">
        <v>145000</v>
      </c>
      <c r="H537" t="s">
        <v>21</v>
      </c>
      <c r="I537">
        <v>0</v>
      </c>
      <c r="J537" t="s">
        <v>21</v>
      </c>
      <c r="K537" t="s">
        <v>25</v>
      </c>
    </row>
    <row r="538" spans="1:11">
      <c r="A538">
        <v>2023</v>
      </c>
      <c r="B538" t="s">
        <v>11</v>
      </c>
      <c r="C538" t="s">
        <v>12</v>
      </c>
      <c r="D538" t="s">
        <v>37</v>
      </c>
      <c r="E538">
        <v>120000</v>
      </c>
      <c r="F538" t="s">
        <v>20</v>
      </c>
      <c r="G538">
        <v>120000</v>
      </c>
      <c r="H538" t="s">
        <v>21</v>
      </c>
      <c r="I538">
        <v>0</v>
      </c>
      <c r="J538" t="s">
        <v>21</v>
      </c>
      <c r="K538" t="s">
        <v>25</v>
      </c>
    </row>
    <row r="539" spans="1:11">
      <c r="A539">
        <v>2023</v>
      </c>
      <c r="B539" t="s">
        <v>17</v>
      </c>
      <c r="C539" t="s">
        <v>12</v>
      </c>
      <c r="D539" t="s">
        <v>37</v>
      </c>
      <c r="E539">
        <v>143865</v>
      </c>
      <c r="F539" t="s">
        <v>20</v>
      </c>
      <c r="G539">
        <v>143865</v>
      </c>
      <c r="H539" t="s">
        <v>21</v>
      </c>
      <c r="I539">
        <v>0</v>
      </c>
      <c r="J539" t="s">
        <v>21</v>
      </c>
      <c r="K539" t="s">
        <v>25</v>
      </c>
    </row>
    <row r="540" spans="1:11">
      <c r="A540">
        <v>2023</v>
      </c>
      <c r="B540" t="s">
        <v>17</v>
      </c>
      <c r="C540" t="s">
        <v>12</v>
      </c>
      <c r="D540" t="s">
        <v>37</v>
      </c>
      <c r="E540">
        <v>115092</v>
      </c>
      <c r="F540" t="s">
        <v>20</v>
      </c>
      <c r="G540">
        <v>115092</v>
      </c>
      <c r="H540" t="s">
        <v>21</v>
      </c>
      <c r="I540">
        <v>0</v>
      </c>
      <c r="J540" t="s">
        <v>21</v>
      </c>
      <c r="K540" t="s">
        <v>25</v>
      </c>
    </row>
    <row r="541" spans="1:11">
      <c r="A541">
        <v>2023</v>
      </c>
      <c r="B541" t="s">
        <v>17</v>
      </c>
      <c r="C541" t="s">
        <v>12</v>
      </c>
      <c r="D541" t="s">
        <v>35</v>
      </c>
      <c r="E541">
        <v>130000</v>
      </c>
      <c r="F541" t="s">
        <v>20</v>
      </c>
      <c r="G541">
        <v>130000</v>
      </c>
      <c r="H541" t="s">
        <v>21</v>
      </c>
      <c r="I541">
        <v>0</v>
      </c>
      <c r="J541" t="s">
        <v>21</v>
      </c>
      <c r="K541" t="s">
        <v>25</v>
      </c>
    </row>
    <row r="542" spans="1:11">
      <c r="A542">
        <v>2023</v>
      </c>
      <c r="B542" t="s">
        <v>17</v>
      </c>
      <c r="C542" t="s">
        <v>12</v>
      </c>
      <c r="D542" t="s">
        <v>35</v>
      </c>
      <c r="E542">
        <v>90000</v>
      </c>
      <c r="F542" t="s">
        <v>20</v>
      </c>
      <c r="G542">
        <v>90000</v>
      </c>
      <c r="H542" t="s">
        <v>21</v>
      </c>
      <c r="I542">
        <v>0</v>
      </c>
      <c r="J542" t="s">
        <v>21</v>
      </c>
      <c r="K542" t="s">
        <v>25</v>
      </c>
    </row>
    <row r="543" spans="1:11">
      <c r="A543">
        <v>2023</v>
      </c>
      <c r="B543" t="s">
        <v>11</v>
      </c>
      <c r="C543" t="s">
        <v>12</v>
      </c>
      <c r="D543" t="s">
        <v>23</v>
      </c>
      <c r="E543">
        <v>173000</v>
      </c>
      <c r="F543" t="s">
        <v>20</v>
      </c>
      <c r="G543">
        <v>173000</v>
      </c>
      <c r="H543" t="s">
        <v>21</v>
      </c>
      <c r="I543">
        <v>100</v>
      </c>
      <c r="J543" t="s">
        <v>21</v>
      </c>
      <c r="K543" t="s">
        <v>25</v>
      </c>
    </row>
    <row r="544" spans="1:11">
      <c r="A544">
        <v>2023</v>
      </c>
      <c r="B544" t="s">
        <v>11</v>
      </c>
      <c r="C544" t="s">
        <v>12</v>
      </c>
      <c r="D544" t="s">
        <v>23</v>
      </c>
      <c r="E544">
        <v>132000</v>
      </c>
      <c r="F544" t="s">
        <v>20</v>
      </c>
      <c r="G544">
        <v>132000</v>
      </c>
      <c r="H544" t="s">
        <v>21</v>
      </c>
      <c r="I544">
        <v>100</v>
      </c>
      <c r="J544" t="s">
        <v>21</v>
      </c>
      <c r="K544" t="s">
        <v>25</v>
      </c>
    </row>
    <row r="545" spans="1:11">
      <c r="A545">
        <v>2023</v>
      </c>
      <c r="B545" t="s">
        <v>11</v>
      </c>
      <c r="C545" t="s">
        <v>12</v>
      </c>
      <c r="D545" t="s">
        <v>27</v>
      </c>
      <c r="E545">
        <v>208049</v>
      </c>
      <c r="F545" t="s">
        <v>20</v>
      </c>
      <c r="G545">
        <v>208049</v>
      </c>
      <c r="H545" t="s">
        <v>21</v>
      </c>
      <c r="I545">
        <v>0</v>
      </c>
      <c r="J545" t="s">
        <v>21</v>
      </c>
      <c r="K545" t="s">
        <v>25</v>
      </c>
    </row>
    <row r="546" spans="1:11">
      <c r="A546">
        <v>2023</v>
      </c>
      <c r="B546" t="s">
        <v>11</v>
      </c>
      <c r="C546" t="s">
        <v>12</v>
      </c>
      <c r="D546" t="s">
        <v>27</v>
      </c>
      <c r="E546">
        <v>128500</v>
      </c>
      <c r="F546" t="s">
        <v>20</v>
      </c>
      <c r="G546">
        <v>128500</v>
      </c>
      <c r="H546" t="s">
        <v>21</v>
      </c>
      <c r="I546">
        <v>0</v>
      </c>
      <c r="J546" t="s">
        <v>21</v>
      </c>
      <c r="K546" t="s">
        <v>25</v>
      </c>
    </row>
    <row r="547" spans="1:11">
      <c r="A547">
        <v>2023</v>
      </c>
      <c r="B547" t="s">
        <v>11</v>
      </c>
      <c r="C547" t="s">
        <v>12</v>
      </c>
      <c r="D547" t="s">
        <v>32</v>
      </c>
      <c r="E547">
        <v>179820</v>
      </c>
      <c r="F547" t="s">
        <v>20</v>
      </c>
      <c r="G547">
        <v>179820</v>
      </c>
      <c r="H547" t="s">
        <v>21</v>
      </c>
      <c r="I547">
        <v>0</v>
      </c>
      <c r="J547" t="s">
        <v>21</v>
      </c>
      <c r="K547" t="s">
        <v>25</v>
      </c>
    </row>
    <row r="548" spans="1:11">
      <c r="A548">
        <v>2023</v>
      </c>
      <c r="B548" t="s">
        <v>11</v>
      </c>
      <c r="C548" t="s">
        <v>12</v>
      </c>
      <c r="D548" t="s">
        <v>32</v>
      </c>
      <c r="E548">
        <v>143860</v>
      </c>
      <c r="F548" t="s">
        <v>20</v>
      </c>
      <c r="G548">
        <v>143860</v>
      </c>
      <c r="H548" t="s">
        <v>21</v>
      </c>
      <c r="I548">
        <v>0</v>
      </c>
      <c r="J548" t="s">
        <v>21</v>
      </c>
      <c r="K548" t="s">
        <v>25</v>
      </c>
    </row>
    <row r="549" spans="1:11">
      <c r="A549">
        <v>2023</v>
      </c>
      <c r="B549" t="s">
        <v>11</v>
      </c>
      <c r="C549" t="s">
        <v>12</v>
      </c>
      <c r="D549" t="s">
        <v>37</v>
      </c>
      <c r="E549">
        <v>167500</v>
      </c>
      <c r="F549" t="s">
        <v>20</v>
      </c>
      <c r="G549">
        <v>167500</v>
      </c>
      <c r="H549" t="s">
        <v>21</v>
      </c>
      <c r="I549">
        <v>0</v>
      </c>
      <c r="J549" t="s">
        <v>21</v>
      </c>
      <c r="K549" t="s">
        <v>25</v>
      </c>
    </row>
    <row r="550" spans="1:11">
      <c r="A550">
        <v>2023</v>
      </c>
      <c r="B550" t="s">
        <v>11</v>
      </c>
      <c r="C550" t="s">
        <v>12</v>
      </c>
      <c r="D550" t="s">
        <v>37</v>
      </c>
      <c r="E550">
        <v>106500</v>
      </c>
      <c r="F550" t="s">
        <v>20</v>
      </c>
      <c r="G550">
        <v>106500</v>
      </c>
      <c r="H550" t="s">
        <v>21</v>
      </c>
      <c r="I550">
        <v>0</v>
      </c>
      <c r="J550" t="s">
        <v>21</v>
      </c>
      <c r="K550" t="s">
        <v>25</v>
      </c>
    </row>
    <row r="551" spans="1:11">
      <c r="A551">
        <v>2023</v>
      </c>
      <c r="B551" t="s">
        <v>11</v>
      </c>
      <c r="C551" t="s">
        <v>12</v>
      </c>
      <c r="D551" t="s">
        <v>23</v>
      </c>
      <c r="E551">
        <v>275300</v>
      </c>
      <c r="F551" t="s">
        <v>20</v>
      </c>
      <c r="G551">
        <v>275300</v>
      </c>
      <c r="H551" t="s">
        <v>21</v>
      </c>
      <c r="I551">
        <v>100</v>
      </c>
      <c r="J551" t="s">
        <v>21</v>
      </c>
      <c r="K551" t="s">
        <v>25</v>
      </c>
    </row>
    <row r="552" spans="1:11">
      <c r="A552">
        <v>2023</v>
      </c>
      <c r="B552" t="s">
        <v>11</v>
      </c>
      <c r="C552" t="s">
        <v>12</v>
      </c>
      <c r="D552" t="s">
        <v>23</v>
      </c>
      <c r="E552">
        <v>183500</v>
      </c>
      <c r="F552" t="s">
        <v>20</v>
      </c>
      <c r="G552">
        <v>183500</v>
      </c>
      <c r="H552" t="s">
        <v>21</v>
      </c>
      <c r="I552">
        <v>100</v>
      </c>
      <c r="J552" t="s">
        <v>21</v>
      </c>
      <c r="K552" t="s">
        <v>25</v>
      </c>
    </row>
    <row r="553" spans="1:11">
      <c r="A553">
        <v>2023</v>
      </c>
      <c r="B553" t="s">
        <v>17</v>
      </c>
      <c r="C553" t="s">
        <v>12</v>
      </c>
      <c r="D553" t="s">
        <v>37</v>
      </c>
      <c r="E553">
        <v>149600</v>
      </c>
      <c r="F553" t="s">
        <v>20</v>
      </c>
      <c r="G553">
        <v>149600</v>
      </c>
      <c r="H553" t="s">
        <v>21</v>
      </c>
      <c r="I553">
        <v>0</v>
      </c>
      <c r="J553" t="s">
        <v>21</v>
      </c>
      <c r="K553" t="s">
        <v>25</v>
      </c>
    </row>
    <row r="554" spans="1:11">
      <c r="A554">
        <v>2023</v>
      </c>
      <c r="B554" t="s">
        <v>17</v>
      </c>
      <c r="C554" t="s">
        <v>12</v>
      </c>
      <c r="D554" t="s">
        <v>37</v>
      </c>
      <c r="E554">
        <v>102000</v>
      </c>
      <c r="F554" t="s">
        <v>20</v>
      </c>
      <c r="G554">
        <v>102000</v>
      </c>
      <c r="H554" t="s">
        <v>21</v>
      </c>
      <c r="I554">
        <v>0</v>
      </c>
      <c r="J554" t="s">
        <v>21</v>
      </c>
      <c r="K554" t="s">
        <v>25</v>
      </c>
    </row>
    <row r="555" spans="1:11">
      <c r="A555">
        <v>2023</v>
      </c>
      <c r="B555" t="s">
        <v>44</v>
      </c>
      <c r="C555" t="s">
        <v>12</v>
      </c>
      <c r="D555" t="s">
        <v>23</v>
      </c>
      <c r="E555">
        <v>145000</v>
      </c>
      <c r="F555" t="s">
        <v>20</v>
      </c>
      <c r="G555">
        <v>145000</v>
      </c>
      <c r="H555" t="s">
        <v>21</v>
      </c>
      <c r="I555">
        <v>0</v>
      </c>
      <c r="J555" t="s">
        <v>21</v>
      </c>
      <c r="K555" t="s">
        <v>25</v>
      </c>
    </row>
    <row r="556" spans="1:11">
      <c r="A556">
        <v>2023</v>
      </c>
      <c r="B556" t="s">
        <v>44</v>
      </c>
      <c r="C556" t="s">
        <v>12</v>
      </c>
      <c r="D556" t="s">
        <v>23</v>
      </c>
      <c r="E556">
        <v>100000</v>
      </c>
      <c r="F556" t="s">
        <v>20</v>
      </c>
      <c r="G556">
        <v>100000</v>
      </c>
      <c r="H556" t="s">
        <v>21</v>
      </c>
      <c r="I556">
        <v>0</v>
      </c>
      <c r="J556" t="s">
        <v>21</v>
      </c>
      <c r="K556" t="s">
        <v>25</v>
      </c>
    </row>
    <row r="557" spans="1:11">
      <c r="A557">
        <v>2023</v>
      </c>
      <c r="B557" t="s">
        <v>11</v>
      </c>
      <c r="C557" t="s">
        <v>12</v>
      </c>
      <c r="D557" t="s">
        <v>27</v>
      </c>
      <c r="E557">
        <v>190000</v>
      </c>
      <c r="F557" t="s">
        <v>20</v>
      </c>
      <c r="G557">
        <v>190000</v>
      </c>
      <c r="H557" t="s">
        <v>21</v>
      </c>
      <c r="I557">
        <v>100</v>
      </c>
      <c r="J557" t="s">
        <v>21</v>
      </c>
      <c r="K557" t="s">
        <v>25</v>
      </c>
    </row>
    <row r="558" spans="1:11">
      <c r="A558">
        <v>2023</v>
      </c>
      <c r="B558" t="s">
        <v>11</v>
      </c>
      <c r="C558" t="s">
        <v>12</v>
      </c>
      <c r="D558" t="s">
        <v>27</v>
      </c>
      <c r="E558">
        <v>95000</v>
      </c>
      <c r="F558" t="s">
        <v>20</v>
      </c>
      <c r="G558">
        <v>95000</v>
      </c>
      <c r="H558" t="s">
        <v>21</v>
      </c>
      <c r="I558">
        <v>100</v>
      </c>
      <c r="J558" t="s">
        <v>21</v>
      </c>
      <c r="K558" t="s">
        <v>25</v>
      </c>
    </row>
    <row r="559" spans="1:11">
      <c r="A559">
        <v>2023</v>
      </c>
      <c r="B559" t="s">
        <v>11</v>
      </c>
      <c r="C559" t="s">
        <v>12</v>
      </c>
      <c r="D559" t="s">
        <v>27</v>
      </c>
      <c r="E559">
        <v>153600</v>
      </c>
      <c r="F559" t="s">
        <v>20</v>
      </c>
      <c r="G559">
        <v>153600</v>
      </c>
      <c r="H559" t="s">
        <v>21</v>
      </c>
      <c r="I559">
        <v>0</v>
      </c>
      <c r="J559" t="s">
        <v>21</v>
      </c>
      <c r="K559" t="s">
        <v>25</v>
      </c>
    </row>
    <row r="560" spans="1:11">
      <c r="A560">
        <v>2023</v>
      </c>
      <c r="B560" t="s">
        <v>11</v>
      </c>
      <c r="C560" t="s">
        <v>12</v>
      </c>
      <c r="D560" t="s">
        <v>27</v>
      </c>
      <c r="E560">
        <v>106800</v>
      </c>
      <c r="F560" t="s">
        <v>20</v>
      </c>
      <c r="G560">
        <v>106800</v>
      </c>
      <c r="H560" t="s">
        <v>21</v>
      </c>
      <c r="I560">
        <v>0</v>
      </c>
      <c r="J560" t="s">
        <v>21</v>
      </c>
      <c r="K560" t="s">
        <v>25</v>
      </c>
    </row>
    <row r="561" spans="1:11">
      <c r="A561">
        <v>2023</v>
      </c>
      <c r="B561" t="s">
        <v>17</v>
      </c>
      <c r="C561" t="s">
        <v>12</v>
      </c>
      <c r="D561" t="s">
        <v>23</v>
      </c>
      <c r="E561">
        <v>90000</v>
      </c>
      <c r="F561" t="s">
        <v>14</v>
      </c>
      <c r="G561">
        <v>96578</v>
      </c>
      <c r="H561" t="s">
        <v>79</v>
      </c>
      <c r="I561">
        <v>0</v>
      </c>
      <c r="J561" t="s">
        <v>79</v>
      </c>
      <c r="K561" t="s">
        <v>25</v>
      </c>
    </row>
    <row r="562" spans="1:11">
      <c r="A562">
        <v>2023</v>
      </c>
      <c r="B562" t="s">
        <v>17</v>
      </c>
      <c r="C562" t="s">
        <v>12</v>
      </c>
      <c r="D562" t="s">
        <v>23</v>
      </c>
      <c r="E562">
        <v>75000</v>
      </c>
      <c r="F562" t="s">
        <v>14</v>
      </c>
      <c r="G562">
        <v>80481</v>
      </c>
      <c r="H562" t="s">
        <v>79</v>
      </c>
      <c r="I562">
        <v>0</v>
      </c>
      <c r="J562" t="s">
        <v>79</v>
      </c>
      <c r="K562" t="s">
        <v>25</v>
      </c>
    </row>
    <row r="563" spans="1:11">
      <c r="A563">
        <v>2023</v>
      </c>
      <c r="B563" t="s">
        <v>17</v>
      </c>
      <c r="C563" t="s">
        <v>12</v>
      </c>
      <c r="D563" t="s">
        <v>27</v>
      </c>
      <c r="E563">
        <v>128000</v>
      </c>
      <c r="F563" t="s">
        <v>20</v>
      </c>
      <c r="G563">
        <v>128000</v>
      </c>
      <c r="H563" t="s">
        <v>21</v>
      </c>
      <c r="I563">
        <v>0</v>
      </c>
      <c r="J563" t="s">
        <v>21</v>
      </c>
      <c r="K563" t="s">
        <v>25</v>
      </c>
    </row>
    <row r="564" spans="1:11">
      <c r="A564">
        <v>2023</v>
      </c>
      <c r="B564" t="s">
        <v>17</v>
      </c>
      <c r="C564" t="s">
        <v>12</v>
      </c>
      <c r="D564" t="s">
        <v>27</v>
      </c>
      <c r="E564">
        <v>85000</v>
      </c>
      <c r="F564" t="s">
        <v>20</v>
      </c>
      <c r="G564">
        <v>85000</v>
      </c>
      <c r="H564" t="s">
        <v>21</v>
      </c>
      <c r="I564">
        <v>0</v>
      </c>
      <c r="J564" t="s">
        <v>21</v>
      </c>
      <c r="K564" t="s">
        <v>25</v>
      </c>
    </row>
    <row r="565" spans="1:11">
      <c r="A565">
        <v>2023</v>
      </c>
      <c r="B565" t="s">
        <v>17</v>
      </c>
      <c r="C565" t="s">
        <v>12</v>
      </c>
      <c r="D565" t="s">
        <v>37</v>
      </c>
      <c r="E565">
        <v>151000</v>
      </c>
      <c r="F565" t="s">
        <v>20</v>
      </c>
      <c r="G565">
        <v>151000</v>
      </c>
      <c r="H565" t="s">
        <v>21</v>
      </c>
      <c r="I565">
        <v>0</v>
      </c>
      <c r="J565" t="s">
        <v>21</v>
      </c>
      <c r="K565" t="s">
        <v>25</v>
      </c>
    </row>
    <row r="566" spans="1:11">
      <c r="A566">
        <v>2023</v>
      </c>
      <c r="B566" t="s">
        <v>17</v>
      </c>
      <c r="C566" t="s">
        <v>12</v>
      </c>
      <c r="D566" t="s">
        <v>37</v>
      </c>
      <c r="E566">
        <v>140000</v>
      </c>
      <c r="F566" t="s">
        <v>20</v>
      </c>
      <c r="G566">
        <v>140000</v>
      </c>
      <c r="H566" t="s">
        <v>21</v>
      </c>
      <c r="I566">
        <v>0</v>
      </c>
      <c r="J566" t="s">
        <v>21</v>
      </c>
      <c r="K566" t="s">
        <v>25</v>
      </c>
    </row>
    <row r="567" spans="1:11">
      <c r="A567">
        <v>2023</v>
      </c>
      <c r="B567" t="s">
        <v>11</v>
      </c>
      <c r="C567" t="s">
        <v>12</v>
      </c>
      <c r="D567" t="s">
        <v>23</v>
      </c>
      <c r="E567">
        <v>275300</v>
      </c>
      <c r="F567" t="s">
        <v>20</v>
      </c>
      <c r="G567">
        <v>275300</v>
      </c>
      <c r="H567" t="s">
        <v>21</v>
      </c>
      <c r="I567">
        <v>100</v>
      </c>
      <c r="J567" t="s">
        <v>21</v>
      </c>
      <c r="K567" t="s">
        <v>25</v>
      </c>
    </row>
    <row r="568" spans="1:11">
      <c r="A568">
        <v>2023</v>
      </c>
      <c r="B568" t="s">
        <v>11</v>
      </c>
      <c r="C568" t="s">
        <v>12</v>
      </c>
      <c r="D568" t="s">
        <v>23</v>
      </c>
      <c r="E568">
        <v>183500</v>
      </c>
      <c r="F568" t="s">
        <v>20</v>
      </c>
      <c r="G568">
        <v>183500</v>
      </c>
      <c r="H568" t="s">
        <v>21</v>
      </c>
      <c r="I568">
        <v>100</v>
      </c>
      <c r="J568" t="s">
        <v>21</v>
      </c>
      <c r="K568" t="s">
        <v>25</v>
      </c>
    </row>
    <row r="569" spans="1:11">
      <c r="A569">
        <v>2023</v>
      </c>
      <c r="B569" t="s">
        <v>11</v>
      </c>
      <c r="C569" t="s">
        <v>12</v>
      </c>
      <c r="D569" t="s">
        <v>81</v>
      </c>
      <c r="E569">
        <v>220000</v>
      </c>
      <c r="F569" t="s">
        <v>20</v>
      </c>
      <c r="G569">
        <v>220000</v>
      </c>
      <c r="H569" t="s">
        <v>21</v>
      </c>
      <c r="I569">
        <v>0</v>
      </c>
      <c r="J569" t="s">
        <v>21</v>
      </c>
      <c r="K569" t="s">
        <v>25</v>
      </c>
    </row>
    <row r="570" spans="1:11">
      <c r="A570">
        <v>2023</v>
      </c>
      <c r="B570" t="s">
        <v>11</v>
      </c>
      <c r="C570" t="s">
        <v>12</v>
      </c>
      <c r="D570" t="s">
        <v>81</v>
      </c>
      <c r="E570">
        <v>170000</v>
      </c>
      <c r="F570" t="s">
        <v>20</v>
      </c>
      <c r="G570">
        <v>170000</v>
      </c>
      <c r="H570" t="s">
        <v>21</v>
      </c>
      <c r="I570">
        <v>0</v>
      </c>
      <c r="J570" t="s">
        <v>21</v>
      </c>
      <c r="K570" t="s">
        <v>25</v>
      </c>
    </row>
    <row r="571" spans="1:11">
      <c r="A571">
        <v>2023</v>
      </c>
      <c r="B571" t="s">
        <v>11</v>
      </c>
      <c r="C571" t="s">
        <v>12</v>
      </c>
      <c r="D571" t="s">
        <v>27</v>
      </c>
      <c r="E571">
        <v>135000</v>
      </c>
      <c r="F571" t="s">
        <v>20</v>
      </c>
      <c r="G571">
        <v>135000</v>
      </c>
      <c r="H571" t="s">
        <v>21</v>
      </c>
      <c r="I571">
        <v>0</v>
      </c>
      <c r="J571" t="s">
        <v>21</v>
      </c>
      <c r="K571" t="s">
        <v>25</v>
      </c>
    </row>
    <row r="572" spans="1:11">
      <c r="A572">
        <v>2023</v>
      </c>
      <c r="B572" t="s">
        <v>11</v>
      </c>
      <c r="C572" t="s">
        <v>12</v>
      </c>
      <c r="D572" t="s">
        <v>27</v>
      </c>
      <c r="E572">
        <v>105500</v>
      </c>
      <c r="F572" t="s">
        <v>20</v>
      </c>
      <c r="G572">
        <v>105500</v>
      </c>
      <c r="H572" t="s">
        <v>21</v>
      </c>
      <c r="I572">
        <v>0</v>
      </c>
      <c r="J572" t="s">
        <v>21</v>
      </c>
      <c r="K572" t="s">
        <v>25</v>
      </c>
    </row>
    <row r="573" spans="1:11">
      <c r="A573">
        <v>2023</v>
      </c>
      <c r="B573" t="s">
        <v>11</v>
      </c>
      <c r="C573" t="s">
        <v>12</v>
      </c>
      <c r="D573" t="s">
        <v>27</v>
      </c>
      <c r="E573">
        <v>100000</v>
      </c>
      <c r="F573" t="s">
        <v>20</v>
      </c>
      <c r="G573">
        <v>100000</v>
      </c>
      <c r="H573" t="s">
        <v>21</v>
      </c>
      <c r="I573">
        <v>100</v>
      </c>
      <c r="J573" t="s">
        <v>21</v>
      </c>
      <c r="K573" t="s">
        <v>25</v>
      </c>
    </row>
    <row r="574" spans="1:11">
      <c r="A574">
        <v>2023</v>
      </c>
      <c r="B574" t="s">
        <v>11</v>
      </c>
      <c r="C574" t="s">
        <v>12</v>
      </c>
      <c r="D574" t="s">
        <v>27</v>
      </c>
      <c r="E574">
        <v>80000</v>
      </c>
      <c r="F574" t="s">
        <v>20</v>
      </c>
      <c r="G574">
        <v>80000</v>
      </c>
      <c r="H574" t="s">
        <v>21</v>
      </c>
      <c r="I574">
        <v>100</v>
      </c>
      <c r="J574" t="s">
        <v>21</v>
      </c>
      <c r="K574" t="s">
        <v>25</v>
      </c>
    </row>
    <row r="575" spans="1:11">
      <c r="A575">
        <v>2023</v>
      </c>
      <c r="B575" t="s">
        <v>28</v>
      </c>
      <c r="C575" t="s">
        <v>12</v>
      </c>
      <c r="D575" t="s">
        <v>86</v>
      </c>
      <c r="E575">
        <v>7000</v>
      </c>
      <c r="F575" t="s">
        <v>20</v>
      </c>
      <c r="G575">
        <v>7000</v>
      </c>
      <c r="H575" t="s">
        <v>87</v>
      </c>
      <c r="I575">
        <v>0</v>
      </c>
      <c r="J575" t="s">
        <v>87</v>
      </c>
      <c r="K575" t="s">
        <v>22</v>
      </c>
    </row>
    <row r="576" spans="1:11">
      <c r="A576">
        <v>2023</v>
      </c>
      <c r="B576" t="s">
        <v>28</v>
      </c>
      <c r="C576" t="s">
        <v>12</v>
      </c>
      <c r="D576" t="s">
        <v>88</v>
      </c>
      <c r="E576">
        <v>40000</v>
      </c>
      <c r="F576" t="s">
        <v>14</v>
      </c>
      <c r="G576">
        <v>42923</v>
      </c>
      <c r="H576" t="s">
        <v>31</v>
      </c>
      <c r="I576">
        <v>50</v>
      </c>
      <c r="J576" t="s">
        <v>31</v>
      </c>
      <c r="K576" t="s">
        <v>25</v>
      </c>
    </row>
    <row r="577" spans="1:11">
      <c r="A577">
        <v>2023</v>
      </c>
      <c r="B577" t="s">
        <v>11</v>
      </c>
      <c r="C577" t="s">
        <v>12</v>
      </c>
      <c r="D577" t="s">
        <v>37</v>
      </c>
      <c r="E577">
        <v>160000</v>
      </c>
      <c r="F577" t="s">
        <v>20</v>
      </c>
      <c r="G577">
        <v>160000</v>
      </c>
      <c r="H577" t="s">
        <v>24</v>
      </c>
      <c r="I577">
        <v>100</v>
      </c>
      <c r="J577" t="s">
        <v>24</v>
      </c>
      <c r="K577" t="s">
        <v>25</v>
      </c>
    </row>
    <row r="578" spans="1:11">
      <c r="A578">
        <v>2023</v>
      </c>
      <c r="B578" t="s">
        <v>11</v>
      </c>
      <c r="C578" t="s">
        <v>12</v>
      </c>
      <c r="D578" t="s">
        <v>37</v>
      </c>
      <c r="E578">
        <v>145000</v>
      </c>
      <c r="F578" t="s">
        <v>20</v>
      </c>
      <c r="G578">
        <v>145000</v>
      </c>
      <c r="H578" t="s">
        <v>24</v>
      </c>
      <c r="I578">
        <v>100</v>
      </c>
      <c r="J578" t="s">
        <v>24</v>
      </c>
      <c r="K578" t="s">
        <v>25</v>
      </c>
    </row>
    <row r="579" spans="1:11">
      <c r="A579">
        <v>2023</v>
      </c>
      <c r="B579" t="s">
        <v>17</v>
      </c>
      <c r="C579" t="s">
        <v>12</v>
      </c>
      <c r="D579" t="s">
        <v>27</v>
      </c>
      <c r="E579">
        <v>154000</v>
      </c>
      <c r="F579" t="s">
        <v>20</v>
      </c>
      <c r="G579">
        <v>154000</v>
      </c>
      <c r="H579" t="s">
        <v>21</v>
      </c>
      <c r="I579">
        <v>0</v>
      </c>
      <c r="J579" t="s">
        <v>21</v>
      </c>
      <c r="K579" t="s">
        <v>25</v>
      </c>
    </row>
    <row r="580" spans="1:11">
      <c r="A580">
        <v>2023</v>
      </c>
      <c r="B580" t="s">
        <v>17</v>
      </c>
      <c r="C580" t="s">
        <v>12</v>
      </c>
      <c r="D580" t="s">
        <v>27</v>
      </c>
      <c r="E580">
        <v>143000</v>
      </c>
      <c r="F580" t="s">
        <v>20</v>
      </c>
      <c r="G580">
        <v>143000</v>
      </c>
      <c r="H580" t="s">
        <v>21</v>
      </c>
      <c r="I580">
        <v>0</v>
      </c>
      <c r="J580" t="s">
        <v>21</v>
      </c>
      <c r="K580" t="s">
        <v>25</v>
      </c>
    </row>
    <row r="581" spans="1:11">
      <c r="A581">
        <v>2023</v>
      </c>
      <c r="B581" t="s">
        <v>17</v>
      </c>
      <c r="C581" t="s">
        <v>12</v>
      </c>
      <c r="D581" t="s">
        <v>23</v>
      </c>
      <c r="E581">
        <v>65000</v>
      </c>
      <c r="F581" t="s">
        <v>58</v>
      </c>
      <c r="G581">
        <v>78990</v>
      </c>
      <c r="H581" t="s">
        <v>33</v>
      </c>
      <c r="I581">
        <v>0</v>
      </c>
      <c r="J581" t="s">
        <v>33</v>
      </c>
      <c r="K581" t="s">
        <v>25</v>
      </c>
    </row>
    <row r="582" spans="1:11">
      <c r="A582">
        <v>2023</v>
      </c>
      <c r="B582" t="s">
        <v>17</v>
      </c>
      <c r="C582" t="s">
        <v>12</v>
      </c>
      <c r="D582" t="s">
        <v>23</v>
      </c>
      <c r="E582">
        <v>42000</v>
      </c>
      <c r="F582" t="s">
        <v>58</v>
      </c>
      <c r="G582">
        <v>51039</v>
      </c>
      <c r="H582" t="s">
        <v>33</v>
      </c>
      <c r="I582">
        <v>0</v>
      </c>
      <c r="J582" t="s">
        <v>33</v>
      </c>
      <c r="K582" t="s">
        <v>25</v>
      </c>
    </row>
    <row r="583" spans="1:11">
      <c r="A583">
        <v>2023</v>
      </c>
      <c r="B583" t="s">
        <v>28</v>
      </c>
      <c r="C583" t="s">
        <v>12</v>
      </c>
      <c r="D583" t="s">
        <v>23</v>
      </c>
      <c r="E583">
        <v>190000</v>
      </c>
      <c r="F583" t="s">
        <v>20</v>
      </c>
      <c r="G583">
        <v>190000</v>
      </c>
      <c r="H583" t="s">
        <v>21</v>
      </c>
      <c r="I583">
        <v>0</v>
      </c>
      <c r="J583" t="s">
        <v>21</v>
      </c>
      <c r="K583" t="s">
        <v>25</v>
      </c>
    </row>
    <row r="584" spans="1:11">
      <c r="A584">
        <v>2023</v>
      </c>
      <c r="B584" t="s">
        <v>28</v>
      </c>
      <c r="C584" t="s">
        <v>12</v>
      </c>
      <c r="D584" t="s">
        <v>23</v>
      </c>
      <c r="E584">
        <v>120000</v>
      </c>
      <c r="F584" t="s">
        <v>20</v>
      </c>
      <c r="G584">
        <v>120000</v>
      </c>
      <c r="H584" t="s">
        <v>21</v>
      </c>
      <c r="I584">
        <v>0</v>
      </c>
      <c r="J584" t="s">
        <v>21</v>
      </c>
      <c r="K584" t="s">
        <v>25</v>
      </c>
    </row>
    <row r="585" spans="1:11">
      <c r="A585">
        <v>2023</v>
      </c>
      <c r="B585" t="s">
        <v>17</v>
      </c>
      <c r="C585" t="s">
        <v>12</v>
      </c>
      <c r="D585" t="s">
        <v>23</v>
      </c>
      <c r="E585">
        <v>70000</v>
      </c>
      <c r="F585" t="s">
        <v>58</v>
      </c>
      <c r="G585">
        <v>85066</v>
      </c>
      <c r="H585" t="s">
        <v>33</v>
      </c>
      <c r="I585">
        <v>0</v>
      </c>
      <c r="J585" t="s">
        <v>33</v>
      </c>
      <c r="K585" t="s">
        <v>25</v>
      </c>
    </row>
    <row r="586" spans="1:11">
      <c r="A586">
        <v>2023</v>
      </c>
      <c r="B586" t="s">
        <v>17</v>
      </c>
      <c r="C586" t="s">
        <v>12</v>
      </c>
      <c r="D586" t="s">
        <v>23</v>
      </c>
      <c r="E586">
        <v>42000</v>
      </c>
      <c r="F586" t="s">
        <v>58</v>
      </c>
      <c r="G586">
        <v>51039</v>
      </c>
      <c r="H586" t="s">
        <v>33</v>
      </c>
      <c r="I586">
        <v>0</v>
      </c>
      <c r="J586" t="s">
        <v>33</v>
      </c>
      <c r="K586" t="s">
        <v>25</v>
      </c>
    </row>
    <row r="587" spans="1:11">
      <c r="A587">
        <v>2023</v>
      </c>
      <c r="B587" t="s">
        <v>17</v>
      </c>
      <c r="C587" t="s">
        <v>12</v>
      </c>
      <c r="D587" t="s">
        <v>23</v>
      </c>
      <c r="E587">
        <v>90000</v>
      </c>
      <c r="F587" t="s">
        <v>58</v>
      </c>
      <c r="G587">
        <v>109371</v>
      </c>
      <c r="H587" t="s">
        <v>33</v>
      </c>
      <c r="I587">
        <v>0</v>
      </c>
      <c r="J587" t="s">
        <v>33</v>
      </c>
      <c r="K587" t="s">
        <v>25</v>
      </c>
    </row>
    <row r="588" spans="1:11">
      <c r="A588">
        <v>2023</v>
      </c>
      <c r="B588" t="s">
        <v>17</v>
      </c>
      <c r="C588" t="s">
        <v>12</v>
      </c>
      <c r="D588" t="s">
        <v>23</v>
      </c>
      <c r="E588">
        <v>60000</v>
      </c>
      <c r="F588" t="s">
        <v>58</v>
      </c>
      <c r="G588">
        <v>72914</v>
      </c>
      <c r="H588" t="s">
        <v>33</v>
      </c>
      <c r="I588">
        <v>0</v>
      </c>
      <c r="J588" t="s">
        <v>33</v>
      </c>
      <c r="K588" t="s">
        <v>25</v>
      </c>
    </row>
    <row r="589" spans="1:11">
      <c r="A589">
        <v>2023</v>
      </c>
      <c r="B589" t="s">
        <v>11</v>
      </c>
      <c r="C589" t="s">
        <v>12</v>
      </c>
      <c r="D589" t="s">
        <v>37</v>
      </c>
      <c r="E589">
        <v>150000</v>
      </c>
      <c r="F589" t="s">
        <v>20</v>
      </c>
      <c r="G589">
        <v>150000</v>
      </c>
      <c r="H589" t="s">
        <v>21</v>
      </c>
      <c r="I589">
        <v>0</v>
      </c>
      <c r="J589" t="s">
        <v>21</v>
      </c>
      <c r="K589" t="s">
        <v>25</v>
      </c>
    </row>
    <row r="590" spans="1:11">
      <c r="A590">
        <v>2023</v>
      </c>
      <c r="B590" t="s">
        <v>11</v>
      </c>
      <c r="C590" t="s">
        <v>12</v>
      </c>
      <c r="D590" t="s">
        <v>37</v>
      </c>
      <c r="E590">
        <v>111000</v>
      </c>
      <c r="F590" t="s">
        <v>20</v>
      </c>
      <c r="G590">
        <v>111000</v>
      </c>
      <c r="H590" t="s">
        <v>21</v>
      </c>
      <c r="I590">
        <v>0</v>
      </c>
      <c r="J590" t="s">
        <v>21</v>
      </c>
      <c r="K590" t="s">
        <v>25</v>
      </c>
    </row>
    <row r="591" spans="1:11">
      <c r="A591">
        <v>2023</v>
      </c>
      <c r="B591" t="s">
        <v>44</v>
      </c>
      <c r="C591" t="s">
        <v>12</v>
      </c>
      <c r="D591" t="s">
        <v>37</v>
      </c>
      <c r="E591">
        <v>265000</v>
      </c>
      <c r="F591" t="s">
        <v>20</v>
      </c>
      <c r="G591">
        <v>265000</v>
      </c>
      <c r="H591" t="s">
        <v>21</v>
      </c>
      <c r="I591">
        <v>0</v>
      </c>
      <c r="J591" t="s">
        <v>21</v>
      </c>
      <c r="K591" t="s">
        <v>25</v>
      </c>
    </row>
    <row r="592" spans="1:11">
      <c r="A592">
        <v>2023</v>
      </c>
      <c r="B592" t="s">
        <v>44</v>
      </c>
      <c r="C592" t="s">
        <v>12</v>
      </c>
      <c r="D592" t="s">
        <v>37</v>
      </c>
      <c r="E592">
        <v>235000</v>
      </c>
      <c r="F592" t="s">
        <v>20</v>
      </c>
      <c r="G592">
        <v>235000</v>
      </c>
      <c r="H592" t="s">
        <v>21</v>
      </c>
      <c r="I592">
        <v>0</v>
      </c>
      <c r="J592" t="s">
        <v>21</v>
      </c>
      <c r="K592" t="s">
        <v>25</v>
      </c>
    </row>
    <row r="593" spans="1:11">
      <c r="A593">
        <v>2023</v>
      </c>
      <c r="B593" t="s">
        <v>28</v>
      </c>
      <c r="C593" t="s">
        <v>12</v>
      </c>
      <c r="D593" t="s">
        <v>23</v>
      </c>
      <c r="E593">
        <v>112000</v>
      </c>
      <c r="F593" t="s">
        <v>53</v>
      </c>
      <c r="G593">
        <v>121093</v>
      </c>
      <c r="H593" t="s">
        <v>54</v>
      </c>
      <c r="I593">
        <v>50</v>
      </c>
      <c r="J593" t="s">
        <v>54</v>
      </c>
      <c r="K593" t="s">
        <v>16</v>
      </c>
    </row>
    <row r="594" spans="1:11">
      <c r="A594">
        <v>2022</v>
      </c>
      <c r="B594" t="s">
        <v>17</v>
      </c>
      <c r="C594" t="s">
        <v>12</v>
      </c>
      <c r="D594" t="s">
        <v>23</v>
      </c>
      <c r="E594">
        <v>70000</v>
      </c>
      <c r="F594" t="s">
        <v>14</v>
      </c>
      <c r="G594">
        <v>73546</v>
      </c>
      <c r="H594" t="s">
        <v>31</v>
      </c>
      <c r="I594">
        <v>100</v>
      </c>
      <c r="J594" t="s">
        <v>31</v>
      </c>
      <c r="K594" t="s">
        <v>25</v>
      </c>
    </row>
    <row r="595" spans="1:11">
      <c r="A595">
        <v>2023</v>
      </c>
      <c r="B595" t="s">
        <v>11</v>
      </c>
      <c r="C595" t="s">
        <v>12</v>
      </c>
      <c r="D595" t="s">
        <v>37</v>
      </c>
      <c r="E595">
        <v>160000</v>
      </c>
      <c r="F595" t="s">
        <v>20</v>
      </c>
      <c r="G595">
        <v>160000</v>
      </c>
      <c r="H595" t="s">
        <v>21</v>
      </c>
      <c r="I595">
        <v>100</v>
      </c>
      <c r="J595" t="s">
        <v>21</v>
      </c>
      <c r="K595" t="s">
        <v>25</v>
      </c>
    </row>
    <row r="596" spans="1:11">
      <c r="A596">
        <v>2023</v>
      </c>
      <c r="B596" t="s">
        <v>11</v>
      </c>
      <c r="C596" t="s">
        <v>12</v>
      </c>
      <c r="D596" t="s">
        <v>37</v>
      </c>
      <c r="E596">
        <v>130000</v>
      </c>
      <c r="F596" t="s">
        <v>20</v>
      </c>
      <c r="G596">
        <v>130000</v>
      </c>
      <c r="H596" t="s">
        <v>21</v>
      </c>
      <c r="I596">
        <v>100</v>
      </c>
      <c r="J596" t="s">
        <v>21</v>
      </c>
      <c r="K596" t="s">
        <v>25</v>
      </c>
    </row>
    <row r="597" spans="1:11">
      <c r="A597">
        <v>2023</v>
      </c>
      <c r="B597" t="s">
        <v>17</v>
      </c>
      <c r="C597" t="s">
        <v>12</v>
      </c>
      <c r="D597" t="s">
        <v>37</v>
      </c>
      <c r="E597">
        <v>75000</v>
      </c>
      <c r="F597" t="s">
        <v>20</v>
      </c>
      <c r="G597">
        <v>75000</v>
      </c>
      <c r="H597" t="s">
        <v>21</v>
      </c>
      <c r="I597">
        <v>100</v>
      </c>
      <c r="J597" t="s">
        <v>21</v>
      </c>
      <c r="K597" t="s">
        <v>25</v>
      </c>
    </row>
    <row r="598" spans="1:11">
      <c r="A598">
        <v>2023</v>
      </c>
      <c r="B598" t="s">
        <v>17</v>
      </c>
      <c r="C598" t="s">
        <v>12</v>
      </c>
      <c r="D598" t="s">
        <v>37</v>
      </c>
      <c r="E598">
        <v>60400</v>
      </c>
      <c r="F598" t="s">
        <v>20</v>
      </c>
      <c r="G598">
        <v>60400</v>
      </c>
      <c r="H598" t="s">
        <v>21</v>
      </c>
      <c r="I598">
        <v>100</v>
      </c>
      <c r="J598" t="s">
        <v>21</v>
      </c>
      <c r="K598" t="s">
        <v>25</v>
      </c>
    </row>
    <row r="599" spans="1:11">
      <c r="A599">
        <v>2023</v>
      </c>
      <c r="B599" t="s">
        <v>28</v>
      </c>
      <c r="C599" t="s">
        <v>12</v>
      </c>
      <c r="D599" t="s">
        <v>27</v>
      </c>
      <c r="E599">
        <v>85000</v>
      </c>
      <c r="F599" t="s">
        <v>20</v>
      </c>
      <c r="G599">
        <v>85000</v>
      </c>
      <c r="H599" t="s">
        <v>21</v>
      </c>
      <c r="I599">
        <v>100</v>
      </c>
      <c r="J599" t="s">
        <v>21</v>
      </c>
      <c r="K599" t="s">
        <v>25</v>
      </c>
    </row>
    <row r="600" spans="1:11">
      <c r="A600">
        <v>2023</v>
      </c>
      <c r="B600" t="s">
        <v>28</v>
      </c>
      <c r="C600" t="s">
        <v>12</v>
      </c>
      <c r="D600" t="s">
        <v>27</v>
      </c>
      <c r="E600">
        <v>75000</v>
      </c>
      <c r="F600" t="s">
        <v>20</v>
      </c>
      <c r="G600">
        <v>75000</v>
      </c>
      <c r="H600" t="s">
        <v>21</v>
      </c>
      <c r="I600">
        <v>100</v>
      </c>
      <c r="J600" t="s">
        <v>21</v>
      </c>
      <c r="K600" t="s">
        <v>25</v>
      </c>
    </row>
    <row r="601" spans="1:11">
      <c r="A601">
        <v>2023</v>
      </c>
      <c r="B601" t="s">
        <v>11</v>
      </c>
      <c r="C601" t="s">
        <v>12</v>
      </c>
      <c r="D601" t="s">
        <v>37</v>
      </c>
      <c r="E601">
        <v>252000</v>
      </c>
      <c r="F601" t="s">
        <v>20</v>
      </c>
      <c r="G601">
        <v>252000</v>
      </c>
      <c r="H601" t="s">
        <v>21</v>
      </c>
      <c r="I601">
        <v>0</v>
      </c>
      <c r="J601" t="s">
        <v>21</v>
      </c>
      <c r="K601" t="s">
        <v>25</v>
      </c>
    </row>
    <row r="602" spans="1:11">
      <c r="A602">
        <v>2023</v>
      </c>
      <c r="B602" t="s">
        <v>11</v>
      </c>
      <c r="C602" t="s">
        <v>12</v>
      </c>
      <c r="D602" t="s">
        <v>37</v>
      </c>
      <c r="E602">
        <v>129000</v>
      </c>
      <c r="F602" t="s">
        <v>20</v>
      </c>
      <c r="G602">
        <v>129000</v>
      </c>
      <c r="H602" t="s">
        <v>21</v>
      </c>
      <c r="I602">
        <v>0</v>
      </c>
      <c r="J602" t="s">
        <v>21</v>
      </c>
      <c r="K602" t="s">
        <v>25</v>
      </c>
    </row>
    <row r="603" spans="1:11">
      <c r="A603">
        <v>2023</v>
      </c>
      <c r="B603" t="s">
        <v>28</v>
      </c>
      <c r="C603" t="s">
        <v>12</v>
      </c>
      <c r="D603" t="s">
        <v>37</v>
      </c>
      <c r="E603">
        <v>92700</v>
      </c>
      <c r="F603" t="s">
        <v>20</v>
      </c>
      <c r="G603">
        <v>92700</v>
      </c>
      <c r="H603" t="s">
        <v>21</v>
      </c>
      <c r="I603">
        <v>100</v>
      </c>
      <c r="J603" t="s">
        <v>21</v>
      </c>
      <c r="K603" t="s">
        <v>25</v>
      </c>
    </row>
    <row r="604" spans="1:11">
      <c r="A604">
        <v>2023</v>
      </c>
      <c r="B604" t="s">
        <v>28</v>
      </c>
      <c r="C604" t="s">
        <v>12</v>
      </c>
      <c r="D604" t="s">
        <v>37</v>
      </c>
      <c r="E604">
        <v>61800</v>
      </c>
      <c r="F604" t="s">
        <v>20</v>
      </c>
      <c r="G604">
        <v>61800</v>
      </c>
      <c r="H604" t="s">
        <v>21</v>
      </c>
      <c r="I604">
        <v>100</v>
      </c>
      <c r="J604" t="s">
        <v>21</v>
      </c>
      <c r="K604" t="s">
        <v>25</v>
      </c>
    </row>
    <row r="605" spans="1:11">
      <c r="A605">
        <v>2022</v>
      </c>
      <c r="B605" t="s">
        <v>11</v>
      </c>
      <c r="C605" t="s">
        <v>12</v>
      </c>
      <c r="D605" t="s">
        <v>89</v>
      </c>
      <c r="E605">
        <v>164000</v>
      </c>
      <c r="F605" t="s">
        <v>14</v>
      </c>
      <c r="G605">
        <v>172309</v>
      </c>
      <c r="H605" t="s">
        <v>79</v>
      </c>
      <c r="I605">
        <v>100</v>
      </c>
      <c r="J605" t="s">
        <v>79</v>
      </c>
      <c r="K605" t="s">
        <v>16</v>
      </c>
    </row>
    <row r="606" spans="1:11">
      <c r="A606">
        <v>2023</v>
      </c>
      <c r="B606" t="s">
        <v>17</v>
      </c>
      <c r="C606" t="s">
        <v>12</v>
      </c>
      <c r="D606" t="s">
        <v>23</v>
      </c>
      <c r="E606">
        <v>56000</v>
      </c>
      <c r="F606" t="s">
        <v>14</v>
      </c>
      <c r="G606">
        <v>60093</v>
      </c>
      <c r="H606" t="s">
        <v>90</v>
      </c>
      <c r="I606">
        <v>100</v>
      </c>
      <c r="J606" t="s">
        <v>31</v>
      </c>
      <c r="K606" t="s">
        <v>25</v>
      </c>
    </row>
    <row r="607" spans="1:11">
      <c r="A607">
        <v>2023</v>
      </c>
      <c r="B607" t="s">
        <v>17</v>
      </c>
      <c r="C607" t="s">
        <v>12</v>
      </c>
      <c r="D607" t="s">
        <v>27</v>
      </c>
      <c r="E607">
        <v>83500</v>
      </c>
      <c r="F607" t="s">
        <v>20</v>
      </c>
      <c r="G607">
        <v>83500</v>
      </c>
      <c r="H607" t="s">
        <v>21</v>
      </c>
      <c r="I607">
        <v>100</v>
      </c>
      <c r="J607" t="s">
        <v>21</v>
      </c>
      <c r="K607" t="s">
        <v>25</v>
      </c>
    </row>
    <row r="608" spans="1:11">
      <c r="A608">
        <v>2023</v>
      </c>
      <c r="B608" t="s">
        <v>17</v>
      </c>
      <c r="C608" t="s">
        <v>12</v>
      </c>
      <c r="D608" t="s">
        <v>27</v>
      </c>
      <c r="E608">
        <v>52500</v>
      </c>
      <c r="F608" t="s">
        <v>20</v>
      </c>
      <c r="G608">
        <v>52500</v>
      </c>
      <c r="H608" t="s">
        <v>21</v>
      </c>
      <c r="I608">
        <v>100</v>
      </c>
      <c r="J608" t="s">
        <v>21</v>
      </c>
      <c r="K608" t="s">
        <v>25</v>
      </c>
    </row>
    <row r="609" spans="1:11">
      <c r="A609">
        <v>2023</v>
      </c>
      <c r="B609" t="s">
        <v>11</v>
      </c>
      <c r="C609" t="s">
        <v>12</v>
      </c>
      <c r="D609" t="s">
        <v>23</v>
      </c>
      <c r="E609">
        <v>201036</v>
      </c>
      <c r="F609" t="s">
        <v>20</v>
      </c>
      <c r="G609">
        <v>201036</v>
      </c>
      <c r="H609" t="s">
        <v>21</v>
      </c>
      <c r="I609">
        <v>0</v>
      </c>
      <c r="J609" t="s">
        <v>21</v>
      </c>
      <c r="K609" t="s">
        <v>25</v>
      </c>
    </row>
    <row r="610" spans="1:11">
      <c r="A610">
        <v>2023</v>
      </c>
      <c r="B610" t="s">
        <v>11</v>
      </c>
      <c r="C610" t="s">
        <v>12</v>
      </c>
      <c r="D610" t="s">
        <v>23</v>
      </c>
      <c r="E610">
        <v>134024</v>
      </c>
      <c r="F610" t="s">
        <v>20</v>
      </c>
      <c r="G610">
        <v>134024</v>
      </c>
      <c r="H610" t="s">
        <v>21</v>
      </c>
      <c r="I610">
        <v>0</v>
      </c>
      <c r="J610" t="s">
        <v>21</v>
      </c>
      <c r="K610" t="s">
        <v>25</v>
      </c>
    </row>
    <row r="611" spans="1:11">
      <c r="A611">
        <v>2023</v>
      </c>
      <c r="B611" t="s">
        <v>11</v>
      </c>
      <c r="C611" t="s">
        <v>12</v>
      </c>
      <c r="D611" t="s">
        <v>27</v>
      </c>
      <c r="E611">
        <v>165000</v>
      </c>
      <c r="F611" t="s">
        <v>20</v>
      </c>
      <c r="G611">
        <v>165000</v>
      </c>
      <c r="H611" t="s">
        <v>21</v>
      </c>
      <c r="I611">
        <v>100</v>
      </c>
      <c r="J611" t="s">
        <v>21</v>
      </c>
      <c r="K611" t="s">
        <v>25</v>
      </c>
    </row>
    <row r="612" spans="1:11">
      <c r="A612">
        <v>2023</v>
      </c>
      <c r="B612" t="s">
        <v>11</v>
      </c>
      <c r="C612" t="s">
        <v>12</v>
      </c>
      <c r="D612" t="s">
        <v>27</v>
      </c>
      <c r="E612">
        <v>140000</v>
      </c>
      <c r="F612" t="s">
        <v>20</v>
      </c>
      <c r="G612">
        <v>140000</v>
      </c>
      <c r="H612" t="s">
        <v>21</v>
      </c>
      <c r="I612">
        <v>100</v>
      </c>
      <c r="J612" t="s">
        <v>21</v>
      </c>
      <c r="K612" t="s">
        <v>25</v>
      </c>
    </row>
    <row r="613" spans="1:11">
      <c r="A613">
        <v>2023</v>
      </c>
      <c r="B613" t="s">
        <v>28</v>
      </c>
      <c r="C613" t="s">
        <v>12</v>
      </c>
      <c r="D613" t="s">
        <v>37</v>
      </c>
      <c r="E613">
        <v>62000</v>
      </c>
      <c r="F613" t="s">
        <v>20</v>
      </c>
      <c r="G613">
        <v>62000</v>
      </c>
      <c r="H613" t="s">
        <v>21</v>
      </c>
      <c r="I613">
        <v>100</v>
      </c>
      <c r="J613" t="s">
        <v>21</v>
      </c>
      <c r="K613" t="s">
        <v>25</v>
      </c>
    </row>
    <row r="614" spans="1:11">
      <c r="A614">
        <v>2023</v>
      </c>
      <c r="B614" t="s">
        <v>28</v>
      </c>
      <c r="C614" t="s">
        <v>12</v>
      </c>
      <c r="D614" t="s">
        <v>37</v>
      </c>
      <c r="E614">
        <v>58000</v>
      </c>
      <c r="F614" t="s">
        <v>20</v>
      </c>
      <c r="G614">
        <v>58000</v>
      </c>
      <c r="H614" t="s">
        <v>21</v>
      </c>
      <c r="I614">
        <v>100</v>
      </c>
      <c r="J614" t="s">
        <v>21</v>
      </c>
      <c r="K614" t="s">
        <v>25</v>
      </c>
    </row>
    <row r="615" spans="1:11">
      <c r="A615">
        <v>2023</v>
      </c>
      <c r="B615" t="s">
        <v>11</v>
      </c>
      <c r="C615" t="s">
        <v>12</v>
      </c>
      <c r="D615" t="s">
        <v>23</v>
      </c>
      <c r="E615">
        <v>172000</v>
      </c>
      <c r="F615" t="s">
        <v>20</v>
      </c>
      <c r="G615">
        <v>172000</v>
      </c>
      <c r="H615" t="s">
        <v>21</v>
      </c>
      <c r="I615">
        <v>0</v>
      </c>
      <c r="J615" t="s">
        <v>21</v>
      </c>
      <c r="K615" t="s">
        <v>25</v>
      </c>
    </row>
    <row r="616" spans="1:11">
      <c r="A616">
        <v>2023</v>
      </c>
      <c r="B616" t="s">
        <v>11</v>
      </c>
      <c r="C616" t="s">
        <v>12</v>
      </c>
      <c r="D616" t="s">
        <v>23</v>
      </c>
      <c r="E616">
        <v>115000</v>
      </c>
      <c r="F616" t="s">
        <v>20</v>
      </c>
      <c r="G616">
        <v>115000</v>
      </c>
      <c r="H616" t="s">
        <v>21</v>
      </c>
      <c r="I616">
        <v>0</v>
      </c>
      <c r="J616" t="s">
        <v>21</v>
      </c>
      <c r="K616" t="s">
        <v>25</v>
      </c>
    </row>
    <row r="617" spans="1:11">
      <c r="A617">
        <v>2023</v>
      </c>
      <c r="B617" t="s">
        <v>28</v>
      </c>
      <c r="C617" t="s">
        <v>12</v>
      </c>
      <c r="D617" t="s">
        <v>37</v>
      </c>
      <c r="E617">
        <v>125000</v>
      </c>
      <c r="F617" t="s">
        <v>20</v>
      </c>
      <c r="G617">
        <v>125000</v>
      </c>
      <c r="H617" t="s">
        <v>21</v>
      </c>
      <c r="I617">
        <v>0</v>
      </c>
      <c r="J617" t="s">
        <v>21</v>
      </c>
      <c r="K617" t="s">
        <v>25</v>
      </c>
    </row>
    <row r="618" spans="1:11">
      <c r="A618">
        <v>2023</v>
      </c>
      <c r="B618" t="s">
        <v>28</v>
      </c>
      <c r="C618" t="s">
        <v>12</v>
      </c>
      <c r="D618" t="s">
        <v>37</v>
      </c>
      <c r="E618">
        <v>90000</v>
      </c>
      <c r="F618" t="s">
        <v>20</v>
      </c>
      <c r="G618">
        <v>90000</v>
      </c>
      <c r="H618" t="s">
        <v>21</v>
      </c>
      <c r="I618">
        <v>0</v>
      </c>
      <c r="J618" t="s">
        <v>21</v>
      </c>
      <c r="K618" t="s">
        <v>25</v>
      </c>
    </row>
    <row r="619" spans="1:11">
      <c r="A619">
        <v>2023</v>
      </c>
      <c r="B619" t="s">
        <v>11</v>
      </c>
      <c r="C619" t="s">
        <v>12</v>
      </c>
      <c r="D619" t="s">
        <v>37</v>
      </c>
      <c r="E619">
        <v>163800</v>
      </c>
      <c r="F619" t="s">
        <v>20</v>
      </c>
      <c r="G619">
        <v>163800</v>
      </c>
      <c r="H619" t="s">
        <v>21</v>
      </c>
      <c r="I619">
        <v>0</v>
      </c>
      <c r="J619" t="s">
        <v>21</v>
      </c>
      <c r="K619" t="s">
        <v>25</v>
      </c>
    </row>
    <row r="620" spans="1:11">
      <c r="A620">
        <v>2023</v>
      </c>
      <c r="B620" t="s">
        <v>11</v>
      </c>
      <c r="C620" t="s">
        <v>12</v>
      </c>
      <c r="D620" t="s">
        <v>37</v>
      </c>
      <c r="E620">
        <v>126000</v>
      </c>
      <c r="F620" t="s">
        <v>20</v>
      </c>
      <c r="G620">
        <v>126000</v>
      </c>
      <c r="H620" t="s">
        <v>21</v>
      </c>
      <c r="I620">
        <v>0</v>
      </c>
      <c r="J620" t="s">
        <v>21</v>
      </c>
      <c r="K620" t="s">
        <v>25</v>
      </c>
    </row>
    <row r="621" spans="1:11">
      <c r="A621">
        <v>2023</v>
      </c>
      <c r="B621" t="s">
        <v>11</v>
      </c>
      <c r="C621" t="s">
        <v>12</v>
      </c>
      <c r="D621" t="s">
        <v>23</v>
      </c>
      <c r="E621">
        <v>237000</v>
      </c>
      <c r="F621" t="s">
        <v>20</v>
      </c>
      <c r="G621">
        <v>237000</v>
      </c>
      <c r="H621" t="s">
        <v>21</v>
      </c>
      <c r="I621">
        <v>100</v>
      </c>
      <c r="J621" t="s">
        <v>21</v>
      </c>
      <c r="K621" t="s">
        <v>25</v>
      </c>
    </row>
    <row r="622" spans="1:11">
      <c r="A622">
        <v>2023</v>
      </c>
      <c r="B622" t="s">
        <v>11</v>
      </c>
      <c r="C622" t="s">
        <v>12</v>
      </c>
      <c r="D622" t="s">
        <v>23</v>
      </c>
      <c r="E622">
        <v>145000</v>
      </c>
      <c r="F622" t="s">
        <v>20</v>
      </c>
      <c r="G622">
        <v>145000</v>
      </c>
      <c r="H622" t="s">
        <v>21</v>
      </c>
      <c r="I622">
        <v>100</v>
      </c>
      <c r="J622" t="s">
        <v>21</v>
      </c>
      <c r="K622" t="s">
        <v>25</v>
      </c>
    </row>
    <row r="623" spans="1:11">
      <c r="A623">
        <v>2023</v>
      </c>
      <c r="B623" t="s">
        <v>17</v>
      </c>
      <c r="C623" t="s">
        <v>12</v>
      </c>
      <c r="D623" t="s">
        <v>37</v>
      </c>
      <c r="E623">
        <v>90000</v>
      </c>
      <c r="F623" t="s">
        <v>20</v>
      </c>
      <c r="G623">
        <v>90000</v>
      </c>
      <c r="H623" t="s">
        <v>21</v>
      </c>
      <c r="I623">
        <v>100</v>
      </c>
      <c r="J623" t="s">
        <v>21</v>
      </c>
      <c r="K623" t="s">
        <v>25</v>
      </c>
    </row>
    <row r="624" spans="1:11">
      <c r="A624">
        <v>2023</v>
      </c>
      <c r="B624" t="s">
        <v>17</v>
      </c>
      <c r="C624" t="s">
        <v>12</v>
      </c>
      <c r="D624" t="s">
        <v>37</v>
      </c>
      <c r="E624">
        <v>90000</v>
      </c>
      <c r="F624" t="s">
        <v>20</v>
      </c>
      <c r="G624">
        <v>90000</v>
      </c>
      <c r="H624" t="s">
        <v>21</v>
      </c>
      <c r="I624">
        <v>100</v>
      </c>
      <c r="J624" t="s">
        <v>21</v>
      </c>
      <c r="K624" t="s">
        <v>25</v>
      </c>
    </row>
    <row r="625" spans="1:11">
      <c r="A625">
        <v>2023</v>
      </c>
      <c r="B625" t="s">
        <v>11</v>
      </c>
      <c r="C625" t="s">
        <v>12</v>
      </c>
      <c r="D625" t="s">
        <v>37</v>
      </c>
      <c r="E625">
        <v>139500</v>
      </c>
      <c r="F625" t="s">
        <v>20</v>
      </c>
      <c r="G625">
        <v>139500</v>
      </c>
      <c r="H625" t="s">
        <v>21</v>
      </c>
      <c r="I625">
        <v>0</v>
      </c>
      <c r="J625" t="s">
        <v>21</v>
      </c>
      <c r="K625" t="s">
        <v>25</v>
      </c>
    </row>
    <row r="626" spans="1:11">
      <c r="A626">
        <v>2023</v>
      </c>
      <c r="B626" t="s">
        <v>11</v>
      </c>
      <c r="C626" t="s">
        <v>12</v>
      </c>
      <c r="D626" t="s">
        <v>37</v>
      </c>
      <c r="E626">
        <v>109400</v>
      </c>
      <c r="F626" t="s">
        <v>20</v>
      </c>
      <c r="G626">
        <v>109400</v>
      </c>
      <c r="H626" t="s">
        <v>21</v>
      </c>
      <c r="I626">
        <v>0</v>
      </c>
      <c r="J626" t="s">
        <v>21</v>
      </c>
      <c r="K626" t="s">
        <v>25</v>
      </c>
    </row>
    <row r="627" spans="1:11">
      <c r="A627">
        <v>2023</v>
      </c>
      <c r="B627" t="s">
        <v>11</v>
      </c>
      <c r="C627" t="s">
        <v>12</v>
      </c>
      <c r="D627" t="s">
        <v>23</v>
      </c>
      <c r="E627">
        <v>258000</v>
      </c>
      <c r="F627" t="s">
        <v>20</v>
      </c>
      <c r="G627">
        <v>258000</v>
      </c>
      <c r="H627" t="s">
        <v>24</v>
      </c>
      <c r="I627">
        <v>0</v>
      </c>
      <c r="J627" t="s">
        <v>24</v>
      </c>
      <c r="K627" t="s">
        <v>25</v>
      </c>
    </row>
    <row r="628" spans="1:11">
      <c r="A628">
        <v>2023</v>
      </c>
      <c r="B628" t="s">
        <v>11</v>
      </c>
      <c r="C628" t="s">
        <v>12</v>
      </c>
      <c r="D628" t="s">
        <v>23</v>
      </c>
      <c r="E628">
        <v>190000</v>
      </c>
      <c r="F628" t="s">
        <v>20</v>
      </c>
      <c r="G628">
        <v>190000</v>
      </c>
      <c r="H628" t="s">
        <v>24</v>
      </c>
      <c r="I628">
        <v>0</v>
      </c>
      <c r="J628" t="s">
        <v>24</v>
      </c>
      <c r="K628" t="s">
        <v>25</v>
      </c>
    </row>
    <row r="629" spans="1:11">
      <c r="A629">
        <v>2023</v>
      </c>
      <c r="B629" t="s">
        <v>17</v>
      </c>
      <c r="C629" t="s">
        <v>12</v>
      </c>
      <c r="D629" t="s">
        <v>37</v>
      </c>
      <c r="E629">
        <v>145000</v>
      </c>
      <c r="F629" t="s">
        <v>20</v>
      </c>
      <c r="G629">
        <v>145000</v>
      </c>
      <c r="H629" t="s">
        <v>21</v>
      </c>
      <c r="I629">
        <v>0</v>
      </c>
      <c r="J629" t="s">
        <v>21</v>
      </c>
      <c r="K629" t="s">
        <v>25</v>
      </c>
    </row>
    <row r="630" spans="1:11">
      <c r="A630">
        <v>2023</v>
      </c>
      <c r="B630" t="s">
        <v>17</v>
      </c>
      <c r="C630" t="s">
        <v>12</v>
      </c>
      <c r="D630" t="s">
        <v>37</v>
      </c>
      <c r="E630">
        <v>120000</v>
      </c>
      <c r="F630" t="s">
        <v>20</v>
      </c>
      <c r="G630">
        <v>120000</v>
      </c>
      <c r="H630" t="s">
        <v>21</v>
      </c>
      <c r="I630">
        <v>0</v>
      </c>
      <c r="J630" t="s">
        <v>21</v>
      </c>
      <c r="K630" t="s">
        <v>25</v>
      </c>
    </row>
    <row r="631" spans="1:11">
      <c r="A631">
        <v>2023</v>
      </c>
      <c r="B631" t="s">
        <v>11</v>
      </c>
      <c r="C631" t="s">
        <v>12</v>
      </c>
      <c r="D631" t="s">
        <v>37</v>
      </c>
      <c r="E631">
        <v>205600</v>
      </c>
      <c r="F631" t="s">
        <v>20</v>
      </c>
      <c r="G631">
        <v>205600</v>
      </c>
      <c r="H631" t="s">
        <v>21</v>
      </c>
      <c r="I631">
        <v>0</v>
      </c>
      <c r="J631" t="s">
        <v>21</v>
      </c>
      <c r="K631" t="s">
        <v>16</v>
      </c>
    </row>
    <row r="632" spans="1:11">
      <c r="A632">
        <v>2023</v>
      </c>
      <c r="B632" t="s">
        <v>11</v>
      </c>
      <c r="C632" t="s">
        <v>12</v>
      </c>
      <c r="D632" t="s">
        <v>37</v>
      </c>
      <c r="E632">
        <v>105700</v>
      </c>
      <c r="F632" t="s">
        <v>20</v>
      </c>
      <c r="G632">
        <v>105700</v>
      </c>
      <c r="H632" t="s">
        <v>21</v>
      </c>
      <c r="I632">
        <v>0</v>
      </c>
      <c r="J632" t="s">
        <v>21</v>
      </c>
      <c r="K632" t="s">
        <v>16</v>
      </c>
    </row>
    <row r="633" spans="1:11">
      <c r="A633">
        <v>2023</v>
      </c>
      <c r="B633" t="s">
        <v>11</v>
      </c>
      <c r="C633" t="s">
        <v>12</v>
      </c>
      <c r="D633" t="s">
        <v>37</v>
      </c>
      <c r="E633">
        <v>252000</v>
      </c>
      <c r="F633" t="s">
        <v>20</v>
      </c>
      <c r="G633">
        <v>252000</v>
      </c>
      <c r="H633" t="s">
        <v>21</v>
      </c>
      <c r="I633">
        <v>0</v>
      </c>
      <c r="J633" t="s">
        <v>21</v>
      </c>
      <c r="K633" t="s">
        <v>25</v>
      </c>
    </row>
    <row r="634" spans="1:11">
      <c r="A634">
        <v>2023</v>
      </c>
      <c r="B634" t="s">
        <v>11</v>
      </c>
      <c r="C634" t="s">
        <v>12</v>
      </c>
      <c r="D634" t="s">
        <v>37</v>
      </c>
      <c r="E634">
        <v>129000</v>
      </c>
      <c r="F634" t="s">
        <v>20</v>
      </c>
      <c r="G634">
        <v>129000</v>
      </c>
      <c r="H634" t="s">
        <v>21</v>
      </c>
      <c r="I634">
        <v>0</v>
      </c>
      <c r="J634" t="s">
        <v>21</v>
      </c>
      <c r="K634" t="s">
        <v>25</v>
      </c>
    </row>
    <row r="635" spans="1:11">
      <c r="A635">
        <v>2023</v>
      </c>
      <c r="B635" t="s">
        <v>11</v>
      </c>
      <c r="C635" t="s">
        <v>12</v>
      </c>
      <c r="D635" t="s">
        <v>23</v>
      </c>
      <c r="E635">
        <v>239748</v>
      </c>
      <c r="F635" t="s">
        <v>20</v>
      </c>
      <c r="G635">
        <v>239748</v>
      </c>
      <c r="H635" t="s">
        <v>21</v>
      </c>
      <c r="I635">
        <v>0</v>
      </c>
      <c r="J635" t="s">
        <v>21</v>
      </c>
      <c r="K635" t="s">
        <v>25</v>
      </c>
    </row>
    <row r="636" spans="1:11">
      <c r="A636">
        <v>2023</v>
      </c>
      <c r="B636" t="s">
        <v>11</v>
      </c>
      <c r="C636" t="s">
        <v>12</v>
      </c>
      <c r="D636" t="s">
        <v>23</v>
      </c>
      <c r="E636">
        <v>159832</v>
      </c>
      <c r="F636" t="s">
        <v>20</v>
      </c>
      <c r="G636">
        <v>159832</v>
      </c>
      <c r="H636" t="s">
        <v>21</v>
      </c>
      <c r="I636">
        <v>0</v>
      </c>
      <c r="J636" t="s">
        <v>21</v>
      </c>
      <c r="K636" t="s">
        <v>25</v>
      </c>
    </row>
    <row r="637" spans="1:11">
      <c r="A637">
        <v>2023</v>
      </c>
      <c r="B637" t="s">
        <v>11</v>
      </c>
      <c r="C637" t="s">
        <v>12</v>
      </c>
      <c r="D637" t="s">
        <v>23</v>
      </c>
      <c r="E637">
        <v>186300</v>
      </c>
      <c r="F637" t="s">
        <v>20</v>
      </c>
      <c r="G637">
        <v>186300</v>
      </c>
      <c r="H637" t="s">
        <v>21</v>
      </c>
      <c r="I637">
        <v>100</v>
      </c>
      <c r="J637" t="s">
        <v>21</v>
      </c>
      <c r="K637" t="s">
        <v>25</v>
      </c>
    </row>
    <row r="638" spans="1:11">
      <c r="A638">
        <v>2023</v>
      </c>
      <c r="B638" t="s">
        <v>11</v>
      </c>
      <c r="C638" t="s">
        <v>12</v>
      </c>
      <c r="D638" t="s">
        <v>23</v>
      </c>
      <c r="E638">
        <v>102500</v>
      </c>
      <c r="F638" t="s">
        <v>20</v>
      </c>
      <c r="G638">
        <v>102500</v>
      </c>
      <c r="H638" t="s">
        <v>21</v>
      </c>
      <c r="I638">
        <v>100</v>
      </c>
      <c r="J638" t="s">
        <v>21</v>
      </c>
      <c r="K638" t="s">
        <v>25</v>
      </c>
    </row>
    <row r="639" spans="1:11">
      <c r="A639">
        <v>2023</v>
      </c>
      <c r="B639" t="s">
        <v>11</v>
      </c>
      <c r="C639" t="s">
        <v>12</v>
      </c>
      <c r="D639" t="s">
        <v>37</v>
      </c>
      <c r="E639">
        <v>165000</v>
      </c>
      <c r="F639" t="s">
        <v>20</v>
      </c>
      <c r="G639">
        <v>165000</v>
      </c>
      <c r="H639" t="s">
        <v>21</v>
      </c>
      <c r="I639">
        <v>0</v>
      </c>
      <c r="J639" t="s">
        <v>21</v>
      </c>
      <c r="K639" t="s">
        <v>25</v>
      </c>
    </row>
    <row r="640" spans="1:11">
      <c r="A640">
        <v>2023</v>
      </c>
      <c r="B640" t="s">
        <v>11</v>
      </c>
      <c r="C640" t="s">
        <v>12</v>
      </c>
      <c r="D640" t="s">
        <v>37</v>
      </c>
      <c r="E640">
        <v>132300</v>
      </c>
      <c r="F640" t="s">
        <v>20</v>
      </c>
      <c r="G640">
        <v>132300</v>
      </c>
      <c r="H640" t="s">
        <v>21</v>
      </c>
      <c r="I640">
        <v>0</v>
      </c>
      <c r="J640" t="s">
        <v>21</v>
      </c>
      <c r="K640" t="s">
        <v>25</v>
      </c>
    </row>
    <row r="641" spans="1:11">
      <c r="A641">
        <v>2023</v>
      </c>
      <c r="B641" t="s">
        <v>11</v>
      </c>
      <c r="C641" t="s">
        <v>12</v>
      </c>
      <c r="D641" t="s">
        <v>23</v>
      </c>
      <c r="E641">
        <v>190000</v>
      </c>
      <c r="F641" t="s">
        <v>20</v>
      </c>
      <c r="G641">
        <v>190000</v>
      </c>
      <c r="H641" t="s">
        <v>21</v>
      </c>
      <c r="I641">
        <v>0</v>
      </c>
      <c r="J641" t="s">
        <v>21</v>
      </c>
      <c r="K641" t="s">
        <v>25</v>
      </c>
    </row>
    <row r="642" spans="1:11">
      <c r="A642">
        <v>2023</v>
      </c>
      <c r="B642" t="s">
        <v>11</v>
      </c>
      <c r="C642" t="s">
        <v>12</v>
      </c>
      <c r="D642" t="s">
        <v>23</v>
      </c>
      <c r="E642">
        <v>126000</v>
      </c>
      <c r="F642" t="s">
        <v>20</v>
      </c>
      <c r="G642">
        <v>126000</v>
      </c>
      <c r="H642" t="s">
        <v>21</v>
      </c>
      <c r="I642">
        <v>0</v>
      </c>
      <c r="J642" t="s">
        <v>21</v>
      </c>
      <c r="K642" t="s">
        <v>25</v>
      </c>
    </row>
    <row r="643" spans="1:11">
      <c r="A643">
        <v>2023</v>
      </c>
      <c r="B643" t="s">
        <v>11</v>
      </c>
      <c r="C643" t="s">
        <v>12</v>
      </c>
      <c r="D643" t="s">
        <v>45</v>
      </c>
      <c r="E643">
        <v>149040</v>
      </c>
      <c r="F643" t="s">
        <v>20</v>
      </c>
      <c r="G643">
        <v>149040</v>
      </c>
      <c r="H643" t="s">
        <v>21</v>
      </c>
      <c r="I643">
        <v>100</v>
      </c>
      <c r="J643" t="s">
        <v>21</v>
      </c>
      <c r="K643" t="s">
        <v>25</v>
      </c>
    </row>
    <row r="644" spans="1:11">
      <c r="A644">
        <v>2023</v>
      </c>
      <c r="B644" t="s">
        <v>11</v>
      </c>
      <c r="C644" t="s">
        <v>12</v>
      </c>
      <c r="D644" t="s">
        <v>45</v>
      </c>
      <c r="E644">
        <v>113900</v>
      </c>
      <c r="F644" t="s">
        <v>20</v>
      </c>
      <c r="G644">
        <v>113900</v>
      </c>
      <c r="H644" t="s">
        <v>21</v>
      </c>
      <c r="I644">
        <v>100</v>
      </c>
      <c r="J644" t="s">
        <v>21</v>
      </c>
      <c r="K644" t="s">
        <v>25</v>
      </c>
    </row>
    <row r="645" spans="1:11">
      <c r="A645">
        <v>2023</v>
      </c>
      <c r="B645" t="s">
        <v>11</v>
      </c>
      <c r="C645" t="s">
        <v>12</v>
      </c>
      <c r="D645" t="s">
        <v>37</v>
      </c>
      <c r="E645">
        <v>153600</v>
      </c>
      <c r="F645" t="s">
        <v>20</v>
      </c>
      <c r="G645">
        <v>153600</v>
      </c>
      <c r="H645" t="s">
        <v>21</v>
      </c>
      <c r="I645">
        <v>100</v>
      </c>
      <c r="J645" t="s">
        <v>21</v>
      </c>
      <c r="K645" t="s">
        <v>25</v>
      </c>
    </row>
    <row r="646" spans="1:11">
      <c r="A646">
        <v>2023</v>
      </c>
      <c r="B646" t="s">
        <v>11</v>
      </c>
      <c r="C646" t="s">
        <v>12</v>
      </c>
      <c r="D646" t="s">
        <v>37</v>
      </c>
      <c r="E646">
        <v>106800</v>
      </c>
      <c r="F646" t="s">
        <v>20</v>
      </c>
      <c r="G646">
        <v>106800</v>
      </c>
      <c r="H646" t="s">
        <v>21</v>
      </c>
      <c r="I646">
        <v>100</v>
      </c>
      <c r="J646" t="s">
        <v>21</v>
      </c>
      <c r="K646" t="s">
        <v>25</v>
      </c>
    </row>
    <row r="647" spans="1:11">
      <c r="A647">
        <v>2023</v>
      </c>
      <c r="B647" t="s">
        <v>11</v>
      </c>
      <c r="C647" t="s">
        <v>12</v>
      </c>
      <c r="D647" t="s">
        <v>37</v>
      </c>
      <c r="E647">
        <v>172600</v>
      </c>
      <c r="F647" t="s">
        <v>20</v>
      </c>
      <c r="G647">
        <v>172600</v>
      </c>
      <c r="H647" t="s">
        <v>21</v>
      </c>
      <c r="I647">
        <v>100</v>
      </c>
      <c r="J647" t="s">
        <v>21</v>
      </c>
      <c r="K647" t="s">
        <v>25</v>
      </c>
    </row>
    <row r="648" spans="1:11">
      <c r="A648">
        <v>2023</v>
      </c>
      <c r="B648" t="s">
        <v>11</v>
      </c>
      <c r="C648" t="s">
        <v>12</v>
      </c>
      <c r="D648" t="s">
        <v>37</v>
      </c>
      <c r="E648">
        <v>107900</v>
      </c>
      <c r="F648" t="s">
        <v>20</v>
      </c>
      <c r="G648">
        <v>107900</v>
      </c>
      <c r="H648" t="s">
        <v>21</v>
      </c>
      <c r="I648">
        <v>100</v>
      </c>
      <c r="J648" t="s">
        <v>21</v>
      </c>
      <c r="K648" t="s">
        <v>25</v>
      </c>
    </row>
    <row r="649" spans="1:11">
      <c r="A649">
        <v>2023</v>
      </c>
      <c r="B649" t="s">
        <v>11</v>
      </c>
      <c r="C649" t="s">
        <v>12</v>
      </c>
      <c r="D649" t="s">
        <v>27</v>
      </c>
      <c r="E649">
        <v>180180</v>
      </c>
      <c r="F649" t="s">
        <v>20</v>
      </c>
      <c r="G649">
        <v>180180</v>
      </c>
      <c r="H649" t="s">
        <v>21</v>
      </c>
      <c r="I649">
        <v>0</v>
      </c>
      <c r="J649" t="s">
        <v>21</v>
      </c>
      <c r="K649" t="s">
        <v>25</v>
      </c>
    </row>
    <row r="650" spans="1:11">
      <c r="A650">
        <v>2023</v>
      </c>
      <c r="B650" t="s">
        <v>11</v>
      </c>
      <c r="C650" t="s">
        <v>12</v>
      </c>
      <c r="D650" t="s">
        <v>27</v>
      </c>
      <c r="E650">
        <v>106020</v>
      </c>
      <c r="F650" t="s">
        <v>20</v>
      </c>
      <c r="G650">
        <v>106020</v>
      </c>
      <c r="H650" t="s">
        <v>21</v>
      </c>
      <c r="I650">
        <v>0</v>
      </c>
      <c r="J650" t="s">
        <v>21</v>
      </c>
      <c r="K650" t="s">
        <v>25</v>
      </c>
    </row>
    <row r="651" spans="1:11">
      <c r="A651">
        <v>2023</v>
      </c>
      <c r="B651" t="s">
        <v>11</v>
      </c>
      <c r="C651" t="s">
        <v>12</v>
      </c>
      <c r="D651" t="s">
        <v>45</v>
      </c>
      <c r="E651">
        <v>376080</v>
      </c>
      <c r="F651" t="s">
        <v>20</v>
      </c>
      <c r="G651">
        <v>376080</v>
      </c>
      <c r="H651" t="s">
        <v>21</v>
      </c>
      <c r="I651">
        <v>100</v>
      </c>
      <c r="J651" t="s">
        <v>21</v>
      </c>
      <c r="K651" t="s">
        <v>25</v>
      </c>
    </row>
    <row r="652" spans="1:11">
      <c r="A652">
        <v>2023</v>
      </c>
      <c r="B652" t="s">
        <v>11</v>
      </c>
      <c r="C652" t="s">
        <v>12</v>
      </c>
      <c r="D652" t="s">
        <v>45</v>
      </c>
      <c r="E652">
        <v>213120</v>
      </c>
      <c r="F652" t="s">
        <v>20</v>
      </c>
      <c r="G652">
        <v>213120</v>
      </c>
      <c r="H652" t="s">
        <v>21</v>
      </c>
      <c r="I652">
        <v>100</v>
      </c>
      <c r="J652" t="s">
        <v>21</v>
      </c>
      <c r="K652" t="s">
        <v>25</v>
      </c>
    </row>
    <row r="653" spans="1:11">
      <c r="A653">
        <v>2023</v>
      </c>
      <c r="B653" t="s">
        <v>11</v>
      </c>
      <c r="C653" t="s">
        <v>12</v>
      </c>
      <c r="D653" t="s">
        <v>27</v>
      </c>
      <c r="E653">
        <v>153600</v>
      </c>
      <c r="F653" t="s">
        <v>20</v>
      </c>
      <c r="G653">
        <v>153600</v>
      </c>
      <c r="H653" t="s">
        <v>21</v>
      </c>
      <c r="I653">
        <v>0</v>
      </c>
      <c r="J653" t="s">
        <v>21</v>
      </c>
      <c r="K653" t="s">
        <v>25</v>
      </c>
    </row>
    <row r="654" spans="1:11">
      <c r="A654">
        <v>2023</v>
      </c>
      <c r="B654" t="s">
        <v>11</v>
      </c>
      <c r="C654" t="s">
        <v>12</v>
      </c>
      <c r="D654" t="s">
        <v>27</v>
      </c>
      <c r="E654">
        <v>100500</v>
      </c>
      <c r="F654" t="s">
        <v>20</v>
      </c>
      <c r="G654">
        <v>100500</v>
      </c>
      <c r="H654" t="s">
        <v>21</v>
      </c>
      <c r="I654">
        <v>0</v>
      </c>
      <c r="J654" t="s">
        <v>21</v>
      </c>
      <c r="K654" t="s">
        <v>25</v>
      </c>
    </row>
    <row r="655" spans="1:11">
      <c r="A655">
        <v>2023</v>
      </c>
      <c r="B655" t="s">
        <v>11</v>
      </c>
      <c r="C655" t="s">
        <v>12</v>
      </c>
      <c r="D655" t="s">
        <v>27</v>
      </c>
      <c r="E655">
        <v>206500</v>
      </c>
      <c r="F655" t="s">
        <v>20</v>
      </c>
      <c r="G655">
        <v>206500</v>
      </c>
      <c r="H655" t="s">
        <v>21</v>
      </c>
      <c r="I655">
        <v>100</v>
      </c>
      <c r="J655" t="s">
        <v>21</v>
      </c>
      <c r="K655" t="s">
        <v>25</v>
      </c>
    </row>
    <row r="656" spans="1:11">
      <c r="A656">
        <v>2023</v>
      </c>
      <c r="B656" t="s">
        <v>11</v>
      </c>
      <c r="C656" t="s">
        <v>12</v>
      </c>
      <c r="D656" t="s">
        <v>27</v>
      </c>
      <c r="E656">
        <v>121600</v>
      </c>
      <c r="F656" t="s">
        <v>20</v>
      </c>
      <c r="G656">
        <v>121600</v>
      </c>
      <c r="H656" t="s">
        <v>21</v>
      </c>
      <c r="I656">
        <v>100</v>
      </c>
      <c r="J656" t="s">
        <v>21</v>
      </c>
      <c r="K656" t="s">
        <v>25</v>
      </c>
    </row>
    <row r="657" spans="1:11">
      <c r="A657">
        <v>2023</v>
      </c>
      <c r="B657" t="s">
        <v>11</v>
      </c>
      <c r="C657" t="s">
        <v>12</v>
      </c>
      <c r="D657" t="s">
        <v>37</v>
      </c>
      <c r="E657">
        <v>260000</v>
      </c>
      <c r="F657" t="s">
        <v>20</v>
      </c>
      <c r="G657">
        <v>260000</v>
      </c>
      <c r="H657" t="s">
        <v>21</v>
      </c>
      <c r="I657">
        <v>0</v>
      </c>
      <c r="J657" t="s">
        <v>21</v>
      </c>
      <c r="K657" t="s">
        <v>25</v>
      </c>
    </row>
    <row r="658" spans="1:11">
      <c r="A658">
        <v>2023</v>
      </c>
      <c r="B658" t="s">
        <v>11</v>
      </c>
      <c r="C658" t="s">
        <v>12</v>
      </c>
      <c r="D658" t="s">
        <v>37</v>
      </c>
      <c r="E658">
        <v>225000</v>
      </c>
      <c r="F658" t="s">
        <v>20</v>
      </c>
      <c r="G658">
        <v>225000</v>
      </c>
      <c r="H658" t="s">
        <v>21</v>
      </c>
      <c r="I658">
        <v>0</v>
      </c>
      <c r="J658" t="s">
        <v>21</v>
      </c>
      <c r="K658" t="s">
        <v>25</v>
      </c>
    </row>
    <row r="659" spans="1:11">
      <c r="A659">
        <v>2023</v>
      </c>
      <c r="B659" t="s">
        <v>44</v>
      </c>
      <c r="C659" t="s">
        <v>12</v>
      </c>
      <c r="D659" t="s">
        <v>37</v>
      </c>
      <c r="E659">
        <v>194500</v>
      </c>
      <c r="F659" t="s">
        <v>20</v>
      </c>
      <c r="G659">
        <v>194500</v>
      </c>
      <c r="H659" t="s">
        <v>21</v>
      </c>
      <c r="I659">
        <v>0</v>
      </c>
      <c r="J659" t="s">
        <v>21</v>
      </c>
      <c r="K659" t="s">
        <v>25</v>
      </c>
    </row>
    <row r="660" spans="1:11">
      <c r="A660">
        <v>2023</v>
      </c>
      <c r="B660" t="s">
        <v>44</v>
      </c>
      <c r="C660" t="s">
        <v>12</v>
      </c>
      <c r="D660" t="s">
        <v>37</v>
      </c>
      <c r="E660">
        <v>115500</v>
      </c>
      <c r="F660" t="s">
        <v>20</v>
      </c>
      <c r="G660">
        <v>115500</v>
      </c>
      <c r="H660" t="s">
        <v>21</v>
      </c>
      <c r="I660">
        <v>0</v>
      </c>
      <c r="J660" t="s">
        <v>21</v>
      </c>
      <c r="K660" t="s">
        <v>25</v>
      </c>
    </row>
    <row r="661" spans="1:11">
      <c r="A661">
        <v>2023</v>
      </c>
      <c r="B661" t="s">
        <v>11</v>
      </c>
      <c r="C661" t="s">
        <v>12</v>
      </c>
      <c r="D661" t="s">
        <v>91</v>
      </c>
      <c r="E661">
        <v>170000</v>
      </c>
      <c r="F661" t="s">
        <v>20</v>
      </c>
      <c r="G661">
        <v>170000</v>
      </c>
      <c r="H661" t="s">
        <v>21</v>
      </c>
      <c r="I661">
        <v>100</v>
      </c>
      <c r="J661" t="s">
        <v>21</v>
      </c>
      <c r="K661" t="s">
        <v>16</v>
      </c>
    </row>
    <row r="662" spans="1:11">
      <c r="A662">
        <v>2023</v>
      </c>
      <c r="B662" t="s">
        <v>11</v>
      </c>
      <c r="C662" t="s">
        <v>12</v>
      </c>
      <c r="D662" t="s">
        <v>88</v>
      </c>
      <c r="E662">
        <v>90000</v>
      </c>
      <c r="F662" t="s">
        <v>20</v>
      </c>
      <c r="G662">
        <v>90000</v>
      </c>
      <c r="H662" t="s">
        <v>21</v>
      </c>
      <c r="I662">
        <v>100</v>
      </c>
      <c r="J662" t="s">
        <v>21</v>
      </c>
      <c r="K662" t="s">
        <v>16</v>
      </c>
    </row>
    <row r="663" spans="1:11">
      <c r="A663">
        <v>2023</v>
      </c>
      <c r="B663" t="s">
        <v>28</v>
      </c>
      <c r="C663" t="s">
        <v>12</v>
      </c>
      <c r="D663" t="s">
        <v>27</v>
      </c>
      <c r="E663">
        <v>95000</v>
      </c>
      <c r="F663" t="s">
        <v>20</v>
      </c>
      <c r="G663">
        <v>95000</v>
      </c>
      <c r="H663" t="s">
        <v>21</v>
      </c>
      <c r="I663">
        <v>100</v>
      </c>
      <c r="J663" t="s">
        <v>21</v>
      </c>
      <c r="K663" t="s">
        <v>25</v>
      </c>
    </row>
    <row r="664" spans="1:11">
      <c r="A664">
        <v>2023</v>
      </c>
      <c r="B664" t="s">
        <v>28</v>
      </c>
      <c r="C664" t="s">
        <v>12</v>
      </c>
      <c r="D664" t="s">
        <v>27</v>
      </c>
      <c r="E664">
        <v>70000</v>
      </c>
      <c r="F664" t="s">
        <v>20</v>
      </c>
      <c r="G664">
        <v>70000</v>
      </c>
      <c r="H664" t="s">
        <v>21</v>
      </c>
      <c r="I664">
        <v>100</v>
      </c>
      <c r="J664" t="s">
        <v>21</v>
      </c>
      <c r="K664" t="s">
        <v>25</v>
      </c>
    </row>
    <row r="665" spans="1:11">
      <c r="A665">
        <v>2023</v>
      </c>
      <c r="B665" t="s">
        <v>11</v>
      </c>
      <c r="C665" t="s">
        <v>12</v>
      </c>
      <c r="D665" t="s">
        <v>37</v>
      </c>
      <c r="E665">
        <v>275000</v>
      </c>
      <c r="F665" t="s">
        <v>20</v>
      </c>
      <c r="G665">
        <v>275000</v>
      </c>
      <c r="H665" t="s">
        <v>21</v>
      </c>
      <c r="I665">
        <v>0</v>
      </c>
      <c r="J665" t="s">
        <v>21</v>
      </c>
      <c r="K665" t="s">
        <v>25</v>
      </c>
    </row>
    <row r="666" spans="1:11">
      <c r="A666">
        <v>2023</v>
      </c>
      <c r="B666" t="s">
        <v>11</v>
      </c>
      <c r="C666" t="s">
        <v>12</v>
      </c>
      <c r="D666" t="s">
        <v>37</v>
      </c>
      <c r="E666">
        <v>160000</v>
      </c>
      <c r="F666" t="s">
        <v>20</v>
      </c>
      <c r="G666">
        <v>160000</v>
      </c>
      <c r="H666" t="s">
        <v>21</v>
      </c>
      <c r="I666">
        <v>0</v>
      </c>
      <c r="J666" t="s">
        <v>21</v>
      </c>
      <c r="K666" t="s">
        <v>25</v>
      </c>
    </row>
    <row r="667" spans="1:11">
      <c r="A667">
        <v>2023</v>
      </c>
      <c r="B667" t="s">
        <v>11</v>
      </c>
      <c r="C667" t="s">
        <v>12</v>
      </c>
      <c r="D667" t="s">
        <v>27</v>
      </c>
      <c r="E667">
        <v>115934</v>
      </c>
      <c r="F667" t="s">
        <v>20</v>
      </c>
      <c r="G667">
        <v>115934</v>
      </c>
      <c r="H667" t="s">
        <v>21</v>
      </c>
      <c r="I667">
        <v>100</v>
      </c>
      <c r="J667" t="s">
        <v>21</v>
      </c>
      <c r="K667" t="s">
        <v>25</v>
      </c>
    </row>
    <row r="668" spans="1:11">
      <c r="A668">
        <v>2023</v>
      </c>
      <c r="B668" t="s">
        <v>11</v>
      </c>
      <c r="C668" t="s">
        <v>12</v>
      </c>
      <c r="D668" t="s">
        <v>27</v>
      </c>
      <c r="E668">
        <v>81666</v>
      </c>
      <c r="F668" t="s">
        <v>20</v>
      </c>
      <c r="G668">
        <v>81666</v>
      </c>
      <c r="H668" t="s">
        <v>21</v>
      </c>
      <c r="I668">
        <v>100</v>
      </c>
      <c r="J668" t="s">
        <v>21</v>
      </c>
      <c r="K668" t="s">
        <v>25</v>
      </c>
    </row>
    <row r="669" spans="1:11">
      <c r="A669">
        <v>2023</v>
      </c>
      <c r="B669" t="s">
        <v>11</v>
      </c>
      <c r="C669" t="s">
        <v>12</v>
      </c>
      <c r="D669" t="s">
        <v>23</v>
      </c>
      <c r="E669">
        <v>175000</v>
      </c>
      <c r="F669" t="s">
        <v>20</v>
      </c>
      <c r="G669">
        <v>175000</v>
      </c>
      <c r="H669" t="s">
        <v>21</v>
      </c>
      <c r="I669">
        <v>0</v>
      </c>
      <c r="J669" t="s">
        <v>21</v>
      </c>
      <c r="K669" t="s">
        <v>25</v>
      </c>
    </row>
    <row r="670" spans="1:11">
      <c r="A670">
        <v>2023</v>
      </c>
      <c r="B670" t="s">
        <v>11</v>
      </c>
      <c r="C670" t="s">
        <v>12</v>
      </c>
      <c r="D670" t="s">
        <v>23</v>
      </c>
      <c r="E670">
        <v>120000</v>
      </c>
      <c r="F670" t="s">
        <v>20</v>
      </c>
      <c r="G670">
        <v>120000</v>
      </c>
      <c r="H670" t="s">
        <v>21</v>
      </c>
      <c r="I670">
        <v>0</v>
      </c>
      <c r="J670" t="s">
        <v>21</v>
      </c>
      <c r="K670" t="s">
        <v>25</v>
      </c>
    </row>
    <row r="671" spans="1:11">
      <c r="A671">
        <v>2023</v>
      </c>
      <c r="B671" t="s">
        <v>11</v>
      </c>
      <c r="C671" t="s">
        <v>12</v>
      </c>
      <c r="D671" t="s">
        <v>35</v>
      </c>
      <c r="E671">
        <v>150000</v>
      </c>
      <c r="F671" t="s">
        <v>20</v>
      </c>
      <c r="G671">
        <v>150000</v>
      </c>
      <c r="H671" t="s">
        <v>21</v>
      </c>
      <c r="I671">
        <v>100</v>
      </c>
      <c r="J671" t="s">
        <v>21</v>
      </c>
      <c r="K671" t="s">
        <v>25</v>
      </c>
    </row>
    <row r="672" spans="1:11">
      <c r="A672">
        <v>2023</v>
      </c>
      <c r="B672" t="s">
        <v>11</v>
      </c>
      <c r="C672" t="s">
        <v>12</v>
      </c>
      <c r="D672" t="s">
        <v>35</v>
      </c>
      <c r="E672">
        <v>120000</v>
      </c>
      <c r="F672" t="s">
        <v>20</v>
      </c>
      <c r="G672">
        <v>120000</v>
      </c>
      <c r="H672" t="s">
        <v>21</v>
      </c>
      <c r="I672">
        <v>100</v>
      </c>
      <c r="J672" t="s">
        <v>21</v>
      </c>
      <c r="K672" t="s">
        <v>25</v>
      </c>
    </row>
    <row r="673" spans="1:11">
      <c r="A673">
        <v>2023</v>
      </c>
      <c r="B673" t="s">
        <v>11</v>
      </c>
      <c r="C673" t="s">
        <v>12</v>
      </c>
      <c r="D673" t="s">
        <v>30</v>
      </c>
      <c r="E673">
        <v>200000</v>
      </c>
      <c r="F673" t="s">
        <v>20</v>
      </c>
      <c r="G673">
        <v>200000</v>
      </c>
      <c r="H673" t="s">
        <v>21</v>
      </c>
      <c r="I673">
        <v>0</v>
      </c>
      <c r="J673" t="s">
        <v>21</v>
      </c>
      <c r="K673" t="s">
        <v>25</v>
      </c>
    </row>
    <row r="674" spans="1:11">
      <c r="A674">
        <v>2023</v>
      </c>
      <c r="B674" t="s">
        <v>11</v>
      </c>
      <c r="C674" t="s">
        <v>12</v>
      </c>
      <c r="D674" t="s">
        <v>30</v>
      </c>
      <c r="E674">
        <v>175000</v>
      </c>
      <c r="F674" t="s">
        <v>20</v>
      </c>
      <c r="G674">
        <v>175000</v>
      </c>
      <c r="H674" t="s">
        <v>21</v>
      </c>
      <c r="I674">
        <v>0</v>
      </c>
      <c r="J674" t="s">
        <v>21</v>
      </c>
      <c r="K674" t="s">
        <v>25</v>
      </c>
    </row>
    <row r="675" spans="1:11">
      <c r="A675">
        <v>2023</v>
      </c>
      <c r="B675" t="s">
        <v>17</v>
      </c>
      <c r="C675" t="s">
        <v>12</v>
      </c>
      <c r="D675" t="s">
        <v>27</v>
      </c>
      <c r="E675">
        <v>206000</v>
      </c>
      <c r="F675" t="s">
        <v>20</v>
      </c>
      <c r="G675">
        <v>206000</v>
      </c>
      <c r="H675" t="s">
        <v>21</v>
      </c>
      <c r="I675">
        <v>0</v>
      </c>
      <c r="J675" t="s">
        <v>21</v>
      </c>
      <c r="K675" t="s">
        <v>25</v>
      </c>
    </row>
    <row r="676" spans="1:11">
      <c r="A676">
        <v>2023</v>
      </c>
      <c r="B676" t="s">
        <v>17</v>
      </c>
      <c r="C676" t="s">
        <v>12</v>
      </c>
      <c r="D676" t="s">
        <v>27</v>
      </c>
      <c r="E676">
        <v>130000</v>
      </c>
      <c r="F676" t="s">
        <v>20</v>
      </c>
      <c r="G676">
        <v>130000</v>
      </c>
      <c r="H676" t="s">
        <v>21</v>
      </c>
      <c r="I676">
        <v>0</v>
      </c>
      <c r="J676" t="s">
        <v>21</v>
      </c>
      <c r="K676" t="s">
        <v>25</v>
      </c>
    </row>
    <row r="677" spans="1:11">
      <c r="A677">
        <v>2023</v>
      </c>
      <c r="B677" t="s">
        <v>11</v>
      </c>
      <c r="C677" t="s">
        <v>12</v>
      </c>
      <c r="D677" t="s">
        <v>45</v>
      </c>
      <c r="E677">
        <v>138000</v>
      </c>
      <c r="F677" t="s">
        <v>20</v>
      </c>
      <c r="G677">
        <v>138000</v>
      </c>
      <c r="H677" t="s">
        <v>33</v>
      </c>
      <c r="I677">
        <v>100</v>
      </c>
      <c r="J677" t="s">
        <v>33</v>
      </c>
      <c r="K677" t="s">
        <v>25</v>
      </c>
    </row>
    <row r="678" spans="1:11">
      <c r="A678">
        <v>2023</v>
      </c>
      <c r="B678" t="s">
        <v>11</v>
      </c>
      <c r="C678" t="s">
        <v>12</v>
      </c>
      <c r="D678" t="s">
        <v>45</v>
      </c>
      <c r="E678">
        <v>92000</v>
      </c>
      <c r="F678" t="s">
        <v>20</v>
      </c>
      <c r="G678">
        <v>92000</v>
      </c>
      <c r="H678" t="s">
        <v>33</v>
      </c>
      <c r="I678">
        <v>100</v>
      </c>
      <c r="J678" t="s">
        <v>33</v>
      </c>
      <c r="K678" t="s">
        <v>25</v>
      </c>
    </row>
    <row r="679" spans="1:11">
      <c r="A679">
        <v>2023</v>
      </c>
      <c r="B679" t="s">
        <v>11</v>
      </c>
      <c r="C679" t="s">
        <v>12</v>
      </c>
      <c r="D679" t="s">
        <v>70</v>
      </c>
      <c r="E679">
        <v>65000</v>
      </c>
      <c r="F679" t="s">
        <v>20</v>
      </c>
      <c r="G679">
        <v>65000</v>
      </c>
      <c r="H679" t="s">
        <v>92</v>
      </c>
      <c r="I679">
        <v>0</v>
      </c>
      <c r="J679" t="s">
        <v>92</v>
      </c>
      <c r="K679" t="s">
        <v>25</v>
      </c>
    </row>
    <row r="680" spans="1:11">
      <c r="A680">
        <v>2023</v>
      </c>
      <c r="B680" t="s">
        <v>11</v>
      </c>
      <c r="C680" t="s">
        <v>12</v>
      </c>
      <c r="D680" t="s">
        <v>70</v>
      </c>
      <c r="E680">
        <v>48000</v>
      </c>
      <c r="F680" t="s">
        <v>20</v>
      </c>
      <c r="G680">
        <v>48000</v>
      </c>
      <c r="H680" t="s">
        <v>92</v>
      </c>
      <c r="I680">
        <v>0</v>
      </c>
      <c r="J680" t="s">
        <v>92</v>
      </c>
      <c r="K680" t="s">
        <v>25</v>
      </c>
    </row>
    <row r="681" spans="1:11">
      <c r="A681">
        <v>2023</v>
      </c>
      <c r="B681" t="s">
        <v>11</v>
      </c>
      <c r="C681" t="s">
        <v>12</v>
      </c>
      <c r="D681" t="s">
        <v>27</v>
      </c>
      <c r="E681">
        <v>110000</v>
      </c>
      <c r="F681" t="s">
        <v>20</v>
      </c>
      <c r="G681">
        <v>110000</v>
      </c>
      <c r="H681" t="s">
        <v>21</v>
      </c>
      <c r="I681">
        <v>100</v>
      </c>
      <c r="J681" t="s">
        <v>21</v>
      </c>
      <c r="K681" t="s">
        <v>25</v>
      </c>
    </row>
    <row r="682" spans="1:11">
      <c r="A682">
        <v>2023</v>
      </c>
      <c r="B682" t="s">
        <v>11</v>
      </c>
      <c r="C682" t="s">
        <v>12</v>
      </c>
      <c r="D682" t="s">
        <v>27</v>
      </c>
      <c r="E682">
        <v>75000</v>
      </c>
      <c r="F682" t="s">
        <v>20</v>
      </c>
      <c r="G682">
        <v>75000</v>
      </c>
      <c r="H682" t="s">
        <v>21</v>
      </c>
      <c r="I682">
        <v>100</v>
      </c>
      <c r="J682" t="s">
        <v>21</v>
      </c>
      <c r="K682" t="s">
        <v>25</v>
      </c>
    </row>
    <row r="683" spans="1:11">
      <c r="A683">
        <v>2023</v>
      </c>
      <c r="B683" t="s">
        <v>11</v>
      </c>
      <c r="C683" t="s">
        <v>12</v>
      </c>
      <c r="D683" t="s">
        <v>32</v>
      </c>
      <c r="E683">
        <v>130000</v>
      </c>
      <c r="F683" t="s">
        <v>20</v>
      </c>
      <c r="G683">
        <v>130000</v>
      </c>
      <c r="H683" t="s">
        <v>21</v>
      </c>
      <c r="I683">
        <v>0</v>
      </c>
      <c r="J683" t="s">
        <v>21</v>
      </c>
      <c r="K683" t="s">
        <v>25</v>
      </c>
    </row>
    <row r="684" spans="1:11">
      <c r="A684">
        <v>2023</v>
      </c>
      <c r="B684" t="s">
        <v>11</v>
      </c>
      <c r="C684" t="s">
        <v>12</v>
      </c>
      <c r="D684" t="s">
        <v>32</v>
      </c>
      <c r="E684">
        <v>87000</v>
      </c>
      <c r="F684" t="s">
        <v>20</v>
      </c>
      <c r="G684">
        <v>87000</v>
      </c>
      <c r="H684" t="s">
        <v>21</v>
      </c>
      <c r="I684">
        <v>0</v>
      </c>
      <c r="J684" t="s">
        <v>21</v>
      </c>
      <c r="K684" t="s">
        <v>25</v>
      </c>
    </row>
    <row r="685" spans="1:11">
      <c r="A685">
        <v>2023</v>
      </c>
      <c r="B685" t="s">
        <v>17</v>
      </c>
      <c r="C685" t="s">
        <v>12</v>
      </c>
      <c r="D685" t="s">
        <v>27</v>
      </c>
      <c r="E685">
        <v>160000</v>
      </c>
      <c r="F685" t="s">
        <v>20</v>
      </c>
      <c r="G685">
        <v>160000</v>
      </c>
      <c r="H685" t="s">
        <v>21</v>
      </c>
      <c r="I685">
        <v>0</v>
      </c>
      <c r="J685" t="s">
        <v>21</v>
      </c>
      <c r="K685" t="s">
        <v>25</v>
      </c>
    </row>
    <row r="686" spans="1:11">
      <c r="A686">
        <v>2023</v>
      </c>
      <c r="B686" t="s">
        <v>17</v>
      </c>
      <c r="C686" t="s">
        <v>12</v>
      </c>
      <c r="D686" t="s">
        <v>27</v>
      </c>
      <c r="E686">
        <v>112000</v>
      </c>
      <c r="F686" t="s">
        <v>20</v>
      </c>
      <c r="G686">
        <v>112000</v>
      </c>
      <c r="H686" t="s">
        <v>21</v>
      </c>
      <c r="I686">
        <v>0</v>
      </c>
      <c r="J686" t="s">
        <v>21</v>
      </c>
      <c r="K686" t="s">
        <v>25</v>
      </c>
    </row>
    <row r="687" spans="1:11">
      <c r="A687">
        <v>2023</v>
      </c>
      <c r="B687" t="s">
        <v>17</v>
      </c>
      <c r="C687" t="s">
        <v>12</v>
      </c>
      <c r="D687" t="s">
        <v>37</v>
      </c>
      <c r="E687">
        <v>162500</v>
      </c>
      <c r="F687" t="s">
        <v>20</v>
      </c>
      <c r="G687">
        <v>162500</v>
      </c>
      <c r="H687" t="s">
        <v>21</v>
      </c>
      <c r="I687">
        <v>0</v>
      </c>
      <c r="J687" t="s">
        <v>21</v>
      </c>
      <c r="K687" t="s">
        <v>25</v>
      </c>
    </row>
    <row r="688" spans="1:11">
      <c r="A688">
        <v>2023</v>
      </c>
      <c r="B688" t="s">
        <v>17</v>
      </c>
      <c r="C688" t="s">
        <v>12</v>
      </c>
      <c r="D688" t="s">
        <v>37</v>
      </c>
      <c r="E688">
        <v>130000</v>
      </c>
      <c r="F688" t="s">
        <v>20</v>
      </c>
      <c r="G688">
        <v>130000</v>
      </c>
      <c r="H688" t="s">
        <v>21</v>
      </c>
      <c r="I688">
        <v>0</v>
      </c>
      <c r="J688" t="s">
        <v>21</v>
      </c>
      <c r="K688" t="s">
        <v>25</v>
      </c>
    </row>
    <row r="689" spans="1:11">
      <c r="A689">
        <v>2023</v>
      </c>
      <c r="B689" t="s">
        <v>11</v>
      </c>
      <c r="C689" t="s">
        <v>12</v>
      </c>
      <c r="D689" t="s">
        <v>69</v>
      </c>
      <c r="E689">
        <v>299500</v>
      </c>
      <c r="F689" t="s">
        <v>20</v>
      </c>
      <c r="G689">
        <v>299500</v>
      </c>
      <c r="H689" t="s">
        <v>21</v>
      </c>
      <c r="I689">
        <v>0</v>
      </c>
      <c r="J689" t="s">
        <v>21</v>
      </c>
      <c r="K689" t="s">
        <v>25</v>
      </c>
    </row>
    <row r="690" spans="1:11">
      <c r="A690">
        <v>2023</v>
      </c>
      <c r="B690" t="s">
        <v>11</v>
      </c>
      <c r="C690" t="s">
        <v>12</v>
      </c>
      <c r="D690" t="s">
        <v>69</v>
      </c>
      <c r="E690">
        <v>245100</v>
      </c>
      <c r="F690" t="s">
        <v>20</v>
      </c>
      <c r="G690">
        <v>245100</v>
      </c>
      <c r="H690" t="s">
        <v>21</v>
      </c>
      <c r="I690">
        <v>0</v>
      </c>
      <c r="J690" t="s">
        <v>21</v>
      </c>
      <c r="K690" t="s">
        <v>25</v>
      </c>
    </row>
    <row r="691" spans="1:11">
      <c r="A691">
        <v>2023</v>
      </c>
      <c r="B691" t="s">
        <v>17</v>
      </c>
      <c r="C691" t="s">
        <v>12</v>
      </c>
      <c r="D691" t="s">
        <v>23</v>
      </c>
      <c r="E691">
        <v>145000</v>
      </c>
      <c r="F691" t="s">
        <v>20</v>
      </c>
      <c r="G691">
        <v>145000</v>
      </c>
      <c r="H691" t="s">
        <v>21</v>
      </c>
      <c r="I691">
        <v>0</v>
      </c>
      <c r="J691" t="s">
        <v>21</v>
      </c>
      <c r="K691" t="s">
        <v>25</v>
      </c>
    </row>
    <row r="692" spans="1:11">
      <c r="A692">
        <v>2023</v>
      </c>
      <c r="B692" t="s">
        <v>17</v>
      </c>
      <c r="C692" t="s">
        <v>12</v>
      </c>
      <c r="D692" t="s">
        <v>23</v>
      </c>
      <c r="E692">
        <v>100000</v>
      </c>
      <c r="F692" t="s">
        <v>20</v>
      </c>
      <c r="G692">
        <v>100000</v>
      </c>
      <c r="H692" t="s">
        <v>21</v>
      </c>
      <c r="I692">
        <v>0</v>
      </c>
      <c r="J692" t="s">
        <v>21</v>
      </c>
      <c r="K692" t="s">
        <v>25</v>
      </c>
    </row>
    <row r="693" spans="1:11">
      <c r="A693">
        <v>2023</v>
      </c>
      <c r="B693" t="s">
        <v>11</v>
      </c>
      <c r="C693" t="s">
        <v>12</v>
      </c>
      <c r="D693" t="s">
        <v>37</v>
      </c>
      <c r="E693">
        <v>147100</v>
      </c>
      <c r="F693" t="s">
        <v>20</v>
      </c>
      <c r="G693">
        <v>147100</v>
      </c>
      <c r="H693" t="s">
        <v>21</v>
      </c>
      <c r="I693">
        <v>0</v>
      </c>
      <c r="J693" t="s">
        <v>21</v>
      </c>
      <c r="K693" t="s">
        <v>25</v>
      </c>
    </row>
    <row r="694" spans="1:11">
      <c r="A694">
        <v>2023</v>
      </c>
      <c r="B694" t="s">
        <v>11</v>
      </c>
      <c r="C694" t="s">
        <v>12</v>
      </c>
      <c r="D694" t="s">
        <v>37</v>
      </c>
      <c r="E694">
        <v>90700</v>
      </c>
      <c r="F694" t="s">
        <v>20</v>
      </c>
      <c r="G694">
        <v>90700</v>
      </c>
      <c r="H694" t="s">
        <v>21</v>
      </c>
      <c r="I694">
        <v>0</v>
      </c>
      <c r="J694" t="s">
        <v>21</v>
      </c>
      <c r="K694" t="s">
        <v>25</v>
      </c>
    </row>
    <row r="695" spans="1:11">
      <c r="A695">
        <v>2023</v>
      </c>
      <c r="B695" t="s">
        <v>28</v>
      </c>
      <c r="C695" t="s">
        <v>12</v>
      </c>
      <c r="D695" t="s">
        <v>37</v>
      </c>
      <c r="E695">
        <v>115100</v>
      </c>
      <c r="F695" t="s">
        <v>20</v>
      </c>
      <c r="G695">
        <v>115100</v>
      </c>
      <c r="H695" t="s">
        <v>21</v>
      </c>
      <c r="I695">
        <v>0</v>
      </c>
      <c r="J695" t="s">
        <v>21</v>
      </c>
      <c r="K695" t="s">
        <v>25</v>
      </c>
    </row>
    <row r="696" spans="1:11">
      <c r="A696">
        <v>2023</v>
      </c>
      <c r="B696" t="s">
        <v>28</v>
      </c>
      <c r="C696" t="s">
        <v>12</v>
      </c>
      <c r="D696" t="s">
        <v>37</v>
      </c>
      <c r="E696">
        <v>73900</v>
      </c>
      <c r="F696" t="s">
        <v>20</v>
      </c>
      <c r="G696">
        <v>73900</v>
      </c>
      <c r="H696" t="s">
        <v>21</v>
      </c>
      <c r="I696">
        <v>0</v>
      </c>
      <c r="J696" t="s">
        <v>21</v>
      </c>
      <c r="K696" t="s">
        <v>25</v>
      </c>
    </row>
    <row r="697" spans="1:11">
      <c r="A697">
        <v>2023</v>
      </c>
      <c r="B697" t="s">
        <v>11</v>
      </c>
      <c r="C697" t="s">
        <v>12</v>
      </c>
      <c r="D697" t="s">
        <v>37</v>
      </c>
      <c r="E697">
        <v>168400</v>
      </c>
      <c r="F697" t="s">
        <v>20</v>
      </c>
      <c r="G697">
        <v>168400</v>
      </c>
      <c r="H697" t="s">
        <v>21</v>
      </c>
      <c r="I697">
        <v>0</v>
      </c>
      <c r="J697" t="s">
        <v>21</v>
      </c>
      <c r="K697" t="s">
        <v>25</v>
      </c>
    </row>
    <row r="698" spans="1:11">
      <c r="A698">
        <v>2023</v>
      </c>
      <c r="B698" t="s">
        <v>11</v>
      </c>
      <c r="C698" t="s">
        <v>12</v>
      </c>
      <c r="D698" t="s">
        <v>37</v>
      </c>
      <c r="E698">
        <v>105200</v>
      </c>
      <c r="F698" t="s">
        <v>20</v>
      </c>
      <c r="G698">
        <v>105200</v>
      </c>
      <c r="H698" t="s">
        <v>21</v>
      </c>
      <c r="I698">
        <v>0</v>
      </c>
      <c r="J698" t="s">
        <v>21</v>
      </c>
      <c r="K698" t="s">
        <v>25</v>
      </c>
    </row>
    <row r="699" spans="1:11">
      <c r="A699">
        <v>2023</v>
      </c>
      <c r="B699" t="s">
        <v>11</v>
      </c>
      <c r="C699" t="s">
        <v>12</v>
      </c>
      <c r="D699" t="s">
        <v>23</v>
      </c>
      <c r="E699">
        <v>210000</v>
      </c>
      <c r="F699" t="s">
        <v>20</v>
      </c>
      <c r="G699">
        <v>210000</v>
      </c>
      <c r="H699" t="s">
        <v>21</v>
      </c>
      <c r="I699">
        <v>0</v>
      </c>
      <c r="J699" t="s">
        <v>21</v>
      </c>
      <c r="K699" t="s">
        <v>25</v>
      </c>
    </row>
    <row r="700" spans="1:11">
      <c r="A700">
        <v>2023</v>
      </c>
      <c r="B700" t="s">
        <v>11</v>
      </c>
      <c r="C700" t="s">
        <v>12</v>
      </c>
      <c r="D700" t="s">
        <v>23</v>
      </c>
      <c r="E700">
        <v>160000</v>
      </c>
      <c r="F700" t="s">
        <v>20</v>
      </c>
      <c r="G700">
        <v>160000</v>
      </c>
      <c r="H700" t="s">
        <v>21</v>
      </c>
      <c r="I700">
        <v>0</v>
      </c>
      <c r="J700" t="s">
        <v>21</v>
      </c>
      <c r="K700" t="s">
        <v>25</v>
      </c>
    </row>
    <row r="701" spans="1:11">
      <c r="A701">
        <v>2023</v>
      </c>
      <c r="B701" t="s">
        <v>17</v>
      </c>
      <c r="C701" t="s">
        <v>12</v>
      </c>
      <c r="D701" t="s">
        <v>23</v>
      </c>
      <c r="E701">
        <v>145000</v>
      </c>
      <c r="F701" t="s">
        <v>20</v>
      </c>
      <c r="G701">
        <v>145000</v>
      </c>
      <c r="H701" t="s">
        <v>21</v>
      </c>
      <c r="I701">
        <v>0</v>
      </c>
      <c r="J701" t="s">
        <v>21</v>
      </c>
      <c r="K701" t="s">
        <v>25</v>
      </c>
    </row>
    <row r="702" spans="1:11">
      <c r="A702">
        <v>2023</v>
      </c>
      <c r="B702" t="s">
        <v>17</v>
      </c>
      <c r="C702" t="s">
        <v>12</v>
      </c>
      <c r="D702" t="s">
        <v>23</v>
      </c>
      <c r="E702">
        <v>100000</v>
      </c>
      <c r="F702" t="s">
        <v>20</v>
      </c>
      <c r="G702">
        <v>100000</v>
      </c>
      <c r="H702" t="s">
        <v>21</v>
      </c>
      <c r="I702">
        <v>0</v>
      </c>
      <c r="J702" t="s">
        <v>21</v>
      </c>
      <c r="K702" t="s">
        <v>25</v>
      </c>
    </row>
    <row r="703" spans="1:11">
      <c r="A703">
        <v>2023</v>
      </c>
      <c r="B703" t="s">
        <v>11</v>
      </c>
      <c r="C703" t="s">
        <v>12</v>
      </c>
      <c r="D703" t="s">
        <v>26</v>
      </c>
      <c r="E703">
        <v>222200</v>
      </c>
      <c r="F703" t="s">
        <v>20</v>
      </c>
      <c r="G703">
        <v>222200</v>
      </c>
      <c r="H703" t="s">
        <v>21</v>
      </c>
      <c r="I703">
        <v>0</v>
      </c>
      <c r="J703" t="s">
        <v>21</v>
      </c>
      <c r="K703" t="s">
        <v>16</v>
      </c>
    </row>
    <row r="704" spans="1:11">
      <c r="A704">
        <v>2023</v>
      </c>
      <c r="B704" t="s">
        <v>11</v>
      </c>
      <c r="C704" t="s">
        <v>12</v>
      </c>
      <c r="D704" t="s">
        <v>26</v>
      </c>
      <c r="E704">
        <v>136000</v>
      </c>
      <c r="F704" t="s">
        <v>20</v>
      </c>
      <c r="G704">
        <v>136000</v>
      </c>
      <c r="H704" t="s">
        <v>21</v>
      </c>
      <c r="I704">
        <v>0</v>
      </c>
      <c r="J704" t="s">
        <v>21</v>
      </c>
      <c r="K704" t="s">
        <v>16</v>
      </c>
    </row>
    <row r="705" spans="1:11">
      <c r="A705">
        <v>2023</v>
      </c>
      <c r="B705" t="s">
        <v>17</v>
      </c>
      <c r="C705" t="s">
        <v>12</v>
      </c>
      <c r="D705" t="s">
        <v>27</v>
      </c>
      <c r="E705">
        <v>100000</v>
      </c>
      <c r="F705" t="s">
        <v>20</v>
      </c>
      <c r="G705">
        <v>100000</v>
      </c>
      <c r="H705" t="s">
        <v>21</v>
      </c>
      <c r="I705">
        <v>0</v>
      </c>
      <c r="J705" t="s">
        <v>21</v>
      </c>
      <c r="K705" t="s">
        <v>25</v>
      </c>
    </row>
    <row r="706" spans="1:11">
      <c r="A706">
        <v>2023</v>
      </c>
      <c r="B706" t="s">
        <v>17</v>
      </c>
      <c r="C706" t="s">
        <v>12</v>
      </c>
      <c r="D706" t="s">
        <v>27</v>
      </c>
      <c r="E706">
        <v>85000</v>
      </c>
      <c r="F706" t="s">
        <v>20</v>
      </c>
      <c r="G706">
        <v>85000</v>
      </c>
      <c r="H706" t="s">
        <v>21</v>
      </c>
      <c r="I706">
        <v>0</v>
      </c>
      <c r="J706" t="s">
        <v>21</v>
      </c>
      <c r="K706" t="s">
        <v>25</v>
      </c>
    </row>
    <row r="707" spans="1:11">
      <c r="A707">
        <v>2023</v>
      </c>
      <c r="B707" t="s">
        <v>17</v>
      </c>
      <c r="C707" t="s">
        <v>12</v>
      </c>
      <c r="D707" t="s">
        <v>37</v>
      </c>
      <c r="E707">
        <v>70000</v>
      </c>
      <c r="F707" t="s">
        <v>58</v>
      </c>
      <c r="G707">
        <v>85066</v>
      </c>
      <c r="H707" t="s">
        <v>33</v>
      </c>
      <c r="I707">
        <v>100</v>
      </c>
      <c r="J707" t="s">
        <v>33</v>
      </c>
      <c r="K707" t="s">
        <v>25</v>
      </c>
    </row>
    <row r="708" spans="1:11">
      <c r="A708">
        <v>2023</v>
      </c>
      <c r="B708" t="s">
        <v>17</v>
      </c>
      <c r="C708" t="s">
        <v>12</v>
      </c>
      <c r="D708" t="s">
        <v>37</v>
      </c>
      <c r="E708">
        <v>47500</v>
      </c>
      <c r="F708" t="s">
        <v>58</v>
      </c>
      <c r="G708">
        <v>57723</v>
      </c>
      <c r="H708" t="s">
        <v>33</v>
      </c>
      <c r="I708">
        <v>100</v>
      </c>
      <c r="J708" t="s">
        <v>33</v>
      </c>
      <c r="K708" t="s">
        <v>25</v>
      </c>
    </row>
    <row r="709" spans="1:11">
      <c r="A709">
        <v>2023</v>
      </c>
      <c r="B709" t="s">
        <v>44</v>
      </c>
      <c r="C709" t="s">
        <v>12</v>
      </c>
      <c r="D709" t="s">
        <v>23</v>
      </c>
      <c r="E709">
        <v>200000</v>
      </c>
      <c r="F709" t="s">
        <v>20</v>
      </c>
      <c r="G709">
        <v>200000</v>
      </c>
      <c r="H709" t="s">
        <v>21</v>
      </c>
      <c r="I709">
        <v>0</v>
      </c>
      <c r="J709" t="s">
        <v>21</v>
      </c>
      <c r="K709" t="s">
        <v>25</v>
      </c>
    </row>
    <row r="710" spans="1:11">
      <c r="A710">
        <v>2023</v>
      </c>
      <c r="B710" t="s">
        <v>44</v>
      </c>
      <c r="C710" t="s">
        <v>12</v>
      </c>
      <c r="D710" t="s">
        <v>23</v>
      </c>
      <c r="E710">
        <v>145000</v>
      </c>
      <c r="F710" t="s">
        <v>20</v>
      </c>
      <c r="G710">
        <v>145000</v>
      </c>
      <c r="H710" t="s">
        <v>21</v>
      </c>
      <c r="I710">
        <v>0</v>
      </c>
      <c r="J710" t="s">
        <v>21</v>
      </c>
      <c r="K710" t="s">
        <v>25</v>
      </c>
    </row>
    <row r="711" spans="1:11">
      <c r="A711">
        <v>2023</v>
      </c>
      <c r="B711" t="s">
        <v>17</v>
      </c>
      <c r="C711" t="s">
        <v>12</v>
      </c>
      <c r="D711" t="s">
        <v>37</v>
      </c>
      <c r="E711">
        <v>140000</v>
      </c>
      <c r="F711" t="s">
        <v>20</v>
      </c>
      <c r="G711">
        <v>140000</v>
      </c>
      <c r="H711" t="s">
        <v>21</v>
      </c>
      <c r="I711">
        <v>0</v>
      </c>
      <c r="J711" t="s">
        <v>21</v>
      </c>
      <c r="K711" t="s">
        <v>25</v>
      </c>
    </row>
    <row r="712" spans="1:11">
      <c r="A712">
        <v>2023</v>
      </c>
      <c r="B712" t="s">
        <v>17</v>
      </c>
      <c r="C712" t="s">
        <v>12</v>
      </c>
      <c r="D712" t="s">
        <v>37</v>
      </c>
      <c r="E712">
        <v>95000</v>
      </c>
      <c r="F712" t="s">
        <v>20</v>
      </c>
      <c r="G712">
        <v>95000</v>
      </c>
      <c r="H712" t="s">
        <v>21</v>
      </c>
      <c r="I712">
        <v>0</v>
      </c>
      <c r="J712" t="s">
        <v>21</v>
      </c>
      <c r="K712" t="s">
        <v>25</v>
      </c>
    </row>
    <row r="713" spans="1:11">
      <c r="A713">
        <v>2023</v>
      </c>
      <c r="B713" t="s">
        <v>11</v>
      </c>
      <c r="C713" t="s">
        <v>12</v>
      </c>
      <c r="D713" t="s">
        <v>27</v>
      </c>
      <c r="E713">
        <v>185000</v>
      </c>
      <c r="F713" t="s">
        <v>20</v>
      </c>
      <c r="G713">
        <v>185000</v>
      </c>
      <c r="H713" t="s">
        <v>21</v>
      </c>
      <c r="I713">
        <v>100</v>
      </c>
      <c r="J713" t="s">
        <v>21</v>
      </c>
      <c r="K713" t="s">
        <v>25</v>
      </c>
    </row>
    <row r="714" spans="1:11">
      <c r="A714">
        <v>2023</v>
      </c>
      <c r="B714" t="s">
        <v>11</v>
      </c>
      <c r="C714" t="s">
        <v>12</v>
      </c>
      <c r="D714" t="s">
        <v>27</v>
      </c>
      <c r="E714">
        <v>120250</v>
      </c>
      <c r="F714" t="s">
        <v>20</v>
      </c>
      <c r="G714">
        <v>120250</v>
      </c>
      <c r="H714" t="s">
        <v>21</v>
      </c>
      <c r="I714">
        <v>100</v>
      </c>
      <c r="J714" t="s">
        <v>21</v>
      </c>
      <c r="K714" t="s">
        <v>25</v>
      </c>
    </row>
    <row r="715" spans="1:11">
      <c r="A715">
        <v>2023</v>
      </c>
      <c r="B715" t="s">
        <v>17</v>
      </c>
      <c r="C715" t="s">
        <v>12</v>
      </c>
      <c r="D715" t="s">
        <v>93</v>
      </c>
      <c r="E715">
        <v>130000</v>
      </c>
      <c r="F715" t="s">
        <v>20</v>
      </c>
      <c r="G715">
        <v>130000</v>
      </c>
      <c r="H715" t="s">
        <v>21</v>
      </c>
      <c r="I715">
        <v>100</v>
      </c>
      <c r="J715" t="s">
        <v>21</v>
      </c>
      <c r="K715" t="s">
        <v>16</v>
      </c>
    </row>
    <row r="716" spans="1:11">
      <c r="A716">
        <v>2023</v>
      </c>
      <c r="B716" t="s">
        <v>11</v>
      </c>
      <c r="C716" t="s">
        <v>12</v>
      </c>
      <c r="D716" t="s">
        <v>23</v>
      </c>
      <c r="E716">
        <v>205000</v>
      </c>
      <c r="F716" t="s">
        <v>20</v>
      </c>
      <c r="G716">
        <v>205000</v>
      </c>
      <c r="H716" t="s">
        <v>21</v>
      </c>
      <c r="I716">
        <v>0</v>
      </c>
      <c r="J716" t="s">
        <v>21</v>
      </c>
      <c r="K716" t="s">
        <v>25</v>
      </c>
    </row>
    <row r="717" spans="1:11">
      <c r="A717">
        <v>2023</v>
      </c>
      <c r="B717" t="s">
        <v>11</v>
      </c>
      <c r="C717" t="s">
        <v>12</v>
      </c>
      <c r="D717" t="s">
        <v>23</v>
      </c>
      <c r="E717">
        <v>140000</v>
      </c>
      <c r="F717" t="s">
        <v>20</v>
      </c>
      <c r="G717">
        <v>140000</v>
      </c>
      <c r="H717" t="s">
        <v>21</v>
      </c>
      <c r="I717">
        <v>0</v>
      </c>
      <c r="J717" t="s">
        <v>21</v>
      </c>
      <c r="K717" t="s">
        <v>25</v>
      </c>
    </row>
    <row r="718" spans="1:11">
      <c r="A718">
        <v>2023</v>
      </c>
      <c r="B718" t="s">
        <v>11</v>
      </c>
      <c r="C718" t="s">
        <v>12</v>
      </c>
      <c r="D718" t="s">
        <v>23</v>
      </c>
      <c r="E718">
        <v>297300</v>
      </c>
      <c r="F718" t="s">
        <v>20</v>
      </c>
      <c r="G718">
        <v>297300</v>
      </c>
      <c r="H718" t="s">
        <v>21</v>
      </c>
      <c r="I718">
        <v>100</v>
      </c>
      <c r="J718" t="s">
        <v>21</v>
      </c>
      <c r="K718" t="s">
        <v>25</v>
      </c>
    </row>
    <row r="719" spans="1:11">
      <c r="A719">
        <v>2023</v>
      </c>
      <c r="B719" t="s">
        <v>11</v>
      </c>
      <c r="C719" t="s">
        <v>12</v>
      </c>
      <c r="D719" t="s">
        <v>23</v>
      </c>
      <c r="E719">
        <v>198200</v>
      </c>
      <c r="F719" t="s">
        <v>20</v>
      </c>
      <c r="G719">
        <v>198200</v>
      </c>
      <c r="H719" t="s">
        <v>21</v>
      </c>
      <c r="I719">
        <v>100</v>
      </c>
      <c r="J719" t="s">
        <v>21</v>
      </c>
      <c r="K719" t="s">
        <v>25</v>
      </c>
    </row>
    <row r="720" spans="1:11">
      <c r="A720">
        <v>2023</v>
      </c>
      <c r="B720" t="s">
        <v>11</v>
      </c>
      <c r="C720" t="s">
        <v>12</v>
      </c>
      <c r="D720" t="s">
        <v>52</v>
      </c>
      <c r="E720">
        <v>141288</v>
      </c>
      <c r="F720" t="s">
        <v>20</v>
      </c>
      <c r="G720">
        <v>141288</v>
      </c>
      <c r="H720" t="s">
        <v>21</v>
      </c>
      <c r="I720">
        <v>0</v>
      </c>
      <c r="J720" t="s">
        <v>21</v>
      </c>
      <c r="K720" t="s">
        <v>25</v>
      </c>
    </row>
    <row r="721" spans="1:11">
      <c r="A721">
        <v>2023</v>
      </c>
      <c r="B721" t="s">
        <v>11</v>
      </c>
      <c r="C721" t="s">
        <v>12</v>
      </c>
      <c r="D721" t="s">
        <v>52</v>
      </c>
      <c r="E721">
        <v>94192</v>
      </c>
      <c r="F721" t="s">
        <v>20</v>
      </c>
      <c r="G721">
        <v>94192</v>
      </c>
      <c r="H721" t="s">
        <v>21</v>
      </c>
      <c r="I721">
        <v>0</v>
      </c>
      <c r="J721" t="s">
        <v>21</v>
      </c>
      <c r="K721" t="s">
        <v>25</v>
      </c>
    </row>
    <row r="722" spans="1:11">
      <c r="A722">
        <v>2023</v>
      </c>
      <c r="B722" t="s">
        <v>11</v>
      </c>
      <c r="C722" t="s">
        <v>12</v>
      </c>
      <c r="D722" t="s">
        <v>94</v>
      </c>
      <c r="E722">
        <v>184000</v>
      </c>
      <c r="F722" t="s">
        <v>20</v>
      </c>
      <c r="G722">
        <v>184000</v>
      </c>
      <c r="H722" t="s">
        <v>21</v>
      </c>
      <c r="I722">
        <v>100</v>
      </c>
      <c r="J722" t="s">
        <v>21</v>
      </c>
      <c r="K722" t="s">
        <v>25</v>
      </c>
    </row>
    <row r="723" spans="1:11">
      <c r="A723">
        <v>2023</v>
      </c>
      <c r="B723" t="s">
        <v>11</v>
      </c>
      <c r="C723" t="s">
        <v>12</v>
      </c>
      <c r="D723" t="s">
        <v>94</v>
      </c>
      <c r="E723">
        <v>143000</v>
      </c>
      <c r="F723" t="s">
        <v>20</v>
      </c>
      <c r="G723">
        <v>143000</v>
      </c>
      <c r="H723" t="s">
        <v>21</v>
      </c>
      <c r="I723">
        <v>100</v>
      </c>
      <c r="J723" t="s">
        <v>21</v>
      </c>
      <c r="K723" t="s">
        <v>25</v>
      </c>
    </row>
    <row r="724" spans="1:11">
      <c r="A724">
        <v>2023</v>
      </c>
      <c r="B724" t="s">
        <v>11</v>
      </c>
      <c r="C724" t="s">
        <v>12</v>
      </c>
      <c r="D724" t="s">
        <v>27</v>
      </c>
      <c r="E724">
        <v>70000</v>
      </c>
      <c r="F724" t="s">
        <v>20</v>
      </c>
      <c r="G724">
        <v>70000</v>
      </c>
      <c r="H724" t="s">
        <v>21</v>
      </c>
      <c r="I724">
        <v>0</v>
      </c>
      <c r="J724" t="s">
        <v>21</v>
      </c>
      <c r="K724" t="s">
        <v>25</v>
      </c>
    </row>
    <row r="725" spans="1:11">
      <c r="A725">
        <v>2023</v>
      </c>
      <c r="B725" t="s">
        <v>11</v>
      </c>
      <c r="C725" t="s">
        <v>12</v>
      </c>
      <c r="D725" t="s">
        <v>27</v>
      </c>
      <c r="E725">
        <v>55000</v>
      </c>
      <c r="F725" t="s">
        <v>20</v>
      </c>
      <c r="G725">
        <v>55000</v>
      </c>
      <c r="H725" t="s">
        <v>21</v>
      </c>
      <c r="I725">
        <v>0</v>
      </c>
      <c r="J725" t="s">
        <v>21</v>
      </c>
      <c r="K725" t="s">
        <v>25</v>
      </c>
    </row>
    <row r="726" spans="1:11">
      <c r="A726">
        <v>2023</v>
      </c>
      <c r="B726" t="s">
        <v>11</v>
      </c>
      <c r="C726" t="s">
        <v>12</v>
      </c>
      <c r="D726" t="s">
        <v>32</v>
      </c>
      <c r="E726">
        <v>275300</v>
      </c>
      <c r="F726" t="s">
        <v>20</v>
      </c>
      <c r="G726">
        <v>275300</v>
      </c>
      <c r="H726" t="s">
        <v>21</v>
      </c>
      <c r="I726">
        <v>100</v>
      </c>
      <c r="J726" t="s">
        <v>21</v>
      </c>
      <c r="K726" t="s">
        <v>25</v>
      </c>
    </row>
    <row r="727" spans="1:11">
      <c r="A727">
        <v>2023</v>
      </c>
      <c r="B727" t="s">
        <v>11</v>
      </c>
      <c r="C727" t="s">
        <v>12</v>
      </c>
      <c r="D727" t="s">
        <v>32</v>
      </c>
      <c r="E727">
        <v>183500</v>
      </c>
      <c r="F727" t="s">
        <v>20</v>
      </c>
      <c r="G727">
        <v>183500</v>
      </c>
      <c r="H727" t="s">
        <v>21</v>
      </c>
      <c r="I727">
        <v>100</v>
      </c>
      <c r="J727" t="s">
        <v>21</v>
      </c>
      <c r="K727" t="s">
        <v>25</v>
      </c>
    </row>
    <row r="728" spans="1:11">
      <c r="A728">
        <v>2023</v>
      </c>
      <c r="B728" t="s">
        <v>17</v>
      </c>
      <c r="C728" t="s">
        <v>12</v>
      </c>
      <c r="D728" t="s">
        <v>27</v>
      </c>
      <c r="E728">
        <v>75000</v>
      </c>
      <c r="F728" t="s">
        <v>20</v>
      </c>
      <c r="G728">
        <v>75000</v>
      </c>
      <c r="H728" t="s">
        <v>21</v>
      </c>
      <c r="I728">
        <v>100</v>
      </c>
      <c r="J728" t="s">
        <v>21</v>
      </c>
      <c r="K728" t="s">
        <v>25</v>
      </c>
    </row>
    <row r="729" spans="1:11">
      <c r="A729">
        <v>2023</v>
      </c>
      <c r="B729" t="s">
        <v>17</v>
      </c>
      <c r="C729" t="s">
        <v>12</v>
      </c>
      <c r="D729" t="s">
        <v>27</v>
      </c>
      <c r="E729">
        <v>65000</v>
      </c>
      <c r="F729" t="s">
        <v>20</v>
      </c>
      <c r="G729">
        <v>65000</v>
      </c>
      <c r="H729" t="s">
        <v>21</v>
      </c>
      <c r="I729">
        <v>100</v>
      </c>
      <c r="J729" t="s">
        <v>21</v>
      </c>
      <c r="K729" t="s">
        <v>25</v>
      </c>
    </row>
    <row r="730" spans="1:11">
      <c r="A730">
        <v>2023</v>
      </c>
      <c r="B730" t="s">
        <v>17</v>
      </c>
      <c r="C730" t="s">
        <v>12</v>
      </c>
      <c r="D730" t="s">
        <v>19</v>
      </c>
      <c r="E730">
        <v>160000</v>
      </c>
      <c r="F730" t="s">
        <v>20</v>
      </c>
      <c r="G730">
        <v>160000</v>
      </c>
      <c r="H730" t="s">
        <v>21</v>
      </c>
      <c r="I730">
        <v>0</v>
      </c>
      <c r="J730" t="s">
        <v>21</v>
      </c>
      <c r="K730" t="s">
        <v>25</v>
      </c>
    </row>
    <row r="731" spans="1:11">
      <c r="A731">
        <v>2023</v>
      </c>
      <c r="B731" t="s">
        <v>17</v>
      </c>
      <c r="C731" t="s">
        <v>12</v>
      </c>
      <c r="D731" t="s">
        <v>19</v>
      </c>
      <c r="E731">
        <v>147000</v>
      </c>
      <c r="F731" t="s">
        <v>20</v>
      </c>
      <c r="G731">
        <v>147000</v>
      </c>
      <c r="H731" t="s">
        <v>21</v>
      </c>
      <c r="I731">
        <v>0</v>
      </c>
      <c r="J731" t="s">
        <v>21</v>
      </c>
      <c r="K731" t="s">
        <v>25</v>
      </c>
    </row>
    <row r="732" spans="1:11">
      <c r="A732">
        <v>2023</v>
      </c>
      <c r="B732" t="s">
        <v>11</v>
      </c>
      <c r="C732" t="s">
        <v>12</v>
      </c>
      <c r="D732" t="s">
        <v>45</v>
      </c>
      <c r="E732">
        <v>149040</v>
      </c>
      <c r="F732" t="s">
        <v>20</v>
      </c>
      <c r="G732">
        <v>149040</v>
      </c>
      <c r="H732" t="s">
        <v>21</v>
      </c>
      <c r="I732">
        <v>100</v>
      </c>
      <c r="J732" t="s">
        <v>21</v>
      </c>
      <c r="K732" t="s">
        <v>25</v>
      </c>
    </row>
    <row r="733" spans="1:11">
      <c r="A733">
        <v>2023</v>
      </c>
      <c r="B733" t="s">
        <v>11</v>
      </c>
      <c r="C733" t="s">
        <v>12</v>
      </c>
      <c r="D733" t="s">
        <v>45</v>
      </c>
      <c r="E733">
        <v>113900</v>
      </c>
      <c r="F733" t="s">
        <v>20</v>
      </c>
      <c r="G733">
        <v>113900</v>
      </c>
      <c r="H733" t="s">
        <v>21</v>
      </c>
      <c r="I733">
        <v>100</v>
      </c>
      <c r="J733" t="s">
        <v>21</v>
      </c>
      <c r="K733" t="s">
        <v>25</v>
      </c>
    </row>
    <row r="734" spans="1:11">
      <c r="A734">
        <v>2023</v>
      </c>
      <c r="B734" t="s">
        <v>17</v>
      </c>
      <c r="C734" t="s">
        <v>12</v>
      </c>
      <c r="D734" t="s">
        <v>95</v>
      </c>
      <c r="E734">
        <v>100000</v>
      </c>
      <c r="F734" t="s">
        <v>67</v>
      </c>
      <c r="G734">
        <v>75020</v>
      </c>
      <c r="H734" t="s">
        <v>96</v>
      </c>
      <c r="I734">
        <v>100</v>
      </c>
      <c r="J734" t="s">
        <v>96</v>
      </c>
      <c r="K734" t="s">
        <v>16</v>
      </c>
    </row>
    <row r="735" spans="1:11">
      <c r="A735">
        <v>2023</v>
      </c>
      <c r="B735" t="s">
        <v>11</v>
      </c>
      <c r="C735" t="s">
        <v>12</v>
      </c>
      <c r="D735" t="s">
        <v>27</v>
      </c>
      <c r="E735">
        <v>180180</v>
      </c>
      <c r="F735" t="s">
        <v>20</v>
      </c>
      <c r="G735">
        <v>180180</v>
      </c>
      <c r="H735" t="s">
        <v>21</v>
      </c>
      <c r="I735">
        <v>0</v>
      </c>
      <c r="J735" t="s">
        <v>21</v>
      </c>
      <c r="K735" t="s">
        <v>25</v>
      </c>
    </row>
    <row r="736" spans="1:11">
      <c r="A736">
        <v>2023</v>
      </c>
      <c r="B736" t="s">
        <v>11</v>
      </c>
      <c r="C736" t="s">
        <v>12</v>
      </c>
      <c r="D736" t="s">
        <v>27</v>
      </c>
      <c r="E736">
        <v>106020</v>
      </c>
      <c r="F736" t="s">
        <v>20</v>
      </c>
      <c r="G736">
        <v>106020</v>
      </c>
      <c r="H736" t="s">
        <v>21</v>
      </c>
      <c r="I736">
        <v>0</v>
      </c>
      <c r="J736" t="s">
        <v>21</v>
      </c>
      <c r="K736" t="s">
        <v>25</v>
      </c>
    </row>
    <row r="737" spans="1:11">
      <c r="A737">
        <v>2023</v>
      </c>
      <c r="B737" t="s">
        <v>17</v>
      </c>
      <c r="C737" t="s">
        <v>12</v>
      </c>
      <c r="D737" t="s">
        <v>23</v>
      </c>
      <c r="E737">
        <v>1400000</v>
      </c>
      <c r="F737" t="s">
        <v>42</v>
      </c>
      <c r="G737">
        <v>17022</v>
      </c>
      <c r="H737" t="s">
        <v>43</v>
      </c>
      <c r="I737">
        <v>100</v>
      </c>
      <c r="J737" t="s">
        <v>43</v>
      </c>
      <c r="K737" t="s">
        <v>16</v>
      </c>
    </row>
    <row r="738" spans="1:11">
      <c r="A738">
        <v>2023</v>
      </c>
      <c r="B738" t="s">
        <v>28</v>
      </c>
      <c r="C738" t="s">
        <v>12</v>
      </c>
      <c r="D738" t="s">
        <v>97</v>
      </c>
      <c r="E738">
        <v>70000</v>
      </c>
      <c r="F738" t="s">
        <v>20</v>
      </c>
      <c r="G738">
        <v>70000</v>
      </c>
      <c r="H738" t="s">
        <v>43</v>
      </c>
      <c r="I738">
        <v>0</v>
      </c>
      <c r="J738" t="s">
        <v>65</v>
      </c>
      <c r="K738" t="s">
        <v>16</v>
      </c>
    </row>
    <row r="739" spans="1:11">
      <c r="A739">
        <v>2023</v>
      </c>
      <c r="B739" t="s">
        <v>28</v>
      </c>
      <c r="C739" t="s">
        <v>12</v>
      </c>
      <c r="D739" t="s">
        <v>50</v>
      </c>
      <c r="E739">
        <v>80000</v>
      </c>
      <c r="F739" t="s">
        <v>20</v>
      </c>
      <c r="G739">
        <v>80000</v>
      </c>
      <c r="H739" t="s">
        <v>11</v>
      </c>
      <c r="I739">
        <v>50</v>
      </c>
      <c r="J739" t="s">
        <v>11</v>
      </c>
      <c r="K739" t="s">
        <v>25</v>
      </c>
    </row>
    <row r="740" spans="1:11">
      <c r="A740">
        <v>2023</v>
      </c>
      <c r="B740" t="s">
        <v>17</v>
      </c>
      <c r="C740" t="s">
        <v>12</v>
      </c>
      <c r="D740" t="s">
        <v>77</v>
      </c>
      <c r="E740">
        <v>1500000</v>
      </c>
      <c r="F740" t="s">
        <v>42</v>
      </c>
      <c r="G740">
        <v>18238</v>
      </c>
      <c r="H740" t="s">
        <v>43</v>
      </c>
      <c r="I740">
        <v>50</v>
      </c>
      <c r="J740" t="s">
        <v>43</v>
      </c>
      <c r="K740" t="s">
        <v>16</v>
      </c>
    </row>
    <row r="741" spans="1:11">
      <c r="A741">
        <v>2023</v>
      </c>
      <c r="B741" t="s">
        <v>17</v>
      </c>
      <c r="C741" t="s">
        <v>12</v>
      </c>
      <c r="D741" t="s">
        <v>35</v>
      </c>
      <c r="E741">
        <v>250000</v>
      </c>
      <c r="F741" t="s">
        <v>20</v>
      </c>
      <c r="G741">
        <v>250000</v>
      </c>
      <c r="H741" t="s">
        <v>21</v>
      </c>
      <c r="I741">
        <v>0</v>
      </c>
      <c r="J741" t="s">
        <v>21</v>
      </c>
      <c r="K741" t="s">
        <v>25</v>
      </c>
    </row>
    <row r="742" spans="1:11">
      <c r="A742">
        <v>2023</v>
      </c>
      <c r="B742" t="s">
        <v>17</v>
      </c>
      <c r="C742" t="s">
        <v>12</v>
      </c>
      <c r="D742" t="s">
        <v>35</v>
      </c>
      <c r="E742">
        <v>150000</v>
      </c>
      <c r="F742" t="s">
        <v>20</v>
      </c>
      <c r="G742">
        <v>150000</v>
      </c>
      <c r="H742" t="s">
        <v>21</v>
      </c>
      <c r="I742">
        <v>0</v>
      </c>
      <c r="J742" t="s">
        <v>21</v>
      </c>
      <c r="K742" t="s">
        <v>25</v>
      </c>
    </row>
    <row r="743" spans="1:11">
      <c r="A743">
        <v>2023</v>
      </c>
      <c r="B743" t="s">
        <v>11</v>
      </c>
      <c r="C743" t="s">
        <v>12</v>
      </c>
      <c r="D743" t="s">
        <v>37</v>
      </c>
      <c r="E743">
        <v>139500</v>
      </c>
      <c r="F743" t="s">
        <v>20</v>
      </c>
      <c r="G743">
        <v>139500</v>
      </c>
      <c r="H743" t="s">
        <v>21</v>
      </c>
      <c r="I743">
        <v>0</v>
      </c>
      <c r="J743" t="s">
        <v>21</v>
      </c>
      <c r="K743" t="s">
        <v>25</v>
      </c>
    </row>
    <row r="744" spans="1:11">
      <c r="A744">
        <v>2023</v>
      </c>
      <c r="B744" t="s">
        <v>11</v>
      </c>
      <c r="C744" t="s">
        <v>12</v>
      </c>
      <c r="D744" t="s">
        <v>37</v>
      </c>
      <c r="E744">
        <v>109400</v>
      </c>
      <c r="F744" t="s">
        <v>20</v>
      </c>
      <c r="G744">
        <v>109400</v>
      </c>
      <c r="H744" t="s">
        <v>21</v>
      </c>
      <c r="I744">
        <v>0</v>
      </c>
      <c r="J744" t="s">
        <v>21</v>
      </c>
      <c r="K744" t="s">
        <v>25</v>
      </c>
    </row>
    <row r="745" spans="1:11">
      <c r="A745">
        <v>2023</v>
      </c>
      <c r="B745" t="s">
        <v>11</v>
      </c>
      <c r="C745" t="s">
        <v>12</v>
      </c>
      <c r="D745" t="s">
        <v>23</v>
      </c>
      <c r="E745">
        <v>105000</v>
      </c>
      <c r="F745" t="s">
        <v>20</v>
      </c>
      <c r="G745">
        <v>105000</v>
      </c>
      <c r="H745" t="s">
        <v>21</v>
      </c>
      <c r="I745">
        <v>0</v>
      </c>
      <c r="J745" t="s">
        <v>21</v>
      </c>
      <c r="K745" t="s">
        <v>25</v>
      </c>
    </row>
    <row r="746" spans="1:11">
      <c r="A746">
        <v>2023</v>
      </c>
      <c r="B746" t="s">
        <v>11</v>
      </c>
      <c r="C746" t="s">
        <v>12</v>
      </c>
      <c r="D746" t="s">
        <v>23</v>
      </c>
      <c r="E746">
        <v>70000</v>
      </c>
      <c r="F746" t="s">
        <v>20</v>
      </c>
      <c r="G746">
        <v>70000</v>
      </c>
      <c r="H746" t="s">
        <v>21</v>
      </c>
      <c r="I746">
        <v>0</v>
      </c>
      <c r="J746" t="s">
        <v>21</v>
      </c>
      <c r="K746" t="s">
        <v>25</v>
      </c>
    </row>
    <row r="747" spans="1:11">
      <c r="A747">
        <v>2023</v>
      </c>
      <c r="B747" t="s">
        <v>44</v>
      </c>
      <c r="C747" t="s">
        <v>12</v>
      </c>
      <c r="D747" t="s">
        <v>37</v>
      </c>
      <c r="E747">
        <v>210914</v>
      </c>
      <c r="F747" t="s">
        <v>20</v>
      </c>
      <c r="G747">
        <v>210914</v>
      </c>
      <c r="H747" t="s">
        <v>21</v>
      </c>
      <c r="I747">
        <v>100</v>
      </c>
      <c r="J747" t="s">
        <v>21</v>
      </c>
      <c r="K747" t="s">
        <v>25</v>
      </c>
    </row>
    <row r="748" spans="1:11">
      <c r="A748">
        <v>2023</v>
      </c>
      <c r="B748" t="s">
        <v>44</v>
      </c>
      <c r="C748" t="s">
        <v>12</v>
      </c>
      <c r="D748" t="s">
        <v>37</v>
      </c>
      <c r="E748">
        <v>116704</v>
      </c>
      <c r="F748" t="s">
        <v>20</v>
      </c>
      <c r="G748">
        <v>116704</v>
      </c>
      <c r="H748" t="s">
        <v>21</v>
      </c>
      <c r="I748">
        <v>100</v>
      </c>
      <c r="J748" t="s">
        <v>21</v>
      </c>
      <c r="K748" t="s">
        <v>25</v>
      </c>
    </row>
    <row r="749" spans="1:11">
      <c r="A749">
        <v>2023</v>
      </c>
      <c r="B749" t="s">
        <v>28</v>
      </c>
      <c r="C749" t="s">
        <v>12</v>
      </c>
      <c r="D749" t="s">
        <v>52</v>
      </c>
      <c r="E749">
        <v>150000</v>
      </c>
      <c r="F749" t="s">
        <v>20</v>
      </c>
      <c r="G749">
        <v>150000</v>
      </c>
      <c r="H749" t="s">
        <v>21</v>
      </c>
      <c r="I749">
        <v>0</v>
      </c>
      <c r="J749" t="s">
        <v>21</v>
      </c>
      <c r="K749" t="s">
        <v>25</v>
      </c>
    </row>
    <row r="750" spans="1:11">
      <c r="A750">
        <v>2023</v>
      </c>
      <c r="B750" t="s">
        <v>28</v>
      </c>
      <c r="C750" t="s">
        <v>12</v>
      </c>
      <c r="D750" t="s">
        <v>52</v>
      </c>
      <c r="E750">
        <v>100000</v>
      </c>
      <c r="F750" t="s">
        <v>20</v>
      </c>
      <c r="G750">
        <v>100000</v>
      </c>
      <c r="H750" t="s">
        <v>21</v>
      </c>
      <c r="I750">
        <v>0</v>
      </c>
      <c r="J750" t="s">
        <v>21</v>
      </c>
      <c r="K750" t="s">
        <v>25</v>
      </c>
    </row>
    <row r="751" spans="1:11">
      <c r="A751">
        <v>2023</v>
      </c>
      <c r="B751" t="s">
        <v>11</v>
      </c>
      <c r="C751" t="s">
        <v>12</v>
      </c>
      <c r="D751" t="s">
        <v>37</v>
      </c>
      <c r="E751">
        <v>146000</v>
      </c>
      <c r="F751" t="s">
        <v>20</v>
      </c>
      <c r="G751">
        <v>146000</v>
      </c>
      <c r="H751" t="s">
        <v>21</v>
      </c>
      <c r="I751">
        <v>0</v>
      </c>
      <c r="J751" t="s">
        <v>21</v>
      </c>
      <c r="K751" t="s">
        <v>25</v>
      </c>
    </row>
    <row r="752" spans="1:11">
      <c r="A752">
        <v>2023</v>
      </c>
      <c r="B752" t="s">
        <v>11</v>
      </c>
      <c r="C752" t="s">
        <v>12</v>
      </c>
      <c r="D752" t="s">
        <v>37</v>
      </c>
      <c r="E752">
        <v>75000</v>
      </c>
      <c r="F752" t="s">
        <v>20</v>
      </c>
      <c r="G752">
        <v>75000</v>
      </c>
      <c r="H752" t="s">
        <v>21</v>
      </c>
      <c r="I752">
        <v>0</v>
      </c>
      <c r="J752" t="s">
        <v>21</v>
      </c>
      <c r="K752" t="s">
        <v>25</v>
      </c>
    </row>
    <row r="753" spans="1:11">
      <c r="A753">
        <v>2023</v>
      </c>
      <c r="B753" t="s">
        <v>28</v>
      </c>
      <c r="C753" t="s">
        <v>12</v>
      </c>
      <c r="D753" t="s">
        <v>27</v>
      </c>
      <c r="E753">
        <v>75000</v>
      </c>
      <c r="F753" t="s">
        <v>20</v>
      </c>
      <c r="G753">
        <v>75000</v>
      </c>
      <c r="H753" t="s">
        <v>21</v>
      </c>
      <c r="I753">
        <v>100</v>
      </c>
      <c r="J753" t="s">
        <v>21</v>
      </c>
      <c r="K753" t="s">
        <v>25</v>
      </c>
    </row>
    <row r="754" spans="1:11">
      <c r="A754">
        <v>2023</v>
      </c>
      <c r="B754" t="s">
        <v>28</v>
      </c>
      <c r="C754" t="s">
        <v>12</v>
      </c>
      <c r="D754" t="s">
        <v>27</v>
      </c>
      <c r="E754">
        <v>60000</v>
      </c>
      <c r="F754" t="s">
        <v>20</v>
      </c>
      <c r="G754">
        <v>60000</v>
      </c>
      <c r="H754" t="s">
        <v>21</v>
      </c>
      <c r="I754">
        <v>100</v>
      </c>
      <c r="J754" t="s">
        <v>21</v>
      </c>
      <c r="K754" t="s">
        <v>25</v>
      </c>
    </row>
    <row r="755" spans="1:11">
      <c r="A755">
        <v>2023</v>
      </c>
      <c r="B755" t="s">
        <v>17</v>
      </c>
      <c r="C755" t="s">
        <v>12</v>
      </c>
      <c r="D755" t="s">
        <v>32</v>
      </c>
      <c r="E755">
        <v>185700</v>
      </c>
      <c r="F755" t="s">
        <v>20</v>
      </c>
      <c r="G755">
        <v>185700</v>
      </c>
      <c r="H755" t="s">
        <v>21</v>
      </c>
      <c r="I755">
        <v>0</v>
      </c>
      <c r="J755" t="s">
        <v>21</v>
      </c>
      <c r="K755" t="s">
        <v>25</v>
      </c>
    </row>
    <row r="756" spans="1:11">
      <c r="A756">
        <v>2023</v>
      </c>
      <c r="B756" t="s">
        <v>17</v>
      </c>
      <c r="C756" t="s">
        <v>12</v>
      </c>
      <c r="D756" t="s">
        <v>32</v>
      </c>
      <c r="E756">
        <v>165000</v>
      </c>
      <c r="F756" t="s">
        <v>20</v>
      </c>
      <c r="G756">
        <v>165000</v>
      </c>
      <c r="H756" t="s">
        <v>21</v>
      </c>
      <c r="I756">
        <v>0</v>
      </c>
      <c r="J756" t="s">
        <v>21</v>
      </c>
      <c r="K756" t="s">
        <v>25</v>
      </c>
    </row>
    <row r="757" spans="1:11">
      <c r="A757">
        <v>2023</v>
      </c>
      <c r="B757" t="s">
        <v>11</v>
      </c>
      <c r="C757" t="s">
        <v>12</v>
      </c>
      <c r="D757" t="s">
        <v>37</v>
      </c>
      <c r="E757">
        <v>160000</v>
      </c>
      <c r="F757" t="s">
        <v>20</v>
      </c>
      <c r="G757">
        <v>160000</v>
      </c>
      <c r="H757" t="s">
        <v>21</v>
      </c>
      <c r="I757">
        <v>100</v>
      </c>
      <c r="J757" t="s">
        <v>21</v>
      </c>
      <c r="K757" t="s">
        <v>25</v>
      </c>
    </row>
    <row r="758" spans="1:11">
      <c r="A758">
        <v>2023</v>
      </c>
      <c r="B758" t="s">
        <v>11</v>
      </c>
      <c r="C758" t="s">
        <v>12</v>
      </c>
      <c r="D758" t="s">
        <v>37</v>
      </c>
      <c r="E758">
        <v>130000</v>
      </c>
      <c r="F758" t="s">
        <v>20</v>
      </c>
      <c r="G758">
        <v>130000</v>
      </c>
      <c r="H758" t="s">
        <v>21</v>
      </c>
      <c r="I758">
        <v>100</v>
      </c>
      <c r="J758" t="s">
        <v>21</v>
      </c>
      <c r="K758" t="s">
        <v>25</v>
      </c>
    </row>
    <row r="759" spans="1:11">
      <c r="A759">
        <v>2023</v>
      </c>
      <c r="B759" t="s">
        <v>11</v>
      </c>
      <c r="C759" t="s">
        <v>12</v>
      </c>
      <c r="D759" t="s">
        <v>27</v>
      </c>
      <c r="E759">
        <v>169000</v>
      </c>
      <c r="F759" t="s">
        <v>20</v>
      </c>
      <c r="G759">
        <v>169000</v>
      </c>
      <c r="H759" t="s">
        <v>21</v>
      </c>
      <c r="I759">
        <v>0</v>
      </c>
      <c r="J759" t="s">
        <v>21</v>
      </c>
      <c r="K759" t="s">
        <v>25</v>
      </c>
    </row>
    <row r="760" spans="1:11">
      <c r="A760">
        <v>2023</v>
      </c>
      <c r="B760" t="s">
        <v>11</v>
      </c>
      <c r="C760" t="s">
        <v>12</v>
      </c>
      <c r="D760" t="s">
        <v>27</v>
      </c>
      <c r="E760">
        <v>110600</v>
      </c>
      <c r="F760" t="s">
        <v>20</v>
      </c>
      <c r="G760">
        <v>110600</v>
      </c>
      <c r="H760" t="s">
        <v>21</v>
      </c>
      <c r="I760">
        <v>0</v>
      </c>
      <c r="J760" t="s">
        <v>21</v>
      </c>
      <c r="K760" t="s">
        <v>25</v>
      </c>
    </row>
    <row r="761" spans="1:11">
      <c r="A761">
        <v>2023</v>
      </c>
      <c r="B761" t="s">
        <v>11</v>
      </c>
      <c r="C761" t="s">
        <v>12</v>
      </c>
      <c r="D761" t="s">
        <v>98</v>
      </c>
      <c r="E761">
        <v>193000</v>
      </c>
      <c r="F761" t="s">
        <v>20</v>
      </c>
      <c r="G761">
        <v>193000</v>
      </c>
      <c r="H761" t="s">
        <v>21</v>
      </c>
      <c r="I761">
        <v>100</v>
      </c>
      <c r="J761" t="s">
        <v>21</v>
      </c>
      <c r="K761" t="s">
        <v>25</v>
      </c>
    </row>
    <row r="762" spans="1:11">
      <c r="A762">
        <v>2023</v>
      </c>
      <c r="B762" t="s">
        <v>11</v>
      </c>
      <c r="C762" t="s">
        <v>12</v>
      </c>
      <c r="D762" t="s">
        <v>98</v>
      </c>
      <c r="E762">
        <v>136850</v>
      </c>
      <c r="F762" t="s">
        <v>20</v>
      </c>
      <c r="G762">
        <v>136850</v>
      </c>
      <c r="H762" t="s">
        <v>21</v>
      </c>
      <c r="I762">
        <v>100</v>
      </c>
      <c r="J762" t="s">
        <v>21</v>
      </c>
      <c r="K762" t="s">
        <v>25</v>
      </c>
    </row>
    <row r="763" spans="1:11">
      <c r="A763">
        <v>2023</v>
      </c>
      <c r="B763" t="s">
        <v>11</v>
      </c>
      <c r="C763" t="s">
        <v>12</v>
      </c>
      <c r="D763" t="s">
        <v>35</v>
      </c>
      <c r="E763">
        <v>139500</v>
      </c>
      <c r="F763" t="s">
        <v>20</v>
      </c>
      <c r="G763">
        <v>139500</v>
      </c>
      <c r="H763" t="s">
        <v>21</v>
      </c>
      <c r="I763">
        <v>0</v>
      </c>
      <c r="J763" t="s">
        <v>21</v>
      </c>
      <c r="K763" t="s">
        <v>25</v>
      </c>
    </row>
    <row r="764" spans="1:11">
      <c r="A764">
        <v>2023</v>
      </c>
      <c r="B764" t="s">
        <v>11</v>
      </c>
      <c r="C764" t="s">
        <v>12</v>
      </c>
      <c r="D764" t="s">
        <v>35</v>
      </c>
      <c r="E764">
        <v>109400</v>
      </c>
      <c r="F764" t="s">
        <v>20</v>
      </c>
      <c r="G764">
        <v>109400</v>
      </c>
      <c r="H764" t="s">
        <v>21</v>
      </c>
      <c r="I764">
        <v>0</v>
      </c>
      <c r="J764" t="s">
        <v>21</v>
      </c>
      <c r="K764" t="s">
        <v>25</v>
      </c>
    </row>
    <row r="765" spans="1:11">
      <c r="A765">
        <v>2023</v>
      </c>
      <c r="B765" t="s">
        <v>11</v>
      </c>
      <c r="C765" t="s">
        <v>12</v>
      </c>
      <c r="D765" t="s">
        <v>37</v>
      </c>
      <c r="E765">
        <v>276000</v>
      </c>
      <c r="F765" t="s">
        <v>20</v>
      </c>
      <c r="G765">
        <v>276000</v>
      </c>
      <c r="H765" t="s">
        <v>21</v>
      </c>
      <c r="I765">
        <v>100</v>
      </c>
      <c r="J765" t="s">
        <v>21</v>
      </c>
      <c r="K765" t="s">
        <v>25</v>
      </c>
    </row>
    <row r="766" spans="1:11">
      <c r="A766">
        <v>2023</v>
      </c>
      <c r="B766" t="s">
        <v>11</v>
      </c>
      <c r="C766" t="s">
        <v>12</v>
      </c>
      <c r="D766" t="s">
        <v>37</v>
      </c>
      <c r="E766">
        <v>178500</v>
      </c>
      <c r="F766" t="s">
        <v>20</v>
      </c>
      <c r="G766">
        <v>178500</v>
      </c>
      <c r="H766" t="s">
        <v>21</v>
      </c>
      <c r="I766">
        <v>100</v>
      </c>
      <c r="J766" t="s">
        <v>21</v>
      </c>
      <c r="K766" t="s">
        <v>25</v>
      </c>
    </row>
    <row r="767" spans="1:11">
      <c r="A767">
        <v>2023</v>
      </c>
      <c r="B767" t="s">
        <v>17</v>
      </c>
      <c r="C767" t="s">
        <v>12</v>
      </c>
      <c r="D767" t="s">
        <v>23</v>
      </c>
      <c r="E767">
        <v>55000</v>
      </c>
      <c r="F767" t="s">
        <v>14</v>
      </c>
      <c r="G767">
        <v>59020</v>
      </c>
      <c r="H767" t="s">
        <v>15</v>
      </c>
      <c r="I767">
        <v>0</v>
      </c>
      <c r="J767" t="s">
        <v>15</v>
      </c>
      <c r="K767" t="s">
        <v>25</v>
      </c>
    </row>
    <row r="768" spans="1:11">
      <c r="A768">
        <v>2023</v>
      </c>
      <c r="B768" t="s">
        <v>17</v>
      </c>
      <c r="C768" t="s">
        <v>12</v>
      </c>
      <c r="D768" t="s">
        <v>23</v>
      </c>
      <c r="E768">
        <v>45000</v>
      </c>
      <c r="F768" t="s">
        <v>14</v>
      </c>
      <c r="G768">
        <v>48289</v>
      </c>
      <c r="H768" t="s">
        <v>15</v>
      </c>
      <c r="I768">
        <v>0</v>
      </c>
      <c r="J768" t="s">
        <v>15</v>
      </c>
      <c r="K768" t="s">
        <v>25</v>
      </c>
    </row>
    <row r="769" spans="1:11">
      <c r="A769">
        <v>2023</v>
      </c>
      <c r="B769" t="s">
        <v>17</v>
      </c>
      <c r="C769" t="s">
        <v>12</v>
      </c>
      <c r="D769" t="s">
        <v>37</v>
      </c>
      <c r="E769">
        <v>70000</v>
      </c>
      <c r="F769" t="s">
        <v>14</v>
      </c>
      <c r="G769">
        <v>75116</v>
      </c>
      <c r="H769" t="s">
        <v>99</v>
      </c>
      <c r="I769">
        <v>100</v>
      </c>
      <c r="J769" t="s">
        <v>99</v>
      </c>
      <c r="K769" t="s">
        <v>25</v>
      </c>
    </row>
    <row r="770" spans="1:11">
      <c r="A770">
        <v>2023</v>
      </c>
      <c r="B770" t="s">
        <v>17</v>
      </c>
      <c r="C770" t="s">
        <v>12</v>
      </c>
      <c r="D770" t="s">
        <v>37</v>
      </c>
      <c r="E770">
        <v>45000</v>
      </c>
      <c r="F770" t="s">
        <v>14</v>
      </c>
      <c r="G770">
        <v>48289</v>
      </c>
      <c r="H770" t="s">
        <v>99</v>
      </c>
      <c r="I770">
        <v>100</v>
      </c>
      <c r="J770" t="s">
        <v>99</v>
      </c>
      <c r="K770" t="s">
        <v>25</v>
      </c>
    </row>
    <row r="771" spans="1:11">
      <c r="A771">
        <v>2023</v>
      </c>
      <c r="B771" t="s">
        <v>11</v>
      </c>
      <c r="C771" t="s">
        <v>12</v>
      </c>
      <c r="D771" t="s">
        <v>35</v>
      </c>
      <c r="E771">
        <v>161000</v>
      </c>
      <c r="F771" t="s">
        <v>58</v>
      </c>
      <c r="G771">
        <v>195652</v>
      </c>
      <c r="H771" t="s">
        <v>33</v>
      </c>
      <c r="I771">
        <v>0</v>
      </c>
      <c r="J771" t="s">
        <v>33</v>
      </c>
      <c r="K771" t="s">
        <v>25</v>
      </c>
    </row>
    <row r="772" spans="1:11">
      <c r="A772">
        <v>2023</v>
      </c>
      <c r="B772" t="s">
        <v>11</v>
      </c>
      <c r="C772" t="s">
        <v>12</v>
      </c>
      <c r="D772" t="s">
        <v>35</v>
      </c>
      <c r="E772">
        <v>83300</v>
      </c>
      <c r="F772" t="s">
        <v>58</v>
      </c>
      <c r="G772">
        <v>101228</v>
      </c>
      <c r="H772" t="s">
        <v>33</v>
      </c>
      <c r="I772">
        <v>0</v>
      </c>
      <c r="J772" t="s">
        <v>33</v>
      </c>
      <c r="K772" t="s">
        <v>25</v>
      </c>
    </row>
    <row r="773" spans="1:11">
      <c r="A773">
        <v>2023</v>
      </c>
      <c r="B773" t="s">
        <v>11</v>
      </c>
      <c r="C773" t="s">
        <v>12</v>
      </c>
      <c r="D773" t="s">
        <v>37</v>
      </c>
      <c r="E773">
        <v>112700</v>
      </c>
      <c r="F773" t="s">
        <v>58</v>
      </c>
      <c r="G773">
        <v>136956</v>
      </c>
      <c r="H773" t="s">
        <v>33</v>
      </c>
      <c r="I773">
        <v>0</v>
      </c>
      <c r="J773" t="s">
        <v>33</v>
      </c>
      <c r="K773" t="s">
        <v>25</v>
      </c>
    </row>
    <row r="774" spans="1:11">
      <c r="A774">
        <v>2023</v>
      </c>
      <c r="B774" t="s">
        <v>11</v>
      </c>
      <c r="C774" t="s">
        <v>12</v>
      </c>
      <c r="D774" t="s">
        <v>37</v>
      </c>
      <c r="E774">
        <v>83300</v>
      </c>
      <c r="F774" t="s">
        <v>58</v>
      </c>
      <c r="G774">
        <v>101228</v>
      </c>
      <c r="H774" t="s">
        <v>33</v>
      </c>
      <c r="I774">
        <v>0</v>
      </c>
      <c r="J774" t="s">
        <v>33</v>
      </c>
      <c r="K774" t="s">
        <v>25</v>
      </c>
    </row>
    <row r="775" spans="1:11">
      <c r="A775">
        <v>2023</v>
      </c>
      <c r="B775" t="s">
        <v>11</v>
      </c>
      <c r="C775" t="s">
        <v>12</v>
      </c>
      <c r="D775" t="s">
        <v>37</v>
      </c>
      <c r="E775">
        <v>252000</v>
      </c>
      <c r="F775" t="s">
        <v>20</v>
      </c>
      <c r="G775">
        <v>252000</v>
      </c>
      <c r="H775" t="s">
        <v>21</v>
      </c>
      <c r="I775">
        <v>0</v>
      </c>
      <c r="J775" t="s">
        <v>21</v>
      </c>
      <c r="K775" t="s">
        <v>25</v>
      </c>
    </row>
    <row r="776" spans="1:11">
      <c r="A776">
        <v>2023</v>
      </c>
      <c r="B776" t="s">
        <v>11</v>
      </c>
      <c r="C776" t="s">
        <v>12</v>
      </c>
      <c r="D776" t="s">
        <v>37</v>
      </c>
      <c r="E776">
        <v>129000</v>
      </c>
      <c r="F776" t="s">
        <v>20</v>
      </c>
      <c r="G776">
        <v>129000</v>
      </c>
      <c r="H776" t="s">
        <v>21</v>
      </c>
      <c r="I776">
        <v>0</v>
      </c>
      <c r="J776" t="s">
        <v>21</v>
      </c>
      <c r="K776" t="s">
        <v>25</v>
      </c>
    </row>
    <row r="777" spans="1:11">
      <c r="A777">
        <v>2022</v>
      </c>
      <c r="B777" t="s">
        <v>11</v>
      </c>
      <c r="C777" t="s">
        <v>12</v>
      </c>
      <c r="D777" t="s">
        <v>100</v>
      </c>
      <c r="E777">
        <v>130000</v>
      </c>
      <c r="F777" t="s">
        <v>20</v>
      </c>
      <c r="G777">
        <v>130000</v>
      </c>
      <c r="H777" t="s">
        <v>21</v>
      </c>
      <c r="I777">
        <v>100</v>
      </c>
      <c r="J777" t="s">
        <v>21</v>
      </c>
      <c r="K777" t="s">
        <v>16</v>
      </c>
    </row>
    <row r="778" spans="1:11">
      <c r="A778">
        <v>2021</v>
      </c>
      <c r="B778" t="s">
        <v>17</v>
      </c>
      <c r="C778" t="s">
        <v>12</v>
      </c>
      <c r="D778" t="s">
        <v>101</v>
      </c>
      <c r="E778">
        <v>150000</v>
      </c>
      <c r="F778" t="s">
        <v>20</v>
      </c>
      <c r="G778">
        <v>150000</v>
      </c>
      <c r="H778" t="s">
        <v>21</v>
      </c>
      <c r="I778">
        <v>100</v>
      </c>
      <c r="J778" t="s">
        <v>21</v>
      </c>
      <c r="K778" t="s">
        <v>25</v>
      </c>
    </row>
    <row r="779" spans="1:11">
      <c r="A779">
        <v>2023</v>
      </c>
      <c r="B779" t="s">
        <v>11</v>
      </c>
      <c r="C779" t="s">
        <v>12</v>
      </c>
      <c r="D779" t="s">
        <v>37</v>
      </c>
      <c r="E779">
        <v>163800</v>
      </c>
      <c r="F779" t="s">
        <v>20</v>
      </c>
      <c r="G779">
        <v>163800</v>
      </c>
      <c r="H779" t="s">
        <v>21</v>
      </c>
      <c r="I779">
        <v>0</v>
      </c>
      <c r="J779" t="s">
        <v>21</v>
      </c>
      <c r="K779" t="s">
        <v>25</v>
      </c>
    </row>
    <row r="780" spans="1:11">
      <c r="A780">
        <v>2023</v>
      </c>
      <c r="B780" t="s">
        <v>11</v>
      </c>
      <c r="C780" t="s">
        <v>12</v>
      </c>
      <c r="D780" t="s">
        <v>37</v>
      </c>
      <c r="E780">
        <v>126000</v>
      </c>
      <c r="F780" t="s">
        <v>20</v>
      </c>
      <c r="G780">
        <v>126000</v>
      </c>
      <c r="H780" t="s">
        <v>21</v>
      </c>
      <c r="I780">
        <v>0</v>
      </c>
      <c r="J780" t="s">
        <v>21</v>
      </c>
      <c r="K780" t="s">
        <v>25</v>
      </c>
    </row>
    <row r="781" spans="1:11">
      <c r="A781">
        <v>2023</v>
      </c>
      <c r="B781" t="s">
        <v>11</v>
      </c>
      <c r="C781" t="s">
        <v>12</v>
      </c>
      <c r="D781" t="s">
        <v>19</v>
      </c>
      <c r="E781">
        <v>260000</v>
      </c>
      <c r="F781" t="s">
        <v>20</v>
      </c>
      <c r="G781">
        <v>260000</v>
      </c>
      <c r="H781" t="s">
        <v>24</v>
      </c>
      <c r="I781">
        <v>100</v>
      </c>
      <c r="J781" t="s">
        <v>24</v>
      </c>
      <c r="K781" t="s">
        <v>25</v>
      </c>
    </row>
    <row r="782" spans="1:11">
      <c r="A782">
        <v>2023</v>
      </c>
      <c r="B782" t="s">
        <v>11</v>
      </c>
      <c r="C782" t="s">
        <v>12</v>
      </c>
      <c r="D782" t="s">
        <v>19</v>
      </c>
      <c r="E782">
        <v>110000</v>
      </c>
      <c r="F782" t="s">
        <v>20</v>
      </c>
      <c r="G782">
        <v>110000</v>
      </c>
      <c r="H782" t="s">
        <v>24</v>
      </c>
      <c r="I782">
        <v>100</v>
      </c>
      <c r="J782" t="s">
        <v>24</v>
      </c>
      <c r="K782" t="s">
        <v>25</v>
      </c>
    </row>
    <row r="783" spans="1:11">
      <c r="A783">
        <v>2023</v>
      </c>
      <c r="B783" t="s">
        <v>11</v>
      </c>
      <c r="C783" t="s">
        <v>12</v>
      </c>
      <c r="D783" t="s">
        <v>32</v>
      </c>
      <c r="E783">
        <v>170000</v>
      </c>
      <c r="F783" t="s">
        <v>20</v>
      </c>
      <c r="G783">
        <v>170000</v>
      </c>
      <c r="H783" t="s">
        <v>21</v>
      </c>
      <c r="I783">
        <v>100</v>
      </c>
      <c r="J783" t="s">
        <v>21</v>
      </c>
      <c r="K783" t="s">
        <v>25</v>
      </c>
    </row>
    <row r="784" spans="1:11">
      <c r="A784">
        <v>2023</v>
      </c>
      <c r="B784" t="s">
        <v>11</v>
      </c>
      <c r="C784" t="s">
        <v>12</v>
      </c>
      <c r="D784" t="s">
        <v>32</v>
      </c>
      <c r="E784">
        <v>130000</v>
      </c>
      <c r="F784" t="s">
        <v>20</v>
      </c>
      <c r="G784">
        <v>130000</v>
      </c>
      <c r="H784" t="s">
        <v>21</v>
      </c>
      <c r="I784">
        <v>100</v>
      </c>
      <c r="J784" t="s">
        <v>21</v>
      </c>
      <c r="K784" t="s">
        <v>25</v>
      </c>
    </row>
    <row r="785" spans="1:11">
      <c r="A785">
        <v>2023</v>
      </c>
      <c r="B785" t="s">
        <v>11</v>
      </c>
      <c r="C785" t="s">
        <v>12</v>
      </c>
      <c r="D785" t="s">
        <v>35</v>
      </c>
      <c r="E785">
        <v>247500</v>
      </c>
      <c r="F785" t="s">
        <v>20</v>
      </c>
      <c r="G785">
        <v>247500</v>
      </c>
      <c r="H785" t="s">
        <v>21</v>
      </c>
      <c r="I785">
        <v>0</v>
      </c>
      <c r="J785" t="s">
        <v>21</v>
      </c>
      <c r="K785" t="s">
        <v>25</v>
      </c>
    </row>
    <row r="786" spans="1:11">
      <c r="A786">
        <v>2023</v>
      </c>
      <c r="B786" t="s">
        <v>11</v>
      </c>
      <c r="C786" t="s">
        <v>12</v>
      </c>
      <c r="D786" t="s">
        <v>35</v>
      </c>
      <c r="E786">
        <v>172200</v>
      </c>
      <c r="F786" t="s">
        <v>20</v>
      </c>
      <c r="G786">
        <v>172200</v>
      </c>
      <c r="H786" t="s">
        <v>21</v>
      </c>
      <c r="I786">
        <v>0</v>
      </c>
      <c r="J786" t="s">
        <v>21</v>
      </c>
      <c r="K786" t="s">
        <v>25</v>
      </c>
    </row>
    <row r="787" spans="1:11">
      <c r="A787">
        <v>2023</v>
      </c>
      <c r="B787" t="s">
        <v>11</v>
      </c>
      <c r="C787" t="s">
        <v>12</v>
      </c>
      <c r="D787" t="s">
        <v>23</v>
      </c>
      <c r="E787">
        <v>239748</v>
      </c>
      <c r="F787" t="s">
        <v>20</v>
      </c>
      <c r="G787">
        <v>239748</v>
      </c>
      <c r="H787" t="s">
        <v>21</v>
      </c>
      <c r="I787">
        <v>0</v>
      </c>
      <c r="J787" t="s">
        <v>21</v>
      </c>
      <c r="K787" t="s">
        <v>25</v>
      </c>
    </row>
    <row r="788" spans="1:11">
      <c r="A788">
        <v>2023</v>
      </c>
      <c r="B788" t="s">
        <v>11</v>
      </c>
      <c r="C788" t="s">
        <v>12</v>
      </c>
      <c r="D788" t="s">
        <v>23</v>
      </c>
      <c r="E788">
        <v>159832</v>
      </c>
      <c r="F788" t="s">
        <v>20</v>
      </c>
      <c r="G788">
        <v>159832</v>
      </c>
      <c r="H788" t="s">
        <v>21</v>
      </c>
      <c r="I788">
        <v>0</v>
      </c>
      <c r="J788" t="s">
        <v>21</v>
      </c>
      <c r="K788" t="s">
        <v>25</v>
      </c>
    </row>
    <row r="789" spans="1:11">
      <c r="A789">
        <v>2023</v>
      </c>
      <c r="B789" t="s">
        <v>11</v>
      </c>
      <c r="C789" t="s">
        <v>12</v>
      </c>
      <c r="D789" t="s">
        <v>35</v>
      </c>
      <c r="E789">
        <v>163800</v>
      </c>
      <c r="F789" t="s">
        <v>20</v>
      </c>
      <c r="G789">
        <v>163800</v>
      </c>
      <c r="H789" t="s">
        <v>21</v>
      </c>
      <c r="I789">
        <v>0</v>
      </c>
      <c r="J789" t="s">
        <v>21</v>
      </c>
      <c r="K789" t="s">
        <v>25</v>
      </c>
    </row>
    <row r="790" spans="1:11">
      <c r="A790">
        <v>2023</v>
      </c>
      <c r="B790" t="s">
        <v>11</v>
      </c>
      <c r="C790" t="s">
        <v>12</v>
      </c>
      <c r="D790" t="s">
        <v>35</v>
      </c>
      <c r="E790">
        <v>126000</v>
      </c>
      <c r="F790" t="s">
        <v>20</v>
      </c>
      <c r="G790">
        <v>126000</v>
      </c>
      <c r="H790" t="s">
        <v>21</v>
      </c>
      <c r="I790">
        <v>0</v>
      </c>
      <c r="J790" t="s">
        <v>21</v>
      </c>
      <c r="K790" t="s">
        <v>25</v>
      </c>
    </row>
    <row r="791" spans="1:11">
      <c r="A791">
        <v>2023</v>
      </c>
      <c r="B791" t="s">
        <v>17</v>
      </c>
      <c r="C791" t="s">
        <v>12</v>
      </c>
      <c r="D791" t="s">
        <v>23</v>
      </c>
      <c r="E791">
        <v>128750</v>
      </c>
      <c r="F791" t="s">
        <v>20</v>
      </c>
      <c r="G791">
        <v>128750</v>
      </c>
      <c r="H791" t="s">
        <v>21</v>
      </c>
      <c r="I791">
        <v>0</v>
      </c>
      <c r="J791" t="s">
        <v>21</v>
      </c>
      <c r="K791" t="s">
        <v>25</v>
      </c>
    </row>
    <row r="792" spans="1:11">
      <c r="A792">
        <v>2023</v>
      </c>
      <c r="B792" t="s">
        <v>17</v>
      </c>
      <c r="C792" t="s">
        <v>12</v>
      </c>
      <c r="D792" t="s">
        <v>23</v>
      </c>
      <c r="E792">
        <v>106250</v>
      </c>
      <c r="F792" t="s">
        <v>20</v>
      </c>
      <c r="G792">
        <v>106250</v>
      </c>
      <c r="H792" t="s">
        <v>21</v>
      </c>
      <c r="I792">
        <v>0</v>
      </c>
      <c r="J792" t="s">
        <v>21</v>
      </c>
      <c r="K792" t="s">
        <v>25</v>
      </c>
    </row>
    <row r="793" spans="1:11">
      <c r="A793">
        <v>2023</v>
      </c>
      <c r="B793" t="s">
        <v>11</v>
      </c>
      <c r="C793" t="s">
        <v>12</v>
      </c>
      <c r="D793" t="s">
        <v>37</v>
      </c>
      <c r="E793">
        <v>252000</v>
      </c>
      <c r="F793" t="s">
        <v>20</v>
      </c>
      <c r="G793">
        <v>252000</v>
      </c>
      <c r="H793" t="s">
        <v>21</v>
      </c>
      <c r="I793">
        <v>0</v>
      </c>
      <c r="J793" t="s">
        <v>21</v>
      </c>
      <c r="K793" t="s">
        <v>25</v>
      </c>
    </row>
    <row r="794" spans="1:11">
      <c r="A794">
        <v>2023</v>
      </c>
      <c r="B794" t="s">
        <v>11</v>
      </c>
      <c r="C794" t="s">
        <v>12</v>
      </c>
      <c r="D794" t="s">
        <v>37</v>
      </c>
      <c r="E794">
        <v>129000</v>
      </c>
      <c r="F794" t="s">
        <v>20</v>
      </c>
      <c r="G794">
        <v>129000</v>
      </c>
      <c r="H794" t="s">
        <v>21</v>
      </c>
      <c r="I794">
        <v>0</v>
      </c>
      <c r="J794" t="s">
        <v>21</v>
      </c>
      <c r="K794" t="s">
        <v>25</v>
      </c>
    </row>
    <row r="795" spans="1:11">
      <c r="A795">
        <v>2023</v>
      </c>
      <c r="B795" t="s">
        <v>11</v>
      </c>
      <c r="C795" t="s">
        <v>12</v>
      </c>
      <c r="D795" t="s">
        <v>69</v>
      </c>
      <c r="E795">
        <v>299500</v>
      </c>
      <c r="F795" t="s">
        <v>20</v>
      </c>
      <c r="G795">
        <v>299500</v>
      </c>
      <c r="H795" t="s">
        <v>21</v>
      </c>
      <c r="I795">
        <v>0</v>
      </c>
      <c r="J795" t="s">
        <v>21</v>
      </c>
      <c r="K795" t="s">
        <v>25</v>
      </c>
    </row>
    <row r="796" spans="1:11">
      <c r="A796">
        <v>2023</v>
      </c>
      <c r="B796" t="s">
        <v>11</v>
      </c>
      <c r="C796" t="s">
        <v>12</v>
      </c>
      <c r="D796" t="s">
        <v>69</v>
      </c>
      <c r="E796">
        <v>245100</v>
      </c>
      <c r="F796" t="s">
        <v>20</v>
      </c>
      <c r="G796">
        <v>245100</v>
      </c>
      <c r="H796" t="s">
        <v>21</v>
      </c>
      <c r="I796">
        <v>0</v>
      </c>
      <c r="J796" t="s">
        <v>21</v>
      </c>
      <c r="K796" t="s">
        <v>25</v>
      </c>
    </row>
    <row r="797" spans="1:11">
      <c r="A797">
        <v>2023</v>
      </c>
      <c r="B797" t="s">
        <v>17</v>
      </c>
      <c r="C797" t="s">
        <v>12</v>
      </c>
      <c r="D797" t="s">
        <v>55</v>
      </c>
      <c r="E797">
        <v>155000</v>
      </c>
      <c r="F797" t="s">
        <v>20</v>
      </c>
      <c r="G797">
        <v>155000</v>
      </c>
      <c r="H797" t="s">
        <v>21</v>
      </c>
      <c r="I797">
        <v>0</v>
      </c>
      <c r="J797" t="s">
        <v>21</v>
      </c>
      <c r="K797" t="s">
        <v>25</v>
      </c>
    </row>
    <row r="798" spans="1:11">
      <c r="A798">
        <v>2023</v>
      </c>
      <c r="B798" t="s">
        <v>17</v>
      </c>
      <c r="C798" t="s">
        <v>12</v>
      </c>
      <c r="D798" t="s">
        <v>55</v>
      </c>
      <c r="E798">
        <v>140000</v>
      </c>
      <c r="F798" t="s">
        <v>20</v>
      </c>
      <c r="G798">
        <v>140000</v>
      </c>
      <c r="H798" t="s">
        <v>21</v>
      </c>
      <c r="I798">
        <v>0</v>
      </c>
      <c r="J798" t="s">
        <v>21</v>
      </c>
      <c r="K798" t="s">
        <v>25</v>
      </c>
    </row>
    <row r="799" spans="1:11">
      <c r="A799">
        <v>2023</v>
      </c>
      <c r="B799" t="s">
        <v>44</v>
      </c>
      <c r="C799" t="s">
        <v>12</v>
      </c>
      <c r="D799" t="s">
        <v>37</v>
      </c>
      <c r="E799">
        <v>167500</v>
      </c>
      <c r="F799" t="s">
        <v>20</v>
      </c>
      <c r="G799">
        <v>167500</v>
      </c>
      <c r="H799" t="s">
        <v>21</v>
      </c>
      <c r="I799">
        <v>0</v>
      </c>
      <c r="J799" t="s">
        <v>21</v>
      </c>
      <c r="K799" t="s">
        <v>25</v>
      </c>
    </row>
    <row r="800" spans="1:11">
      <c r="A800">
        <v>2023</v>
      </c>
      <c r="B800" t="s">
        <v>44</v>
      </c>
      <c r="C800" t="s">
        <v>12</v>
      </c>
      <c r="D800" t="s">
        <v>37</v>
      </c>
      <c r="E800">
        <v>106500</v>
      </c>
      <c r="F800" t="s">
        <v>20</v>
      </c>
      <c r="G800">
        <v>106500</v>
      </c>
      <c r="H800" t="s">
        <v>21</v>
      </c>
      <c r="I800">
        <v>0</v>
      </c>
      <c r="J800" t="s">
        <v>21</v>
      </c>
      <c r="K800" t="s">
        <v>25</v>
      </c>
    </row>
    <row r="801" spans="1:11">
      <c r="A801">
        <v>2023</v>
      </c>
      <c r="B801" t="s">
        <v>11</v>
      </c>
      <c r="C801" t="s">
        <v>12</v>
      </c>
      <c r="D801" t="s">
        <v>45</v>
      </c>
      <c r="E801">
        <v>188500</v>
      </c>
      <c r="F801" t="s">
        <v>20</v>
      </c>
      <c r="G801">
        <v>188500</v>
      </c>
      <c r="H801" t="s">
        <v>21</v>
      </c>
      <c r="I801">
        <v>100</v>
      </c>
      <c r="J801" t="s">
        <v>21</v>
      </c>
      <c r="K801" t="s">
        <v>25</v>
      </c>
    </row>
    <row r="802" spans="1:11">
      <c r="A802">
        <v>2023</v>
      </c>
      <c r="B802" t="s">
        <v>11</v>
      </c>
      <c r="C802" t="s">
        <v>12</v>
      </c>
      <c r="D802" t="s">
        <v>45</v>
      </c>
      <c r="E802">
        <v>117000</v>
      </c>
      <c r="F802" t="s">
        <v>20</v>
      </c>
      <c r="G802">
        <v>117000</v>
      </c>
      <c r="H802" t="s">
        <v>21</v>
      </c>
      <c r="I802">
        <v>100</v>
      </c>
      <c r="J802" t="s">
        <v>21</v>
      </c>
      <c r="K802" t="s">
        <v>25</v>
      </c>
    </row>
    <row r="803" spans="1:11">
      <c r="A803">
        <v>2023</v>
      </c>
      <c r="B803" t="s">
        <v>11</v>
      </c>
      <c r="C803" t="s">
        <v>12</v>
      </c>
      <c r="D803" t="s">
        <v>27</v>
      </c>
      <c r="E803">
        <v>250000</v>
      </c>
      <c r="F803" t="s">
        <v>20</v>
      </c>
      <c r="G803">
        <v>250000</v>
      </c>
      <c r="H803" t="s">
        <v>21</v>
      </c>
      <c r="I803">
        <v>100</v>
      </c>
      <c r="J803" t="s">
        <v>21</v>
      </c>
      <c r="K803" t="s">
        <v>25</v>
      </c>
    </row>
    <row r="804" spans="1:11">
      <c r="A804">
        <v>2023</v>
      </c>
      <c r="B804" t="s">
        <v>11</v>
      </c>
      <c r="C804" t="s">
        <v>12</v>
      </c>
      <c r="D804" t="s">
        <v>27</v>
      </c>
      <c r="E804">
        <v>138000</v>
      </c>
      <c r="F804" t="s">
        <v>20</v>
      </c>
      <c r="G804">
        <v>138000</v>
      </c>
      <c r="H804" t="s">
        <v>21</v>
      </c>
      <c r="I804">
        <v>100</v>
      </c>
      <c r="J804" t="s">
        <v>21</v>
      </c>
      <c r="K804" t="s">
        <v>25</v>
      </c>
    </row>
    <row r="805" spans="1:11">
      <c r="A805">
        <v>2023</v>
      </c>
      <c r="B805" t="s">
        <v>17</v>
      </c>
      <c r="C805" t="s">
        <v>12</v>
      </c>
      <c r="D805" t="s">
        <v>27</v>
      </c>
      <c r="E805">
        <v>130000</v>
      </c>
      <c r="F805" t="s">
        <v>20</v>
      </c>
      <c r="G805">
        <v>130000</v>
      </c>
      <c r="H805" t="s">
        <v>24</v>
      </c>
      <c r="I805">
        <v>100</v>
      </c>
      <c r="J805" t="s">
        <v>24</v>
      </c>
      <c r="K805" t="s">
        <v>25</v>
      </c>
    </row>
    <row r="806" spans="1:11">
      <c r="A806">
        <v>2023</v>
      </c>
      <c r="B806" t="s">
        <v>17</v>
      </c>
      <c r="C806" t="s">
        <v>12</v>
      </c>
      <c r="D806" t="s">
        <v>27</v>
      </c>
      <c r="E806">
        <v>100000</v>
      </c>
      <c r="F806" t="s">
        <v>20</v>
      </c>
      <c r="G806">
        <v>100000</v>
      </c>
      <c r="H806" t="s">
        <v>24</v>
      </c>
      <c r="I806">
        <v>100</v>
      </c>
      <c r="J806" t="s">
        <v>24</v>
      </c>
      <c r="K806" t="s">
        <v>25</v>
      </c>
    </row>
    <row r="807" spans="1:11">
      <c r="A807">
        <v>2023</v>
      </c>
      <c r="B807" t="s">
        <v>11</v>
      </c>
      <c r="C807" t="s">
        <v>12</v>
      </c>
      <c r="D807" t="s">
        <v>102</v>
      </c>
      <c r="E807">
        <v>115000</v>
      </c>
      <c r="F807" t="s">
        <v>14</v>
      </c>
      <c r="G807">
        <v>123405</v>
      </c>
      <c r="H807" t="s">
        <v>31</v>
      </c>
      <c r="I807">
        <v>0</v>
      </c>
      <c r="J807" t="s">
        <v>31</v>
      </c>
      <c r="K807" t="s">
        <v>16</v>
      </c>
    </row>
    <row r="808" spans="1:11">
      <c r="A808">
        <v>2023</v>
      </c>
      <c r="B808" t="s">
        <v>11</v>
      </c>
      <c r="C808" t="s">
        <v>12</v>
      </c>
      <c r="D808" t="s">
        <v>37</v>
      </c>
      <c r="E808">
        <v>140000</v>
      </c>
      <c r="F808" t="s">
        <v>20</v>
      </c>
      <c r="G808">
        <v>140000</v>
      </c>
      <c r="H808" t="s">
        <v>21</v>
      </c>
      <c r="I808">
        <v>0</v>
      </c>
      <c r="J808" t="s">
        <v>21</v>
      </c>
      <c r="K808" t="s">
        <v>25</v>
      </c>
    </row>
    <row r="809" spans="1:11">
      <c r="A809">
        <v>2023</v>
      </c>
      <c r="B809" t="s">
        <v>11</v>
      </c>
      <c r="C809" t="s">
        <v>12</v>
      </c>
      <c r="D809" t="s">
        <v>37</v>
      </c>
      <c r="E809">
        <v>120000</v>
      </c>
      <c r="F809" t="s">
        <v>20</v>
      </c>
      <c r="G809">
        <v>120000</v>
      </c>
      <c r="H809" t="s">
        <v>21</v>
      </c>
      <c r="I809">
        <v>0</v>
      </c>
      <c r="J809" t="s">
        <v>21</v>
      </c>
      <c r="K809" t="s">
        <v>25</v>
      </c>
    </row>
    <row r="810" spans="1:11">
      <c r="A810">
        <v>2023</v>
      </c>
      <c r="B810" t="s">
        <v>11</v>
      </c>
      <c r="C810" t="s">
        <v>12</v>
      </c>
      <c r="D810" t="s">
        <v>103</v>
      </c>
      <c r="E810">
        <v>160000</v>
      </c>
      <c r="F810" t="s">
        <v>20</v>
      </c>
      <c r="G810">
        <v>160000</v>
      </c>
      <c r="H810" t="s">
        <v>21</v>
      </c>
      <c r="I810">
        <v>0</v>
      </c>
      <c r="J810" t="s">
        <v>21</v>
      </c>
      <c r="K810" t="s">
        <v>25</v>
      </c>
    </row>
    <row r="811" spans="1:11">
      <c r="A811">
        <v>2023</v>
      </c>
      <c r="B811" t="s">
        <v>11</v>
      </c>
      <c r="C811" t="s">
        <v>12</v>
      </c>
      <c r="D811" t="s">
        <v>103</v>
      </c>
      <c r="E811">
        <v>135000</v>
      </c>
      <c r="F811" t="s">
        <v>20</v>
      </c>
      <c r="G811">
        <v>135000</v>
      </c>
      <c r="H811" t="s">
        <v>21</v>
      </c>
      <c r="I811">
        <v>0</v>
      </c>
      <c r="J811" t="s">
        <v>21</v>
      </c>
      <c r="K811" t="s">
        <v>25</v>
      </c>
    </row>
    <row r="812" spans="1:11">
      <c r="A812">
        <v>2023</v>
      </c>
      <c r="B812" t="s">
        <v>17</v>
      </c>
      <c r="C812" t="s">
        <v>12</v>
      </c>
      <c r="D812" t="s">
        <v>69</v>
      </c>
      <c r="E812">
        <v>104500</v>
      </c>
      <c r="F812" t="s">
        <v>20</v>
      </c>
      <c r="G812">
        <v>104500</v>
      </c>
      <c r="H812" t="s">
        <v>21</v>
      </c>
      <c r="I812">
        <v>0</v>
      </c>
      <c r="J812" t="s">
        <v>21</v>
      </c>
      <c r="K812" t="s">
        <v>25</v>
      </c>
    </row>
    <row r="813" spans="1:11">
      <c r="A813">
        <v>2023</v>
      </c>
      <c r="B813" t="s">
        <v>17</v>
      </c>
      <c r="C813" t="s">
        <v>12</v>
      </c>
      <c r="D813" t="s">
        <v>69</v>
      </c>
      <c r="E813">
        <v>70000</v>
      </c>
      <c r="F813" t="s">
        <v>20</v>
      </c>
      <c r="G813">
        <v>70000</v>
      </c>
      <c r="H813" t="s">
        <v>21</v>
      </c>
      <c r="I813">
        <v>0</v>
      </c>
      <c r="J813" t="s">
        <v>21</v>
      </c>
      <c r="K813" t="s">
        <v>25</v>
      </c>
    </row>
    <row r="814" spans="1:11">
      <c r="A814">
        <v>2023</v>
      </c>
      <c r="B814" t="s">
        <v>17</v>
      </c>
      <c r="C814" t="s">
        <v>12</v>
      </c>
      <c r="D814" t="s">
        <v>104</v>
      </c>
      <c r="E814">
        <v>90000</v>
      </c>
      <c r="F814" t="s">
        <v>20</v>
      </c>
      <c r="G814">
        <v>90000</v>
      </c>
      <c r="H814" t="s">
        <v>21</v>
      </c>
      <c r="I814">
        <v>0</v>
      </c>
      <c r="J814" t="s">
        <v>21</v>
      </c>
      <c r="K814" t="s">
        <v>25</v>
      </c>
    </row>
    <row r="815" spans="1:11">
      <c r="A815">
        <v>2023</v>
      </c>
      <c r="B815" t="s">
        <v>17</v>
      </c>
      <c r="C815" t="s">
        <v>12</v>
      </c>
      <c r="D815" t="s">
        <v>104</v>
      </c>
      <c r="E815">
        <v>70000</v>
      </c>
      <c r="F815" t="s">
        <v>20</v>
      </c>
      <c r="G815">
        <v>70000</v>
      </c>
      <c r="H815" t="s">
        <v>21</v>
      </c>
      <c r="I815">
        <v>0</v>
      </c>
      <c r="J815" t="s">
        <v>21</v>
      </c>
      <c r="K815" t="s">
        <v>25</v>
      </c>
    </row>
    <row r="816" spans="1:11">
      <c r="A816">
        <v>2023</v>
      </c>
      <c r="B816" t="s">
        <v>11</v>
      </c>
      <c r="C816" t="s">
        <v>12</v>
      </c>
      <c r="D816" t="s">
        <v>37</v>
      </c>
      <c r="E816">
        <v>153600</v>
      </c>
      <c r="F816" t="s">
        <v>20</v>
      </c>
      <c r="G816">
        <v>153600</v>
      </c>
      <c r="H816" t="s">
        <v>21</v>
      </c>
      <c r="I816">
        <v>100</v>
      </c>
      <c r="J816" t="s">
        <v>21</v>
      </c>
      <c r="K816" t="s">
        <v>25</v>
      </c>
    </row>
    <row r="817" spans="1:11">
      <c r="A817">
        <v>2023</v>
      </c>
      <c r="B817" t="s">
        <v>11</v>
      </c>
      <c r="C817" t="s">
        <v>12</v>
      </c>
      <c r="D817" t="s">
        <v>37</v>
      </c>
      <c r="E817">
        <v>106800</v>
      </c>
      <c r="F817" t="s">
        <v>20</v>
      </c>
      <c r="G817">
        <v>106800</v>
      </c>
      <c r="H817" t="s">
        <v>21</v>
      </c>
      <c r="I817">
        <v>100</v>
      </c>
      <c r="J817" t="s">
        <v>21</v>
      </c>
      <c r="K817" t="s">
        <v>25</v>
      </c>
    </row>
    <row r="818" spans="1:11">
      <c r="A818">
        <v>2023</v>
      </c>
      <c r="B818" t="s">
        <v>28</v>
      </c>
      <c r="C818" t="s">
        <v>12</v>
      </c>
      <c r="D818" t="s">
        <v>37</v>
      </c>
      <c r="E818">
        <v>125000</v>
      </c>
      <c r="F818" t="s">
        <v>20</v>
      </c>
      <c r="G818">
        <v>125000</v>
      </c>
      <c r="H818" t="s">
        <v>21</v>
      </c>
      <c r="I818">
        <v>0</v>
      </c>
      <c r="J818" t="s">
        <v>21</v>
      </c>
      <c r="K818" t="s">
        <v>25</v>
      </c>
    </row>
    <row r="819" spans="1:11">
      <c r="A819">
        <v>2023</v>
      </c>
      <c r="B819" t="s">
        <v>28</v>
      </c>
      <c r="C819" t="s">
        <v>12</v>
      </c>
      <c r="D819" t="s">
        <v>37</v>
      </c>
      <c r="E819">
        <v>90000</v>
      </c>
      <c r="F819" t="s">
        <v>20</v>
      </c>
      <c r="G819">
        <v>90000</v>
      </c>
      <c r="H819" t="s">
        <v>21</v>
      </c>
      <c r="I819">
        <v>0</v>
      </c>
      <c r="J819" t="s">
        <v>21</v>
      </c>
      <c r="K819" t="s">
        <v>25</v>
      </c>
    </row>
    <row r="820" spans="1:11">
      <c r="A820">
        <v>2023</v>
      </c>
      <c r="B820" t="s">
        <v>17</v>
      </c>
      <c r="C820" t="s">
        <v>12</v>
      </c>
      <c r="D820" t="s">
        <v>52</v>
      </c>
      <c r="E820">
        <v>185000</v>
      </c>
      <c r="F820" t="s">
        <v>20</v>
      </c>
      <c r="G820">
        <v>185000</v>
      </c>
      <c r="H820" t="s">
        <v>21</v>
      </c>
      <c r="I820">
        <v>100</v>
      </c>
      <c r="J820" t="s">
        <v>21</v>
      </c>
      <c r="K820" t="s">
        <v>25</v>
      </c>
    </row>
    <row r="821" spans="1:11">
      <c r="A821">
        <v>2023</v>
      </c>
      <c r="B821" t="s">
        <v>17</v>
      </c>
      <c r="C821" t="s">
        <v>12</v>
      </c>
      <c r="D821" t="s">
        <v>52</v>
      </c>
      <c r="E821">
        <v>125000</v>
      </c>
      <c r="F821" t="s">
        <v>20</v>
      </c>
      <c r="G821">
        <v>125000</v>
      </c>
      <c r="H821" t="s">
        <v>21</v>
      </c>
      <c r="I821">
        <v>100</v>
      </c>
      <c r="J821" t="s">
        <v>21</v>
      </c>
      <c r="K821" t="s">
        <v>25</v>
      </c>
    </row>
    <row r="822" spans="1:11">
      <c r="A822">
        <v>2023</v>
      </c>
      <c r="B822" t="s">
        <v>11</v>
      </c>
      <c r="C822" t="s">
        <v>12</v>
      </c>
      <c r="D822" t="s">
        <v>27</v>
      </c>
      <c r="E822">
        <v>127000</v>
      </c>
      <c r="F822" t="s">
        <v>20</v>
      </c>
      <c r="G822">
        <v>127000</v>
      </c>
      <c r="H822" t="s">
        <v>21</v>
      </c>
      <c r="I822">
        <v>100</v>
      </c>
      <c r="J822" t="s">
        <v>21</v>
      </c>
      <c r="K822" t="s">
        <v>25</v>
      </c>
    </row>
    <row r="823" spans="1:11">
      <c r="A823">
        <v>2023</v>
      </c>
      <c r="B823" t="s">
        <v>11</v>
      </c>
      <c r="C823" t="s">
        <v>12</v>
      </c>
      <c r="D823" t="s">
        <v>27</v>
      </c>
      <c r="E823">
        <v>94000</v>
      </c>
      <c r="F823" t="s">
        <v>20</v>
      </c>
      <c r="G823">
        <v>94000</v>
      </c>
      <c r="H823" t="s">
        <v>21</v>
      </c>
      <c r="I823">
        <v>100</v>
      </c>
      <c r="J823" t="s">
        <v>21</v>
      </c>
      <c r="K823" t="s">
        <v>25</v>
      </c>
    </row>
    <row r="824" spans="1:11">
      <c r="A824">
        <v>2023</v>
      </c>
      <c r="B824" t="s">
        <v>11</v>
      </c>
      <c r="C824" t="s">
        <v>12</v>
      </c>
      <c r="D824" t="s">
        <v>23</v>
      </c>
      <c r="E824">
        <v>210550</v>
      </c>
      <c r="F824" t="s">
        <v>20</v>
      </c>
      <c r="G824">
        <v>210550</v>
      </c>
      <c r="H824" t="s">
        <v>21</v>
      </c>
      <c r="I824">
        <v>0</v>
      </c>
      <c r="J824" t="s">
        <v>21</v>
      </c>
      <c r="K824" t="s">
        <v>25</v>
      </c>
    </row>
    <row r="825" spans="1:11">
      <c r="A825">
        <v>2023</v>
      </c>
      <c r="B825" t="s">
        <v>11</v>
      </c>
      <c r="C825" t="s">
        <v>12</v>
      </c>
      <c r="D825" t="s">
        <v>23</v>
      </c>
      <c r="E825">
        <v>153300</v>
      </c>
      <c r="F825" t="s">
        <v>20</v>
      </c>
      <c r="G825">
        <v>153300</v>
      </c>
      <c r="H825" t="s">
        <v>21</v>
      </c>
      <c r="I825">
        <v>0</v>
      </c>
      <c r="J825" t="s">
        <v>21</v>
      </c>
      <c r="K825" t="s">
        <v>25</v>
      </c>
    </row>
    <row r="826" spans="1:11">
      <c r="A826">
        <v>2023</v>
      </c>
      <c r="B826" t="s">
        <v>17</v>
      </c>
      <c r="C826" t="s">
        <v>12</v>
      </c>
      <c r="D826" t="s">
        <v>23</v>
      </c>
      <c r="E826">
        <v>200000</v>
      </c>
      <c r="F826" t="s">
        <v>20</v>
      </c>
      <c r="G826">
        <v>200000</v>
      </c>
      <c r="H826" t="s">
        <v>21</v>
      </c>
      <c r="I826">
        <v>100</v>
      </c>
      <c r="J826" t="s">
        <v>21</v>
      </c>
      <c r="K826" t="s">
        <v>25</v>
      </c>
    </row>
    <row r="827" spans="1:11">
      <c r="A827">
        <v>2023</v>
      </c>
      <c r="B827" t="s">
        <v>17</v>
      </c>
      <c r="C827" t="s">
        <v>12</v>
      </c>
      <c r="D827" t="s">
        <v>23</v>
      </c>
      <c r="E827">
        <v>150000</v>
      </c>
      <c r="F827" t="s">
        <v>20</v>
      </c>
      <c r="G827">
        <v>150000</v>
      </c>
      <c r="H827" t="s">
        <v>21</v>
      </c>
      <c r="I827">
        <v>100</v>
      </c>
      <c r="J827" t="s">
        <v>21</v>
      </c>
      <c r="K827" t="s">
        <v>25</v>
      </c>
    </row>
    <row r="828" spans="1:11">
      <c r="A828">
        <v>2023</v>
      </c>
      <c r="B828" t="s">
        <v>11</v>
      </c>
      <c r="C828" t="s">
        <v>12</v>
      </c>
      <c r="D828" t="s">
        <v>27</v>
      </c>
      <c r="E828">
        <v>161500</v>
      </c>
      <c r="F828" t="s">
        <v>20</v>
      </c>
      <c r="G828">
        <v>161500</v>
      </c>
      <c r="H828" t="s">
        <v>21</v>
      </c>
      <c r="I828">
        <v>100</v>
      </c>
      <c r="J828" t="s">
        <v>21</v>
      </c>
      <c r="K828" t="s">
        <v>25</v>
      </c>
    </row>
    <row r="829" spans="1:11">
      <c r="A829">
        <v>2023</v>
      </c>
      <c r="B829" t="s">
        <v>11</v>
      </c>
      <c r="C829" t="s">
        <v>12</v>
      </c>
      <c r="D829" t="s">
        <v>27</v>
      </c>
      <c r="E829">
        <v>119500</v>
      </c>
      <c r="F829" t="s">
        <v>20</v>
      </c>
      <c r="G829">
        <v>119500</v>
      </c>
      <c r="H829" t="s">
        <v>21</v>
      </c>
      <c r="I829">
        <v>100</v>
      </c>
      <c r="J829" t="s">
        <v>21</v>
      </c>
      <c r="K829" t="s">
        <v>25</v>
      </c>
    </row>
    <row r="830" spans="1:11">
      <c r="A830">
        <v>2023</v>
      </c>
      <c r="B830" t="s">
        <v>11</v>
      </c>
      <c r="C830" t="s">
        <v>12</v>
      </c>
      <c r="D830" t="s">
        <v>27</v>
      </c>
      <c r="E830">
        <v>175000</v>
      </c>
      <c r="F830" t="s">
        <v>20</v>
      </c>
      <c r="G830">
        <v>175000</v>
      </c>
      <c r="H830" t="s">
        <v>21</v>
      </c>
      <c r="I830">
        <v>0</v>
      </c>
      <c r="J830" t="s">
        <v>21</v>
      </c>
      <c r="K830" t="s">
        <v>25</v>
      </c>
    </row>
    <row r="831" spans="1:11">
      <c r="A831">
        <v>2023</v>
      </c>
      <c r="B831" t="s">
        <v>11</v>
      </c>
      <c r="C831" t="s">
        <v>12</v>
      </c>
      <c r="D831" t="s">
        <v>27</v>
      </c>
      <c r="E831">
        <v>145000</v>
      </c>
      <c r="F831" t="s">
        <v>20</v>
      </c>
      <c r="G831">
        <v>145000</v>
      </c>
      <c r="H831" t="s">
        <v>21</v>
      </c>
      <c r="I831">
        <v>0</v>
      </c>
      <c r="J831" t="s">
        <v>21</v>
      </c>
      <c r="K831" t="s">
        <v>25</v>
      </c>
    </row>
    <row r="832" spans="1:11">
      <c r="A832">
        <v>2023</v>
      </c>
      <c r="B832" t="s">
        <v>11</v>
      </c>
      <c r="C832" t="s">
        <v>12</v>
      </c>
      <c r="D832" t="s">
        <v>23</v>
      </c>
      <c r="E832">
        <v>175000</v>
      </c>
      <c r="F832" t="s">
        <v>20</v>
      </c>
      <c r="G832">
        <v>175000</v>
      </c>
      <c r="H832" t="s">
        <v>21</v>
      </c>
      <c r="I832">
        <v>0</v>
      </c>
      <c r="J832" t="s">
        <v>21</v>
      </c>
      <c r="K832" t="s">
        <v>25</v>
      </c>
    </row>
    <row r="833" spans="1:11">
      <c r="A833">
        <v>2023</v>
      </c>
      <c r="B833" t="s">
        <v>11</v>
      </c>
      <c r="C833" t="s">
        <v>12</v>
      </c>
      <c r="D833" t="s">
        <v>23</v>
      </c>
      <c r="E833">
        <v>148750</v>
      </c>
      <c r="F833" t="s">
        <v>20</v>
      </c>
      <c r="G833">
        <v>148750</v>
      </c>
      <c r="H833" t="s">
        <v>21</v>
      </c>
      <c r="I833">
        <v>0</v>
      </c>
      <c r="J833" t="s">
        <v>21</v>
      </c>
      <c r="K833" t="s">
        <v>25</v>
      </c>
    </row>
    <row r="834" spans="1:11">
      <c r="A834">
        <v>2023</v>
      </c>
      <c r="B834" t="s">
        <v>11</v>
      </c>
      <c r="C834" t="s">
        <v>12</v>
      </c>
      <c r="D834" t="s">
        <v>105</v>
      </c>
      <c r="E834">
        <v>105000</v>
      </c>
      <c r="F834" t="s">
        <v>20</v>
      </c>
      <c r="G834">
        <v>105000</v>
      </c>
      <c r="H834" t="s">
        <v>21</v>
      </c>
      <c r="I834">
        <v>0</v>
      </c>
      <c r="J834" t="s">
        <v>21</v>
      </c>
      <c r="K834" t="s">
        <v>25</v>
      </c>
    </row>
    <row r="835" spans="1:11">
      <c r="A835">
        <v>2023</v>
      </c>
      <c r="B835" t="s">
        <v>11</v>
      </c>
      <c r="C835" t="s">
        <v>12</v>
      </c>
      <c r="D835" t="s">
        <v>105</v>
      </c>
      <c r="E835">
        <v>85000</v>
      </c>
      <c r="F835" t="s">
        <v>20</v>
      </c>
      <c r="G835">
        <v>85000</v>
      </c>
      <c r="H835" t="s">
        <v>21</v>
      </c>
      <c r="I835">
        <v>0</v>
      </c>
      <c r="J835" t="s">
        <v>21</v>
      </c>
      <c r="K835" t="s">
        <v>25</v>
      </c>
    </row>
    <row r="836" spans="1:11">
      <c r="A836">
        <v>2023</v>
      </c>
      <c r="B836" t="s">
        <v>11</v>
      </c>
      <c r="C836" t="s">
        <v>12</v>
      </c>
      <c r="D836" t="s">
        <v>52</v>
      </c>
      <c r="E836">
        <v>215000</v>
      </c>
      <c r="F836" t="s">
        <v>20</v>
      </c>
      <c r="G836">
        <v>215000</v>
      </c>
      <c r="H836" t="s">
        <v>21</v>
      </c>
      <c r="I836">
        <v>0</v>
      </c>
      <c r="J836" t="s">
        <v>21</v>
      </c>
      <c r="K836" t="s">
        <v>25</v>
      </c>
    </row>
    <row r="837" spans="1:11">
      <c r="A837">
        <v>2023</v>
      </c>
      <c r="B837" t="s">
        <v>11</v>
      </c>
      <c r="C837" t="s">
        <v>12</v>
      </c>
      <c r="D837" t="s">
        <v>52</v>
      </c>
      <c r="E837">
        <v>146300</v>
      </c>
      <c r="F837" t="s">
        <v>20</v>
      </c>
      <c r="G837">
        <v>146300</v>
      </c>
      <c r="H837" t="s">
        <v>21</v>
      </c>
      <c r="I837">
        <v>0</v>
      </c>
      <c r="J837" t="s">
        <v>21</v>
      </c>
      <c r="K837" t="s">
        <v>25</v>
      </c>
    </row>
    <row r="838" spans="1:11">
      <c r="A838">
        <v>2023</v>
      </c>
      <c r="B838" t="s">
        <v>28</v>
      </c>
      <c r="C838" t="s">
        <v>12</v>
      </c>
      <c r="D838" t="s">
        <v>50</v>
      </c>
      <c r="E838">
        <v>200000</v>
      </c>
      <c r="F838" t="s">
        <v>14</v>
      </c>
      <c r="G838">
        <v>214618</v>
      </c>
      <c r="H838" t="s">
        <v>31</v>
      </c>
      <c r="I838">
        <v>100</v>
      </c>
      <c r="J838" t="s">
        <v>31</v>
      </c>
      <c r="K838" t="s">
        <v>16</v>
      </c>
    </row>
    <row r="839" spans="1:11">
      <c r="A839">
        <v>2023</v>
      </c>
      <c r="B839" t="s">
        <v>17</v>
      </c>
      <c r="C839" t="s">
        <v>12</v>
      </c>
      <c r="D839" t="s">
        <v>37</v>
      </c>
      <c r="E839">
        <v>72000</v>
      </c>
      <c r="F839" t="s">
        <v>20</v>
      </c>
      <c r="G839">
        <v>72000</v>
      </c>
      <c r="H839" t="s">
        <v>106</v>
      </c>
      <c r="I839">
        <v>100</v>
      </c>
      <c r="J839" t="s">
        <v>106</v>
      </c>
      <c r="K839" t="s">
        <v>25</v>
      </c>
    </row>
    <row r="840" spans="1:11">
      <c r="A840">
        <v>2023</v>
      </c>
      <c r="B840" t="s">
        <v>17</v>
      </c>
      <c r="C840" t="s">
        <v>12</v>
      </c>
      <c r="D840" t="s">
        <v>37</v>
      </c>
      <c r="E840">
        <v>60000</v>
      </c>
      <c r="F840" t="s">
        <v>20</v>
      </c>
      <c r="G840">
        <v>60000</v>
      </c>
      <c r="H840" t="s">
        <v>106</v>
      </c>
      <c r="I840">
        <v>100</v>
      </c>
      <c r="J840" t="s">
        <v>106</v>
      </c>
      <c r="K840" t="s">
        <v>25</v>
      </c>
    </row>
    <row r="841" spans="1:11">
      <c r="A841">
        <v>2023</v>
      </c>
      <c r="B841" t="s">
        <v>11</v>
      </c>
      <c r="C841" t="s">
        <v>12</v>
      </c>
      <c r="D841" t="s">
        <v>35</v>
      </c>
      <c r="E841">
        <v>153400</v>
      </c>
      <c r="F841" t="s">
        <v>20</v>
      </c>
      <c r="G841">
        <v>153400</v>
      </c>
      <c r="H841" t="s">
        <v>21</v>
      </c>
      <c r="I841">
        <v>0</v>
      </c>
      <c r="J841" t="s">
        <v>21</v>
      </c>
      <c r="K841" t="s">
        <v>25</v>
      </c>
    </row>
    <row r="842" spans="1:11">
      <c r="A842">
        <v>2023</v>
      </c>
      <c r="B842" t="s">
        <v>11</v>
      </c>
      <c r="C842" t="s">
        <v>12</v>
      </c>
      <c r="D842" t="s">
        <v>35</v>
      </c>
      <c r="E842">
        <v>122700</v>
      </c>
      <c r="F842" t="s">
        <v>20</v>
      </c>
      <c r="G842">
        <v>122700</v>
      </c>
      <c r="H842" t="s">
        <v>21</v>
      </c>
      <c r="I842">
        <v>0</v>
      </c>
      <c r="J842" t="s">
        <v>21</v>
      </c>
      <c r="K842" t="s">
        <v>25</v>
      </c>
    </row>
    <row r="843" spans="1:11">
      <c r="A843">
        <v>2023</v>
      </c>
      <c r="B843" t="s">
        <v>17</v>
      </c>
      <c r="C843" t="s">
        <v>12</v>
      </c>
      <c r="D843" t="s">
        <v>37</v>
      </c>
      <c r="E843">
        <v>260000</v>
      </c>
      <c r="F843" t="s">
        <v>20</v>
      </c>
      <c r="G843">
        <v>260000</v>
      </c>
      <c r="H843" t="s">
        <v>21</v>
      </c>
      <c r="I843">
        <v>0</v>
      </c>
      <c r="J843" t="s">
        <v>21</v>
      </c>
      <c r="K843" t="s">
        <v>25</v>
      </c>
    </row>
    <row r="844" spans="1:11">
      <c r="A844">
        <v>2023</v>
      </c>
      <c r="B844" t="s">
        <v>17</v>
      </c>
      <c r="C844" t="s">
        <v>12</v>
      </c>
      <c r="D844" t="s">
        <v>37</v>
      </c>
      <c r="E844">
        <v>175000</v>
      </c>
      <c r="F844" t="s">
        <v>20</v>
      </c>
      <c r="G844">
        <v>175000</v>
      </c>
      <c r="H844" t="s">
        <v>21</v>
      </c>
      <c r="I844">
        <v>0</v>
      </c>
      <c r="J844" t="s">
        <v>21</v>
      </c>
      <c r="K844" t="s">
        <v>25</v>
      </c>
    </row>
    <row r="845" spans="1:11">
      <c r="A845">
        <v>2023</v>
      </c>
      <c r="B845" t="s">
        <v>11</v>
      </c>
      <c r="C845" t="s">
        <v>12</v>
      </c>
      <c r="D845" t="s">
        <v>23</v>
      </c>
      <c r="E845">
        <v>186300</v>
      </c>
      <c r="F845" t="s">
        <v>20</v>
      </c>
      <c r="G845">
        <v>186300</v>
      </c>
      <c r="H845" t="s">
        <v>21</v>
      </c>
      <c r="I845">
        <v>100</v>
      </c>
      <c r="J845" t="s">
        <v>21</v>
      </c>
      <c r="K845" t="s">
        <v>25</v>
      </c>
    </row>
    <row r="846" spans="1:11">
      <c r="A846">
        <v>2023</v>
      </c>
      <c r="B846" t="s">
        <v>11</v>
      </c>
      <c r="C846" t="s">
        <v>12</v>
      </c>
      <c r="D846" t="s">
        <v>23</v>
      </c>
      <c r="E846">
        <v>123900</v>
      </c>
      <c r="F846" t="s">
        <v>20</v>
      </c>
      <c r="G846">
        <v>123900</v>
      </c>
      <c r="H846" t="s">
        <v>21</v>
      </c>
      <c r="I846">
        <v>100</v>
      </c>
      <c r="J846" t="s">
        <v>21</v>
      </c>
      <c r="K846" t="s">
        <v>25</v>
      </c>
    </row>
    <row r="847" spans="1:11">
      <c r="A847">
        <v>2023</v>
      </c>
      <c r="B847" t="s">
        <v>17</v>
      </c>
      <c r="C847" t="s">
        <v>12</v>
      </c>
      <c r="D847" t="s">
        <v>52</v>
      </c>
      <c r="E847">
        <v>340000</v>
      </c>
      <c r="F847" t="s">
        <v>20</v>
      </c>
      <c r="G847">
        <v>340000</v>
      </c>
      <c r="H847" t="s">
        <v>21</v>
      </c>
      <c r="I847">
        <v>100</v>
      </c>
      <c r="J847" t="s">
        <v>21</v>
      </c>
      <c r="K847" t="s">
        <v>25</v>
      </c>
    </row>
    <row r="848" spans="1:11">
      <c r="A848">
        <v>2023</v>
      </c>
      <c r="B848" t="s">
        <v>17</v>
      </c>
      <c r="C848" t="s">
        <v>12</v>
      </c>
      <c r="D848" t="s">
        <v>52</v>
      </c>
      <c r="E848">
        <v>150000</v>
      </c>
      <c r="F848" t="s">
        <v>20</v>
      </c>
      <c r="G848">
        <v>150000</v>
      </c>
      <c r="H848" t="s">
        <v>21</v>
      </c>
      <c r="I848">
        <v>100</v>
      </c>
      <c r="J848" t="s">
        <v>21</v>
      </c>
      <c r="K848" t="s">
        <v>25</v>
      </c>
    </row>
    <row r="849" spans="1:11">
      <c r="A849">
        <v>2023</v>
      </c>
      <c r="B849" t="s">
        <v>11</v>
      </c>
      <c r="C849" t="s">
        <v>12</v>
      </c>
      <c r="D849" t="s">
        <v>35</v>
      </c>
      <c r="E849">
        <v>153400</v>
      </c>
      <c r="F849" t="s">
        <v>20</v>
      </c>
      <c r="G849">
        <v>153400</v>
      </c>
      <c r="H849" t="s">
        <v>21</v>
      </c>
      <c r="I849">
        <v>0</v>
      </c>
      <c r="J849" t="s">
        <v>21</v>
      </c>
      <c r="K849" t="s">
        <v>25</v>
      </c>
    </row>
    <row r="850" spans="1:11">
      <c r="A850">
        <v>2023</v>
      </c>
      <c r="B850" t="s">
        <v>11</v>
      </c>
      <c r="C850" t="s">
        <v>12</v>
      </c>
      <c r="D850" t="s">
        <v>35</v>
      </c>
      <c r="E850">
        <v>122700</v>
      </c>
      <c r="F850" t="s">
        <v>20</v>
      </c>
      <c r="G850">
        <v>122700</v>
      </c>
      <c r="H850" t="s">
        <v>21</v>
      </c>
      <c r="I850">
        <v>0</v>
      </c>
      <c r="J850" t="s">
        <v>21</v>
      </c>
      <c r="K850" t="s">
        <v>25</v>
      </c>
    </row>
    <row r="851" spans="1:11">
      <c r="A851">
        <v>2023</v>
      </c>
      <c r="B851" t="s">
        <v>17</v>
      </c>
      <c r="C851" t="s">
        <v>12</v>
      </c>
      <c r="D851" t="s">
        <v>37</v>
      </c>
      <c r="E851">
        <v>250000</v>
      </c>
      <c r="F851" t="s">
        <v>20</v>
      </c>
      <c r="G851">
        <v>250000</v>
      </c>
      <c r="H851" t="s">
        <v>21</v>
      </c>
      <c r="I851">
        <v>0</v>
      </c>
      <c r="J851" t="s">
        <v>21</v>
      </c>
      <c r="K851" t="s">
        <v>25</v>
      </c>
    </row>
    <row r="852" spans="1:11">
      <c r="A852">
        <v>2023</v>
      </c>
      <c r="B852" t="s">
        <v>17</v>
      </c>
      <c r="C852" t="s">
        <v>12</v>
      </c>
      <c r="D852" t="s">
        <v>37</v>
      </c>
      <c r="E852">
        <v>175000</v>
      </c>
      <c r="F852" t="s">
        <v>20</v>
      </c>
      <c r="G852">
        <v>175000</v>
      </c>
      <c r="H852" t="s">
        <v>21</v>
      </c>
      <c r="I852">
        <v>0</v>
      </c>
      <c r="J852" t="s">
        <v>21</v>
      </c>
      <c r="K852" t="s">
        <v>25</v>
      </c>
    </row>
    <row r="853" spans="1:11">
      <c r="A853">
        <v>2023</v>
      </c>
      <c r="B853" t="s">
        <v>17</v>
      </c>
      <c r="C853" t="s">
        <v>12</v>
      </c>
      <c r="D853" t="s">
        <v>23</v>
      </c>
      <c r="E853">
        <v>60000</v>
      </c>
      <c r="F853" t="s">
        <v>14</v>
      </c>
      <c r="G853">
        <v>64385</v>
      </c>
      <c r="H853" t="s">
        <v>63</v>
      </c>
      <c r="I853">
        <v>50</v>
      </c>
      <c r="J853" t="s">
        <v>63</v>
      </c>
      <c r="K853" t="s">
        <v>25</v>
      </c>
    </row>
    <row r="854" spans="1:11">
      <c r="A854">
        <v>2023</v>
      </c>
      <c r="B854" t="s">
        <v>11</v>
      </c>
      <c r="C854" t="s">
        <v>12</v>
      </c>
      <c r="D854" t="s">
        <v>27</v>
      </c>
      <c r="E854">
        <v>185900</v>
      </c>
      <c r="F854" t="s">
        <v>20</v>
      </c>
      <c r="G854">
        <v>185900</v>
      </c>
      <c r="H854" t="s">
        <v>21</v>
      </c>
      <c r="I854">
        <v>0</v>
      </c>
      <c r="J854" t="s">
        <v>21</v>
      </c>
      <c r="K854" t="s">
        <v>25</v>
      </c>
    </row>
    <row r="855" spans="1:11">
      <c r="A855">
        <v>2023</v>
      </c>
      <c r="B855" t="s">
        <v>11</v>
      </c>
      <c r="C855" t="s">
        <v>12</v>
      </c>
      <c r="D855" t="s">
        <v>27</v>
      </c>
      <c r="E855">
        <v>121700</v>
      </c>
      <c r="F855" t="s">
        <v>20</v>
      </c>
      <c r="G855">
        <v>121700</v>
      </c>
      <c r="H855" t="s">
        <v>21</v>
      </c>
      <c r="I855">
        <v>0</v>
      </c>
      <c r="J855" t="s">
        <v>21</v>
      </c>
      <c r="K855" t="s">
        <v>25</v>
      </c>
    </row>
    <row r="856" spans="1:11">
      <c r="A856">
        <v>2023</v>
      </c>
      <c r="B856" t="s">
        <v>11</v>
      </c>
      <c r="C856" t="s">
        <v>12</v>
      </c>
      <c r="D856" t="s">
        <v>27</v>
      </c>
      <c r="E856">
        <v>153600</v>
      </c>
      <c r="F856" t="s">
        <v>20</v>
      </c>
      <c r="G856">
        <v>153600</v>
      </c>
      <c r="H856" t="s">
        <v>21</v>
      </c>
      <c r="I856">
        <v>0</v>
      </c>
      <c r="J856" t="s">
        <v>21</v>
      </c>
      <c r="K856" t="s">
        <v>25</v>
      </c>
    </row>
    <row r="857" spans="1:11">
      <c r="A857">
        <v>2023</v>
      </c>
      <c r="B857" t="s">
        <v>11</v>
      </c>
      <c r="C857" t="s">
        <v>12</v>
      </c>
      <c r="D857" t="s">
        <v>27</v>
      </c>
      <c r="E857">
        <v>106800</v>
      </c>
      <c r="F857" t="s">
        <v>20</v>
      </c>
      <c r="G857">
        <v>106800</v>
      </c>
      <c r="H857" t="s">
        <v>21</v>
      </c>
      <c r="I857">
        <v>0</v>
      </c>
      <c r="J857" t="s">
        <v>21</v>
      </c>
      <c r="K857" t="s">
        <v>25</v>
      </c>
    </row>
    <row r="858" spans="1:11">
      <c r="A858">
        <v>2023</v>
      </c>
      <c r="B858" t="s">
        <v>11</v>
      </c>
      <c r="C858" t="s">
        <v>72</v>
      </c>
      <c r="D858" t="s">
        <v>95</v>
      </c>
      <c r="E858">
        <v>50000</v>
      </c>
      <c r="F858" t="s">
        <v>20</v>
      </c>
      <c r="G858">
        <v>50000</v>
      </c>
      <c r="H858" t="s">
        <v>40</v>
      </c>
      <c r="I858">
        <v>50</v>
      </c>
      <c r="J858" t="s">
        <v>65</v>
      </c>
      <c r="K858" t="s">
        <v>25</v>
      </c>
    </row>
    <row r="859" spans="1:11">
      <c r="A859">
        <v>2023</v>
      </c>
      <c r="B859" t="s">
        <v>28</v>
      </c>
      <c r="C859" t="s">
        <v>12</v>
      </c>
      <c r="D859" t="s">
        <v>27</v>
      </c>
      <c r="E859">
        <v>100000</v>
      </c>
      <c r="F859" t="s">
        <v>20</v>
      </c>
      <c r="G859">
        <v>100000</v>
      </c>
      <c r="H859" t="s">
        <v>107</v>
      </c>
      <c r="I859">
        <v>100</v>
      </c>
      <c r="J859" t="s">
        <v>21</v>
      </c>
      <c r="K859" t="s">
        <v>16</v>
      </c>
    </row>
    <row r="860" spans="1:11">
      <c r="A860">
        <v>2023</v>
      </c>
      <c r="B860" t="s">
        <v>11</v>
      </c>
      <c r="C860" t="s">
        <v>12</v>
      </c>
      <c r="D860" t="s">
        <v>35</v>
      </c>
      <c r="E860">
        <v>247500</v>
      </c>
      <c r="F860" t="s">
        <v>20</v>
      </c>
      <c r="G860">
        <v>247500</v>
      </c>
      <c r="H860" t="s">
        <v>21</v>
      </c>
      <c r="I860">
        <v>0</v>
      </c>
      <c r="J860" t="s">
        <v>21</v>
      </c>
      <c r="K860" t="s">
        <v>25</v>
      </c>
    </row>
    <row r="861" spans="1:11">
      <c r="A861">
        <v>2023</v>
      </c>
      <c r="B861" t="s">
        <v>11</v>
      </c>
      <c r="C861" t="s">
        <v>12</v>
      </c>
      <c r="D861" t="s">
        <v>35</v>
      </c>
      <c r="E861">
        <v>172200</v>
      </c>
      <c r="F861" t="s">
        <v>20</v>
      </c>
      <c r="G861">
        <v>172200</v>
      </c>
      <c r="H861" t="s">
        <v>21</v>
      </c>
      <c r="I861">
        <v>0</v>
      </c>
      <c r="J861" t="s">
        <v>21</v>
      </c>
      <c r="K861" t="s">
        <v>25</v>
      </c>
    </row>
    <row r="862" spans="1:11">
      <c r="A862">
        <v>2023</v>
      </c>
      <c r="B862" t="s">
        <v>44</v>
      </c>
      <c r="C862" t="s">
        <v>12</v>
      </c>
      <c r="D862" t="s">
        <v>37</v>
      </c>
      <c r="E862">
        <v>310000</v>
      </c>
      <c r="F862" t="s">
        <v>20</v>
      </c>
      <c r="G862">
        <v>310000</v>
      </c>
      <c r="H862" t="s">
        <v>21</v>
      </c>
      <c r="I862">
        <v>100</v>
      </c>
      <c r="J862" t="s">
        <v>21</v>
      </c>
      <c r="K862" t="s">
        <v>25</v>
      </c>
    </row>
    <row r="863" spans="1:11">
      <c r="A863">
        <v>2023</v>
      </c>
      <c r="B863" t="s">
        <v>44</v>
      </c>
      <c r="C863" t="s">
        <v>12</v>
      </c>
      <c r="D863" t="s">
        <v>37</v>
      </c>
      <c r="E863">
        <v>239000</v>
      </c>
      <c r="F863" t="s">
        <v>20</v>
      </c>
      <c r="G863">
        <v>239000</v>
      </c>
      <c r="H863" t="s">
        <v>21</v>
      </c>
      <c r="I863">
        <v>100</v>
      </c>
      <c r="J863" t="s">
        <v>21</v>
      </c>
      <c r="K863" t="s">
        <v>25</v>
      </c>
    </row>
    <row r="864" spans="1:11">
      <c r="A864">
        <v>2023</v>
      </c>
      <c r="B864" t="s">
        <v>11</v>
      </c>
      <c r="C864" t="s">
        <v>12</v>
      </c>
      <c r="D864" t="s">
        <v>27</v>
      </c>
      <c r="E864">
        <v>125000</v>
      </c>
      <c r="F864" t="s">
        <v>20</v>
      </c>
      <c r="G864">
        <v>125000</v>
      </c>
      <c r="H864" t="s">
        <v>21</v>
      </c>
      <c r="I864">
        <v>0</v>
      </c>
      <c r="J864" t="s">
        <v>21</v>
      </c>
      <c r="K864" t="s">
        <v>25</v>
      </c>
    </row>
    <row r="865" spans="1:11">
      <c r="A865">
        <v>2023</v>
      </c>
      <c r="B865" t="s">
        <v>11</v>
      </c>
      <c r="C865" t="s">
        <v>12</v>
      </c>
      <c r="D865" t="s">
        <v>27</v>
      </c>
      <c r="E865">
        <v>110000</v>
      </c>
      <c r="F865" t="s">
        <v>20</v>
      </c>
      <c r="G865">
        <v>110000</v>
      </c>
      <c r="H865" t="s">
        <v>21</v>
      </c>
      <c r="I865">
        <v>0</v>
      </c>
      <c r="J865" t="s">
        <v>21</v>
      </c>
      <c r="K865" t="s">
        <v>25</v>
      </c>
    </row>
    <row r="866" spans="1:11">
      <c r="A866">
        <v>2023</v>
      </c>
      <c r="B866" t="s">
        <v>28</v>
      </c>
      <c r="C866" t="s">
        <v>12</v>
      </c>
      <c r="D866" t="s">
        <v>27</v>
      </c>
      <c r="E866">
        <v>150000</v>
      </c>
      <c r="F866" t="s">
        <v>20</v>
      </c>
      <c r="G866">
        <v>150000</v>
      </c>
      <c r="H866" t="s">
        <v>21</v>
      </c>
      <c r="I866">
        <v>0</v>
      </c>
      <c r="J866" t="s">
        <v>21</v>
      </c>
      <c r="K866" t="s">
        <v>25</v>
      </c>
    </row>
    <row r="867" spans="1:11">
      <c r="A867">
        <v>2023</v>
      </c>
      <c r="B867" t="s">
        <v>28</v>
      </c>
      <c r="C867" t="s">
        <v>12</v>
      </c>
      <c r="D867" t="s">
        <v>27</v>
      </c>
      <c r="E867">
        <v>100000</v>
      </c>
      <c r="F867" t="s">
        <v>20</v>
      </c>
      <c r="G867">
        <v>100000</v>
      </c>
      <c r="H867" t="s">
        <v>21</v>
      </c>
      <c r="I867">
        <v>0</v>
      </c>
      <c r="J867" t="s">
        <v>21</v>
      </c>
      <c r="K867" t="s">
        <v>25</v>
      </c>
    </row>
    <row r="868" spans="1:11">
      <c r="A868">
        <v>2023</v>
      </c>
      <c r="B868" t="s">
        <v>11</v>
      </c>
      <c r="C868" t="s">
        <v>12</v>
      </c>
      <c r="D868" t="s">
        <v>23</v>
      </c>
      <c r="E868">
        <v>149076</v>
      </c>
      <c r="F868" t="s">
        <v>20</v>
      </c>
      <c r="G868">
        <v>149076</v>
      </c>
      <c r="H868" t="s">
        <v>21</v>
      </c>
      <c r="I868">
        <v>0</v>
      </c>
      <c r="J868" t="s">
        <v>21</v>
      </c>
      <c r="K868" t="s">
        <v>25</v>
      </c>
    </row>
    <row r="869" spans="1:11">
      <c r="A869">
        <v>2023</v>
      </c>
      <c r="B869" t="s">
        <v>11</v>
      </c>
      <c r="C869" t="s">
        <v>12</v>
      </c>
      <c r="D869" t="s">
        <v>23</v>
      </c>
      <c r="E869">
        <v>82365</v>
      </c>
      <c r="F869" t="s">
        <v>20</v>
      </c>
      <c r="G869">
        <v>82365</v>
      </c>
      <c r="H869" t="s">
        <v>21</v>
      </c>
      <c r="I869">
        <v>0</v>
      </c>
      <c r="J869" t="s">
        <v>21</v>
      </c>
      <c r="K869" t="s">
        <v>25</v>
      </c>
    </row>
    <row r="870" spans="1:11">
      <c r="A870">
        <v>2023</v>
      </c>
      <c r="B870" t="s">
        <v>17</v>
      </c>
      <c r="C870" t="s">
        <v>12</v>
      </c>
      <c r="D870" t="s">
        <v>37</v>
      </c>
      <c r="E870">
        <v>146000</v>
      </c>
      <c r="F870" t="s">
        <v>20</v>
      </c>
      <c r="G870">
        <v>146000</v>
      </c>
      <c r="H870" t="s">
        <v>21</v>
      </c>
      <c r="I870">
        <v>0</v>
      </c>
      <c r="J870" t="s">
        <v>21</v>
      </c>
      <c r="K870" t="s">
        <v>25</v>
      </c>
    </row>
    <row r="871" spans="1:11">
      <c r="A871">
        <v>2023</v>
      </c>
      <c r="B871" t="s">
        <v>17</v>
      </c>
      <c r="C871" t="s">
        <v>12</v>
      </c>
      <c r="D871" t="s">
        <v>37</v>
      </c>
      <c r="E871">
        <v>75000</v>
      </c>
      <c r="F871" t="s">
        <v>20</v>
      </c>
      <c r="G871">
        <v>75000</v>
      </c>
      <c r="H871" t="s">
        <v>21</v>
      </c>
      <c r="I871">
        <v>0</v>
      </c>
      <c r="J871" t="s">
        <v>21</v>
      </c>
      <c r="K871" t="s">
        <v>25</v>
      </c>
    </row>
    <row r="872" spans="1:11">
      <c r="A872">
        <v>2023</v>
      </c>
      <c r="B872" t="s">
        <v>11</v>
      </c>
      <c r="C872" t="s">
        <v>12</v>
      </c>
      <c r="D872" t="s">
        <v>35</v>
      </c>
      <c r="E872">
        <v>139500</v>
      </c>
      <c r="F872" t="s">
        <v>20</v>
      </c>
      <c r="G872">
        <v>139500</v>
      </c>
      <c r="H872" t="s">
        <v>21</v>
      </c>
      <c r="I872">
        <v>0</v>
      </c>
      <c r="J872" t="s">
        <v>21</v>
      </c>
      <c r="K872" t="s">
        <v>25</v>
      </c>
    </row>
    <row r="873" spans="1:11">
      <c r="A873">
        <v>2023</v>
      </c>
      <c r="B873" t="s">
        <v>11</v>
      </c>
      <c r="C873" t="s">
        <v>12</v>
      </c>
      <c r="D873" t="s">
        <v>35</v>
      </c>
      <c r="E873">
        <v>109400</v>
      </c>
      <c r="F873" t="s">
        <v>20</v>
      </c>
      <c r="G873">
        <v>109400</v>
      </c>
      <c r="H873" t="s">
        <v>21</v>
      </c>
      <c r="I873">
        <v>0</v>
      </c>
      <c r="J873" t="s">
        <v>21</v>
      </c>
      <c r="K873" t="s">
        <v>25</v>
      </c>
    </row>
    <row r="874" spans="1:11">
      <c r="A874">
        <v>2023</v>
      </c>
      <c r="B874" t="s">
        <v>11</v>
      </c>
      <c r="C874" t="s">
        <v>12</v>
      </c>
      <c r="D874" t="s">
        <v>37</v>
      </c>
      <c r="E874">
        <v>139500</v>
      </c>
      <c r="F874" t="s">
        <v>20</v>
      </c>
      <c r="G874">
        <v>139500</v>
      </c>
      <c r="H874" t="s">
        <v>21</v>
      </c>
      <c r="I874">
        <v>0</v>
      </c>
      <c r="J874" t="s">
        <v>21</v>
      </c>
      <c r="K874" t="s">
        <v>25</v>
      </c>
    </row>
    <row r="875" spans="1:11">
      <c r="A875">
        <v>2023</v>
      </c>
      <c r="B875" t="s">
        <v>11</v>
      </c>
      <c r="C875" t="s">
        <v>12</v>
      </c>
      <c r="D875" t="s">
        <v>37</v>
      </c>
      <c r="E875">
        <v>109400</v>
      </c>
      <c r="F875" t="s">
        <v>20</v>
      </c>
      <c r="G875">
        <v>109400</v>
      </c>
      <c r="H875" t="s">
        <v>21</v>
      </c>
      <c r="I875">
        <v>0</v>
      </c>
      <c r="J875" t="s">
        <v>21</v>
      </c>
      <c r="K875" t="s">
        <v>25</v>
      </c>
    </row>
    <row r="876" spans="1:11">
      <c r="A876">
        <v>2023</v>
      </c>
      <c r="B876" t="s">
        <v>17</v>
      </c>
      <c r="C876" t="s">
        <v>12</v>
      </c>
      <c r="D876" t="s">
        <v>37</v>
      </c>
      <c r="E876">
        <v>149600</v>
      </c>
      <c r="F876" t="s">
        <v>20</v>
      </c>
      <c r="G876">
        <v>149600</v>
      </c>
      <c r="H876" t="s">
        <v>21</v>
      </c>
      <c r="I876">
        <v>0</v>
      </c>
      <c r="J876" t="s">
        <v>21</v>
      </c>
      <c r="K876" t="s">
        <v>25</v>
      </c>
    </row>
    <row r="877" spans="1:11">
      <c r="A877">
        <v>2023</v>
      </c>
      <c r="B877" t="s">
        <v>17</v>
      </c>
      <c r="C877" t="s">
        <v>12</v>
      </c>
      <c r="D877" t="s">
        <v>37</v>
      </c>
      <c r="E877">
        <v>102000</v>
      </c>
      <c r="F877" t="s">
        <v>20</v>
      </c>
      <c r="G877">
        <v>102000</v>
      </c>
      <c r="H877" t="s">
        <v>21</v>
      </c>
      <c r="I877">
        <v>0</v>
      </c>
      <c r="J877" t="s">
        <v>21</v>
      </c>
      <c r="K877" t="s">
        <v>25</v>
      </c>
    </row>
    <row r="878" spans="1:11">
      <c r="A878">
        <v>2023</v>
      </c>
      <c r="B878" t="s">
        <v>17</v>
      </c>
      <c r="C878" t="s">
        <v>12</v>
      </c>
      <c r="D878" t="s">
        <v>27</v>
      </c>
      <c r="E878">
        <v>80000</v>
      </c>
      <c r="F878" t="s">
        <v>58</v>
      </c>
      <c r="G878">
        <v>97218</v>
      </c>
      <c r="H878" t="s">
        <v>33</v>
      </c>
      <c r="I878">
        <v>0</v>
      </c>
      <c r="J878" t="s">
        <v>33</v>
      </c>
      <c r="K878" t="s">
        <v>25</v>
      </c>
    </row>
    <row r="879" spans="1:11">
      <c r="A879">
        <v>2023</v>
      </c>
      <c r="B879" t="s">
        <v>17</v>
      </c>
      <c r="C879" t="s">
        <v>12</v>
      </c>
      <c r="D879" t="s">
        <v>27</v>
      </c>
      <c r="E879">
        <v>40000</v>
      </c>
      <c r="F879" t="s">
        <v>58</v>
      </c>
      <c r="G879">
        <v>48609</v>
      </c>
      <c r="H879" t="s">
        <v>33</v>
      </c>
      <c r="I879">
        <v>0</v>
      </c>
      <c r="J879" t="s">
        <v>33</v>
      </c>
      <c r="K879" t="s">
        <v>25</v>
      </c>
    </row>
    <row r="880" spans="1:11">
      <c r="A880">
        <v>2023</v>
      </c>
      <c r="B880" t="s">
        <v>11</v>
      </c>
      <c r="C880" t="s">
        <v>12</v>
      </c>
      <c r="D880" t="s">
        <v>37</v>
      </c>
      <c r="E880">
        <v>252000</v>
      </c>
      <c r="F880" t="s">
        <v>20</v>
      </c>
      <c r="G880">
        <v>252000</v>
      </c>
      <c r="H880" t="s">
        <v>21</v>
      </c>
      <c r="I880">
        <v>0</v>
      </c>
      <c r="J880" t="s">
        <v>21</v>
      </c>
      <c r="K880" t="s">
        <v>25</v>
      </c>
    </row>
    <row r="881" spans="1:11">
      <c r="A881">
        <v>2023</v>
      </c>
      <c r="B881" t="s">
        <v>11</v>
      </c>
      <c r="C881" t="s">
        <v>12</v>
      </c>
      <c r="D881" t="s">
        <v>37</v>
      </c>
      <c r="E881">
        <v>129000</v>
      </c>
      <c r="F881" t="s">
        <v>20</v>
      </c>
      <c r="G881">
        <v>129000</v>
      </c>
      <c r="H881" t="s">
        <v>21</v>
      </c>
      <c r="I881">
        <v>0</v>
      </c>
      <c r="J881" t="s">
        <v>21</v>
      </c>
      <c r="K881" t="s">
        <v>25</v>
      </c>
    </row>
    <row r="882" spans="1:11">
      <c r="A882">
        <v>2023</v>
      </c>
      <c r="B882" t="s">
        <v>11</v>
      </c>
      <c r="C882" t="s">
        <v>12</v>
      </c>
      <c r="D882" t="s">
        <v>27</v>
      </c>
      <c r="E882">
        <v>95000</v>
      </c>
      <c r="F882" t="s">
        <v>20</v>
      </c>
      <c r="G882">
        <v>95000</v>
      </c>
      <c r="H882" t="s">
        <v>21</v>
      </c>
      <c r="I882">
        <v>0</v>
      </c>
      <c r="J882" t="s">
        <v>21</v>
      </c>
      <c r="K882" t="s">
        <v>25</v>
      </c>
    </row>
    <row r="883" spans="1:11">
      <c r="A883">
        <v>2023</v>
      </c>
      <c r="B883" t="s">
        <v>11</v>
      </c>
      <c r="C883" t="s">
        <v>12</v>
      </c>
      <c r="D883" t="s">
        <v>27</v>
      </c>
      <c r="E883">
        <v>85500</v>
      </c>
      <c r="F883" t="s">
        <v>20</v>
      </c>
      <c r="G883">
        <v>85500</v>
      </c>
      <c r="H883" t="s">
        <v>21</v>
      </c>
      <c r="I883">
        <v>0</v>
      </c>
      <c r="J883" t="s">
        <v>21</v>
      </c>
      <c r="K883" t="s">
        <v>25</v>
      </c>
    </row>
    <row r="884" spans="1:11">
      <c r="A884">
        <v>2023</v>
      </c>
      <c r="B884" t="s">
        <v>11</v>
      </c>
      <c r="C884" t="s">
        <v>12</v>
      </c>
      <c r="D884" t="s">
        <v>27</v>
      </c>
      <c r="E884">
        <v>185900</v>
      </c>
      <c r="F884" t="s">
        <v>20</v>
      </c>
      <c r="G884">
        <v>185900</v>
      </c>
      <c r="H884" t="s">
        <v>21</v>
      </c>
      <c r="I884">
        <v>0</v>
      </c>
      <c r="J884" t="s">
        <v>21</v>
      </c>
      <c r="K884" t="s">
        <v>25</v>
      </c>
    </row>
    <row r="885" spans="1:11">
      <c r="A885">
        <v>2023</v>
      </c>
      <c r="B885" t="s">
        <v>11</v>
      </c>
      <c r="C885" t="s">
        <v>12</v>
      </c>
      <c r="D885" t="s">
        <v>27</v>
      </c>
      <c r="E885">
        <v>121700</v>
      </c>
      <c r="F885" t="s">
        <v>20</v>
      </c>
      <c r="G885">
        <v>121700</v>
      </c>
      <c r="H885" t="s">
        <v>21</v>
      </c>
      <c r="I885">
        <v>0</v>
      </c>
      <c r="J885" t="s">
        <v>21</v>
      </c>
      <c r="K885" t="s">
        <v>25</v>
      </c>
    </row>
    <row r="886" spans="1:11">
      <c r="A886">
        <v>2023</v>
      </c>
      <c r="B886" t="s">
        <v>28</v>
      </c>
      <c r="C886" t="s">
        <v>12</v>
      </c>
      <c r="D886" t="s">
        <v>52</v>
      </c>
      <c r="E886">
        <v>150000</v>
      </c>
      <c r="F886" t="s">
        <v>20</v>
      </c>
      <c r="G886">
        <v>150000</v>
      </c>
      <c r="H886" t="s">
        <v>21</v>
      </c>
      <c r="I886">
        <v>0</v>
      </c>
      <c r="J886" t="s">
        <v>21</v>
      </c>
      <c r="K886" t="s">
        <v>25</v>
      </c>
    </row>
    <row r="887" spans="1:11">
      <c r="A887">
        <v>2023</v>
      </c>
      <c r="B887" t="s">
        <v>28</v>
      </c>
      <c r="C887" t="s">
        <v>12</v>
      </c>
      <c r="D887" t="s">
        <v>52</v>
      </c>
      <c r="E887">
        <v>100000</v>
      </c>
      <c r="F887" t="s">
        <v>20</v>
      </c>
      <c r="G887">
        <v>100000</v>
      </c>
      <c r="H887" t="s">
        <v>21</v>
      </c>
      <c r="I887">
        <v>0</v>
      </c>
      <c r="J887" t="s">
        <v>21</v>
      </c>
      <c r="K887" t="s">
        <v>25</v>
      </c>
    </row>
    <row r="888" spans="1:11">
      <c r="A888">
        <v>2023</v>
      </c>
      <c r="B888" t="s">
        <v>17</v>
      </c>
      <c r="C888" t="s">
        <v>12</v>
      </c>
      <c r="D888" t="s">
        <v>37</v>
      </c>
      <c r="E888">
        <v>145000</v>
      </c>
      <c r="F888" t="s">
        <v>20</v>
      </c>
      <c r="G888">
        <v>145000</v>
      </c>
      <c r="H888" t="s">
        <v>21</v>
      </c>
      <c r="I888">
        <v>0</v>
      </c>
      <c r="J888" t="s">
        <v>21</v>
      </c>
      <c r="K888" t="s">
        <v>25</v>
      </c>
    </row>
    <row r="889" spans="1:11">
      <c r="A889">
        <v>2023</v>
      </c>
      <c r="B889" t="s">
        <v>17</v>
      </c>
      <c r="C889" t="s">
        <v>12</v>
      </c>
      <c r="D889" t="s">
        <v>37</v>
      </c>
      <c r="E889">
        <v>125000</v>
      </c>
      <c r="F889" t="s">
        <v>20</v>
      </c>
      <c r="G889">
        <v>125000</v>
      </c>
      <c r="H889" t="s">
        <v>21</v>
      </c>
      <c r="I889">
        <v>0</v>
      </c>
      <c r="J889" t="s">
        <v>21</v>
      </c>
      <c r="K889" t="s">
        <v>25</v>
      </c>
    </row>
    <row r="890" spans="1:11">
      <c r="A890">
        <v>2023</v>
      </c>
      <c r="B890" t="s">
        <v>17</v>
      </c>
      <c r="C890" t="s">
        <v>12</v>
      </c>
      <c r="D890" t="s">
        <v>23</v>
      </c>
      <c r="E890">
        <v>150000</v>
      </c>
      <c r="F890" t="s">
        <v>20</v>
      </c>
      <c r="G890">
        <v>150000</v>
      </c>
      <c r="H890" t="s">
        <v>21</v>
      </c>
      <c r="I890">
        <v>100</v>
      </c>
      <c r="J890" t="s">
        <v>21</v>
      </c>
      <c r="K890" t="s">
        <v>25</v>
      </c>
    </row>
    <row r="891" spans="1:11">
      <c r="A891">
        <v>2023</v>
      </c>
      <c r="B891" t="s">
        <v>17</v>
      </c>
      <c r="C891" t="s">
        <v>12</v>
      </c>
      <c r="D891" t="s">
        <v>23</v>
      </c>
      <c r="E891">
        <v>97750</v>
      </c>
      <c r="F891" t="s">
        <v>20</v>
      </c>
      <c r="G891">
        <v>97750</v>
      </c>
      <c r="H891" t="s">
        <v>21</v>
      </c>
      <c r="I891">
        <v>100</v>
      </c>
      <c r="J891" t="s">
        <v>21</v>
      </c>
      <c r="K891" t="s">
        <v>25</v>
      </c>
    </row>
    <row r="892" spans="1:11">
      <c r="A892">
        <v>2023</v>
      </c>
      <c r="B892" t="s">
        <v>11</v>
      </c>
      <c r="C892" t="s">
        <v>12</v>
      </c>
      <c r="D892" t="s">
        <v>23</v>
      </c>
      <c r="E892">
        <v>201000</v>
      </c>
      <c r="F892" t="s">
        <v>20</v>
      </c>
      <c r="G892">
        <v>201000</v>
      </c>
      <c r="H892" t="s">
        <v>21</v>
      </c>
      <c r="I892">
        <v>0</v>
      </c>
      <c r="J892" t="s">
        <v>21</v>
      </c>
      <c r="K892" t="s">
        <v>25</v>
      </c>
    </row>
    <row r="893" spans="1:11">
      <c r="A893">
        <v>2023</v>
      </c>
      <c r="B893" t="s">
        <v>11</v>
      </c>
      <c r="C893" t="s">
        <v>12</v>
      </c>
      <c r="D893" t="s">
        <v>23</v>
      </c>
      <c r="E893">
        <v>122000</v>
      </c>
      <c r="F893" t="s">
        <v>20</v>
      </c>
      <c r="G893">
        <v>122000</v>
      </c>
      <c r="H893" t="s">
        <v>21</v>
      </c>
      <c r="I893">
        <v>0</v>
      </c>
      <c r="J893" t="s">
        <v>21</v>
      </c>
      <c r="K893" t="s">
        <v>25</v>
      </c>
    </row>
    <row r="894" spans="1:11">
      <c r="A894">
        <v>2023</v>
      </c>
      <c r="B894" t="s">
        <v>11</v>
      </c>
      <c r="C894" t="s">
        <v>12</v>
      </c>
      <c r="D894" t="s">
        <v>37</v>
      </c>
      <c r="E894">
        <v>252000</v>
      </c>
      <c r="F894" t="s">
        <v>20</v>
      </c>
      <c r="G894">
        <v>252000</v>
      </c>
      <c r="H894" t="s">
        <v>21</v>
      </c>
      <c r="I894">
        <v>0</v>
      </c>
      <c r="J894" t="s">
        <v>21</v>
      </c>
      <c r="K894" t="s">
        <v>25</v>
      </c>
    </row>
    <row r="895" spans="1:11">
      <c r="A895">
        <v>2023</v>
      </c>
      <c r="B895" t="s">
        <v>11</v>
      </c>
      <c r="C895" t="s">
        <v>12</v>
      </c>
      <c r="D895" t="s">
        <v>37</v>
      </c>
      <c r="E895">
        <v>129000</v>
      </c>
      <c r="F895" t="s">
        <v>20</v>
      </c>
      <c r="G895">
        <v>129000</v>
      </c>
      <c r="H895" t="s">
        <v>21</v>
      </c>
      <c r="I895">
        <v>0</v>
      </c>
      <c r="J895" t="s">
        <v>21</v>
      </c>
      <c r="K895" t="s">
        <v>25</v>
      </c>
    </row>
    <row r="896" spans="1:11">
      <c r="A896">
        <v>2023</v>
      </c>
      <c r="B896" t="s">
        <v>11</v>
      </c>
      <c r="C896" t="s">
        <v>12</v>
      </c>
      <c r="D896" t="s">
        <v>27</v>
      </c>
      <c r="E896">
        <v>120000</v>
      </c>
      <c r="F896" t="s">
        <v>20</v>
      </c>
      <c r="G896">
        <v>120000</v>
      </c>
      <c r="H896" t="s">
        <v>21</v>
      </c>
      <c r="I896">
        <v>100</v>
      </c>
      <c r="J896" t="s">
        <v>21</v>
      </c>
      <c r="K896" t="s">
        <v>25</v>
      </c>
    </row>
    <row r="897" spans="1:11">
      <c r="A897">
        <v>2023</v>
      </c>
      <c r="B897" t="s">
        <v>11</v>
      </c>
      <c r="C897" t="s">
        <v>12</v>
      </c>
      <c r="D897" t="s">
        <v>27</v>
      </c>
      <c r="E897">
        <v>75000</v>
      </c>
      <c r="F897" t="s">
        <v>20</v>
      </c>
      <c r="G897">
        <v>75000</v>
      </c>
      <c r="H897" t="s">
        <v>21</v>
      </c>
      <c r="I897">
        <v>100</v>
      </c>
      <c r="J897" t="s">
        <v>21</v>
      </c>
      <c r="K897" t="s">
        <v>25</v>
      </c>
    </row>
    <row r="898" spans="1:11">
      <c r="A898">
        <v>2023</v>
      </c>
      <c r="B898" t="s">
        <v>17</v>
      </c>
      <c r="C898" t="s">
        <v>12</v>
      </c>
      <c r="D898" t="s">
        <v>23</v>
      </c>
      <c r="E898">
        <v>116990</v>
      </c>
      <c r="F898" t="s">
        <v>20</v>
      </c>
      <c r="G898">
        <v>116990</v>
      </c>
      <c r="H898" t="s">
        <v>21</v>
      </c>
      <c r="I898">
        <v>100</v>
      </c>
      <c r="J898" t="s">
        <v>21</v>
      </c>
      <c r="K898" t="s">
        <v>25</v>
      </c>
    </row>
    <row r="899" spans="1:11">
      <c r="A899">
        <v>2023</v>
      </c>
      <c r="B899" t="s">
        <v>17</v>
      </c>
      <c r="C899" t="s">
        <v>12</v>
      </c>
      <c r="D899" t="s">
        <v>23</v>
      </c>
      <c r="E899">
        <v>82920</v>
      </c>
      <c r="F899" t="s">
        <v>20</v>
      </c>
      <c r="G899">
        <v>82920</v>
      </c>
      <c r="H899" t="s">
        <v>21</v>
      </c>
      <c r="I899">
        <v>100</v>
      </c>
      <c r="J899" t="s">
        <v>21</v>
      </c>
      <c r="K899" t="s">
        <v>25</v>
      </c>
    </row>
    <row r="900" spans="1:11">
      <c r="A900">
        <v>2023</v>
      </c>
      <c r="B900" t="s">
        <v>11</v>
      </c>
      <c r="C900" t="s">
        <v>12</v>
      </c>
      <c r="D900" t="s">
        <v>23</v>
      </c>
      <c r="E900">
        <v>185900</v>
      </c>
      <c r="F900" t="s">
        <v>20</v>
      </c>
      <c r="G900">
        <v>185900</v>
      </c>
      <c r="H900" t="s">
        <v>21</v>
      </c>
      <c r="I900">
        <v>0</v>
      </c>
      <c r="J900" t="s">
        <v>21</v>
      </c>
      <c r="K900" t="s">
        <v>25</v>
      </c>
    </row>
    <row r="901" spans="1:11">
      <c r="A901">
        <v>2023</v>
      </c>
      <c r="B901" t="s">
        <v>11</v>
      </c>
      <c r="C901" t="s">
        <v>12</v>
      </c>
      <c r="D901" t="s">
        <v>23</v>
      </c>
      <c r="E901">
        <v>129300</v>
      </c>
      <c r="F901" t="s">
        <v>20</v>
      </c>
      <c r="G901">
        <v>129300</v>
      </c>
      <c r="H901" t="s">
        <v>21</v>
      </c>
      <c r="I901">
        <v>0</v>
      </c>
      <c r="J901" t="s">
        <v>21</v>
      </c>
      <c r="K901" t="s">
        <v>25</v>
      </c>
    </row>
    <row r="902" spans="1:11">
      <c r="A902">
        <v>2023</v>
      </c>
      <c r="B902" t="s">
        <v>17</v>
      </c>
      <c r="C902" t="s">
        <v>12</v>
      </c>
      <c r="D902" t="s">
        <v>81</v>
      </c>
      <c r="E902">
        <v>200000</v>
      </c>
      <c r="F902" t="s">
        <v>20</v>
      </c>
      <c r="G902">
        <v>200000</v>
      </c>
      <c r="H902" t="s">
        <v>21</v>
      </c>
      <c r="I902">
        <v>0</v>
      </c>
      <c r="J902" t="s">
        <v>21</v>
      </c>
      <c r="K902" t="s">
        <v>22</v>
      </c>
    </row>
    <row r="903" spans="1:11">
      <c r="A903">
        <v>2023</v>
      </c>
      <c r="B903" t="s">
        <v>17</v>
      </c>
      <c r="C903" t="s">
        <v>12</v>
      </c>
      <c r="D903" t="s">
        <v>81</v>
      </c>
      <c r="E903">
        <v>125000</v>
      </c>
      <c r="F903" t="s">
        <v>20</v>
      </c>
      <c r="G903">
        <v>125000</v>
      </c>
      <c r="H903" t="s">
        <v>21</v>
      </c>
      <c r="I903">
        <v>0</v>
      </c>
      <c r="J903" t="s">
        <v>21</v>
      </c>
      <c r="K903" t="s">
        <v>22</v>
      </c>
    </row>
    <row r="904" spans="1:11">
      <c r="A904">
        <v>2023</v>
      </c>
      <c r="B904" t="s">
        <v>11</v>
      </c>
      <c r="C904" t="s">
        <v>12</v>
      </c>
      <c r="D904" t="s">
        <v>23</v>
      </c>
      <c r="E904">
        <v>201000</v>
      </c>
      <c r="F904" t="s">
        <v>20</v>
      </c>
      <c r="G904">
        <v>201000</v>
      </c>
      <c r="H904" t="s">
        <v>21</v>
      </c>
      <c r="I904">
        <v>0</v>
      </c>
      <c r="J904" t="s">
        <v>21</v>
      </c>
      <c r="K904" t="s">
        <v>25</v>
      </c>
    </row>
    <row r="905" spans="1:11">
      <c r="A905">
        <v>2023</v>
      </c>
      <c r="B905" t="s">
        <v>11</v>
      </c>
      <c r="C905" t="s">
        <v>12</v>
      </c>
      <c r="D905" t="s">
        <v>23</v>
      </c>
      <c r="E905">
        <v>122000</v>
      </c>
      <c r="F905" t="s">
        <v>20</v>
      </c>
      <c r="G905">
        <v>122000</v>
      </c>
      <c r="H905" t="s">
        <v>21</v>
      </c>
      <c r="I905">
        <v>0</v>
      </c>
      <c r="J905" t="s">
        <v>21</v>
      </c>
      <c r="K905" t="s">
        <v>25</v>
      </c>
    </row>
    <row r="906" spans="1:11">
      <c r="A906">
        <v>2023</v>
      </c>
      <c r="B906" t="s">
        <v>11</v>
      </c>
      <c r="C906" t="s">
        <v>12</v>
      </c>
      <c r="D906" t="s">
        <v>35</v>
      </c>
      <c r="E906">
        <v>204500</v>
      </c>
      <c r="F906" t="s">
        <v>20</v>
      </c>
      <c r="G906">
        <v>204500</v>
      </c>
      <c r="H906" t="s">
        <v>21</v>
      </c>
      <c r="I906">
        <v>0</v>
      </c>
      <c r="J906" t="s">
        <v>21</v>
      </c>
      <c r="K906" t="s">
        <v>25</v>
      </c>
    </row>
    <row r="907" spans="1:11">
      <c r="A907">
        <v>2023</v>
      </c>
      <c r="B907" t="s">
        <v>11</v>
      </c>
      <c r="C907" t="s">
        <v>12</v>
      </c>
      <c r="D907" t="s">
        <v>35</v>
      </c>
      <c r="E907">
        <v>142200</v>
      </c>
      <c r="F907" t="s">
        <v>20</v>
      </c>
      <c r="G907">
        <v>142200</v>
      </c>
      <c r="H907" t="s">
        <v>21</v>
      </c>
      <c r="I907">
        <v>0</v>
      </c>
      <c r="J907" t="s">
        <v>21</v>
      </c>
      <c r="K907" t="s">
        <v>25</v>
      </c>
    </row>
    <row r="908" spans="1:11">
      <c r="A908">
        <v>2023</v>
      </c>
      <c r="B908" t="s">
        <v>11</v>
      </c>
      <c r="C908" t="s">
        <v>12</v>
      </c>
      <c r="D908" t="s">
        <v>70</v>
      </c>
      <c r="E908">
        <v>155000</v>
      </c>
      <c r="F908" t="s">
        <v>20</v>
      </c>
      <c r="G908">
        <v>155000</v>
      </c>
      <c r="H908" t="s">
        <v>21</v>
      </c>
      <c r="I908">
        <v>0</v>
      </c>
      <c r="J908" t="s">
        <v>21</v>
      </c>
      <c r="K908" t="s">
        <v>25</v>
      </c>
    </row>
    <row r="909" spans="1:11">
      <c r="A909">
        <v>2023</v>
      </c>
      <c r="B909" t="s">
        <v>11</v>
      </c>
      <c r="C909" t="s">
        <v>12</v>
      </c>
      <c r="D909" t="s">
        <v>70</v>
      </c>
      <c r="E909">
        <v>140000</v>
      </c>
      <c r="F909" t="s">
        <v>20</v>
      </c>
      <c r="G909">
        <v>140000</v>
      </c>
      <c r="H909" t="s">
        <v>21</v>
      </c>
      <c r="I909">
        <v>0</v>
      </c>
      <c r="J909" t="s">
        <v>21</v>
      </c>
      <c r="K909" t="s">
        <v>25</v>
      </c>
    </row>
    <row r="910" spans="1:11">
      <c r="A910">
        <v>2023</v>
      </c>
      <c r="B910" t="s">
        <v>17</v>
      </c>
      <c r="C910" t="s">
        <v>12</v>
      </c>
      <c r="D910" t="s">
        <v>108</v>
      </c>
      <c r="E910">
        <v>205920</v>
      </c>
      <c r="F910" t="s">
        <v>20</v>
      </c>
      <c r="G910">
        <v>205920</v>
      </c>
      <c r="H910" t="s">
        <v>21</v>
      </c>
      <c r="I910">
        <v>0</v>
      </c>
      <c r="J910" t="s">
        <v>21</v>
      </c>
      <c r="K910" t="s">
        <v>25</v>
      </c>
    </row>
    <row r="911" spans="1:11">
      <c r="A911">
        <v>2023</v>
      </c>
      <c r="B911" t="s">
        <v>17</v>
      </c>
      <c r="C911" t="s">
        <v>12</v>
      </c>
      <c r="D911" t="s">
        <v>108</v>
      </c>
      <c r="E911">
        <v>171600</v>
      </c>
      <c r="F911" t="s">
        <v>20</v>
      </c>
      <c r="G911">
        <v>171600</v>
      </c>
      <c r="H911" t="s">
        <v>21</v>
      </c>
      <c r="I911">
        <v>0</v>
      </c>
      <c r="J911" t="s">
        <v>21</v>
      </c>
      <c r="K911" t="s">
        <v>25</v>
      </c>
    </row>
    <row r="912" spans="1:11">
      <c r="A912">
        <v>2023</v>
      </c>
      <c r="B912" t="s">
        <v>11</v>
      </c>
      <c r="C912" t="s">
        <v>12</v>
      </c>
      <c r="D912" t="s">
        <v>37</v>
      </c>
      <c r="E912">
        <v>121500</v>
      </c>
      <c r="F912" t="s">
        <v>20</v>
      </c>
      <c r="G912">
        <v>121500</v>
      </c>
      <c r="H912" t="s">
        <v>21</v>
      </c>
      <c r="I912">
        <v>100</v>
      </c>
      <c r="J912" t="s">
        <v>21</v>
      </c>
      <c r="K912" t="s">
        <v>25</v>
      </c>
    </row>
    <row r="913" spans="1:11">
      <c r="A913">
        <v>2023</v>
      </c>
      <c r="B913" t="s">
        <v>11</v>
      </c>
      <c r="C913" t="s">
        <v>12</v>
      </c>
      <c r="D913" t="s">
        <v>37</v>
      </c>
      <c r="E913">
        <v>78000</v>
      </c>
      <c r="F913" t="s">
        <v>20</v>
      </c>
      <c r="G913">
        <v>78000</v>
      </c>
      <c r="H913" t="s">
        <v>21</v>
      </c>
      <c r="I913">
        <v>100</v>
      </c>
      <c r="J913" t="s">
        <v>21</v>
      </c>
      <c r="K913" t="s">
        <v>25</v>
      </c>
    </row>
    <row r="914" spans="1:11">
      <c r="A914">
        <v>2023</v>
      </c>
      <c r="B914" t="s">
        <v>17</v>
      </c>
      <c r="C914" t="s">
        <v>12</v>
      </c>
      <c r="D914" t="s">
        <v>37</v>
      </c>
      <c r="E914">
        <v>154000</v>
      </c>
      <c r="F914" t="s">
        <v>20</v>
      </c>
      <c r="G914">
        <v>154000</v>
      </c>
      <c r="H914" t="s">
        <v>21</v>
      </c>
      <c r="I914">
        <v>0</v>
      </c>
      <c r="J914" t="s">
        <v>21</v>
      </c>
      <c r="K914" t="s">
        <v>25</v>
      </c>
    </row>
    <row r="915" spans="1:11">
      <c r="A915">
        <v>2023</v>
      </c>
      <c r="B915" t="s">
        <v>17</v>
      </c>
      <c r="C915" t="s">
        <v>12</v>
      </c>
      <c r="D915" t="s">
        <v>37</v>
      </c>
      <c r="E915">
        <v>116000</v>
      </c>
      <c r="F915" t="s">
        <v>20</v>
      </c>
      <c r="G915">
        <v>116000</v>
      </c>
      <c r="H915" t="s">
        <v>21</v>
      </c>
      <c r="I915">
        <v>0</v>
      </c>
      <c r="J915" t="s">
        <v>21</v>
      </c>
      <c r="K915" t="s">
        <v>25</v>
      </c>
    </row>
    <row r="916" spans="1:11">
      <c r="A916">
        <v>2023</v>
      </c>
      <c r="B916" t="s">
        <v>11</v>
      </c>
      <c r="C916" t="s">
        <v>12</v>
      </c>
      <c r="D916" t="s">
        <v>23</v>
      </c>
      <c r="E916">
        <v>190000</v>
      </c>
      <c r="F916" t="s">
        <v>20</v>
      </c>
      <c r="G916">
        <v>190000</v>
      </c>
      <c r="H916" t="s">
        <v>21</v>
      </c>
      <c r="I916">
        <v>0</v>
      </c>
      <c r="J916" t="s">
        <v>21</v>
      </c>
      <c r="K916" t="s">
        <v>25</v>
      </c>
    </row>
    <row r="917" spans="1:11">
      <c r="A917">
        <v>2023</v>
      </c>
      <c r="B917" t="s">
        <v>11</v>
      </c>
      <c r="C917" t="s">
        <v>12</v>
      </c>
      <c r="D917" t="s">
        <v>23</v>
      </c>
      <c r="E917">
        <v>136000</v>
      </c>
      <c r="F917" t="s">
        <v>20</v>
      </c>
      <c r="G917">
        <v>136000</v>
      </c>
      <c r="H917" t="s">
        <v>21</v>
      </c>
      <c r="I917">
        <v>0</v>
      </c>
      <c r="J917" t="s">
        <v>21</v>
      </c>
      <c r="K917" t="s">
        <v>25</v>
      </c>
    </row>
    <row r="918" spans="1:11">
      <c r="A918">
        <v>2023</v>
      </c>
      <c r="B918" t="s">
        <v>17</v>
      </c>
      <c r="C918" t="s">
        <v>12</v>
      </c>
      <c r="D918" t="s">
        <v>27</v>
      </c>
      <c r="E918">
        <v>65000</v>
      </c>
      <c r="F918" t="s">
        <v>58</v>
      </c>
      <c r="G918">
        <v>78990</v>
      </c>
      <c r="H918" t="s">
        <v>33</v>
      </c>
      <c r="I918">
        <v>100</v>
      </c>
      <c r="J918" t="s">
        <v>33</v>
      </c>
      <c r="K918" t="s">
        <v>25</v>
      </c>
    </row>
    <row r="919" spans="1:11">
      <c r="A919">
        <v>2023</v>
      </c>
      <c r="B919" t="s">
        <v>17</v>
      </c>
      <c r="C919" t="s">
        <v>12</v>
      </c>
      <c r="D919" t="s">
        <v>27</v>
      </c>
      <c r="E919">
        <v>36050</v>
      </c>
      <c r="F919" t="s">
        <v>58</v>
      </c>
      <c r="G919">
        <v>43809</v>
      </c>
      <c r="H919" t="s">
        <v>33</v>
      </c>
      <c r="I919">
        <v>100</v>
      </c>
      <c r="J919" t="s">
        <v>33</v>
      </c>
      <c r="K919" t="s">
        <v>25</v>
      </c>
    </row>
    <row r="920" spans="1:11">
      <c r="A920">
        <v>2023</v>
      </c>
      <c r="B920" t="s">
        <v>11</v>
      </c>
      <c r="C920" t="s">
        <v>12</v>
      </c>
      <c r="D920" t="s">
        <v>27</v>
      </c>
      <c r="E920">
        <v>180000</v>
      </c>
      <c r="F920" t="s">
        <v>20</v>
      </c>
      <c r="G920">
        <v>180000</v>
      </c>
      <c r="H920" t="s">
        <v>21</v>
      </c>
      <c r="I920">
        <v>0</v>
      </c>
      <c r="J920" t="s">
        <v>21</v>
      </c>
      <c r="K920" t="s">
        <v>25</v>
      </c>
    </row>
    <row r="921" spans="1:11">
      <c r="A921">
        <v>2023</v>
      </c>
      <c r="B921" t="s">
        <v>11</v>
      </c>
      <c r="C921" t="s">
        <v>12</v>
      </c>
      <c r="D921" t="s">
        <v>27</v>
      </c>
      <c r="E921">
        <v>110000</v>
      </c>
      <c r="F921" t="s">
        <v>20</v>
      </c>
      <c r="G921">
        <v>110000</v>
      </c>
      <c r="H921" t="s">
        <v>21</v>
      </c>
      <c r="I921">
        <v>0</v>
      </c>
      <c r="J921" t="s">
        <v>21</v>
      </c>
      <c r="K921" t="s">
        <v>25</v>
      </c>
    </row>
    <row r="922" spans="1:11">
      <c r="A922">
        <v>2023</v>
      </c>
      <c r="B922" t="s">
        <v>11</v>
      </c>
      <c r="C922" t="s">
        <v>12</v>
      </c>
      <c r="D922" t="s">
        <v>23</v>
      </c>
      <c r="E922">
        <v>275300</v>
      </c>
      <c r="F922" t="s">
        <v>20</v>
      </c>
      <c r="G922">
        <v>275300</v>
      </c>
      <c r="H922" t="s">
        <v>21</v>
      </c>
      <c r="I922">
        <v>100</v>
      </c>
      <c r="J922" t="s">
        <v>21</v>
      </c>
      <c r="K922" t="s">
        <v>25</v>
      </c>
    </row>
    <row r="923" spans="1:11">
      <c r="A923">
        <v>2023</v>
      </c>
      <c r="B923" t="s">
        <v>11</v>
      </c>
      <c r="C923" t="s">
        <v>12</v>
      </c>
      <c r="D923" t="s">
        <v>23</v>
      </c>
      <c r="E923">
        <v>183000</v>
      </c>
      <c r="F923" t="s">
        <v>20</v>
      </c>
      <c r="G923">
        <v>183000</v>
      </c>
      <c r="H923" t="s">
        <v>21</v>
      </c>
      <c r="I923">
        <v>100</v>
      </c>
      <c r="J923" t="s">
        <v>21</v>
      </c>
      <c r="K923" t="s">
        <v>25</v>
      </c>
    </row>
    <row r="924" spans="1:11">
      <c r="A924">
        <v>2023</v>
      </c>
      <c r="B924" t="s">
        <v>11</v>
      </c>
      <c r="C924" t="s">
        <v>12</v>
      </c>
      <c r="D924" t="s">
        <v>37</v>
      </c>
      <c r="E924">
        <v>170000</v>
      </c>
      <c r="F924" t="s">
        <v>20</v>
      </c>
      <c r="G924">
        <v>170000</v>
      </c>
      <c r="H924" t="s">
        <v>21</v>
      </c>
      <c r="I924">
        <v>0</v>
      </c>
      <c r="J924" t="s">
        <v>21</v>
      </c>
      <c r="K924" t="s">
        <v>25</v>
      </c>
    </row>
    <row r="925" spans="1:11">
      <c r="A925">
        <v>2023</v>
      </c>
      <c r="B925" t="s">
        <v>11</v>
      </c>
      <c r="C925" t="s">
        <v>12</v>
      </c>
      <c r="D925" t="s">
        <v>37</v>
      </c>
      <c r="E925">
        <v>140000</v>
      </c>
      <c r="F925" t="s">
        <v>20</v>
      </c>
      <c r="G925">
        <v>140000</v>
      </c>
      <c r="H925" t="s">
        <v>21</v>
      </c>
      <c r="I925">
        <v>0</v>
      </c>
      <c r="J925" t="s">
        <v>21</v>
      </c>
      <c r="K925" t="s">
        <v>25</v>
      </c>
    </row>
    <row r="926" spans="1:11">
      <c r="A926">
        <v>2023</v>
      </c>
      <c r="B926" t="s">
        <v>11</v>
      </c>
      <c r="C926" t="s">
        <v>12</v>
      </c>
      <c r="D926" t="s">
        <v>37</v>
      </c>
      <c r="E926">
        <v>154000</v>
      </c>
      <c r="F926" t="s">
        <v>20</v>
      </c>
      <c r="G926">
        <v>154000</v>
      </c>
      <c r="H926" t="s">
        <v>21</v>
      </c>
      <c r="I926">
        <v>0</v>
      </c>
      <c r="J926" t="s">
        <v>21</v>
      </c>
      <c r="K926" t="s">
        <v>25</v>
      </c>
    </row>
    <row r="927" spans="1:11">
      <c r="A927">
        <v>2023</v>
      </c>
      <c r="B927" t="s">
        <v>11</v>
      </c>
      <c r="C927" t="s">
        <v>12</v>
      </c>
      <c r="D927" t="s">
        <v>37</v>
      </c>
      <c r="E927">
        <v>116000</v>
      </c>
      <c r="F927" t="s">
        <v>20</v>
      </c>
      <c r="G927">
        <v>116000</v>
      </c>
      <c r="H927" t="s">
        <v>21</v>
      </c>
      <c r="I927">
        <v>0</v>
      </c>
      <c r="J927" t="s">
        <v>21</v>
      </c>
      <c r="K927" t="s">
        <v>25</v>
      </c>
    </row>
    <row r="928" spans="1:11">
      <c r="A928">
        <v>2023</v>
      </c>
      <c r="B928" t="s">
        <v>11</v>
      </c>
      <c r="C928" t="s">
        <v>12</v>
      </c>
      <c r="D928" t="s">
        <v>37</v>
      </c>
      <c r="E928">
        <v>160000</v>
      </c>
      <c r="F928" t="s">
        <v>20</v>
      </c>
      <c r="G928">
        <v>160000</v>
      </c>
      <c r="H928" t="s">
        <v>21</v>
      </c>
      <c r="I928">
        <v>100</v>
      </c>
      <c r="J928" t="s">
        <v>21</v>
      </c>
      <c r="K928" t="s">
        <v>25</v>
      </c>
    </row>
    <row r="929" spans="1:11">
      <c r="A929">
        <v>2023</v>
      </c>
      <c r="B929" t="s">
        <v>11</v>
      </c>
      <c r="C929" t="s">
        <v>12</v>
      </c>
      <c r="D929" t="s">
        <v>37</v>
      </c>
      <c r="E929">
        <v>130000</v>
      </c>
      <c r="F929" t="s">
        <v>20</v>
      </c>
      <c r="G929">
        <v>130000</v>
      </c>
      <c r="H929" t="s">
        <v>21</v>
      </c>
      <c r="I929">
        <v>100</v>
      </c>
      <c r="J929" t="s">
        <v>21</v>
      </c>
      <c r="K929" t="s">
        <v>25</v>
      </c>
    </row>
    <row r="930" spans="1:11">
      <c r="A930">
        <v>2023</v>
      </c>
      <c r="B930" t="s">
        <v>17</v>
      </c>
      <c r="C930" t="s">
        <v>12</v>
      </c>
      <c r="D930" t="s">
        <v>37</v>
      </c>
      <c r="E930">
        <v>200000</v>
      </c>
      <c r="F930" t="s">
        <v>20</v>
      </c>
      <c r="G930">
        <v>200000</v>
      </c>
      <c r="H930" t="s">
        <v>21</v>
      </c>
      <c r="I930">
        <v>0</v>
      </c>
      <c r="J930" t="s">
        <v>21</v>
      </c>
      <c r="K930" t="s">
        <v>25</v>
      </c>
    </row>
    <row r="931" spans="1:11">
      <c r="A931">
        <v>2023</v>
      </c>
      <c r="B931" t="s">
        <v>17</v>
      </c>
      <c r="C931" t="s">
        <v>12</v>
      </c>
      <c r="D931" t="s">
        <v>37</v>
      </c>
      <c r="E931">
        <v>120000</v>
      </c>
      <c r="F931" t="s">
        <v>20</v>
      </c>
      <c r="G931">
        <v>120000</v>
      </c>
      <c r="H931" t="s">
        <v>21</v>
      </c>
      <c r="I931">
        <v>0</v>
      </c>
      <c r="J931" t="s">
        <v>21</v>
      </c>
      <c r="K931" t="s">
        <v>25</v>
      </c>
    </row>
    <row r="932" spans="1:11">
      <c r="A932">
        <v>2023</v>
      </c>
      <c r="B932" t="s">
        <v>11</v>
      </c>
      <c r="C932" t="s">
        <v>12</v>
      </c>
      <c r="D932" t="s">
        <v>23</v>
      </c>
      <c r="E932">
        <v>175000</v>
      </c>
      <c r="F932" t="s">
        <v>20</v>
      </c>
      <c r="G932">
        <v>175000</v>
      </c>
      <c r="H932" t="s">
        <v>21</v>
      </c>
      <c r="I932">
        <v>100</v>
      </c>
      <c r="J932" t="s">
        <v>21</v>
      </c>
      <c r="K932" t="s">
        <v>25</v>
      </c>
    </row>
    <row r="933" spans="1:11">
      <c r="A933">
        <v>2023</v>
      </c>
      <c r="B933" t="s">
        <v>11</v>
      </c>
      <c r="C933" t="s">
        <v>12</v>
      </c>
      <c r="D933" t="s">
        <v>23</v>
      </c>
      <c r="E933">
        <v>160000</v>
      </c>
      <c r="F933" t="s">
        <v>20</v>
      </c>
      <c r="G933">
        <v>160000</v>
      </c>
      <c r="H933" t="s">
        <v>21</v>
      </c>
      <c r="I933">
        <v>100</v>
      </c>
      <c r="J933" t="s">
        <v>21</v>
      </c>
      <c r="K933" t="s">
        <v>25</v>
      </c>
    </row>
    <row r="934" spans="1:11">
      <c r="A934">
        <v>2023</v>
      </c>
      <c r="B934" t="s">
        <v>17</v>
      </c>
      <c r="C934" t="s">
        <v>12</v>
      </c>
      <c r="D934" t="s">
        <v>37</v>
      </c>
      <c r="E934">
        <v>105000</v>
      </c>
      <c r="F934" t="s">
        <v>58</v>
      </c>
      <c r="G934">
        <v>127599</v>
      </c>
      <c r="H934" t="s">
        <v>33</v>
      </c>
      <c r="I934">
        <v>0</v>
      </c>
      <c r="J934" t="s">
        <v>33</v>
      </c>
      <c r="K934" t="s">
        <v>25</v>
      </c>
    </row>
    <row r="935" spans="1:11">
      <c r="A935">
        <v>2023</v>
      </c>
      <c r="B935" t="s">
        <v>17</v>
      </c>
      <c r="C935" t="s">
        <v>12</v>
      </c>
      <c r="D935" t="s">
        <v>37</v>
      </c>
      <c r="E935">
        <v>85000</v>
      </c>
      <c r="F935" t="s">
        <v>58</v>
      </c>
      <c r="G935">
        <v>103294</v>
      </c>
      <c r="H935" t="s">
        <v>33</v>
      </c>
      <c r="I935">
        <v>0</v>
      </c>
      <c r="J935" t="s">
        <v>33</v>
      </c>
      <c r="K935" t="s">
        <v>25</v>
      </c>
    </row>
    <row r="936" spans="1:11">
      <c r="A936">
        <v>2023</v>
      </c>
      <c r="B936" t="s">
        <v>11</v>
      </c>
      <c r="C936" t="s">
        <v>12</v>
      </c>
      <c r="D936" t="s">
        <v>37</v>
      </c>
      <c r="E936">
        <v>153600</v>
      </c>
      <c r="F936" t="s">
        <v>20</v>
      </c>
      <c r="G936">
        <v>153600</v>
      </c>
      <c r="H936" t="s">
        <v>21</v>
      </c>
      <c r="I936">
        <v>0</v>
      </c>
      <c r="J936" t="s">
        <v>21</v>
      </c>
      <c r="K936" t="s">
        <v>25</v>
      </c>
    </row>
    <row r="937" spans="1:11">
      <c r="A937">
        <v>2023</v>
      </c>
      <c r="B937" t="s">
        <v>11</v>
      </c>
      <c r="C937" t="s">
        <v>12</v>
      </c>
      <c r="D937" t="s">
        <v>37</v>
      </c>
      <c r="E937">
        <v>106800</v>
      </c>
      <c r="F937" t="s">
        <v>20</v>
      </c>
      <c r="G937">
        <v>106800</v>
      </c>
      <c r="H937" t="s">
        <v>21</v>
      </c>
      <c r="I937">
        <v>0</v>
      </c>
      <c r="J937" t="s">
        <v>21</v>
      </c>
      <c r="K937" t="s">
        <v>25</v>
      </c>
    </row>
    <row r="938" spans="1:11">
      <c r="A938">
        <v>2023</v>
      </c>
      <c r="B938" t="s">
        <v>28</v>
      </c>
      <c r="C938" t="s">
        <v>12</v>
      </c>
      <c r="D938" t="s">
        <v>27</v>
      </c>
      <c r="E938">
        <v>85000</v>
      </c>
      <c r="F938" t="s">
        <v>20</v>
      </c>
      <c r="G938">
        <v>85000</v>
      </c>
      <c r="H938" t="s">
        <v>21</v>
      </c>
      <c r="I938">
        <v>100</v>
      </c>
      <c r="J938" t="s">
        <v>21</v>
      </c>
      <c r="K938" t="s">
        <v>25</v>
      </c>
    </row>
    <row r="939" spans="1:11">
      <c r="A939">
        <v>2023</v>
      </c>
      <c r="B939" t="s">
        <v>28</v>
      </c>
      <c r="C939" t="s">
        <v>12</v>
      </c>
      <c r="D939" t="s">
        <v>27</v>
      </c>
      <c r="E939">
        <v>75000</v>
      </c>
      <c r="F939" t="s">
        <v>20</v>
      </c>
      <c r="G939">
        <v>75000</v>
      </c>
      <c r="H939" t="s">
        <v>21</v>
      </c>
      <c r="I939">
        <v>100</v>
      </c>
      <c r="J939" t="s">
        <v>21</v>
      </c>
      <c r="K939" t="s">
        <v>25</v>
      </c>
    </row>
    <row r="940" spans="1:11">
      <c r="A940">
        <v>2023</v>
      </c>
      <c r="B940" t="s">
        <v>11</v>
      </c>
      <c r="C940" t="s">
        <v>12</v>
      </c>
      <c r="D940" t="s">
        <v>23</v>
      </c>
      <c r="E940">
        <v>225000</v>
      </c>
      <c r="F940" t="s">
        <v>20</v>
      </c>
      <c r="G940">
        <v>225000</v>
      </c>
      <c r="H940" t="s">
        <v>21</v>
      </c>
      <c r="I940">
        <v>0</v>
      </c>
      <c r="J940" t="s">
        <v>21</v>
      </c>
      <c r="K940" t="s">
        <v>25</v>
      </c>
    </row>
    <row r="941" spans="1:11">
      <c r="A941">
        <v>2023</v>
      </c>
      <c r="B941" t="s">
        <v>11</v>
      </c>
      <c r="C941" t="s">
        <v>12</v>
      </c>
      <c r="D941" t="s">
        <v>23</v>
      </c>
      <c r="E941">
        <v>156400</v>
      </c>
      <c r="F941" t="s">
        <v>20</v>
      </c>
      <c r="G941">
        <v>156400</v>
      </c>
      <c r="H941" t="s">
        <v>21</v>
      </c>
      <c r="I941">
        <v>0</v>
      </c>
      <c r="J941" t="s">
        <v>21</v>
      </c>
      <c r="K941" t="s">
        <v>25</v>
      </c>
    </row>
    <row r="942" spans="1:11">
      <c r="A942">
        <v>2023</v>
      </c>
      <c r="B942" t="s">
        <v>11</v>
      </c>
      <c r="C942" t="s">
        <v>12</v>
      </c>
      <c r="D942" t="s">
        <v>32</v>
      </c>
      <c r="E942">
        <v>150000</v>
      </c>
      <c r="F942" t="s">
        <v>20</v>
      </c>
      <c r="G942">
        <v>150000</v>
      </c>
      <c r="H942" t="s">
        <v>21</v>
      </c>
      <c r="I942">
        <v>0</v>
      </c>
      <c r="J942" t="s">
        <v>21</v>
      </c>
      <c r="K942" t="s">
        <v>25</v>
      </c>
    </row>
    <row r="943" spans="1:11">
      <c r="A943">
        <v>2023</v>
      </c>
      <c r="B943" t="s">
        <v>11</v>
      </c>
      <c r="C943" t="s">
        <v>12</v>
      </c>
      <c r="D943" t="s">
        <v>32</v>
      </c>
      <c r="E943">
        <v>120000</v>
      </c>
      <c r="F943" t="s">
        <v>20</v>
      </c>
      <c r="G943">
        <v>120000</v>
      </c>
      <c r="H943" t="s">
        <v>21</v>
      </c>
      <c r="I943">
        <v>0</v>
      </c>
      <c r="J943" t="s">
        <v>21</v>
      </c>
      <c r="K943" t="s">
        <v>25</v>
      </c>
    </row>
    <row r="944" spans="1:11">
      <c r="A944">
        <v>2023</v>
      </c>
      <c r="B944" t="s">
        <v>11</v>
      </c>
      <c r="C944" t="s">
        <v>12</v>
      </c>
      <c r="D944" t="s">
        <v>35</v>
      </c>
      <c r="E944">
        <v>163800</v>
      </c>
      <c r="F944" t="s">
        <v>20</v>
      </c>
      <c r="G944">
        <v>163800</v>
      </c>
      <c r="H944" t="s">
        <v>21</v>
      </c>
      <c r="I944">
        <v>0</v>
      </c>
      <c r="J944" t="s">
        <v>21</v>
      </c>
      <c r="K944" t="s">
        <v>25</v>
      </c>
    </row>
    <row r="945" spans="1:11">
      <c r="A945">
        <v>2023</v>
      </c>
      <c r="B945" t="s">
        <v>11</v>
      </c>
      <c r="C945" t="s">
        <v>12</v>
      </c>
      <c r="D945" t="s">
        <v>35</v>
      </c>
      <c r="E945">
        <v>126000</v>
      </c>
      <c r="F945" t="s">
        <v>20</v>
      </c>
      <c r="G945">
        <v>126000</v>
      </c>
      <c r="H945" t="s">
        <v>21</v>
      </c>
      <c r="I945">
        <v>0</v>
      </c>
      <c r="J945" t="s">
        <v>21</v>
      </c>
      <c r="K945" t="s">
        <v>25</v>
      </c>
    </row>
    <row r="946" spans="1:11">
      <c r="A946">
        <v>2023</v>
      </c>
      <c r="B946" t="s">
        <v>11</v>
      </c>
      <c r="C946" t="s">
        <v>12</v>
      </c>
      <c r="D946" t="s">
        <v>27</v>
      </c>
      <c r="E946">
        <v>145000</v>
      </c>
      <c r="F946" t="s">
        <v>20</v>
      </c>
      <c r="G946">
        <v>145000</v>
      </c>
      <c r="H946" t="s">
        <v>21</v>
      </c>
      <c r="I946">
        <v>100</v>
      </c>
      <c r="J946" t="s">
        <v>21</v>
      </c>
      <c r="K946" t="s">
        <v>25</v>
      </c>
    </row>
    <row r="947" spans="1:11">
      <c r="A947">
        <v>2023</v>
      </c>
      <c r="B947" t="s">
        <v>11</v>
      </c>
      <c r="C947" t="s">
        <v>12</v>
      </c>
      <c r="D947" t="s">
        <v>27</v>
      </c>
      <c r="E947">
        <v>90000</v>
      </c>
      <c r="F947" t="s">
        <v>20</v>
      </c>
      <c r="G947">
        <v>90000</v>
      </c>
      <c r="H947" t="s">
        <v>21</v>
      </c>
      <c r="I947">
        <v>100</v>
      </c>
      <c r="J947" t="s">
        <v>21</v>
      </c>
      <c r="K947" t="s">
        <v>25</v>
      </c>
    </row>
    <row r="948" spans="1:11">
      <c r="A948">
        <v>2023</v>
      </c>
      <c r="B948" t="s">
        <v>11</v>
      </c>
      <c r="C948" t="s">
        <v>12</v>
      </c>
      <c r="D948" t="s">
        <v>35</v>
      </c>
      <c r="E948">
        <v>204500</v>
      </c>
      <c r="F948" t="s">
        <v>20</v>
      </c>
      <c r="G948">
        <v>204500</v>
      </c>
      <c r="H948" t="s">
        <v>21</v>
      </c>
      <c r="I948">
        <v>0</v>
      </c>
      <c r="J948" t="s">
        <v>21</v>
      </c>
      <c r="K948" t="s">
        <v>25</v>
      </c>
    </row>
    <row r="949" spans="1:11">
      <c r="A949">
        <v>2023</v>
      </c>
      <c r="B949" t="s">
        <v>11</v>
      </c>
      <c r="C949" t="s">
        <v>12</v>
      </c>
      <c r="D949" t="s">
        <v>35</v>
      </c>
      <c r="E949">
        <v>142200</v>
      </c>
      <c r="F949" t="s">
        <v>20</v>
      </c>
      <c r="G949">
        <v>142200</v>
      </c>
      <c r="H949" t="s">
        <v>21</v>
      </c>
      <c r="I949">
        <v>0</v>
      </c>
      <c r="J949" t="s">
        <v>21</v>
      </c>
      <c r="K949" t="s">
        <v>25</v>
      </c>
    </row>
    <row r="950" spans="1:11">
      <c r="A950">
        <v>2023</v>
      </c>
      <c r="B950" t="s">
        <v>11</v>
      </c>
      <c r="C950" t="s">
        <v>12</v>
      </c>
      <c r="D950" t="s">
        <v>27</v>
      </c>
      <c r="E950">
        <v>95000</v>
      </c>
      <c r="F950" t="s">
        <v>20</v>
      </c>
      <c r="G950">
        <v>95000</v>
      </c>
      <c r="H950" t="s">
        <v>21</v>
      </c>
      <c r="I950">
        <v>0</v>
      </c>
      <c r="J950" t="s">
        <v>21</v>
      </c>
      <c r="K950" t="s">
        <v>25</v>
      </c>
    </row>
    <row r="951" spans="1:11">
      <c r="A951">
        <v>2023</v>
      </c>
      <c r="B951" t="s">
        <v>11</v>
      </c>
      <c r="C951" t="s">
        <v>12</v>
      </c>
      <c r="D951" t="s">
        <v>27</v>
      </c>
      <c r="E951">
        <v>85500</v>
      </c>
      <c r="F951" t="s">
        <v>20</v>
      </c>
      <c r="G951">
        <v>85500</v>
      </c>
      <c r="H951" t="s">
        <v>21</v>
      </c>
      <c r="I951">
        <v>0</v>
      </c>
      <c r="J951" t="s">
        <v>21</v>
      </c>
      <c r="K951" t="s">
        <v>25</v>
      </c>
    </row>
    <row r="952" spans="1:11">
      <c r="A952">
        <v>2023</v>
      </c>
      <c r="B952" t="s">
        <v>11</v>
      </c>
      <c r="C952" t="s">
        <v>12</v>
      </c>
      <c r="D952" t="s">
        <v>37</v>
      </c>
      <c r="E952">
        <v>167500</v>
      </c>
      <c r="F952" t="s">
        <v>20</v>
      </c>
      <c r="G952">
        <v>167500</v>
      </c>
      <c r="H952" t="s">
        <v>21</v>
      </c>
      <c r="I952">
        <v>0</v>
      </c>
      <c r="J952" t="s">
        <v>21</v>
      </c>
      <c r="K952" t="s">
        <v>25</v>
      </c>
    </row>
    <row r="953" spans="1:11">
      <c r="A953">
        <v>2023</v>
      </c>
      <c r="B953" t="s">
        <v>11</v>
      </c>
      <c r="C953" t="s">
        <v>12</v>
      </c>
      <c r="D953" t="s">
        <v>37</v>
      </c>
      <c r="E953">
        <v>106500</v>
      </c>
      <c r="F953" t="s">
        <v>20</v>
      </c>
      <c r="G953">
        <v>106500</v>
      </c>
      <c r="H953" t="s">
        <v>21</v>
      </c>
      <c r="I953">
        <v>0</v>
      </c>
      <c r="J953" t="s">
        <v>21</v>
      </c>
      <c r="K953" t="s">
        <v>25</v>
      </c>
    </row>
    <row r="954" spans="1:11">
      <c r="A954">
        <v>2023</v>
      </c>
      <c r="B954" t="s">
        <v>11</v>
      </c>
      <c r="C954" t="s">
        <v>12</v>
      </c>
      <c r="D954" t="s">
        <v>37</v>
      </c>
      <c r="E954">
        <v>163800</v>
      </c>
      <c r="F954" t="s">
        <v>20</v>
      </c>
      <c r="G954">
        <v>163800</v>
      </c>
      <c r="H954" t="s">
        <v>21</v>
      </c>
      <c r="I954">
        <v>0</v>
      </c>
      <c r="J954" t="s">
        <v>21</v>
      </c>
      <c r="K954" t="s">
        <v>25</v>
      </c>
    </row>
    <row r="955" spans="1:11">
      <c r="A955">
        <v>2023</v>
      </c>
      <c r="B955" t="s">
        <v>11</v>
      </c>
      <c r="C955" t="s">
        <v>12</v>
      </c>
      <c r="D955" t="s">
        <v>37</v>
      </c>
      <c r="E955">
        <v>126000</v>
      </c>
      <c r="F955" t="s">
        <v>20</v>
      </c>
      <c r="G955">
        <v>126000</v>
      </c>
      <c r="H955" t="s">
        <v>21</v>
      </c>
      <c r="I955">
        <v>0</v>
      </c>
      <c r="J955" t="s">
        <v>21</v>
      </c>
      <c r="K955" t="s">
        <v>25</v>
      </c>
    </row>
    <row r="956" spans="1:11">
      <c r="A956">
        <v>2023</v>
      </c>
      <c r="B956" t="s">
        <v>17</v>
      </c>
      <c r="C956" t="s">
        <v>12</v>
      </c>
      <c r="D956" t="s">
        <v>55</v>
      </c>
      <c r="E956">
        <v>155000</v>
      </c>
      <c r="F956" t="s">
        <v>20</v>
      </c>
      <c r="G956">
        <v>155000</v>
      </c>
      <c r="H956" t="s">
        <v>21</v>
      </c>
      <c r="I956">
        <v>0</v>
      </c>
      <c r="J956" t="s">
        <v>21</v>
      </c>
      <c r="K956" t="s">
        <v>25</v>
      </c>
    </row>
    <row r="957" spans="1:11">
      <c r="A957">
        <v>2023</v>
      </c>
      <c r="B957" t="s">
        <v>17</v>
      </c>
      <c r="C957" t="s">
        <v>12</v>
      </c>
      <c r="D957" t="s">
        <v>55</v>
      </c>
      <c r="E957">
        <v>140000</v>
      </c>
      <c r="F957" t="s">
        <v>20</v>
      </c>
      <c r="G957">
        <v>140000</v>
      </c>
      <c r="H957" t="s">
        <v>21</v>
      </c>
      <c r="I957">
        <v>0</v>
      </c>
      <c r="J957" t="s">
        <v>21</v>
      </c>
      <c r="K957" t="s">
        <v>25</v>
      </c>
    </row>
    <row r="958" spans="1:11">
      <c r="A958">
        <v>2023</v>
      </c>
      <c r="B958" t="s">
        <v>11</v>
      </c>
      <c r="C958" t="s">
        <v>12</v>
      </c>
      <c r="D958" t="s">
        <v>52</v>
      </c>
      <c r="E958">
        <v>250000</v>
      </c>
      <c r="F958" t="s">
        <v>20</v>
      </c>
      <c r="G958">
        <v>250000</v>
      </c>
      <c r="H958" t="s">
        <v>21</v>
      </c>
      <c r="I958">
        <v>0</v>
      </c>
      <c r="J958" t="s">
        <v>21</v>
      </c>
      <c r="K958" t="s">
        <v>25</v>
      </c>
    </row>
    <row r="959" spans="1:11">
      <c r="A959">
        <v>2023</v>
      </c>
      <c r="B959" t="s">
        <v>11</v>
      </c>
      <c r="C959" t="s">
        <v>12</v>
      </c>
      <c r="D959" t="s">
        <v>52</v>
      </c>
      <c r="E959">
        <v>200000</v>
      </c>
      <c r="F959" t="s">
        <v>20</v>
      </c>
      <c r="G959">
        <v>200000</v>
      </c>
      <c r="H959" t="s">
        <v>21</v>
      </c>
      <c r="I959">
        <v>0</v>
      </c>
      <c r="J959" t="s">
        <v>21</v>
      </c>
      <c r="K959" t="s">
        <v>25</v>
      </c>
    </row>
    <row r="960" spans="1:11">
      <c r="A960">
        <v>2023</v>
      </c>
      <c r="B960" t="s">
        <v>11</v>
      </c>
      <c r="C960" t="s">
        <v>12</v>
      </c>
      <c r="D960" t="s">
        <v>23</v>
      </c>
      <c r="E960">
        <v>260000</v>
      </c>
      <c r="F960" t="s">
        <v>20</v>
      </c>
      <c r="G960">
        <v>260000</v>
      </c>
      <c r="H960" t="s">
        <v>21</v>
      </c>
      <c r="I960">
        <v>0</v>
      </c>
      <c r="J960" t="s">
        <v>21</v>
      </c>
      <c r="K960" t="s">
        <v>25</v>
      </c>
    </row>
    <row r="961" spans="1:11">
      <c r="A961">
        <v>2023</v>
      </c>
      <c r="B961" t="s">
        <v>11</v>
      </c>
      <c r="C961" t="s">
        <v>12</v>
      </c>
      <c r="D961" t="s">
        <v>23</v>
      </c>
      <c r="E961">
        <v>186000</v>
      </c>
      <c r="F961" t="s">
        <v>20</v>
      </c>
      <c r="G961">
        <v>186000</v>
      </c>
      <c r="H961" t="s">
        <v>21</v>
      </c>
      <c r="I961">
        <v>0</v>
      </c>
      <c r="J961" t="s">
        <v>21</v>
      </c>
      <c r="K961" t="s">
        <v>25</v>
      </c>
    </row>
    <row r="962" spans="1:11">
      <c r="A962">
        <v>2023</v>
      </c>
      <c r="B962" t="s">
        <v>11</v>
      </c>
      <c r="C962" t="s">
        <v>12</v>
      </c>
      <c r="D962" t="s">
        <v>37</v>
      </c>
      <c r="E962">
        <v>160000</v>
      </c>
      <c r="F962" t="s">
        <v>20</v>
      </c>
      <c r="G962">
        <v>160000</v>
      </c>
      <c r="H962" t="s">
        <v>21</v>
      </c>
      <c r="I962">
        <v>100</v>
      </c>
      <c r="J962" t="s">
        <v>21</v>
      </c>
      <c r="K962" t="s">
        <v>25</v>
      </c>
    </row>
    <row r="963" spans="1:11">
      <c r="A963">
        <v>2023</v>
      </c>
      <c r="B963" t="s">
        <v>11</v>
      </c>
      <c r="C963" t="s">
        <v>12</v>
      </c>
      <c r="D963" t="s">
        <v>37</v>
      </c>
      <c r="E963">
        <v>130000</v>
      </c>
      <c r="F963" t="s">
        <v>20</v>
      </c>
      <c r="G963">
        <v>130000</v>
      </c>
      <c r="H963" t="s">
        <v>21</v>
      </c>
      <c r="I963">
        <v>100</v>
      </c>
      <c r="J963" t="s">
        <v>21</v>
      </c>
      <c r="K963" t="s">
        <v>25</v>
      </c>
    </row>
    <row r="964" spans="1:11">
      <c r="A964">
        <v>2023</v>
      </c>
      <c r="B964" t="s">
        <v>11</v>
      </c>
      <c r="C964" t="s">
        <v>12</v>
      </c>
      <c r="D964" t="s">
        <v>52</v>
      </c>
      <c r="E964">
        <v>200000</v>
      </c>
      <c r="F964" t="s">
        <v>20</v>
      </c>
      <c r="G964">
        <v>200000</v>
      </c>
      <c r="H964" t="s">
        <v>21</v>
      </c>
      <c r="I964">
        <v>0</v>
      </c>
      <c r="J964" t="s">
        <v>21</v>
      </c>
      <c r="K964" t="s">
        <v>25</v>
      </c>
    </row>
    <row r="965" spans="1:11">
      <c r="A965">
        <v>2023</v>
      </c>
      <c r="B965" t="s">
        <v>11</v>
      </c>
      <c r="C965" t="s">
        <v>12</v>
      </c>
      <c r="D965" t="s">
        <v>52</v>
      </c>
      <c r="E965">
        <v>150000</v>
      </c>
      <c r="F965" t="s">
        <v>20</v>
      </c>
      <c r="G965">
        <v>150000</v>
      </c>
      <c r="H965" t="s">
        <v>21</v>
      </c>
      <c r="I965">
        <v>0</v>
      </c>
      <c r="J965" t="s">
        <v>21</v>
      </c>
      <c r="K965" t="s">
        <v>25</v>
      </c>
    </row>
    <row r="966" spans="1:11">
      <c r="A966">
        <v>2023</v>
      </c>
      <c r="B966" t="s">
        <v>11</v>
      </c>
      <c r="C966" t="s">
        <v>12</v>
      </c>
      <c r="D966" t="s">
        <v>23</v>
      </c>
      <c r="E966">
        <v>45000</v>
      </c>
      <c r="F966" t="s">
        <v>14</v>
      </c>
      <c r="G966">
        <v>48289</v>
      </c>
      <c r="H966" t="s">
        <v>15</v>
      </c>
      <c r="I966">
        <v>0</v>
      </c>
      <c r="J966" t="s">
        <v>15</v>
      </c>
      <c r="K966" t="s">
        <v>25</v>
      </c>
    </row>
    <row r="967" spans="1:11">
      <c r="A967">
        <v>2023</v>
      </c>
      <c r="B967" t="s">
        <v>11</v>
      </c>
      <c r="C967" t="s">
        <v>12</v>
      </c>
      <c r="D967" t="s">
        <v>23</v>
      </c>
      <c r="E967">
        <v>36000</v>
      </c>
      <c r="F967" t="s">
        <v>14</v>
      </c>
      <c r="G967">
        <v>38631</v>
      </c>
      <c r="H967" t="s">
        <v>15</v>
      </c>
      <c r="I967">
        <v>0</v>
      </c>
      <c r="J967" t="s">
        <v>15</v>
      </c>
      <c r="K967" t="s">
        <v>25</v>
      </c>
    </row>
    <row r="968" spans="1:11">
      <c r="A968">
        <v>2023</v>
      </c>
      <c r="B968" t="s">
        <v>11</v>
      </c>
      <c r="C968" t="s">
        <v>12</v>
      </c>
      <c r="D968" t="s">
        <v>23</v>
      </c>
      <c r="E968">
        <v>150000</v>
      </c>
      <c r="F968" t="s">
        <v>20</v>
      </c>
      <c r="G968">
        <v>150000</v>
      </c>
      <c r="H968" t="s">
        <v>21</v>
      </c>
      <c r="I968">
        <v>0</v>
      </c>
      <c r="J968" t="s">
        <v>21</v>
      </c>
      <c r="K968" t="s">
        <v>25</v>
      </c>
    </row>
    <row r="969" spans="1:11">
      <c r="A969">
        <v>2023</v>
      </c>
      <c r="B969" t="s">
        <v>11</v>
      </c>
      <c r="C969" t="s">
        <v>12</v>
      </c>
      <c r="D969" t="s">
        <v>23</v>
      </c>
      <c r="E969">
        <v>120000</v>
      </c>
      <c r="F969" t="s">
        <v>20</v>
      </c>
      <c r="G969">
        <v>120000</v>
      </c>
      <c r="H969" t="s">
        <v>21</v>
      </c>
      <c r="I969">
        <v>0</v>
      </c>
      <c r="J969" t="s">
        <v>21</v>
      </c>
      <c r="K969" t="s">
        <v>25</v>
      </c>
    </row>
    <row r="970" spans="1:11">
      <c r="A970">
        <v>2023</v>
      </c>
      <c r="B970" t="s">
        <v>28</v>
      </c>
      <c r="C970" t="s">
        <v>12</v>
      </c>
      <c r="D970" t="s">
        <v>27</v>
      </c>
      <c r="E970">
        <v>30000</v>
      </c>
      <c r="F970" t="s">
        <v>20</v>
      </c>
      <c r="G970">
        <v>30000</v>
      </c>
      <c r="H970" t="s">
        <v>43</v>
      </c>
      <c r="I970">
        <v>50</v>
      </c>
      <c r="J970" t="s">
        <v>43</v>
      </c>
      <c r="K970" t="s">
        <v>25</v>
      </c>
    </row>
    <row r="971" spans="1:11">
      <c r="A971">
        <v>2023</v>
      </c>
      <c r="B971" t="s">
        <v>17</v>
      </c>
      <c r="C971" t="s">
        <v>12</v>
      </c>
      <c r="D971" t="s">
        <v>52</v>
      </c>
      <c r="E971">
        <v>185000</v>
      </c>
      <c r="F971" t="s">
        <v>20</v>
      </c>
      <c r="G971">
        <v>185000</v>
      </c>
      <c r="H971" t="s">
        <v>21</v>
      </c>
      <c r="I971">
        <v>0</v>
      </c>
      <c r="J971" t="s">
        <v>21</v>
      </c>
      <c r="K971" t="s">
        <v>25</v>
      </c>
    </row>
    <row r="972" spans="1:11">
      <c r="A972">
        <v>2023</v>
      </c>
      <c r="B972" t="s">
        <v>17</v>
      </c>
      <c r="C972" t="s">
        <v>12</v>
      </c>
      <c r="D972" t="s">
        <v>52</v>
      </c>
      <c r="E972">
        <v>125000</v>
      </c>
      <c r="F972" t="s">
        <v>20</v>
      </c>
      <c r="G972">
        <v>125000</v>
      </c>
      <c r="H972" t="s">
        <v>21</v>
      </c>
      <c r="I972">
        <v>0</v>
      </c>
      <c r="J972" t="s">
        <v>21</v>
      </c>
      <c r="K972" t="s">
        <v>25</v>
      </c>
    </row>
    <row r="973" spans="1:11">
      <c r="A973">
        <v>2022</v>
      </c>
      <c r="B973" t="s">
        <v>28</v>
      </c>
      <c r="C973" t="s">
        <v>48</v>
      </c>
      <c r="D973" t="s">
        <v>27</v>
      </c>
      <c r="E973">
        <v>34320</v>
      </c>
      <c r="F973" t="s">
        <v>20</v>
      </c>
      <c r="G973">
        <v>34320</v>
      </c>
      <c r="H973" t="s">
        <v>21</v>
      </c>
      <c r="I973">
        <v>100</v>
      </c>
      <c r="J973" t="s">
        <v>21</v>
      </c>
      <c r="K973" t="s">
        <v>22</v>
      </c>
    </row>
    <row r="974" spans="1:11">
      <c r="A974">
        <v>2022</v>
      </c>
      <c r="B974" t="s">
        <v>17</v>
      </c>
      <c r="C974" t="s">
        <v>12</v>
      </c>
      <c r="D974" t="s">
        <v>56</v>
      </c>
      <c r="E974">
        <v>48000</v>
      </c>
      <c r="F974" t="s">
        <v>109</v>
      </c>
      <c r="G974">
        <v>9289</v>
      </c>
      <c r="H974" t="s">
        <v>110</v>
      </c>
      <c r="I974">
        <v>100</v>
      </c>
      <c r="J974" t="s">
        <v>110</v>
      </c>
      <c r="K974" t="s">
        <v>25</v>
      </c>
    </row>
    <row r="975" spans="1:11">
      <c r="A975">
        <v>2023</v>
      </c>
      <c r="B975" t="s">
        <v>11</v>
      </c>
      <c r="C975" t="s">
        <v>12</v>
      </c>
      <c r="D975" t="s">
        <v>68</v>
      </c>
      <c r="E975">
        <v>70000</v>
      </c>
      <c r="F975" t="s">
        <v>14</v>
      </c>
      <c r="G975">
        <v>75116</v>
      </c>
      <c r="H975" t="s">
        <v>48</v>
      </c>
      <c r="I975">
        <v>100</v>
      </c>
      <c r="J975" t="s">
        <v>48</v>
      </c>
      <c r="K975" t="s">
        <v>16</v>
      </c>
    </row>
    <row r="976" spans="1:11">
      <c r="A976">
        <v>2022</v>
      </c>
      <c r="B976" t="s">
        <v>44</v>
      </c>
      <c r="C976" t="s">
        <v>12</v>
      </c>
      <c r="D976" t="s">
        <v>69</v>
      </c>
      <c r="E976">
        <v>106000</v>
      </c>
      <c r="F976" t="s">
        <v>20</v>
      </c>
      <c r="G976">
        <v>106000</v>
      </c>
      <c r="H976" t="s">
        <v>107</v>
      </c>
      <c r="I976">
        <v>0</v>
      </c>
      <c r="J976" t="s">
        <v>111</v>
      </c>
      <c r="K976" t="s">
        <v>16</v>
      </c>
    </row>
    <row r="977" spans="1:11">
      <c r="A977">
        <v>2023</v>
      </c>
      <c r="B977" t="s">
        <v>11</v>
      </c>
      <c r="C977" t="s">
        <v>12</v>
      </c>
      <c r="D977" t="s">
        <v>27</v>
      </c>
      <c r="E977">
        <v>175000</v>
      </c>
      <c r="F977" t="s">
        <v>20</v>
      </c>
      <c r="G977">
        <v>175000</v>
      </c>
      <c r="H977" t="s">
        <v>21</v>
      </c>
      <c r="I977">
        <v>100</v>
      </c>
      <c r="J977" t="s">
        <v>21</v>
      </c>
      <c r="K977" t="s">
        <v>25</v>
      </c>
    </row>
    <row r="978" spans="1:11">
      <c r="A978">
        <v>2023</v>
      </c>
      <c r="B978" t="s">
        <v>11</v>
      </c>
      <c r="C978" t="s">
        <v>12</v>
      </c>
      <c r="D978" t="s">
        <v>27</v>
      </c>
      <c r="E978">
        <v>130000</v>
      </c>
      <c r="F978" t="s">
        <v>20</v>
      </c>
      <c r="G978">
        <v>130000</v>
      </c>
      <c r="H978" t="s">
        <v>21</v>
      </c>
      <c r="I978">
        <v>100</v>
      </c>
      <c r="J978" t="s">
        <v>21</v>
      </c>
      <c r="K978" t="s">
        <v>25</v>
      </c>
    </row>
    <row r="979" spans="1:11">
      <c r="A979">
        <v>2023</v>
      </c>
      <c r="B979" t="s">
        <v>11</v>
      </c>
      <c r="C979" t="s">
        <v>12</v>
      </c>
      <c r="D979" t="s">
        <v>27</v>
      </c>
      <c r="E979">
        <v>122000</v>
      </c>
      <c r="F979" t="s">
        <v>20</v>
      </c>
      <c r="G979">
        <v>122000</v>
      </c>
      <c r="H979" t="s">
        <v>21</v>
      </c>
      <c r="I979">
        <v>100</v>
      </c>
      <c r="J979" t="s">
        <v>21</v>
      </c>
      <c r="K979" t="s">
        <v>25</v>
      </c>
    </row>
    <row r="980" spans="1:11">
      <c r="A980">
        <v>2023</v>
      </c>
      <c r="B980" t="s">
        <v>11</v>
      </c>
      <c r="C980" t="s">
        <v>12</v>
      </c>
      <c r="D980" t="s">
        <v>27</v>
      </c>
      <c r="E980">
        <v>93800</v>
      </c>
      <c r="F980" t="s">
        <v>20</v>
      </c>
      <c r="G980">
        <v>93800</v>
      </c>
      <c r="H980" t="s">
        <v>21</v>
      </c>
      <c r="I980">
        <v>100</v>
      </c>
      <c r="J980" t="s">
        <v>21</v>
      </c>
      <c r="K980" t="s">
        <v>25</v>
      </c>
    </row>
    <row r="981" spans="1:11">
      <c r="A981">
        <v>2023</v>
      </c>
      <c r="B981" t="s">
        <v>11</v>
      </c>
      <c r="C981" t="s">
        <v>12</v>
      </c>
      <c r="D981" t="s">
        <v>69</v>
      </c>
      <c r="E981">
        <v>150000</v>
      </c>
      <c r="F981" t="s">
        <v>20</v>
      </c>
      <c r="G981">
        <v>150000</v>
      </c>
      <c r="H981" t="s">
        <v>106</v>
      </c>
      <c r="I981">
        <v>100</v>
      </c>
      <c r="J981" t="s">
        <v>106</v>
      </c>
      <c r="K981" t="s">
        <v>25</v>
      </c>
    </row>
    <row r="982" spans="1:11">
      <c r="A982">
        <v>2023</v>
      </c>
      <c r="B982" t="s">
        <v>11</v>
      </c>
      <c r="C982" t="s">
        <v>12</v>
      </c>
      <c r="D982" t="s">
        <v>69</v>
      </c>
      <c r="E982">
        <v>90000</v>
      </c>
      <c r="F982" t="s">
        <v>20</v>
      </c>
      <c r="G982">
        <v>90000</v>
      </c>
      <c r="H982" t="s">
        <v>106</v>
      </c>
      <c r="I982">
        <v>100</v>
      </c>
      <c r="J982" t="s">
        <v>106</v>
      </c>
      <c r="K982" t="s">
        <v>25</v>
      </c>
    </row>
    <row r="983" spans="1:11">
      <c r="A983">
        <v>2023</v>
      </c>
      <c r="B983" t="s">
        <v>11</v>
      </c>
      <c r="C983" t="s">
        <v>12</v>
      </c>
      <c r="D983" t="s">
        <v>27</v>
      </c>
      <c r="E983">
        <v>165000</v>
      </c>
      <c r="F983" t="s">
        <v>20</v>
      </c>
      <c r="G983">
        <v>165000</v>
      </c>
      <c r="H983" t="s">
        <v>21</v>
      </c>
      <c r="I983">
        <v>100</v>
      </c>
      <c r="J983" t="s">
        <v>21</v>
      </c>
      <c r="K983" t="s">
        <v>25</v>
      </c>
    </row>
    <row r="984" spans="1:11">
      <c r="A984">
        <v>2023</v>
      </c>
      <c r="B984" t="s">
        <v>11</v>
      </c>
      <c r="C984" t="s">
        <v>12</v>
      </c>
      <c r="D984" t="s">
        <v>27</v>
      </c>
      <c r="E984">
        <v>112000</v>
      </c>
      <c r="F984" t="s">
        <v>20</v>
      </c>
      <c r="G984">
        <v>112000</v>
      </c>
      <c r="H984" t="s">
        <v>21</v>
      </c>
      <c r="I984">
        <v>100</v>
      </c>
      <c r="J984" t="s">
        <v>21</v>
      </c>
      <c r="K984" t="s">
        <v>25</v>
      </c>
    </row>
    <row r="985" spans="1:11">
      <c r="A985">
        <v>2023</v>
      </c>
      <c r="B985" t="s">
        <v>28</v>
      </c>
      <c r="C985" t="s">
        <v>12</v>
      </c>
      <c r="D985" t="s">
        <v>38</v>
      </c>
      <c r="E985">
        <v>220000</v>
      </c>
      <c r="F985" t="s">
        <v>20</v>
      </c>
      <c r="G985">
        <v>220000</v>
      </c>
      <c r="H985" t="s">
        <v>21</v>
      </c>
      <c r="I985">
        <v>0</v>
      </c>
      <c r="J985" t="s">
        <v>21</v>
      </c>
      <c r="K985" t="s">
        <v>25</v>
      </c>
    </row>
    <row r="986" spans="1:11">
      <c r="A986">
        <v>2023</v>
      </c>
      <c r="B986" t="s">
        <v>11</v>
      </c>
      <c r="C986" t="s">
        <v>12</v>
      </c>
      <c r="D986" t="s">
        <v>112</v>
      </c>
      <c r="E986">
        <v>67000</v>
      </c>
      <c r="F986" t="s">
        <v>14</v>
      </c>
      <c r="G986">
        <v>71897</v>
      </c>
      <c r="H986" t="s">
        <v>31</v>
      </c>
      <c r="I986">
        <v>100</v>
      </c>
      <c r="J986" t="s">
        <v>31</v>
      </c>
      <c r="K986" t="s">
        <v>25</v>
      </c>
    </row>
    <row r="987" spans="1:11">
      <c r="A987">
        <v>2023</v>
      </c>
      <c r="B987" t="s">
        <v>28</v>
      </c>
      <c r="C987" t="s">
        <v>12</v>
      </c>
      <c r="D987" t="s">
        <v>50</v>
      </c>
      <c r="E987">
        <v>60000</v>
      </c>
      <c r="F987" t="s">
        <v>14</v>
      </c>
      <c r="G987">
        <v>64385</v>
      </c>
      <c r="H987" t="s">
        <v>31</v>
      </c>
      <c r="I987">
        <v>0</v>
      </c>
      <c r="J987" t="s">
        <v>31</v>
      </c>
      <c r="K987" t="s">
        <v>25</v>
      </c>
    </row>
    <row r="988" spans="1:11">
      <c r="A988">
        <v>2023</v>
      </c>
      <c r="B988" t="s">
        <v>11</v>
      </c>
      <c r="C988" t="s">
        <v>12</v>
      </c>
      <c r="D988" t="s">
        <v>35</v>
      </c>
      <c r="E988">
        <v>204500</v>
      </c>
      <c r="F988" t="s">
        <v>20</v>
      </c>
      <c r="G988">
        <v>204500</v>
      </c>
      <c r="H988" t="s">
        <v>21</v>
      </c>
      <c r="I988">
        <v>0</v>
      </c>
      <c r="J988" t="s">
        <v>21</v>
      </c>
      <c r="K988" t="s">
        <v>25</v>
      </c>
    </row>
    <row r="989" spans="1:11">
      <c r="A989">
        <v>2023</v>
      </c>
      <c r="B989" t="s">
        <v>11</v>
      </c>
      <c r="C989" t="s">
        <v>12</v>
      </c>
      <c r="D989" t="s">
        <v>35</v>
      </c>
      <c r="E989">
        <v>142200</v>
      </c>
      <c r="F989" t="s">
        <v>20</v>
      </c>
      <c r="G989">
        <v>142200</v>
      </c>
      <c r="H989" t="s">
        <v>21</v>
      </c>
      <c r="I989">
        <v>0</v>
      </c>
      <c r="J989" t="s">
        <v>21</v>
      </c>
      <c r="K989" t="s">
        <v>25</v>
      </c>
    </row>
    <row r="990" spans="1:11">
      <c r="A990">
        <v>2023</v>
      </c>
      <c r="B990" t="s">
        <v>11</v>
      </c>
      <c r="C990" t="s">
        <v>12</v>
      </c>
      <c r="D990" t="s">
        <v>27</v>
      </c>
      <c r="E990">
        <v>1300000</v>
      </c>
      <c r="F990" t="s">
        <v>42</v>
      </c>
      <c r="G990">
        <v>15806</v>
      </c>
      <c r="H990" t="s">
        <v>43</v>
      </c>
      <c r="I990">
        <v>100</v>
      </c>
      <c r="J990" t="s">
        <v>43</v>
      </c>
      <c r="K990" t="s">
        <v>22</v>
      </c>
    </row>
    <row r="991" spans="1:11">
      <c r="A991">
        <v>2023</v>
      </c>
      <c r="B991" t="s">
        <v>17</v>
      </c>
      <c r="C991" t="s">
        <v>12</v>
      </c>
      <c r="D991" t="s">
        <v>35</v>
      </c>
      <c r="E991">
        <v>200000</v>
      </c>
      <c r="F991" t="s">
        <v>20</v>
      </c>
      <c r="G991">
        <v>200000</v>
      </c>
      <c r="H991" t="s">
        <v>21</v>
      </c>
      <c r="I991">
        <v>0</v>
      </c>
      <c r="J991" t="s">
        <v>21</v>
      </c>
      <c r="K991" t="s">
        <v>25</v>
      </c>
    </row>
    <row r="992" spans="1:11">
      <c r="A992">
        <v>2023</v>
      </c>
      <c r="B992" t="s">
        <v>17</v>
      </c>
      <c r="C992" t="s">
        <v>12</v>
      </c>
      <c r="D992" t="s">
        <v>35</v>
      </c>
      <c r="E992">
        <v>175000</v>
      </c>
      <c r="F992" t="s">
        <v>20</v>
      </c>
      <c r="G992">
        <v>175000</v>
      </c>
      <c r="H992" t="s">
        <v>21</v>
      </c>
      <c r="I992">
        <v>0</v>
      </c>
      <c r="J992" t="s">
        <v>21</v>
      </c>
      <c r="K992" t="s">
        <v>25</v>
      </c>
    </row>
    <row r="993" spans="1:11">
      <c r="A993">
        <v>2023</v>
      </c>
      <c r="B993" t="s">
        <v>11</v>
      </c>
      <c r="C993" t="s">
        <v>12</v>
      </c>
      <c r="D993" t="s">
        <v>37</v>
      </c>
      <c r="E993">
        <v>185900</v>
      </c>
      <c r="F993" t="s">
        <v>20</v>
      </c>
      <c r="G993">
        <v>185900</v>
      </c>
      <c r="H993" t="s">
        <v>21</v>
      </c>
      <c r="I993">
        <v>0</v>
      </c>
      <c r="J993" t="s">
        <v>21</v>
      </c>
      <c r="K993" t="s">
        <v>25</v>
      </c>
    </row>
    <row r="994" spans="1:11">
      <c r="A994">
        <v>2023</v>
      </c>
      <c r="B994" t="s">
        <v>11</v>
      </c>
      <c r="C994" t="s">
        <v>12</v>
      </c>
      <c r="D994" t="s">
        <v>37</v>
      </c>
      <c r="E994">
        <v>129300</v>
      </c>
      <c r="F994" t="s">
        <v>20</v>
      </c>
      <c r="G994">
        <v>129300</v>
      </c>
      <c r="H994" t="s">
        <v>21</v>
      </c>
      <c r="I994">
        <v>0</v>
      </c>
      <c r="J994" t="s">
        <v>21</v>
      </c>
      <c r="K994" t="s">
        <v>25</v>
      </c>
    </row>
    <row r="995" spans="1:11">
      <c r="A995">
        <v>2023</v>
      </c>
      <c r="B995" t="s">
        <v>11</v>
      </c>
      <c r="C995" t="s">
        <v>12</v>
      </c>
      <c r="D995" t="s">
        <v>27</v>
      </c>
      <c r="E995">
        <v>185900</v>
      </c>
      <c r="F995" t="s">
        <v>20</v>
      </c>
      <c r="G995">
        <v>185900</v>
      </c>
      <c r="H995" t="s">
        <v>21</v>
      </c>
      <c r="I995">
        <v>0</v>
      </c>
      <c r="J995" t="s">
        <v>21</v>
      </c>
      <c r="K995" t="s">
        <v>25</v>
      </c>
    </row>
    <row r="996" spans="1:11">
      <c r="A996">
        <v>2023</v>
      </c>
      <c r="B996" t="s">
        <v>11</v>
      </c>
      <c r="C996" t="s">
        <v>12</v>
      </c>
      <c r="D996" t="s">
        <v>27</v>
      </c>
      <c r="E996">
        <v>121700</v>
      </c>
      <c r="F996" t="s">
        <v>20</v>
      </c>
      <c r="G996">
        <v>121700</v>
      </c>
      <c r="H996" t="s">
        <v>21</v>
      </c>
      <c r="I996">
        <v>0</v>
      </c>
      <c r="J996" t="s">
        <v>21</v>
      </c>
      <c r="K996" t="s">
        <v>25</v>
      </c>
    </row>
    <row r="997" spans="1:11">
      <c r="A997">
        <v>2023</v>
      </c>
      <c r="B997" t="s">
        <v>11</v>
      </c>
      <c r="C997" t="s">
        <v>12</v>
      </c>
      <c r="D997" t="s">
        <v>35</v>
      </c>
      <c r="E997">
        <v>204500</v>
      </c>
      <c r="F997" t="s">
        <v>20</v>
      </c>
      <c r="G997">
        <v>204500</v>
      </c>
      <c r="H997" t="s">
        <v>21</v>
      </c>
      <c r="I997">
        <v>0</v>
      </c>
      <c r="J997" t="s">
        <v>21</v>
      </c>
      <c r="K997" t="s">
        <v>25</v>
      </c>
    </row>
    <row r="998" spans="1:11">
      <c r="A998">
        <v>2023</v>
      </c>
      <c r="B998" t="s">
        <v>11</v>
      </c>
      <c r="C998" t="s">
        <v>12</v>
      </c>
      <c r="D998" t="s">
        <v>35</v>
      </c>
      <c r="E998">
        <v>142200</v>
      </c>
      <c r="F998" t="s">
        <v>20</v>
      </c>
      <c r="G998">
        <v>142200</v>
      </c>
      <c r="H998" t="s">
        <v>21</v>
      </c>
      <c r="I998">
        <v>0</v>
      </c>
      <c r="J998" t="s">
        <v>21</v>
      </c>
      <c r="K998" t="s">
        <v>25</v>
      </c>
    </row>
    <row r="999" spans="1:11">
      <c r="A999">
        <v>2023</v>
      </c>
      <c r="B999" t="s">
        <v>17</v>
      </c>
      <c r="C999" t="s">
        <v>12</v>
      </c>
      <c r="D999" t="s">
        <v>23</v>
      </c>
      <c r="E999">
        <v>40000</v>
      </c>
      <c r="F999" t="s">
        <v>20</v>
      </c>
      <c r="G999">
        <v>40000</v>
      </c>
      <c r="H999" t="s">
        <v>63</v>
      </c>
      <c r="I999">
        <v>50</v>
      </c>
      <c r="J999" t="s">
        <v>63</v>
      </c>
      <c r="K999" t="s">
        <v>16</v>
      </c>
    </row>
    <row r="1000" spans="1:11">
      <c r="A1000">
        <v>2023</v>
      </c>
      <c r="B1000" t="s">
        <v>11</v>
      </c>
      <c r="C1000" t="s">
        <v>12</v>
      </c>
      <c r="D1000" t="s">
        <v>104</v>
      </c>
      <c r="E1000">
        <v>1000000</v>
      </c>
      <c r="F1000" t="s">
        <v>113</v>
      </c>
      <c r="G1000">
        <v>29453</v>
      </c>
      <c r="H1000" t="s">
        <v>114</v>
      </c>
      <c r="I1000">
        <v>50</v>
      </c>
      <c r="J1000" t="s">
        <v>114</v>
      </c>
      <c r="K1000" t="s">
        <v>25</v>
      </c>
    </row>
    <row r="1001" spans="1:11">
      <c r="A1001">
        <v>2023</v>
      </c>
      <c r="B1001" t="s">
        <v>11</v>
      </c>
      <c r="C1001" t="s">
        <v>12</v>
      </c>
      <c r="D1001" t="s">
        <v>27</v>
      </c>
      <c r="E1001">
        <v>180180</v>
      </c>
      <c r="F1001" t="s">
        <v>20</v>
      </c>
      <c r="G1001">
        <v>180180</v>
      </c>
      <c r="H1001" t="s">
        <v>21</v>
      </c>
      <c r="I1001">
        <v>0</v>
      </c>
      <c r="J1001" t="s">
        <v>21</v>
      </c>
      <c r="K1001" t="s">
        <v>25</v>
      </c>
    </row>
    <row r="1002" spans="1:11">
      <c r="A1002">
        <v>2023</v>
      </c>
      <c r="B1002" t="s">
        <v>11</v>
      </c>
      <c r="C1002" t="s">
        <v>12</v>
      </c>
      <c r="D1002" t="s">
        <v>27</v>
      </c>
      <c r="E1002">
        <v>106020</v>
      </c>
      <c r="F1002" t="s">
        <v>20</v>
      </c>
      <c r="G1002">
        <v>106020</v>
      </c>
      <c r="H1002" t="s">
        <v>21</v>
      </c>
      <c r="I1002">
        <v>0</v>
      </c>
      <c r="J1002" t="s">
        <v>21</v>
      </c>
      <c r="K1002" t="s">
        <v>25</v>
      </c>
    </row>
    <row r="1003" spans="1:11">
      <c r="A1003">
        <v>2023</v>
      </c>
      <c r="B1003" t="s">
        <v>11</v>
      </c>
      <c r="C1003" t="s">
        <v>12</v>
      </c>
      <c r="D1003" t="s">
        <v>23</v>
      </c>
      <c r="E1003">
        <v>136000</v>
      </c>
      <c r="F1003" t="s">
        <v>20</v>
      </c>
      <c r="G1003">
        <v>136000</v>
      </c>
      <c r="H1003" t="s">
        <v>21</v>
      </c>
      <c r="I1003">
        <v>100</v>
      </c>
      <c r="J1003" t="s">
        <v>21</v>
      </c>
      <c r="K1003" t="s">
        <v>25</v>
      </c>
    </row>
    <row r="1004" spans="1:11">
      <c r="A1004">
        <v>2023</v>
      </c>
      <c r="B1004" t="s">
        <v>11</v>
      </c>
      <c r="C1004" t="s">
        <v>12</v>
      </c>
      <c r="D1004" t="s">
        <v>23</v>
      </c>
      <c r="E1004">
        <v>104000</v>
      </c>
      <c r="F1004" t="s">
        <v>20</v>
      </c>
      <c r="G1004">
        <v>104000</v>
      </c>
      <c r="H1004" t="s">
        <v>21</v>
      </c>
      <c r="I1004">
        <v>100</v>
      </c>
      <c r="J1004" t="s">
        <v>21</v>
      </c>
      <c r="K1004" t="s">
        <v>25</v>
      </c>
    </row>
    <row r="1005" spans="1:11">
      <c r="A1005">
        <v>2023</v>
      </c>
      <c r="B1005" t="s">
        <v>11</v>
      </c>
      <c r="C1005" t="s">
        <v>12</v>
      </c>
      <c r="D1005" t="s">
        <v>27</v>
      </c>
      <c r="E1005">
        <v>125000</v>
      </c>
      <c r="F1005" t="s">
        <v>20</v>
      </c>
      <c r="G1005">
        <v>125000</v>
      </c>
      <c r="H1005" t="s">
        <v>21</v>
      </c>
      <c r="I1005">
        <v>0</v>
      </c>
      <c r="J1005" t="s">
        <v>21</v>
      </c>
      <c r="K1005" t="s">
        <v>25</v>
      </c>
    </row>
    <row r="1006" spans="1:11">
      <c r="A1006">
        <v>2023</v>
      </c>
      <c r="B1006" t="s">
        <v>11</v>
      </c>
      <c r="C1006" t="s">
        <v>12</v>
      </c>
      <c r="D1006" t="s">
        <v>27</v>
      </c>
      <c r="E1006">
        <v>110000</v>
      </c>
      <c r="F1006" t="s">
        <v>20</v>
      </c>
      <c r="G1006">
        <v>110000</v>
      </c>
      <c r="H1006" t="s">
        <v>21</v>
      </c>
      <c r="I1006">
        <v>0</v>
      </c>
      <c r="J1006" t="s">
        <v>21</v>
      </c>
      <c r="K1006" t="s">
        <v>25</v>
      </c>
    </row>
    <row r="1007" spans="1:11">
      <c r="A1007">
        <v>2023</v>
      </c>
      <c r="B1007" t="s">
        <v>11</v>
      </c>
      <c r="C1007" t="s">
        <v>12</v>
      </c>
      <c r="D1007" t="s">
        <v>35</v>
      </c>
      <c r="E1007">
        <v>153400</v>
      </c>
      <c r="F1007" t="s">
        <v>20</v>
      </c>
      <c r="G1007">
        <v>153400</v>
      </c>
      <c r="H1007" t="s">
        <v>21</v>
      </c>
      <c r="I1007">
        <v>0</v>
      </c>
      <c r="J1007" t="s">
        <v>21</v>
      </c>
      <c r="K1007" t="s">
        <v>25</v>
      </c>
    </row>
    <row r="1008" spans="1:11">
      <c r="A1008">
        <v>2023</v>
      </c>
      <c r="B1008" t="s">
        <v>11</v>
      </c>
      <c r="C1008" t="s">
        <v>12</v>
      </c>
      <c r="D1008" t="s">
        <v>35</v>
      </c>
      <c r="E1008">
        <v>122700</v>
      </c>
      <c r="F1008" t="s">
        <v>20</v>
      </c>
      <c r="G1008">
        <v>122700</v>
      </c>
      <c r="H1008" t="s">
        <v>21</v>
      </c>
      <c r="I1008">
        <v>0</v>
      </c>
      <c r="J1008" t="s">
        <v>21</v>
      </c>
      <c r="K1008" t="s">
        <v>25</v>
      </c>
    </row>
    <row r="1009" spans="1:11">
      <c r="A1009">
        <v>2023</v>
      </c>
      <c r="B1009" t="s">
        <v>44</v>
      </c>
      <c r="C1009" t="s">
        <v>12</v>
      </c>
      <c r="D1009" t="s">
        <v>37</v>
      </c>
      <c r="E1009">
        <v>310000</v>
      </c>
      <c r="F1009" t="s">
        <v>20</v>
      </c>
      <c r="G1009">
        <v>310000</v>
      </c>
      <c r="H1009" t="s">
        <v>21</v>
      </c>
      <c r="I1009">
        <v>100</v>
      </c>
      <c r="J1009" t="s">
        <v>21</v>
      </c>
      <c r="K1009" t="s">
        <v>25</v>
      </c>
    </row>
    <row r="1010" spans="1:11">
      <c r="A1010">
        <v>2023</v>
      </c>
      <c r="B1010" t="s">
        <v>44</v>
      </c>
      <c r="C1010" t="s">
        <v>12</v>
      </c>
      <c r="D1010" t="s">
        <v>37</v>
      </c>
      <c r="E1010">
        <v>239000</v>
      </c>
      <c r="F1010" t="s">
        <v>20</v>
      </c>
      <c r="G1010">
        <v>239000</v>
      </c>
      <c r="H1010" t="s">
        <v>21</v>
      </c>
      <c r="I1010">
        <v>100</v>
      </c>
      <c r="J1010" t="s">
        <v>21</v>
      </c>
      <c r="K1010" t="s">
        <v>25</v>
      </c>
    </row>
    <row r="1011" spans="1:11">
      <c r="A1011">
        <v>2023</v>
      </c>
      <c r="B1011" t="s">
        <v>11</v>
      </c>
      <c r="C1011" t="s">
        <v>12</v>
      </c>
      <c r="D1011" t="s">
        <v>27</v>
      </c>
      <c r="E1011">
        <v>152380</v>
      </c>
      <c r="F1011" t="s">
        <v>20</v>
      </c>
      <c r="G1011">
        <v>152380</v>
      </c>
      <c r="H1011" t="s">
        <v>21</v>
      </c>
      <c r="I1011">
        <v>0</v>
      </c>
      <c r="J1011" t="s">
        <v>21</v>
      </c>
      <c r="K1011" t="s">
        <v>25</v>
      </c>
    </row>
    <row r="1012" spans="1:11">
      <c r="A1012">
        <v>2023</v>
      </c>
      <c r="B1012" t="s">
        <v>11</v>
      </c>
      <c r="C1012" t="s">
        <v>12</v>
      </c>
      <c r="D1012" t="s">
        <v>27</v>
      </c>
      <c r="E1012">
        <v>121904</v>
      </c>
      <c r="F1012" t="s">
        <v>20</v>
      </c>
      <c r="G1012">
        <v>121904</v>
      </c>
      <c r="H1012" t="s">
        <v>21</v>
      </c>
      <c r="I1012">
        <v>0</v>
      </c>
      <c r="J1012" t="s">
        <v>21</v>
      </c>
      <c r="K1012" t="s">
        <v>25</v>
      </c>
    </row>
    <row r="1013" spans="1:11">
      <c r="A1013">
        <v>2023</v>
      </c>
      <c r="B1013" t="s">
        <v>11</v>
      </c>
      <c r="C1013" t="s">
        <v>12</v>
      </c>
      <c r="D1013" t="s">
        <v>23</v>
      </c>
      <c r="E1013">
        <v>185900</v>
      </c>
      <c r="F1013" t="s">
        <v>20</v>
      </c>
      <c r="G1013">
        <v>185900</v>
      </c>
      <c r="H1013" t="s">
        <v>21</v>
      </c>
      <c r="I1013">
        <v>0</v>
      </c>
      <c r="J1013" t="s">
        <v>21</v>
      </c>
      <c r="K1013" t="s">
        <v>25</v>
      </c>
    </row>
    <row r="1014" spans="1:11">
      <c r="A1014">
        <v>2023</v>
      </c>
      <c r="B1014" t="s">
        <v>11</v>
      </c>
      <c r="C1014" t="s">
        <v>12</v>
      </c>
      <c r="D1014" t="s">
        <v>23</v>
      </c>
      <c r="E1014">
        <v>129300</v>
      </c>
      <c r="F1014" t="s">
        <v>20</v>
      </c>
      <c r="G1014">
        <v>129300</v>
      </c>
      <c r="H1014" t="s">
        <v>21</v>
      </c>
      <c r="I1014">
        <v>0</v>
      </c>
      <c r="J1014" t="s">
        <v>21</v>
      </c>
      <c r="K1014" t="s">
        <v>25</v>
      </c>
    </row>
    <row r="1015" spans="1:11">
      <c r="A1015">
        <v>2023</v>
      </c>
      <c r="B1015" t="s">
        <v>11</v>
      </c>
      <c r="C1015" t="s">
        <v>12</v>
      </c>
      <c r="D1015" t="s">
        <v>35</v>
      </c>
      <c r="E1015">
        <v>247500</v>
      </c>
      <c r="F1015" t="s">
        <v>20</v>
      </c>
      <c r="G1015">
        <v>247500</v>
      </c>
      <c r="H1015" t="s">
        <v>21</v>
      </c>
      <c r="I1015">
        <v>0</v>
      </c>
      <c r="J1015" t="s">
        <v>21</v>
      </c>
      <c r="K1015" t="s">
        <v>25</v>
      </c>
    </row>
    <row r="1016" spans="1:11">
      <c r="A1016">
        <v>2023</v>
      </c>
      <c r="B1016" t="s">
        <v>11</v>
      </c>
      <c r="C1016" t="s">
        <v>12</v>
      </c>
      <c r="D1016" t="s">
        <v>35</v>
      </c>
      <c r="E1016">
        <v>172200</v>
      </c>
      <c r="F1016" t="s">
        <v>20</v>
      </c>
      <c r="G1016">
        <v>172200</v>
      </c>
      <c r="H1016" t="s">
        <v>21</v>
      </c>
      <c r="I1016">
        <v>0</v>
      </c>
      <c r="J1016" t="s">
        <v>21</v>
      </c>
      <c r="K1016" t="s">
        <v>25</v>
      </c>
    </row>
    <row r="1017" spans="1:11">
      <c r="A1017">
        <v>2023</v>
      </c>
      <c r="B1017" t="s">
        <v>11</v>
      </c>
      <c r="C1017" t="s">
        <v>12</v>
      </c>
      <c r="D1017" t="s">
        <v>45</v>
      </c>
      <c r="E1017">
        <v>168400</v>
      </c>
      <c r="F1017" t="s">
        <v>20</v>
      </c>
      <c r="G1017">
        <v>168400</v>
      </c>
      <c r="H1017" t="s">
        <v>21</v>
      </c>
      <c r="I1017">
        <v>0</v>
      </c>
      <c r="J1017" t="s">
        <v>21</v>
      </c>
      <c r="K1017" t="s">
        <v>25</v>
      </c>
    </row>
    <row r="1018" spans="1:11">
      <c r="A1018">
        <v>2023</v>
      </c>
      <c r="B1018" t="s">
        <v>11</v>
      </c>
      <c r="C1018" t="s">
        <v>12</v>
      </c>
      <c r="D1018" t="s">
        <v>45</v>
      </c>
      <c r="E1018">
        <v>105200</v>
      </c>
      <c r="F1018" t="s">
        <v>20</v>
      </c>
      <c r="G1018">
        <v>105200</v>
      </c>
      <c r="H1018" t="s">
        <v>21</v>
      </c>
      <c r="I1018">
        <v>0</v>
      </c>
      <c r="J1018" t="s">
        <v>21</v>
      </c>
      <c r="K1018" t="s">
        <v>25</v>
      </c>
    </row>
    <row r="1019" spans="1:11">
      <c r="A1019">
        <v>2023</v>
      </c>
      <c r="B1019" t="s">
        <v>11</v>
      </c>
      <c r="C1019" t="s">
        <v>12</v>
      </c>
      <c r="D1019" t="s">
        <v>35</v>
      </c>
      <c r="E1019">
        <v>128280</v>
      </c>
      <c r="F1019" t="s">
        <v>20</v>
      </c>
      <c r="G1019">
        <v>128280</v>
      </c>
      <c r="H1019" t="s">
        <v>21</v>
      </c>
      <c r="I1019">
        <v>0</v>
      </c>
      <c r="J1019" t="s">
        <v>21</v>
      </c>
      <c r="K1019" t="s">
        <v>25</v>
      </c>
    </row>
    <row r="1020" spans="1:11">
      <c r="A1020">
        <v>2023</v>
      </c>
      <c r="B1020" t="s">
        <v>11</v>
      </c>
      <c r="C1020" t="s">
        <v>12</v>
      </c>
      <c r="D1020" t="s">
        <v>35</v>
      </c>
      <c r="E1020">
        <v>106900</v>
      </c>
      <c r="F1020" t="s">
        <v>20</v>
      </c>
      <c r="G1020">
        <v>106900</v>
      </c>
      <c r="H1020" t="s">
        <v>21</v>
      </c>
      <c r="I1020">
        <v>0</v>
      </c>
      <c r="J1020" t="s">
        <v>21</v>
      </c>
      <c r="K1020" t="s">
        <v>25</v>
      </c>
    </row>
    <row r="1021" spans="1:11">
      <c r="A1021">
        <v>2022</v>
      </c>
      <c r="B1021" t="s">
        <v>11</v>
      </c>
      <c r="C1021" t="s">
        <v>12</v>
      </c>
      <c r="D1021" t="s">
        <v>89</v>
      </c>
      <c r="E1021">
        <v>192000</v>
      </c>
      <c r="F1021" t="s">
        <v>20</v>
      </c>
      <c r="G1021">
        <v>192000</v>
      </c>
      <c r="H1021" t="s">
        <v>21</v>
      </c>
      <c r="I1021">
        <v>100</v>
      </c>
      <c r="J1021" t="s">
        <v>21</v>
      </c>
      <c r="K1021" t="s">
        <v>16</v>
      </c>
    </row>
    <row r="1022" spans="1:11">
      <c r="A1022">
        <v>2023</v>
      </c>
      <c r="B1022" t="s">
        <v>17</v>
      </c>
      <c r="C1022" t="s">
        <v>12</v>
      </c>
      <c r="D1022" t="s">
        <v>37</v>
      </c>
      <c r="E1022">
        <v>140000</v>
      </c>
      <c r="F1022" t="s">
        <v>20</v>
      </c>
      <c r="G1022">
        <v>140000</v>
      </c>
      <c r="H1022" t="s">
        <v>21</v>
      </c>
      <c r="I1022">
        <v>0</v>
      </c>
      <c r="J1022" t="s">
        <v>21</v>
      </c>
      <c r="K1022" t="s">
        <v>25</v>
      </c>
    </row>
    <row r="1023" spans="1:11">
      <c r="A1023">
        <v>2023</v>
      </c>
      <c r="B1023" t="s">
        <v>17</v>
      </c>
      <c r="C1023" t="s">
        <v>12</v>
      </c>
      <c r="D1023" t="s">
        <v>37</v>
      </c>
      <c r="E1023">
        <v>100000</v>
      </c>
      <c r="F1023" t="s">
        <v>20</v>
      </c>
      <c r="G1023">
        <v>100000</v>
      </c>
      <c r="H1023" t="s">
        <v>21</v>
      </c>
      <c r="I1023">
        <v>0</v>
      </c>
      <c r="J1023" t="s">
        <v>21</v>
      </c>
      <c r="K1023" t="s">
        <v>25</v>
      </c>
    </row>
    <row r="1024" spans="1:11">
      <c r="A1024">
        <v>2023</v>
      </c>
      <c r="B1024" t="s">
        <v>11</v>
      </c>
      <c r="C1024" t="s">
        <v>12</v>
      </c>
      <c r="D1024" t="s">
        <v>30</v>
      </c>
      <c r="E1024">
        <v>100000</v>
      </c>
      <c r="F1024" t="s">
        <v>14</v>
      </c>
      <c r="G1024">
        <v>107309</v>
      </c>
      <c r="H1024" t="s">
        <v>31</v>
      </c>
      <c r="I1024">
        <v>100</v>
      </c>
      <c r="J1024" t="s">
        <v>31</v>
      </c>
      <c r="K1024" t="s">
        <v>22</v>
      </c>
    </row>
    <row r="1025" spans="1:11">
      <c r="A1025">
        <v>2023</v>
      </c>
      <c r="B1025" t="s">
        <v>11</v>
      </c>
      <c r="C1025" t="s">
        <v>12</v>
      </c>
      <c r="D1025" t="s">
        <v>30</v>
      </c>
      <c r="E1025">
        <v>80000</v>
      </c>
      <c r="F1025" t="s">
        <v>14</v>
      </c>
      <c r="G1025">
        <v>85847</v>
      </c>
      <c r="H1025" t="s">
        <v>31</v>
      </c>
      <c r="I1025">
        <v>100</v>
      </c>
      <c r="J1025" t="s">
        <v>31</v>
      </c>
      <c r="K1025" t="s">
        <v>22</v>
      </c>
    </row>
    <row r="1026" spans="1:11">
      <c r="A1026">
        <v>2023</v>
      </c>
      <c r="B1026" t="s">
        <v>11</v>
      </c>
      <c r="C1026" t="s">
        <v>12</v>
      </c>
      <c r="D1026" t="s">
        <v>35</v>
      </c>
      <c r="E1026">
        <v>275000</v>
      </c>
      <c r="F1026" t="s">
        <v>20</v>
      </c>
      <c r="G1026">
        <v>275000</v>
      </c>
      <c r="H1026" t="s">
        <v>31</v>
      </c>
      <c r="I1026">
        <v>0</v>
      </c>
      <c r="J1026" t="s">
        <v>31</v>
      </c>
      <c r="K1026" t="s">
        <v>25</v>
      </c>
    </row>
    <row r="1027" spans="1:11">
      <c r="A1027">
        <v>2023</v>
      </c>
      <c r="B1027" t="s">
        <v>11</v>
      </c>
      <c r="C1027" t="s">
        <v>12</v>
      </c>
      <c r="D1027" t="s">
        <v>35</v>
      </c>
      <c r="E1027">
        <v>174000</v>
      </c>
      <c r="F1027" t="s">
        <v>20</v>
      </c>
      <c r="G1027">
        <v>174000</v>
      </c>
      <c r="H1027" t="s">
        <v>31</v>
      </c>
      <c r="I1027">
        <v>0</v>
      </c>
      <c r="J1027" t="s">
        <v>31</v>
      </c>
      <c r="K1027" t="s">
        <v>25</v>
      </c>
    </row>
    <row r="1028" spans="1:11">
      <c r="A1028">
        <v>2023</v>
      </c>
      <c r="B1028" t="s">
        <v>11</v>
      </c>
      <c r="C1028" t="s">
        <v>12</v>
      </c>
      <c r="D1028" t="s">
        <v>37</v>
      </c>
      <c r="E1028">
        <v>139500</v>
      </c>
      <c r="F1028" t="s">
        <v>20</v>
      </c>
      <c r="G1028">
        <v>139500</v>
      </c>
      <c r="H1028" t="s">
        <v>21</v>
      </c>
      <c r="I1028">
        <v>0</v>
      </c>
      <c r="J1028" t="s">
        <v>21</v>
      </c>
      <c r="K1028" t="s">
        <v>25</v>
      </c>
    </row>
    <row r="1029" spans="1:11">
      <c r="A1029">
        <v>2023</v>
      </c>
      <c r="B1029" t="s">
        <v>11</v>
      </c>
      <c r="C1029" t="s">
        <v>12</v>
      </c>
      <c r="D1029" t="s">
        <v>37</v>
      </c>
      <c r="E1029">
        <v>109400</v>
      </c>
      <c r="F1029" t="s">
        <v>20</v>
      </c>
      <c r="G1029">
        <v>109400</v>
      </c>
      <c r="H1029" t="s">
        <v>21</v>
      </c>
      <c r="I1029">
        <v>0</v>
      </c>
      <c r="J1029" t="s">
        <v>21</v>
      </c>
      <c r="K1029" t="s">
        <v>25</v>
      </c>
    </row>
    <row r="1030" spans="1:11">
      <c r="A1030">
        <v>2023</v>
      </c>
      <c r="B1030" t="s">
        <v>11</v>
      </c>
      <c r="C1030" t="s">
        <v>12</v>
      </c>
      <c r="D1030" t="s">
        <v>35</v>
      </c>
      <c r="E1030">
        <v>139500</v>
      </c>
      <c r="F1030" t="s">
        <v>20</v>
      </c>
      <c r="G1030">
        <v>139500</v>
      </c>
      <c r="H1030" t="s">
        <v>21</v>
      </c>
      <c r="I1030">
        <v>0</v>
      </c>
      <c r="J1030" t="s">
        <v>21</v>
      </c>
      <c r="K1030" t="s">
        <v>25</v>
      </c>
    </row>
    <row r="1031" spans="1:11">
      <c r="A1031">
        <v>2023</v>
      </c>
      <c r="B1031" t="s">
        <v>11</v>
      </c>
      <c r="C1031" t="s">
        <v>12</v>
      </c>
      <c r="D1031" t="s">
        <v>35</v>
      </c>
      <c r="E1031">
        <v>109400</v>
      </c>
      <c r="F1031" t="s">
        <v>20</v>
      </c>
      <c r="G1031">
        <v>109400</v>
      </c>
      <c r="H1031" t="s">
        <v>21</v>
      </c>
      <c r="I1031">
        <v>0</v>
      </c>
      <c r="J1031" t="s">
        <v>21</v>
      </c>
      <c r="K1031" t="s">
        <v>25</v>
      </c>
    </row>
    <row r="1032" spans="1:11">
      <c r="A1032">
        <v>2023</v>
      </c>
      <c r="B1032" t="s">
        <v>11</v>
      </c>
      <c r="C1032" t="s">
        <v>12</v>
      </c>
      <c r="D1032" t="s">
        <v>27</v>
      </c>
      <c r="E1032">
        <v>170500</v>
      </c>
      <c r="F1032" t="s">
        <v>20</v>
      </c>
      <c r="G1032">
        <v>170500</v>
      </c>
      <c r="H1032" t="s">
        <v>21</v>
      </c>
      <c r="I1032">
        <v>100</v>
      </c>
      <c r="J1032" t="s">
        <v>21</v>
      </c>
      <c r="K1032" t="s">
        <v>25</v>
      </c>
    </row>
    <row r="1033" spans="1:11">
      <c r="A1033">
        <v>2023</v>
      </c>
      <c r="B1033" t="s">
        <v>11</v>
      </c>
      <c r="C1033" t="s">
        <v>12</v>
      </c>
      <c r="D1033" t="s">
        <v>27</v>
      </c>
      <c r="E1033">
        <v>85000</v>
      </c>
      <c r="F1033" t="s">
        <v>20</v>
      </c>
      <c r="G1033">
        <v>85000</v>
      </c>
      <c r="H1033" t="s">
        <v>21</v>
      </c>
      <c r="I1033">
        <v>100</v>
      </c>
      <c r="J1033" t="s">
        <v>21</v>
      </c>
      <c r="K1033" t="s">
        <v>25</v>
      </c>
    </row>
    <row r="1034" spans="1:11">
      <c r="A1034">
        <v>2023</v>
      </c>
      <c r="B1034" t="s">
        <v>11</v>
      </c>
      <c r="C1034" t="s">
        <v>12</v>
      </c>
      <c r="D1034" t="s">
        <v>70</v>
      </c>
      <c r="E1034">
        <v>60027</v>
      </c>
      <c r="F1034" t="s">
        <v>58</v>
      </c>
      <c r="G1034">
        <v>72946</v>
      </c>
      <c r="H1034" t="s">
        <v>33</v>
      </c>
      <c r="I1034">
        <v>0</v>
      </c>
      <c r="J1034" t="s">
        <v>33</v>
      </c>
      <c r="K1034" t="s">
        <v>25</v>
      </c>
    </row>
    <row r="1035" spans="1:11">
      <c r="A1035">
        <v>2023</v>
      </c>
      <c r="B1035" t="s">
        <v>11</v>
      </c>
      <c r="C1035" t="s">
        <v>12</v>
      </c>
      <c r="D1035" t="s">
        <v>70</v>
      </c>
      <c r="E1035">
        <v>44737</v>
      </c>
      <c r="F1035" t="s">
        <v>58</v>
      </c>
      <c r="G1035">
        <v>54365</v>
      </c>
      <c r="H1035" t="s">
        <v>33</v>
      </c>
      <c r="I1035">
        <v>0</v>
      </c>
      <c r="J1035" t="s">
        <v>33</v>
      </c>
      <c r="K1035" t="s">
        <v>25</v>
      </c>
    </row>
    <row r="1036" spans="1:11">
      <c r="A1036">
        <v>2023</v>
      </c>
      <c r="B1036" t="s">
        <v>44</v>
      </c>
      <c r="C1036" t="s">
        <v>12</v>
      </c>
      <c r="D1036" t="s">
        <v>115</v>
      </c>
      <c r="E1036">
        <v>131899</v>
      </c>
      <c r="F1036" t="s">
        <v>58</v>
      </c>
      <c r="G1036">
        <v>160288</v>
      </c>
      <c r="H1036" t="s">
        <v>33</v>
      </c>
      <c r="I1036">
        <v>0</v>
      </c>
      <c r="J1036" t="s">
        <v>33</v>
      </c>
      <c r="K1036" t="s">
        <v>25</v>
      </c>
    </row>
    <row r="1037" spans="1:11">
      <c r="A1037">
        <v>2023</v>
      </c>
      <c r="B1037" t="s">
        <v>44</v>
      </c>
      <c r="C1037" t="s">
        <v>12</v>
      </c>
      <c r="D1037" t="s">
        <v>115</v>
      </c>
      <c r="E1037">
        <v>104891</v>
      </c>
      <c r="F1037" t="s">
        <v>58</v>
      </c>
      <c r="G1037">
        <v>127467</v>
      </c>
      <c r="H1037" t="s">
        <v>33</v>
      </c>
      <c r="I1037">
        <v>0</v>
      </c>
      <c r="J1037" t="s">
        <v>33</v>
      </c>
      <c r="K1037" t="s">
        <v>25</v>
      </c>
    </row>
    <row r="1038" spans="1:11">
      <c r="A1038">
        <v>2023</v>
      </c>
      <c r="B1038" t="s">
        <v>11</v>
      </c>
      <c r="C1038" t="s">
        <v>12</v>
      </c>
      <c r="D1038" t="s">
        <v>37</v>
      </c>
      <c r="E1038">
        <v>80000</v>
      </c>
      <c r="F1038" t="s">
        <v>20</v>
      </c>
      <c r="G1038">
        <v>80000</v>
      </c>
      <c r="H1038" t="s">
        <v>21</v>
      </c>
      <c r="I1038">
        <v>0</v>
      </c>
      <c r="J1038" t="s">
        <v>21</v>
      </c>
      <c r="K1038" t="s">
        <v>25</v>
      </c>
    </row>
    <row r="1039" spans="1:11">
      <c r="A1039">
        <v>2023</v>
      </c>
      <c r="B1039" t="s">
        <v>11</v>
      </c>
      <c r="C1039" t="s">
        <v>12</v>
      </c>
      <c r="D1039" t="s">
        <v>37</v>
      </c>
      <c r="E1039">
        <v>65000</v>
      </c>
      <c r="F1039" t="s">
        <v>20</v>
      </c>
      <c r="G1039">
        <v>65000</v>
      </c>
      <c r="H1039" t="s">
        <v>21</v>
      </c>
      <c r="I1039">
        <v>0</v>
      </c>
      <c r="J1039" t="s">
        <v>21</v>
      </c>
      <c r="K1039" t="s">
        <v>25</v>
      </c>
    </row>
    <row r="1040" spans="1:11">
      <c r="A1040">
        <v>2023</v>
      </c>
      <c r="B1040" t="s">
        <v>11</v>
      </c>
      <c r="C1040" t="s">
        <v>12</v>
      </c>
      <c r="D1040" t="s">
        <v>37</v>
      </c>
      <c r="E1040">
        <v>124740</v>
      </c>
      <c r="F1040" t="s">
        <v>20</v>
      </c>
      <c r="G1040">
        <v>124740</v>
      </c>
      <c r="H1040" t="s">
        <v>21</v>
      </c>
      <c r="I1040">
        <v>0</v>
      </c>
      <c r="J1040" t="s">
        <v>21</v>
      </c>
      <c r="K1040" t="s">
        <v>25</v>
      </c>
    </row>
    <row r="1041" spans="1:11">
      <c r="A1041">
        <v>2023</v>
      </c>
      <c r="B1041" t="s">
        <v>11</v>
      </c>
      <c r="C1041" t="s">
        <v>12</v>
      </c>
      <c r="D1041" t="s">
        <v>37</v>
      </c>
      <c r="E1041">
        <v>65488</v>
      </c>
      <c r="F1041" t="s">
        <v>20</v>
      </c>
      <c r="G1041">
        <v>65488</v>
      </c>
      <c r="H1041" t="s">
        <v>21</v>
      </c>
      <c r="I1041">
        <v>0</v>
      </c>
      <c r="J1041" t="s">
        <v>21</v>
      </c>
      <c r="K1041" t="s">
        <v>25</v>
      </c>
    </row>
    <row r="1042" spans="1:11">
      <c r="A1042">
        <v>2023</v>
      </c>
      <c r="B1042" t="s">
        <v>11</v>
      </c>
      <c r="C1042" t="s">
        <v>12</v>
      </c>
      <c r="D1042" t="s">
        <v>39</v>
      </c>
      <c r="E1042">
        <v>72200</v>
      </c>
      <c r="F1042" t="s">
        <v>20</v>
      </c>
      <c r="G1042">
        <v>72200</v>
      </c>
      <c r="H1042" t="s">
        <v>21</v>
      </c>
      <c r="I1042">
        <v>0</v>
      </c>
      <c r="J1042" t="s">
        <v>21</v>
      </c>
      <c r="K1042" t="s">
        <v>25</v>
      </c>
    </row>
    <row r="1043" spans="1:11">
      <c r="A1043">
        <v>2023</v>
      </c>
      <c r="B1043" t="s">
        <v>11</v>
      </c>
      <c r="C1043" t="s">
        <v>12</v>
      </c>
      <c r="D1043" t="s">
        <v>39</v>
      </c>
      <c r="E1043">
        <v>64980</v>
      </c>
      <c r="F1043" t="s">
        <v>20</v>
      </c>
      <c r="G1043">
        <v>64980</v>
      </c>
      <c r="H1043" t="s">
        <v>21</v>
      </c>
      <c r="I1043">
        <v>0</v>
      </c>
      <c r="J1043" t="s">
        <v>21</v>
      </c>
      <c r="K1043" t="s">
        <v>25</v>
      </c>
    </row>
    <row r="1044" spans="1:11">
      <c r="A1044">
        <v>2023</v>
      </c>
      <c r="B1044" t="s">
        <v>11</v>
      </c>
      <c r="C1044" t="s">
        <v>12</v>
      </c>
      <c r="D1044" t="s">
        <v>37</v>
      </c>
      <c r="E1044">
        <v>153600</v>
      </c>
      <c r="F1044" t="s">
        <v>20</v>
      </c>
      <c r="G1044">
        <v>153600</v>
      </c>
      <c r="H1044" t="s">
        <v>21</v>
      </c>
      <c r="I1044">
        <v>0</v>
      </c>
      <c r="J1044" t="s">
        <v>21</v>
      </c>
      <c r="K1044" t="s">
        <v>25</v>
      </c>
    </row>
    <row r="1045" spans="1:11">
      <c r="A1045">
        <v>2023</v>
      </c>
      <c r="B1045" t="s">
        <v>11</v>
      </c>
      <c r="C1045" t="s">
        <v>12</v>
      </c>
      <c r="D1045" t="s">
        <v>37</v>
      </c>
      <c r="E1045">
        <v>106800</v>
      </c>
      <c r="F1045" t="s">
        <v>20</v>
      </c>
      <c r="G1045">
        <v>106800</v>
      </c>
      <c r="H1045" t="s">
        <v>21</v>
      </c>
      <c r="I1045">
        <v>0</v>
      </c>
      <c r="J1045" t="s">
        <v>21</v>
      </c>
      <c r="K1045" t="s">
        <v>25</v>
      </c>
    </row>
    <row r="1046" spans="1:11">
      <c r="A1046">
        <v>2023</v>
      </c>
      <c r="B1046" t="s">
        <v>11</v>
      </c>
      <c r="C1046" t="s">
        <v>12</v>
      </c>
      <c r="D1046" t="s">
        <v>27</v>
      </c>
      <c r="E1046">
        <v>179975</v>
      </c>
      <c r="F1046" t="s">
        <v>20</v>
      </c>
      <c r="G1046">
        <v>179975</v>
      </c>
      <c r="H1046" t="s">
        <v>21</v>
      </c>
      <c r="I1046">
        <v>100</v>
      </c>
      <c r="J1046" t="s">
        <v>21</v>
      </c>
      <c r="K1046" t="s">
        <v>25</v>
      </c>
    </row>
    <row r="1047" spans="1:11">
      <c r="A1047">
        <v>2023</v>
      </c>
      <c r="B1047" t="s">
        <v>11</v>
      </c>
      <c r="C1047" t="s">
        <v>12</v>
      </c>
      <c r="D1047" t="s">
        <v>27</v>
      </c>
      <c r="E1047">
        <v>86466</v>
      </c>
      <c r="F1047" t="s">
        <v>20</v>
      </c>
      <c r="G1047">
        <v>86466</v>
      </c>
      <c r="H1047" t="s">
        <v>21</v>
      </c>
      <c r="I1047">
        <v>100</v>
      </c>
      <c r="J1047" t="s">
        <v>21</v>
      </c>
      <c r="K1047" t="s">
        <v>25</v>
      </c>
    </row>
    <row r="1048" spans="1:11">
      <c r="A1048">
        <v>2023</v>
      </c>
      <c r="B1048" t="s">
        <v>11</v>
      </c>
      <c r="C1048" t="s">
        <v>12</v>
      </c>
      <c r="D1048" t="s">
        <v>37</v>
      </c>
      <c r="E1048">
        <v>120000</v>
      </c>
      <c r="F1048" t="s">
        <v>20</v>
      </c>
      <c r="G1048">
        <v>120000</v>
      </c>
      <c r="H1048" t="s">
        <v>21</v>
      </c>
      <c r="I1048">
        <v>0</v>
      </c>
      <c r="J1048" t="s">
        <v>21</v>
      </c>
      <c r="K1048" t="s">
        <v>25</v>
      </c>
    </row>
    <row r="1049" spans="1:11">
      <c r="A1049">
        <v>2023</v>
      </c>
      <c r="B1049" t="s">
        <v>11</v>
      </c>
      <c r="C1049" t="s">
        <v>12</v>
      </c>
      <c r="D1049" t="s">
        <v>37</v>
      </c>
      <c r="E1049">
        <v>90000</v>
      </c>
      <c r="F1049" t="s">
        <v>20</v>
      </c>
      <c r="G1049">
        <v>90000</v>
      </c>
      <c r="H1049" t="s">
        <v>21</v>
      </c>
      <c r="I1049">
        <v>0</v>
      </c>
      <c r="J1049" t="s">
        <v>21</v>
      </c>
      <c r="K1049" t="s">
        <v>25</v>
      </c>
    </row>
    <row r="1050" spans="1:11">
      <c r="A1050">
        <v>2023</v>
      </c>
      <c r="B1050" t="s">
        <v>17</v>
      </c>
      <c r="C1050" t="s">
        <v>12</v>
      </c>
      <c r="D1050" t="s">
        <v>116</v>
      </c>
      <c r="E1050">
        <v>42000</v>
      </c>
      <c r="F1050" t="s">
        <v>58</v>
      </c>
      <c r="G1050">
        <v>51039</v>
      </c>
      <c r="H1050" t="s">
        <v>33</v>
      </c>
      <c r="I1050">
        <v>0</v>
      </c>
      <c r="J1050" t="s">
        <v>33</v>
      </c>
      <c r="K1050" t="s">
        <v>25</v>
      </c>
    </row>
    <row r="1051" spans="1:11">
      <c r="A1051">
        <v>2023</v>
      </c>
      <c r="B1051" t="s">
        <v>17</v>
      </c>
      <c r="C1051" t="s">
        <v>12</v>
      </c>
      <c r="D1051" t="s">
        <v>116</v>
      </c>
      <c r="E1051">
        <v>35000</v>
      </c>
      <c r="F1051" t="s">
        <v>58</v>
      </c>
      <c r="G1051">
        <v>42533</v>
      </c>
      <c r="H1051" t="s">
        <v>33</v>
      </c>
      <c r="I1051">
        <v>0</v>
      </c>
      <c r="J1051" t="s">
        <v>33</v>
      </c>
      <c r="K1051" t="s">
        <v>25</v>
      </c>
    </row>
    <row r="1052" spans="1:11">
      <c r="A1052">
        <v>2023</v>
      </c>
      <c r="B1052" t="s">
        <v>11</v>
      </c>
      <c r="C1052" t="s">
        <v>12</v>
      </c>
      <c r="D1052" t="s">
        <v>23</v>
      </c>
      <c r="E1052">
        <v>149076</v>
      </c>
      <c r="F1052" t="s">
        <v>20</v>
      </c>
      <c r="G1052">
        <v>149076</v>
      </c>
      <c r="H1052" t="s">
        <v>21</v>
      </c>
      <c r="I1052">
        <v>0</v>
      </c>
      <c r="J1052" t="s">
        <v>21</v>
      </c>
      <c r="K1052" t="s">
        <v>25</v>
      </c>
    </row>
    <row r="1053" spans="1:11">
      <c r="A1053">
        <v>2023</v>
      </c>
      <c r="B1053" t="s">
        <v>11</v>
      </c>
      <c r="C1053" t="s">
        <v>12</v>
      </c>
      <c r="D1053" t="s">
        <v>23</v>
      </c>
      <c r="E1053">
        <v>82365</v>
      </c>
      <c r="F1053" t="s">
        <v>20</v>
      </c>
      <c r="G1053">
        <v>82365</v>
      </c>
      <c r="H1053" t="s">
        <v>21</v>
      </c>
      <c r="I1053">
        <v>0</v>
      </c>
      <c r="J1053" t="s">
        <v>21</v>
      </c>
      <c r="K1053" t="s">
        <v>25</v>
      </c>
    </row>
    <row r="1054" spans="1:11">
      <c r="A1054">
        <v>2023</v>
      </c>
      <c r="B1054" t="s">
        <v>11</v>
      </c>
      <c r="C1054" t="s">
        <v>12</v>
      </c>
      <c r="D1054" t="s">
        <v>27</v>
      </c>
      <c r="E1054">
        <v>169000</v>
      </c>
      <c r="F1054" t="s">
        <v>20</v>
      </c>
      <c r="G1054">
        <v>169000</v>
      </c>
      <c r="H1054" t="s">
        <v>21</v>
      </c>
      <c r="I1054">
        <v>0</v>
      </c>
      <c r="J1054" t="s">
        <v>21</v>
      </c>
      <c r="K1054" t="s">
        <v>25</v>
      </c>
    </row>
    <row r="1055" spans="1:11">
      <c r="A1055">
        <v>2023</v>
      </c>
      <c r="B1055" t="s">
        <v>11</v>
      </c>
      <c r="C1055" t="s">
        <v>12</v>
      </c>
      <c r="D1055" t="s">
        <v>27</v>
      </c>
      <c r="E1055">
        <v>110600</v>
      </c>
      <c r="F1055" t="s">
        <v>20</v>
      </c>
      <c r="G1055">
        <v>110600</v>
      </c>
      <c r="H1055" t="s">
        <v>21</v>
      </c>
      <c r="I1055">
        <v>0</v>
      </c>
      <c r="J1055" t="s">
        <v>21</v>
      </c>
      <c r="K1055" t="s">
        <v>25</v>
      </c>
    </row>
    <row r="1056" spans="1:11">
      <c r="A1056">
        <v>2023</v>
      </c>
      <c r="B1056" t="s">
        <v>11</v>
      </c>
      <c r="C1056" t="s">
        <v>12</v>
      </c>
      <c r="D1056" t="s">
        <v>69</v>
      </c>
      <c r="E1056">
        <v>175000</v>
      </c>
      <c r="F1056" t="s">
        <v>20</v>
      </c>
      <c r="G1056">
        <v>175000</v>
      </c>
      <c r="H1056" t="s">
        <v>21</v>
      </c>
      <c r="I1056">
        <v>0</v>
      </c>
      <c r="J1056" t="s">
        <v>21</v>
      </c>
      <c r="K1056" t="s">
        <v>25</v>
      </c>
    </row>
    <row r="1057" spans="1:11">
      <c r="A1057">
        <v>2023</v>
      </c>
      <c r="B1057" t="s">
        <v>11</v>
      </c>
      <c r="C1057" t="s">
        <v>12</v>
      </c>
      <c r="D1057" t="s">
        <v>69</v>
      </c>
      <c r="E1057">
        <v>120000</v>
      </c>
      <c r="F1057" t="s">
        <v>20</v>
      </c>
      <c r="G1057">
        <v>120000</v>
      </c>
      <c r="H1057" t="s">
        <v>21</v>
      </c>
      <c r="I1057">
        <v>0</v>
      </c>
      <c r="J1057" t="s">
        <v>21</v>
      </c>
      <c r="K1057" t="s">
        <v>25</v>
      </c>
    </row>
    <row r="1058" spans="1:11">
      <c r="A1058">
        <v>2023</v>
      </c>
      <c r="B1058" t="s">
        <v>11</v>
      </c>
      <c r="C1058" t="s">
        <v>12</v>
      </c>
      <c r="D1058" t="s">
        <v>27</v>
      </c>
      <c r="E1058">
        <v>230000</v>
      </c>
      <c r="F1058" t="s">
        <v>20</v>
      </c>
      <c r="G1058">
        <v>230000</v>
      </c>
      <c r="H1058" t="s">
        <v>21</v>
      </c>
      <c r="I1058">
        <v>0</v>
      </c>
      <c r="J1058" t="s">
        <v>21</v>
      </c>
      <c r="K1058" t="s">
        <v>25</v>
      </c>
    </row>
    <row r="1059" spans="1:11">
      <c r="A1059">
        <v>2023</v>
      </c>
      <c r="B1059" t="s">
        <v>11</v>
      </c>
      <c r="C1059" t="s">
        <v>12</v>
      </c>
      <c r="D1059" t="s">
        <v>27</v>
      </c>
      <c r="E1059">
        <v>180000</v>
      </c>
      <c r="F1059" t="s">
        <v>20</v>
      </c>
      <c r="G1059">
        <v>180000</v>
      </c>
      <c r="H1059" t="s">
        <v>21</v>
      </c>
      <c r="I1059">
        <v>0</v>
      </c>
      <c r="J1059" t="s">
        <v>21</v>
      </c>
      <c r="K1059" t="s">
        <v>25</v>
      </c>
    </row>
    <row r="1060" spans="1:11">
      <c r="A1060">
        <v>2023</v>
      </c>
      <c r="B1060" t="s">
        <v>11</v>
      </c>
      <c r="C1060" t="s">
        <v>12</v>
      </c>
      <c r="D1060" t="s">
        <v>27</v>
      </c>
      <c r="E1060">
        <v>153600</v>
      </c>
      <c r="F1060" t="s">
        <v>20</v>
      </c>
      <c r="G1060">
        <v>153600</v>
      </c>
      <c r="H1060" t="s">
        <v>21</v>
      </c>
      <c r="I1060">
        <v>0</v>
      </c>
      <c r="J1060" t="s">
        <v>21</v>
      </c>
      <c r="K1060" t="s">
        <v>25</v>
      </c>
    </row>
    <row r="1061" spans="1:11">
      <c r="A1061">
        <v>2023</v>
      </c>
      <c r="B1061" t="s">
        <v>11</v>
      </c>
      <c r="C1061" t="s">
        <v>12</v>
      </c>
      <c r="D1061" t="s">
        <v>27</v>
      </c>
      <c r="E1061">
        <v>106800</v>
      </c>
      <c r="F1061" t="s">
        <v>20</v>
      </c>
      <c r="G1061">
        <v>106800</v>
      </c>
      <c r="H1061" t="s">
        <v>21</v>
      </c>
      <c r="I1061">
        <v>0</v>
      </c>
      <c r="J1061" t="s">
        <v>21</v>
      </c>
      <c r="K1061" t="s">
        <v>25</v>
      </c>
    </row>
    <row r="1062" spans="1:11">
      <c r="A1062">
        <v>2023</v>
      </c>
      <c r="B1062" t="s">
        <v>11</v>
      </c>
      <c r="C1062" t="s">
        <v>12</v>
      </c>
      <c r="D1062" t="s">
        <v>70</v>
      </c>
      <c r="E1062">
        <v>140000</v>
      </c>
      <c r="F1062" t="s">
        <v>20</v>
      </c>
      <c r="G1062">
        <v>140000</v>
      </c>
      <c r="H1062" t="s">
        <v>21</v>
      </c>
      <c r="I1062">
        <v>0</v>
      </c>
      <c r="J1062" t="s">
        <v>21</v>
      </c>
      <c r="K1062" t="s">
        <v>25</v>
      </c>
    </row>
    <row r="1063" spans="1:11">
      <c r="A1063">
        <v>2023</v>
      </c>
      <c r="B1063" t="s">
        <v>11</v>
      </c>
      <c r="C1063" t="s">
        <v>12</v>
      </c>
      <c r="D1063" t="s">
        <v>70</v>
      </c>
      <c r="E1063">
        <v>120000</v>
      </c>
      <c r="F1063" t="s">
        <v>20</v>
      </c>
      <c r="G1063">
        <v>120000</v>
      </c>
      <c r="H1063" t="s">
        <v>21</v>
      </c>
      <c r="I1063">
        <v>0</v>
      </c>
      <c r="J1063" t="s">
        <v>21</v>
      </c>
      <c r="K1063" t="s">
        <v>25</v>
      </c>
    </row>
    <row r="1064" spans="1:11">
      <c r="A1064">
        <v>2023</v>
      </c>
      <c r="B1064" t="s">
        <v>11</v>
      </c>
      <c r="C1064" t="s">
        <v>12</v>
      </c>
      <c r="D1064" t="s">
        <v>108</v>
      </c>
      <c r="E1064">
        <v>205920</v>
      </c>
      <c r="F1064" t="s">
        <v>20</v>
      </c>
      <c r="G1064">
        <v>205920</v>
      </c>
      <c r="H1064" t="s">
        <v>21</v>
      </c>
      <c r="I1064">
        <v>0</v>
      </c>
      <c r="J1064" t="s">
        <v>21</v>
      </c>
      <c r="K1064" t="s">
        <v>25</v>
      </c>
    </row>
    <row r="1065" spans="1:11">
      <c r="A1065">
        <v>2023</v>
      </c>
      <c r="B1065" t="s">
        <v>11</v>
      </c>
      <c r="C1065" t="s">
        <v>12</v>
      </c>
      <c r="D1065" t="s">
        <v>108</v>
      </c>
      <c r="E1065">
        <v>171600</v>
      </c>
      <c r="F1065" t="s">
        <v>20</v>
      </c>
      <c r="G1065">
        <v>171600</v>
      </c>
      <c r="H1065" t="s">
        <v>21</v>
      </c>
      <c r="I1065">
        <v>0</v>
      </c>
      <c r="J1065" t="s">
        <v>21</v>
      </c>
      <c r="K1065" t="s">
        <v>25</v>
      </c>
    </row>
    <row r="1066" spans="1:11">
      <c r="A1066">
        <v>2023</v>
      </c>
      <c r="B1066" t="s">
        <v>11</v>
      </c>
      <c r="C1066" t="s">
        <v>12</v>
      </c>
      <c r="D1066" t="s">
        <v>27</v>
      </c>
      <c r="E1066">
        <v>165000</v>
      </c>
      <c r="F1066" t="s">
        <v>20</v>
      </c>
      <c r="G1066">
        <v>165000</v>
      </c>
      <c r="H1066" t="s">
        <v>21</v>
      </c>
      <c r="I1066">
        <v>100</v>
      </c>
      <c r="J1066" t="s">
        <v>21</v>
      </c>
      <c r="K1066" t="s">
        <v>25</v>
      </c>
    </row>
    <row r="1067" spans="1:11">
      <c r="A1067">
        <v>2023</v>
      </c>
      <c r="B1067" t="s">
        <v>11</v>
      </c>
      <c r="C1067" t="s">
        <v>12</v>
      </c>
      <c r="D1067" t="s">
        <v>27</v>
      </c>
      <c r="E1067">
        <v>125000</v>
      </c>
      <c r="F1067" t="s">
        <v>20</v>
      </c>
      <c r="G1067">
        <v>125000</v>
      </c>
      <c r="H1067" t="s">
        <v>21</v>
      </c>
      <c r="I1067">
        <v>100</v>
      </c>
      <c r="J1067" t="s">
        <v>21</v>
      </c>
      <c r="K1067" t="s">
        <v>25</v>
      </c>
    </row>
    <row r="1068" spans="1:11">
      <c r="A1068">
        <v>2023</v>
      </c>
      <c r="B1068" t="s">
        <v>11</v>
      </c>
      <c r="C1068" t="s">
        <v>12</v>
      </c>
      <c r="D1068" t="s">
        <v>37</v>
      </c>
      <c r="E1068">
        <v>265000</v>
      </c>
      <c r="F1068" t="s">
        <v>20</v>
      </c>
      <c r="G1068">
        <v>265000</v>
      </c>
      <c r="H1068" t="s">
        <v>21</v>
      </c>
      <c r="I1068">
        <v>0</v>
      </c>
      <c r="J1068" t="s">
        <v>21</v>
      </c>
      <c r="K1068" t="s">
        <v>25</v>
      </c>
    </row>
    <row r="1069" spans="1:11">
      <c r="A1069">
        <v>2023</v>
      </c>
      <c r="B1069" t="s">
        <v>11</v>
      </c>
      <c r="C1069" t="s">
        <v>12</v>
      </c>
      <c r="D1069" t="s">
        <v>37</v>
      </c>
      <c r="E1069">
        <v>185000</v>
      </c>
      <c r="F1069" t="s">
        <v>20</v>
      </c>
      <c r="G1069">
        <v>185000</v>
      </c>
      <c r="H1069" t="s">
        <v>21</v>
      </c>
      <c r="I1069">
        <v>0</v>
      </c>
      <c r="J1069" t="s">
        <v>21</v>
      </c>
      <c r="K1069" t="s">
        <v>25</v>
      </c>
    </row>
    <row r="1070" spans="1:11">
      <c r="A1070">
        <v>2023</v>
      </c>
      <c r="B1070" t="s">
        <v>17</v>
      </c>
      <c r="C1070" t="s">
        <v>12</v>
      </c>
      <c r="D1070" t="s">
        <v>49</v>
      </c>
      <c r="E1070">
        <v>130000</v>
      </c>
      <c r="F1070" t="s">
        <v>20</v>
      </c>
      <c r="G1070">
        <v>130000</v>
      </c>
      <c r="H1070" t="s">
        <v>21</v>
      </c>
      <c r="I1070">
        <v>0</v>
      </c>
      <c r="J1070" t="s">
        <v>21</v>
      </c>
      <c r="K1070" t="s">
        <v>25</v>
      </c>
    </row>
    <row r="1071" spans="1:11">
      <c r="A1071">
        <v>2022</v>
      </c>
      <c r="B1071" t="s">
        <v>28</v>
      </c>
      <c r="C1071" t="s">
        <v>12</v>
      </c>
      <c r="D1071" t="s">
        <v>23</v>
      </c>
      <c r="E1071">
        <v>168000</v>
      </c>
      <c r="F1071" t="s">
        <v>20</v>
      </c>
      <c r="G1071">
        <v>168000</v>
      </c>
      <c r="H1071" t="s">
        <v>21</v>
      </c>
      <c r="I1071">
        <v>100</v>
      </c>
      <c r="J1071" t="s">
        <v>21</v>
      </c>
      <c r="K1071" t="s">
        <v>25</v>
      </c>
    </row>
    <row r="1072" spans="1:11">
      <c r="A1072">
        <v>2023</v>
      </c>
      <c r="B1072" t="s">
        <v>17</v>
      </c>
      <c r="C1072" t="s">
        <v>12</v>
      </c>
      <c r="D1072" t="s">
        <v>83</v>
      </c>
      <c r="E1072">
        <v>36000</v>
      </c>
      <c r="F1072" t="s">
        <v>14</v>
      </c>
      <c r="G1072">
        <v>38631</v>
      </c>
      <c r="H1072" t="s">
        <v>15</v>
      </c>
      <c r="I1072">
        <v>50</v>
      </c>
      <c r="J1072" t="s">
        <v>15</v>
      </c>
      <c r="K1072" t="s">
        <v>16</v>
      </c>
    </row>
    <row r="1073" spans="1:11">
      <c r="A1073">
        <v>2023</v>
      </c>
      <c r="B1073" t="s">
        <v>11</v>
      </c>
      <c r="C1073" t="s">
        <v>12</v>
      </c>
      <c r="D1073" t="s">
        <v>27</v>
      </c>
      <c r="E1073">
        <v>95000</v>
      </c>
      <c r="F1073" t="s">
        <v>20</v>
      </c>
      <c r="G1073">
        <v>95000</v>
      </c>
      <c r="H1073" t="s">
        <v>21</v>
      </c>
      <c r="I1073">
        <v>0</v>
      </c>
      <c r="J1073" t="s">
        <v>21</v>
      </c>
      <c r="K1073" t="s">
        <v>25</v>
      </c>
    </row>
    <row r="1074" spans="1:11">
      <c r="A1074">
        <v>2023</v>
      </c>
      <c r="B1074" t="s">
        <v>11</v>
      </c>
      <c r="C1074" t="s">
        <v>12</v>
      </c>
      <c r="D1074" t="s">
        <v>27</v>
      </c>
      <c r="E1074">
        <v>85500</v>
      </c>
      <c r="F1074" t="s">
        <v>20</v>
      </c>
      <c r="G1074">
        <v>85500</v>
      </c>
      <c r="H1074" t="s">
        <v>21</v>
      </c>
      <c r="I1074">
        <v>0</v>
      </c>
      <c r="J1074" t="s">
        <v>21</v>
      </c>
      <c r="K1074" t="s">
        <v>25</v>
      </c>
    </row>
    <row r="1075" spans="1:11">
      <c r="A1075">
        <v>2023</v>
      </c>
      <c r="B1075" t="s">
        <v>11</v>
      </c>
      <c r="C1075" t="s">
        <v>12</v>
      </c>
      <c r="D1075" t="s">
        <v>23</v>
      </c>
      <c r="E1075">
        <v>147100</v>
      </c>
      <c r="F1075" t="s">
        <v>20</v>
      </c>
      <c r="G1075">
        <v>147100</v>
      </c>
      <c r="H1075" t="s">
        <v>21</v>
      </c>
      <c r="I1075">
        <v>0</v>
      </c>
      <c r="J1075" t="s">
        <v>21</v>
      </c>
      <c r="K1075" t="s">
        <v>25</v>
      </c>
    </row>
    <row r="1076" spans="1:11">
      <c r="A1076">
        <v>2023</v>
      </c>
      <c r="B1076" t="s">
        <v>11</v>
      </c>
      <c r="C1076" t="s">
        <v>12</v>
      </c>
      <c r="D1076" t="s">
        <v>23</v>
      </c>
      <c r="E1076">
        <v>90700</v>
      </c>
      <c r="F1076" t="s">
        <v>20</v>
      </c>
      <c r="G1076">
        <v>90700</v>
      </c>
      <c r="H1076" t="s">
        <v>21</v>
      </c>
      <c r="I1076">
        <v>0</v>
      </c>
      <c r="J1076" t="s">
        <v>21</v>
      </c>
      <c r="K1076" t="s">
        <v>25</v>
      </c>
    </row>
    <row r="1077" spans="1:11">
      <c r="A1077">
        <v>2023</v>
      </c>
      <c r="B1077" t="s">
        <v>11</v>
      </c>
      <c r="C1077" t="s">
        <v>12</v>
      </c>
      <c r="D1077" t="s">
        <v>37</v>
      </c>
      <c r="E1077">
        <v>167580</v>
      </c>
      <c r="F1077" t="s">
        <v>20</v>
      </c>
      <c r="G1077">
        <v>167580</v>
      </c>
      <c r="H1077" t="s">
        <v>21</v>
      </c>
      <c r="I1077">
        <v>0</v>
      </c>
      <c r="J1077" t="s">
        <v>21</v>
      </c>
      <c r="K1077" t="s">
        <v>25</v>
      </c>
    </row>
    <row r="1078" spans="1:11">
      <c r="A1078">
        <v>2023</v>
      </c>
      <c r="B1078" t="s">
        <v>11</v>
      </c>
      <c r="C1078" t="s">
        <v>12</v>
      </c>
      <c r="D1078" t="s">
        <v>37</v>
      </c>
      <c r="E1078">
        <v>87980</v>
      </c>
      <c r="F1078" t="s">
        <v>20</v>
      </c>
      <c r="G1078">
        <v>87980</v>
      </c>
      <c r="H1078" t="s">
        <v>21</v>
      </c>
      <c r="I1078">
        <v>0</v>
      </c>
      <c r="J1078" t="s">
        <v>21</v>
      </c>
      <c r="K1078" t="s">
        <v>25</v>
      </c>
    </row>
    <row r="1079" spans="1:11">
      <c r="A1079">
        <v>2023</v>
      </c>
      <c r="B1079" t="s">
        <v>11</v>
      </c>
      <c r="C1079" t="s">
        <v>12</v>
      </c>
      <c r="D1079" t="s">
        <v>37</v>
      </c>
      <c r="E1079">
        <v>202000</v>
      </c>
      <c r="F1079" t="s">
        <v>20</v>
      </c>
      <c r="G1079">
        <v>202000</v>
      </c>
      <c r="H1079" t="s">
        <v>21</v>
      </c>
      <c r="I1079">
        <v>100</v>
      </c>
      <c r="J1079" t="s">
        <v>21</v>
      </c>
      <c r="K1079" t="s">
        <v>25</v>
      </c>
    </row>
    <row r="1080" spans="1:11">
      <c r="A1080">
        <v>2023</v>
      </c>
      <c r="B1080" t="s">
        <v>11</v>
      </c>
      <c r="C1080" t="s">
        <v>12</v>
      </c>
      <c r="D1080" t="s">
        <v>37</v>
      </c>
      <c r="E1080">
        <v>135000</v>
      </c>
      <c r="F1080" t="s">
        <v>20</v>
      </c>
      <c r="G1080">
        <v>135000</v>
      </c>
      <c r="H1080" t="s">
        <v>21</v>
      </c>
      <c r="I1080">
        <v>100</v>
      </c>
      <c r="J1080" t="s">
        <v>21</v>
      </c>
      <c r="K1080" t="s">
        <v>25</v>
      </c>
    </row>
    <row r="1081" spans="1:11">
      <c r="A1081">
        <v>2023</v>
      </c>
      <c r="B1081" t="s">
        <v>11</v>
      </c>
      <c r="C1081" t="s">
        <v>12</v>
      </c>
      <c r="D1081" t="s">
        <v>37</v>
      </c>
      <c r="E1081">
        <v>163800</v>
      </c>
      <c r="F1081" t="s">
        <v>20</v>
      </c>
      <c r="G1081">
        <v>163800</v>
      </c>
      <c r="H1081" t="s">
        <v>21</v>
      </c>
      <c r="I1081">
        <v>0</v>
      </c>
      <c r="J1081" t="s">
        <v>21</v>
      </c>
      <c r="K1081" t="s">
        <v>25</v>
      </c>
    </row>
    <row r="1082" spans="1:11">
      <c r="A1082">
        <v>2023</v>
      </c>
      <c r="B1082" t="s">
        <v>11</v>
      </c>
      <c r="C1082" t="s">
        <v>12</v>
      </c>
      <c r="D1082" t="s">
        <v>37</v>
      </c>
      <c r="E1082">
        <v>126000</v>
      </c>
      <c r="F1082" t="s">
        <v>20</v>
      </c>
      <c r="G1082">
        <v>126000</v>
      </c>
      <c r="H1082" t="s">
        <v>21</v>
      </c>
      <c r="I1082">
        <v>0</v>
      </c>
      <c r="J1082" t="s">
        <v>21</v>
      </c>
      <c r="K1082" t="s">
        <v>25</v>
      </c>
    </row>
    <row r="1083" spans="1:11">
      <c r="A1083">
        <v>2023</v>
      </c>
      <c r="B1083" t="s">
        <v>11</v>
      </c>
      <c r="C1083" t="s">
        <v>12</v>
      </c>
      <c r="D1083" t="s">
        <v>35</v>
      </c>
      <c r="E1083">
        <v>163800</v>
      </c>
      <c r="F1083" t="s">
        <v>20</v>
      </c>
      <c r="G1083">
        <v>163800</v>
      </c>
      <c r="H1083" t="s">
        <v>21</v>
      </c>
      <c r="I1083">
        <v>0</v>
      </c>
      <c r="J1083" t="s">
        <v>21</v>
      </c>
      <c r="K1083" t="s">
        <v>25</v>
      </c>
    </row>
    <row r="1084" spans="1:11">
      <c r="A1084">
        <v>2023</v>
      </c>
      <c r="B1084" t="s">
        <v>11</v>
      </c>
      <c r="C1084" t="s">
        <v>12</v>
      </c>
      <c r="D1084" t="s">
        <v>35</v>
      </c>
      <c r="E1084">
        <v>126000</v>
      </c>
      <c r="F1084" t="s">
        <v>20</v>
      </c>
      <c r="G1084">
        <v>126000</v>
      </c>
      <c r="H1084" t="s">
        <v>21</v>
      </c>
      <c r="I1084">
        <v>0</v>
      </c>
      <c r="J1084" t="s">
        <v>21</v>
      </c>
      <c r="K1084" t="s">
        <v>25</v>
      </c>
    </row>
    <row r="1085" spans="1:11">
      <c r="A1085">
        <v>2023</v>
      </c>
      <c r="B1085" t="s">
        <v>11</v>
      </c>
      <c r="C1085" t="s">
        <v>12</v>
      </c>
      <c r="D1085" t="s">
        <v>37</v>
      </c>
      <c r="E1085">
        <v>104000</v>
      </c>
      <c r="F1085" t="s">
        <v>20</v>
      </c>
      <c r="G1085">
        <v>104000</v>
      </c>
      <c r="H1085" t="s">
        <v>21</v>
      </c>
      <c r="I1085">
        <v>100</v>
      </c>
      <c r="J1085" t="s">
        <v>21</v>
      </c>
      <c r="K1085" t="s">
        <v>25</v>
      </c>
    </row>
    <row r="1086" spans="1:11">
      <c r="A1086">
        <v>2023</v>
      </c>
      <c r="B1086" t="s">
        <v>11</v>
      </c>
      <c r="C1086" t="s">
        <v>12</v>
      </c>
      <c r="D1086" t="s">
        <v>37</v>
      </c>
      <c r="E1086">
        <v>65000</v>
      </c>
      <c r="F1086" t="s">
        <v>20</v>
      </c>
      <c r="G1086">
        <v>65000</v>
      </c>
      <c r="H1086" t="s">
        <v>21</v>
      </c>
      <c r="I1086">
        <v>100</v>
      </c>
      <c r="J1086" t="s">
        <v>21</v>
      </c>
      <c r="K1086" t="s">
        <v>25</v>
      </c>
    </row>
    <row r="1087" spans="1:11">
      <c r="A1087">
        <v>2023</v>
      </c>
      <c r="B1087" t="s">
        <v>11</v>
      </c>
      <c r="C1087" t="s">
        <v>12</v>
      </c>
      <c r="D1087" t="s">
        <v>30</v>
      </c>
      <c r="E1087">
        <v>230000</v>
      </c>
      <c r="F1087" t="s">
        <v>20</v>
      </c>
      <c r="G1087">
        <v>230000</v>
      </c>
      <c r="H1087" t="s">
        <v>21</v>
      </c>
      <c r="I1087">
        <v>0</v>
      </c>
      <c r="J1087" t="s">
        <v>21</v>
      </c>
      <c r="K1087" t="s">
        <v>25</v>
      </c>
    </row>
    <row r="1088" spans="1:11">
      <c r="A1088">
        <v>2023</v>
      </c>
      <c r="B1088" t="s">
        <v>11</v>
      </c>
      <c r="C1088" t="s">
        <v>12</v>
      </c>
      <c r="D1088" t="s">
        <v>30</v>
      </c>
      <c r="E1088">
        <v>148000</v>
      </c>
      <c r="F1088" t="s">
        <v>20</v>
      </c>
      <c r="G1088">
        <v>148000</v>
      </c>
      <c r="H1088" t="s">
        <v>21</v>
      </c>
      <c r="I1088">
        <v>0</v>
      </c>
      <c r="J1088" t="s">
        <v>21</v>
      </c>
      <c r="K1088" t="s">
        <v>25</v>
      </c>
    </row>
    <row r="1089" spans="1:11">
      <c r="A1089">
        <v>2023</v>
      </c>
      <c r="B1089" t="s">
        <v>11</v>
      </c>
      <c r="C1089" t="s">
        <v>12</v>
      </c>
      <c r="D1089" t="s">
        <v>35</v>
      </c>
      <c r="E1089">
        <v>269000</v>
      </c>
      <c r="F1089" t="s">
        <v>20</v>
      </c>
      <c r="G1089">
        <v>269000</v>
      </c>
      <c r="H1089" t="s">
        <v>24</v>
      </c>
      <c r="I1089">
        <v>100</v>
      </c>
      <c r="J1089" t="s">
        <v>24</v>
      </c>
      <c r="K1089" t="s">
        <v>25</v>
      </c>
    </row>
    <row r="1090" spans="1:11">
      <c r="A1090">
        <v>2023</v>
      </c>
      <c r="B1090" t="s">
        <v>11</v>
      </c>
      <c r="C1090" t="s">
        <v>12</v>
      </c>
      <c r="D1090" t="s">
        <v>35</v>
      </c>
      <c r="E1090">
        <v>158000</v>
      </c>
      <c r="F1090" t="s">
        <v>20</v>
      </c>
      <c r="G1090">
        <v>158000</v>
      </c>
      <c r="H1090" t="s">
        <v>24</v>
      </c>
      <c r="I1090">
        <v>100</v>
      </c>
      <c r="J1090" t="s">
        <v>24</v>
      </c>
      <c r="K1090" t="s">
        <v>25</v>
      </c>
    </row>
    <row r="1091" spans="1:11">
      <c r="A1091">
        <v>2023</v>
      </c>
      <c r="B1091" t="s">
        <v>11</v>
      </c>
      <c r="C1091" t="s">
        <v>12</v>
      </c>
      <c r="D1091" t="s">
        <v>32</v>
      </c>
      <c r="E1091">
        <v>197000</v>
      </c>
      <c r="F1091" t="s">
        <v>20</v>
      </c>
      <c r="G1091">
        <v>197000</v>
      </c>
      <c r="H1091" t="s">
        <v>21</v>
      </c>
      <c r="I1091">
        <v>0</v>
      </c>
      <c r="J1091" t="s">
        <v>21</v>
      </c>
      <c r="K1091" t="s">
        <v>25</v>
      </c>
    </row>
    <row r="1092" spans="1:11">
      <c r="A1092">
        <v>2023</v>
      </c>
      <c r="B1092" t="s">
        <v>11</v>
      </c>
      <c r="C1092" t="s">
        <v>12</v>
      </c>
      <c r="D1092" t="s">
        <v>32</v>
      </c>
      <c r="E1092">
        <v>106000</v>
      </c>
      <c r="F1092" t="s">
        <v>20</v>
      </c>
      <c r="G1092">
        <v>106000</v>
      </c>
      <c r="H1092" t="s">
        <v>21</v>
      </c>
      <c r="I1092">
        <v>0</v>
      </c>
      <c r="J1092" t="s">
        <v>21</v>
      </c>
      <c r="K1092" t="s">
        <v>25</v>
      </c>
    </row>
    <row r="1093" spans="1:11">
      <c r="A1093">
        <v>2023</v>
      </c>
      <c r="B1093" t="s">
        <v>17</v>
      </c>
      <c r="C1093" t="s">
        <v>12</v>
      </c>
      <c r="D1093" t="s">
        <v>117</v>
      </c>
      <c r="E1093">
        <v>150000</v>
      </c>
      <c r="F1093" t="s">
        <v>20</v>
      </c>
      <c r="G1093">
        <v>150000</v>
      </c>
      <c r="H1093" t="s">
        <v>21</v>
      </c>
      <c r="I1093">
        <v>100</v>
      </c>
      <c r="J1093" t="s">
        <v>21</v>
      </c>
      <c r="K1093" t="s">
        <v>25</v>
      </c>
    </row>
    <row r="1094" spans="1:11">
      <c r="A1094">
        <v>2023</v>
      </c>
      <c r="B1094" t="s">
        <v>17</v>
      </c>
      <c r="C1094" t="s">
        <v>12</v>
      </c>
      <c r="D1094" t="s">
        <v>117</v>
      </c>
      <c r="E1094">
        <v>100000</v>
      </c>
      <c r="F1094" t="s">
        <v>20</v>
      </c>
      <c r="G1094">
        <v>100000</v>
      </c>
      <c r="H1094" t="s">
        <v>21</v>
      </c>
      <c r="I1094">
        <v>100</v>
      </c>
      <c r="J1094" t="s">
        <v>21</v>
      </c>
      <c r="K1094" t="s">
        <v>25</v>
      </c>
    </row>
    <row r="1095" spans="1:11">
      <c r="A1095">
        <v>2023</v>
      </c>
      <c r="B1095" t="s">
        <v>11</v>
      </c>
      <c r="C1095" t="s">
        <v>12</v>
      </c>
      <c r="D1095" t="s">
        <v>37</v>
      </c>
      <c r="E1095">
        <v>290000</v>
      </c>
      <c r="F1095" t="s">
        <v>20</v>
      </c>
      <c r="G1095">
        <v>290000</v>
      </c>
      <c r="H1095" t="s">
        <v>21</v>
      </c>
      <c r="I1095">
        <v>100</v>
      </c>
      <c r="J1095" t="s">
        <v>21</v>
      </c>
      <c r="K1095" t="s">
        <v>25</v>
      </c>
    </row>
    <row r="1096" spans="1:11">
      <c r="A1096">
        <v>2023</v>
      </c>
      <c r="B1096" t="s">
        <v>11</v>
      </c>
      <c r="C1096" t="s">
        <v>12</v>
      </c>
      <c r="D1096" t="s">
        <v>37</v>
      </c>
      <c r="E1096">
        <v>210000</v>
      </c>
      <c r="F1096" t="s">
        <v>20</v>
      </c>
      <c r="G1096">
        <v>210000</v>
      </c>
      <c r="H1096" t="s">
        <v>21</v>
      </c>
      <c r="I1096">
        <v>100</v>
      </c>
      <c r="J1096" t="s">
        <v>21</v>
      </c>
      <c r="K1096" t="s">
        <v>25</v>
      </c>
    </row>
    <row r="1097" spans="1:11">
      <c r="A1097">
        <v>2023</v>
      </c>
      <c r="B1097" t="s">
        <v>11</v>
      </c>
      <c r="C1097" t="s">
        <v>12</v>
      </c>
      <c r="D1097" t="s">
        <v>37</v>
      </c>
      <c r="E1097">
        <v>192000</v>
      </c>
      <c r="F1097" t="s">
        <v>20</v>
      </c>
      <c r="G1097">
        <v>192000</v>
      </c>
      <c r="H1097" t="s">
        <v>21</v>
      </c>
      <c r="I1097">
        <v>0</v>
      </c>
      <c r="J1097" t="s">
        <v>21</v>
      </c>
      <c r="K1097" t="s">
        <v>25</v>
      </c>
    </row>
    <row r="1098" spans="1:11">
      <c r="A1098">
        <v>2023</v>
      </c>
      <c r="B1098" t="s">
        <v>11</v>
      </c>
      <c r="C1098" t="s">
        <v>12</v>
      </c>
      <c r="D1098" t="s">
        <v>37</v>
      </c>
      <c r="E1098">
        <v>172800</v>
      </c>
      <c r="F1098" t="s">
        <v>20</v>
      </c>
      <c r="G1098">
        <v>172800</v>
      </c>
      <c r="H1098" t="s">
        <v>21</v>
      </c>
      <c r="I1098">
        <v>0</v>
      </c>
      <c r="J1098" t="s">
        <v>21</v>
      </c>
      <c r="K1098" t="s">
        <v>25</v>
      </c>
    </row>
    <row r="1099" spans="1:11">
      <c r="A1099">
        <v>2023</v>
      </c>
      <c r="B1099" t="s">
        <v>11</v>
      </c>
      <c r="C1099" t="s">
        <v>12</v>
      </c>
      <c r="D1099" t="s">
        <v>23</v>
      </c>
      <c r="E1099">
        <v>300240</v>
      </c>
      <c r="F1099" t="s">
        <v>20</v>
      </c>
      <c r="G1099">
        <v>300240</v>
      </c>
      <c r="H1099" t="s">
        <v>21</v>
      </c>
      <c r="I1099">
        <v>0</v>
      </c>
      <c r="J1099" t="s">
        <v>21</v>
      </c>
      <c r="K1099" t="s">
        <v>25</v>
      </c>
    </row>
    <row r="1100" spans="1:11">
      <c r="A1100">
        <v>2023</v>
      </c>
      <c r="B1100" t="s">
        <v>11</v>
      </c>
      <c r="C1100" t="s">
        <v>12</v>
      </c>
      <c r="D1100" t="s">
        <v>23</v>
      </c>
      <c r="E1100">
        <v>200160</v>
      </c>
      <c r="F1100" t="s">
        <v>20</v>
      </c>
      <c r="G1100">
        <v>200160</v>
      </c>
      <c r="H1100" t="s">
        <v>21</v>
      </c>
      <c r="I1100">
        <v>0</v>
      </c>
      <c r="J1100" t="s">
        <v>21</v>
      </c>
      <c r="K1100" t="s">
        <v>25</v>
      </c>
    </row>
    <row r="1101" spans="1:11">
      <c r="A1101">
        <v>2023</v>
      </c>
      <c r="B1101" t="s">
        <v>11</v>
      </c>
      <c r="C1101" t="s">
        <v>12</v>
      </c>
      <c r="D1101" t="s">
        <v>23</v>
      </c>
      <c r="E1101">
        <v>300240</v>
      </c>
      <c r="F1101" t="s">
        <v>20</v>
      </c>
      <c r="G1101">
        <v>300240</v>
      </c>
      <c r="H1101" t="s">
        <v>21</v>
      </c>
      <c r="I1101">
        <v>0</v>
      </c>
      <c r="J1101" t="s">
        <v>21</v>
      </c>
      <c r="K1101" t="s">
        <v>25</v>
      </c>
    </row>
    <row r="1102" spans="1:11">
      <c r="A1102">
        <v>2023</v>
      </c>
      <c r="B1102" t="s">
        <v>11</v>
      </c>
      <c r="C1102" t="s">
        <v>12</v>
      </c>
      <c r="D1102" t="s">
        <v>23</v>
      </c>
      <c r="E1102">
        <v>200160</v>
      </c>
      <c r="F1102" t="s">
        <v>20</v>
      </c>
      <c r="G1102">
        <v>200160</v>
      </c>
      <c r="H1102" t="s">
        <v>21</v>
      </c>
      <c r="I1102">
        <v>0</v>
      </c>
      <c r="J1102" t="s">
        <v>21</v>
      </c>
      <c r="K1102" t="s">
        <v>25</v>
      </c>
    </row>
    <row r="1103" spans="1:11">
      <c r="A1103">
        <v>2023</v>
      </c>
      <c r="B1103" t="s">
        <v>11</v>
      </c>
      <c r="C1103" t="s">
        <v>12</v>
      </c>
      <c r="D1103" t="s">
        <v>32</v>
      </c>
      <c r="E1103">
        <v>175000</v>
      </c>
      <c r="F1103" t="s">
        <v>20</v>
      </c>
      <c r="G1103">
        <v>175000</v>
      </c>
      <c r="H1103" t="s">
        <v>21</v>
      </c>
      <c r="I1103">
        <v>0</v>
      </c>
      <c r="J1103" t="s">
        <v>21</v>
      </c>
      <c r="K1103" t="s">
        <v>25</v>
      </c>
    </row>
    <row r="1104" spans="1:11">
      <c r="A1104">
        <v>2023</v>
      </c>
      <c r="B1104" t="s">
        <v>11</v>
      </c>
      <c r="C1104" t="s">
        <v>12</v>
      </c>
      <c r="D1104" t="s">
        <v>32</v>
      </c>
      <c r="E1104">
        <v>140000</v>
      </c>
      <c r="F1104" t="s">
        <v>20</v>
      </c>
      <c r="G1104">
        <v>140000</v>
      </c>
      <c r="H1104" t="s">
        <v>21</v>
      </c>
      <c r="I1104">
        <v>0</v>
      </c>
      <c r="J1104" t="s">
        <v>21</v>
      </c>
      <c r="K1104" t="s">
        <v>25</v>
      </c>
    </row>
    <row r="1105" spans="1:11">
      <c r="A1105">
        <v>2023</v>
      </c>
      <c r="B1105" t="s">
        <v>11</v>
      </c>
      <c r="C1105" t="s">
        <v>12</v>
      </c>
      <c r="D1105" t="s">
        <v>70</v>
      </c>
      <c r="E1105">
        <v>169000</v>
      </c>
      <c r="F1105" t="s">
        <v>20</v>
      </c>
      <c r="G1105">
        <v>169000</v>
      </c>
      <c r="H1105" t="s">
        <v>21</v>
      </c>
      <c r="I1105">
        <v>0</v>
      </c>
      <c r="J1105" t="s">
        <v>21</v>
      </c>
      <c r="K1105" t="s">
        <v>25</v>
      </c>
    </row>
    <row r="1106" spans="1:11">
      <c r="A1106">
        <v>2023</v>
      </c>
      <c r="B1106" t="s">
        <v>11</v>
      </c>
      <c r="C1106" t="s">
        <v>12</v>
      </c>
      <c r="D1106" t="s">
        <v>70</v>
      </c>
      <c r="E1106">
        <v>100000</v>
      </c>
      <c r="F1106" t="s">
        <v>20</v>
      </c>
      <c r="G1106">
        <v>100000</v>
      </c>
      <c r="H1106" t="s">
        <v>21</v>
      </c>
      <c r="I1106">
        <v>0</v>
      </c>
      <c r="J1106" t="s">
        <v>21</v>
      </c>
      <c r="K1106" t="s">
        <v>25</v>
      </c>
    </row>
    <row r="1107" spans="1:11">
      <c r="A1107">
        <v>2023</v>
      </c>
      <c r="B1107" t="s">
        <v>11</v>
      </c>
      <c r="C1107" t="s">
        <v>12</v>
      </c>
      <c r="D1107" t="s">
        <v>23</v>
      </c>
      <c r="E1107">
        <v>370000</v>
      </c>
      <c r="F1107" t="s">
        <v>20</v>
      </c>
      <c r="G1107">
        <v>370000</v>
      </c>
      <c r="H1107" t="s">
        <v>21</v>
      </c>
      <c r="I1107">
        <v>0</v>
      </c>
      <c r="J1107" t="s">
        <v>21</v>
      </c>
      <c r="K1107" t="s">
        <v>25</v>
      </c>
    </row>
    <row r="1108" spans="1:11">
      <c r="A1108">
        <v>2023</v>
      </c>
      <c r="B1108" t="s">
        <v>11</v>
      </c>
      <c r="C1108" t="s">
        <v>12</v>
      </c>
      <c r="D1108" t="s">
        <v>23</v>
      </c>
      <c r="E1108">
        <v>245000</v>
      </c>
      <c r="F1108" t="s">
        <v>20</v>
      </c>
      <c r="G1108">
        <v>245000</v>
      </c>
      <c r="H1108" t="s">
        <v>21</v>
      </c>
      <c r="I1108">
        <v>0</v>
      </c>
      <c r="J1108" t="s">
        <v>21</v>
      </c>
      <c r="K1108" t="s">
        <v>25</v>
      </c>
    </row>
    <row r="1109" spans="1:11">
      <c r="A1109">
        <v>2023</v>
      </c>
      <c r="B1109" t="s">
        <v>17</v>
      </c>
      <c r="C1109" t="s">
        <v>12</v>
      </c>
      <c r="D1109" t="s">
        <v>37</v>
      </c>
      <c r="E1109">
        <v>95000</v>
      </c>
      <c r="F1109" t="s">
        <v>58</v>
      </c>
      <c r="G1109">
        <v>115447</v>
      </c>
      <c r="H1109" t="s">
        <v>33</v>
      </c>
      <c r="I1109">
        <v>100</v>
      </c>
      <c r="J1109" t="s">
        <v>33</v>
      </c>
      <c r="K1109" t="s">
        <v>16</v>
      </c>
    </row>
    <row r="1110" spans="1:11">
      <c r="A1110">
        <v>2023</v>
      </c>
      <c r="B1110" t="s">
        <v>11</v>
      </c>
      <c r="C1110" t="s">
        <v>12</v>
      </c>
      <c r="D1110" t="s">
        <v>27</v>
      </c>
      <c r="E1110">
        <v>110000</v>
      </c>
      <c r="F1110" t="s">
        <v>20</v>
      </c>
      <c r="G1110">
        <v>110000</v>
      </c>
      <c r="H1110" t="s">
        <v>21</v>
      </c>
      <c r="I1110">
        <v>100</v>
      </c>
      <c r="J1110" t="s">
        <v>21</v>
      </c>
      <c r="K1110" t="s">
        <v>22</v>
      </c>
    </row>
    <row r="1111" spans="1:11">
      <c r="A1111">
        <v>2023</v>
      </c>
      <c r="B1111" t="s">
        <v>11</v>
      </c>
      <c r="C1111" t="s">
        <v>12</v>
      </c>
      <c r="D1111" t="s">
        <v>27</v>
      </c>
      <c r="E1111">
        <v>80000</v>
      </c>
      <c r="F1111" t="s">
        <v>20</v>
      </c>
      <c r="G1111">
        <v>80000</v>
      </c>
      <c r="H1111" t="s">
        <v>21</v>
      </c>
      <c r="I1111">
        <v>100</v>
      </c>
      <c r="J1111" t="s">
        <v>21</v>
      </c>
      <c r="K1111" t="s">
        <v>22</v>
      </c>
    </row>
    <row r="1112" spans="1:11">
      <c r="A1112">
        <v>2023</v>
      </c>
      <c r="B1112" t="s">
        <v>28</v>
      </c>
      <c r="C1112" t="s">
        <v>12</v>
      </c>
      <c r="D1112" t="s">
        <v>27</v>
      </c>
      <c r="E1112">
        <v>55000</v>
      </c>
      <c r="F1112" t="s">
        <v>20</v>
      </c>
      <c r="G1112">
        <v>55000</v>
      </c>
      <c r="H1112" t="s">
        <v>21</v>
      </c>
      <c r="I1112">
        <v>0</v>
      </c>
      <c r="J1112" t="s">
        <v>21</v>
      </c>
      <c r="K1112" t="s">
        <v>25</v>
      </c>
    </row>
    <row r="1113" spans="1:11">
      <c r="A1113">
        <v>2023</v>
      </c>
      <c r="B1113" t="s">
        <v>28</v>
      </c>
      <c r="C1113" t="s">
        <v>12</v>
      </c>
      <c r="D1113" t="s">
        <v>27</v>
      </c>
      <c r="E1113">
        <v>48000</v>
      </c>
      <c r="F1113" t="s">
        <v>20</v>
      </c>
      <c r="G1113">
        <v>48000</v>
      </c>
      <c r="H1113" t="s">
        <v>21</v>
      </c>
      <c r="I1113">
        <v>0</v>
      </c>
      <c r="J1113" t="s">
        <v>21</v>
      </c>
      <c r="K1113" t="s">
        <v>25</v>
      </c>
    </row>
    <row r="1114" spans="1:11">
      <c r="A1114">
        <v>2023</v>
      </c>
      <c r="B1114" t="s">
        <v>11</v>
      </c>
      <c r="C1114" t="s">
        <v>12</v>
      </c>
      <c r="D1114" t="s">
        <v>27</v>
      </c>
      <c r="E1114">
        <v>95000</v>
      </c>
      <c r="F1114" t="s">
        <v>20</v>
      </c>
      <c r="G1114">
        <v>95000</v>
      </c>
      <c r="H1114" t="s">
        <v>21</v>
      </c>
      <c r="I1114">
        <v>0</v>
      </c>
      <c r="J1114" t="s">
        <v>21</v>
      </c>
      <c r="K1114" t="s">
        <v>25</v>
      </c>
    </row>
    <row r="1115" spans="1:11">
      <c r="A1115">
        <v>2023</v>
      </c>
      <c r="B1115" t="s">
        <v>11</v>
      </c>
      <c r="C1115" t="s">
        <v>12</v>
      </c>
      <c r="D1115" t="s">
        <v>27</v>
      </c>
      <c r="E1115">
        <v>85000</v>
      </c>
      <c r="F1115" t="s">
        <v>20</v>
      </c>
      <c r="G1115">
        <v>85000</v>
      </c>
      <c r="H1115" t="s">
        <v>21</v>
      </c>
      <c r="I1115">
        <v>0</v>
      </c>
      <c r="J1115" t="s">
        <v>21</v>
      </c>
      <c r="K1115" t="s">
        <v>25</v>
      </c>
    </row>
    <row r="1116" spans="1:11">
      <c r="A1116">
        <v>2023</v>
      </c>
      <c r="B1116" t="s">
        <v>11</v>
      </c>
      <c r="C1116" t="s">
        <v>12</v>
      </c>
      <c r="D1116" t="s">
        <v>37</v>
      </c>
      <c r="E1116">
        <v>137500</v>
      </c>
      <c r="F1116" t="s">
        <v>20</v>
      </c>
      <c r="G1116">
        <v>137500</v>
      </c>
      <c r="H1116" t="s">
        <v>21</v>
      </c>
      <c r="I1116">
        <v>100</v>
      </c>
      <c r="J1116" t="s">
        <v>21</v>
      </c>
      <c r="K1116" t="s">
        <v>25</v>
      </c>
    </row>
    <row r="1117" spans="1:11">
      <c r="A1117">
        <v>2023</v>
      </c>
      <c r="B1117" t="s">
        <v>11</v>
      </c>
      <c r="C1117" t="s">
        <v>12</v>
      </c>
      <c r="D1117" t="s">
        <v>37</v>
      </c>
      <c r="E1117">
        <v>81500</v>
      </c>
      <c r="F1117" t="s">
        <v>20</v>
      </c>
      <c r="G1117">
        <v>81500</v>
      </c>
      <c r="H1117" t="s">
        <v>21</v>
      </c>
      <c r="I1117">
        <v>100</v>
      </c>
      <c r="J1117" t="s">
        <v>21</v>
      </c>
      <c r="K1117" t="s">
        <v>25</v>
      </c>
    </row>
    <row r="1118" spans="1:11">
      <c r="A1118">
        <v>2023</v>
      </c>
      <c r="B1118" t="s">
        <v>11</v>
      </c>
      <c r="C1118" t="s">
        <v>12</v>
      </c>
      <c r="D1118" t="s">
        <v>35</v>
      </c>
      <c r="E1118">
        <v>323300</v>
      </c>
      <c r="F1118" t="s">
        <v>20</v>
      </c>
      <c r="G1118">
        <v>323300</v>
      </c>
      <c r="H1118" t="s">
        <v>21</v>
      </c>
      <c r="I1118">
        <v>0</v>
      </c>
      <c r="J1118" t="s">
        <v>21</v>
      </c>
      <c r="K1118" t="s">
        <v>25</v>
      </c>
    </row>
    <row r="1119" spans="1:11">
      <c r="A1119">
        <v>2023</v>
      </c>
      <c r="B1119" t="s">
        <v>11</v>
      </c>
      <c r="C1119" t="s">
        <v>12</v>
      </c>
      <c r="D1119" t="s">
        <v>35</v>
      </c>
      <c r="E1119">
        <v>184700</v>
      </c>
      <c r="F1119" t="s">
        <v>20</v>
      </c>
      <c r="G1119">
        <v>184700</v>
      </c>
      <c r="H1119" t="s">
        <v>21</v>
      </c>
      <c r="I1119">
        <v>0</v>
      </c>
      <c r="J1119" t="s">
        <v>21</v>
      </c>
      <c r="K1119" t="s">
        <v>25</v>
      </c>
    </row>
    <row r="1120" spans="1:11">
      <c r="A1120">
        <v>2021</v>
      </c>
      <c r="B1120" t="s">
        <v>17</v>
      </c>
      <c r="C1120" t="s">
        <v>12</v>
      </c>
      <c r="D1120" t="s">
        <v>83</v>
      </c>
      <c r="E1120">
        <v>30000</v>
      </c>
      <c r="F1120" t="s">
        <v>20</v>
      </c>
      <c r="G1120">
        <v>30000</v>
      </c>
      <c r="H1120" t="s">
        <v>87</v>
      </c>
      <c r="I1120">
        <v>0</v>
      </c>
      <c r="J1120" t="s">
        <v>87</v>
      </c>
      <c r="K1120" t="s">
        <v>22</v>
      </c>
    </row>
    <row r="1121" spans="1:11">
      <c r="A1121">
        <v>2023</v>
      </c>
      <c r="B1121" t="s">
        <v>11</v>
      </c>
      <c r="C1121" t="s">
        <v>12</v>
      </c>
      <c r="D1121" t="s">
        <v>35</v>
      </c>
      <c r="E1121">
        <v>186000</v>
      </c>
      <c r="F1121" t="s">
        <v>20</v>
      </c>
      <c r="G1121">
        <v>186000</v>
      </c>
      <c r="H1121" t="s">
        <v>21</v>
      </c>
      <c r="I1121">
        <v>100</v>
      </c>
      <c r="J1121" t="s">
        <v>21</v>
      </c>
      <c r="K1121" t="s">
        <v>25</v>
      </c>
    </row>
    <row r="1122" spans="1:11">
      <c r="A1122">
        <v>2023</v>
      </c>
      <c r="B1122" t="s">
        <v>11</v>
      </c>
      <c r="C1122" t="s">
        <v>12</v>
      </c>
      <c r="D1122" t="s">
        <v>35</v>
      </c>
      <c r="E1122">
        <v>153088</v>
      </c>
      <c r="F1122" t="s">
        <v>20</v>
      </c>
      <c r="G1122">
        <v>153088</v>
      </c>
      <c r="H1122" t="s">
        <v>21</v>
      </c>
      <c r="I1122">
        <v>100</v>
      </c>
      <c r="J1122" t="s">
        <v>21</v>
      </c>
      <c r="K1122" t="s">
        <v>25</v>
      </c>
    </row>
    <row r="1123" spans="1:11">
      <c r="A1123">
        <v>2023</v>
      </c>
      <c r="B1123" t="s">
        <v>17</v>
      </c>
      <c r="C1123" t="s">
        <v>12</v>
      </c>
      <c r="D1123" t="s">
        <v>94</v>
      </c>
      <c r="E1123">
        <v>190000</v>
      </c>
      <c r="F1123" t="s">
        <v>20</v>
      </c>
      <c r="G1123">
        <v>190000</v>
      </c>
      <c r="H1123" t="s">
        <v>21</v>
      </c>
      <c r="I1123">
        <v>100</v>
      </c>
      <c r="J1123" t="s">
        <v>21</v>
      </c>
      <c r="K1123" t="s">
        <v>25</v>
      </c>
    </row>
    <row r="1124" spans="1:11">
      <c r="A1124">
        <v>2023</v>
      </c>
      <c r="B1124" t="s">
        <v>17</v>
      </c>
      <c r="C1124" t="s">
        <v>12</v>
      </c>
      <c r="D1124" t="s">
        <v>94</v>
      </c>
      <c r="E1124">
        <v>160000</v>
      </c>
      <c r="F1124" t="s">
        <v>20</v>
      </c>
      <c r="G1124">
        <v>160000</v>
      </c>
      <c r="H1124" t="s">
        <v>21</v>
      </c>
      <c r="I1124">
        <v>100</v>
      </c>
      <c r="J1124" t="s">
        <v>21</v>
      </c>
      <c r="K1124" t="s">
        <v>25</v>
      </c>
    </row>
    <row r="1125" spans="1:11">
      <c r="A1125">
        <v>2023</v>
      </c>
      <c r="B1125" t="s">
        <v>11</v>
      </c>
      <c r="C1125" t="s">
        <v>12</v>
      </c>
      <c r="D1125" t="s">
        <v>35</v>
      </c>
      <c r="E1125">
        <v>200000</v>
      </c>
      <c r="F1125" t="s">
        <v>20</v>
      </c>
      <c r="G1125">
        <v>200000</v>
      </c>
      <c r="H1125" t="s">
        <v>21</v>
      </c>
      <c r="I1125">
        <v>100</v>
      </c>
      <c r="J1125" t="s">
        <v>21</v>
      </c>
      <c r="K1125" t="s">
        <v>25</v>
      </c>
    </row>
    <row r="1126" spans="1:11">
      <c r="A1126">
        <v>2023</v>
      </c>
      <c r="B1126" t="s">
        <v>11</v>
      </c>
      <c r="C1126" t="s">
        <v>12</v>
      </c>
      <c r="D1126" t="s">
        <v>35</v>
      </c>
      <c r="E1126">
        <v>150000</v>
      </c>
      <c r="F1126" t="s">
        <v>20</v>
      </c>
      <c r="G1126">
        <v>150000</v>
      </c>
      <c r="H1126" t="s">
        <v>21</v>
      </c>
      <c r="I1126">
        <v>100</v>
      </c>
      <c r="J1126" t="s">
        <v>21</v>
      </c>
      <c r="K1126" t="s">
        <v>25</v>
      </c>
    </row>
    <row r="1127" spans="1:11">
      <c r="A1127">
        <v>2023</v>
      </c>
      <c r="B1127" t="s">
        <v>17</v>
      </c>
      <c r="C1127" t="s">
        <v>12</v>
      </c>
      <c r="D1127" t="s">
        <v>94</v>
      </c>
      <c r="E1127">
        <v>190000</v>
      </c>
      <c r="F1127" t="s">
        <v>20</v>
      </c>
      <c r="G1127">
        <v>190000</v>
      </c>
      <c r="H1127" t="s">
        <v>21</v>
      </c>
      <c r="I1127">
        <v>0</v>
      </c>
      <c r="J1127" t="s">
        <v>21</v>
      </c>
      <c r="K1127" t="s">
        <v>25</v>
      </c>
    </row>
    <row r="1128" spans="1:11">
      <c r="A1128">
        <v>2023</v>
      </c>
      <c r="B1128" t="s">
        <v>17</v>
      </c>
      <c r="C1128" t="s">
        <v>12</v>
      </c>
      <c r="D1128" t="s">
        <v>94</v>
      </c>
      <c r="E1128">
        <v>183310</v>
      </c>
      <c r="F1128" t="s">
        <v>20</v>
      </c>
      <c r="G1128">
        <v>183310</v>
      </c>
      <c r="H1128" t="s">
        <v>21</v>
      </c>
      <c r="I1128">
        <v>0</v>
      </c>
      <c r="J1128" t="s">
        <v>21</v>
      </c>
      <c r="K1128" t="s">
        <v>25</v>
      </c>
    </row>
    <row r="1129" spans="1:11">
      <c r="A1129">
        <v>2023</v>
      </c>
      <c r="B1129" t="s">
        <v>11</v>
      </c>
      <c r="C1129" t="s">
        <v>12</v>
      </c>
      <c r="D1129" t="s">
        <v>35</v>
      </c>
      <c r="E1129">
        <v>240000</v>
      </c>
      <c r="F1129" t="s">
        <v>20</v>
      </c>
      <c r="G1129">
        <v>240000</v>
      </c>
      <c r="H1129" t="s">
        <v>21</v>
      </c>
      <c r="I1129">
        <v>100</v>
      </c>
      <c r="J1129" t="s">
        <v>21</v>
      </c>
      <c r="K1129" t="s">
        <v>25</v>
      </c>
    </row>
    <row r="1130" spans="1:11">
      <c r="A1130">
        <v>2023</v>
      </c>
      <c r="B1130" t="s">
        <v>11</v>
      </c>
      <c r="C1130" t="s">
        <v>12</v>
      </c>
      <c r="D1130" t="s">
        <v>35</v>
      </c>
      <c r="E1130">
        <v>180000</v>
      </c>
      <c r="F1130" t="s">
        <v>20</v>
      </c>
      <c r="G1130">
        <v>180000</v>
      </c>
      <c r="H1130" t="s">
        <v>21</v>
      </c>
      <c r="I1130">
        <v>100</v>
      </c>
      <c r="J1130" t="s">
        <v>21</v>
      </c>
      <c r="K1130" t="s">
        <v>25</v>
      </c>
    </row>
    <row r="1131" spans="1:11">
      <c r="A1131">
        <v>2023</v>
      </c>
      <c r="B1131" t="s">
        <v>11</v>
      </c>
      <c r="C1131" t="s">
        <v>12</v>
      </c>
      <c r="D1131" t="s">
        <v>35</v>
      </c>
      <c r="E1131">
        <v>200000</v>
      </c>
      <c r="F1131" t="s">
        <v>20</v>
      </c>
      <c r="G1131">
        <v>200000</v>
      </c>
      <c r="H1131" t="s">
        <v>21</v>
      </c>
      <c r="I1131">
        <v>100</v>
      </c>
      <c r="J1131" t="s">
        <v>21</v>
      </c>
      <c r="K1131" t="s">
        <v>25</v>
      </c>
    </row>
    <row r="1132" spans="1:11">
      <c r="A1132">
        <v>2023</v>
      </c>
      <c r="B1132" t="s">
        <v>11</v>
      </c>
      <c r="C1132" t="s">
        <v>12</v>
      </c>
      <c r="D1132" t="s">
        <v>35</v>
      </c>
      <c r="E1132">
        <v>150000</v>
      </c>
      <c r="F1132" t="s">
        <v>20</v>
      </c>
      <c r="G1132">
        <v>150000</v>
      </c>
      <c r="H1132" t="s">
        <v>21</v>
      </c>
      <c r="I1132">
        <v>100</v>
      </c>
      <c r="J1132" t="s">
        <v>21</v>
      </c>
      <c r="K1132" t="s">
        <v>25</v>
      </c>
    </row>
    <row r="1133" spans="1:11">
      <c r="A1133">
        <v>2023</v>
      </c>
      <c r="B1133" t="s">
        <v>11</v>
      </c>
      <c r="C1133" t="s">
        <v>12</v>
      </c>
      <c r="D1133" t="s">
        <v>69</v>
      </c>
      <c r="E1133">
        <v>299500</v>
      </c>
      <c r="F1133" t="s">
        <v>20</v>
      </c>
      <c r="G1133">
        <v>299500</v>
      </c>
      <c r="H1133" t="s">
        <v>21</v>
      </c>
      <c r="I1133">
        <v>0</v>
      </c>
      <c r="J1133" t="s">
        <v>21</v>
      </c>
      <c r="K1133" t="s">
        <v>25</v>
      </c>
    </row>
    <row r="1134" spans="1:11">
      <c r="A1134">
        <v>2023</v>
      </c>
      <c r="B1134" t="s">
        <v>11</v>
      </c>
      <c r="C1134" t="s">
        <v>12</v>
      </c>
      <c r="D1134" t="s">
        <v>69</v>
      </c>
      <c r="E1134">
        <v>245100</v>
      </c>
      <c r="F1134" t="s">
        <v>20</v>
      </c>
      <c r="G1134">
        <v>245100</v>
      </c>
      <c r="H1134" t="s">
        <v>21</v>
      </c>
      <c r="I1134">
        <v>0</v>
      </c>
      <c r="J1134" t="s">
        <v>21</v>
      </c>
      <c r="K1134" t="s">
        <v>25</v>
      </c>
    </row>
    <row r="1135" spans="1:11">
      <c r="A1135">
        <v>2023</v>
      </c>
      <c r="B1135" t="s">
        <v>11</v>
      </c>
      <c r="C1135" t="s">
        <v>12</v>
      </c>
      <c r="D1135" t="s">
        <v>37</v>
      </c>
      <c r="E1135">
        <v>144000</v>
      </c>
      <c r="F1135" t="s">
        <v>20</v>
      </c>
      <c r="G1135">
        <v>144000</v>
      </c>
      <c r="H1135" t="s">
        <v>21</v>
      </c>
      <c r="I1135">
        <v>100</v>
      </c>
      <c r="J1135" t="s">
        <v>21</v>
      </c>
      <c r="K1135" t="s">
        <v>25</v>
      </c>
    </row>
    <row r="1136" spans="1:11">
      <c r="A1136">
        <v>2023</v>
      </c>
      <c r="B1136" t="s">
        <v>11</v>
      </c>
      <c r="C1136" t="s">
        <v>12</v>
      </c>
      <c r="D1136" t="s">
        <v>37</v>
      </c>
      <c r="E1136">
        <v>66000</v>
      </c>
      <c r="F1136" t="s">
        <v>20</v>
      </c>
      <c r="G1136">
        <v>66000</v>
      </c>
      <c r="H1136" t="s">
        <v>21</v>
      </c>
      <c r="I1136">
        <v>100</v>
      </c>
      <c r="J1136" t="s">
        <v>21</v>
      </c>
      <c r="K1136" t="s">
        <v>25</v>
      </c>
    </row>
    <row r="1137" spans="1:11">
      <c r="A1137">
        <v>2023</v>
      </c>
      <c r="B1137" t="s">
        <v>17</v>
      </c>
      <c r="C1137" t="s">
        <v>12</v>
      </c>
      <c r="D1137" t="s">
        <v>35</v>
      </c>
      <c r="E1137">
        <v>148500</v>
      </c>
      <c r="F1137" t="s">
        <v>20</v>
      </c>
      <c r="G1137">
        <v>148500</v>
      </c>
      <c r="H1137" t="s">
        <v>21</v>
      </c>
      <c r="I1137">
        <v>0</v>
      </c>
      <c r="J1137" t="s">
        <v>21</v>
      </c>
      <c r="K1137" t="s">
        <v>25</v>
      </c>
    </row>
    <row r="1138" spans="1:11">
      <c r="A1138">
        <v>2023</v>
      </c>
      <c r="B1138" t="s">
        <v>17</v>
      </c>
      <c r="C1138" t="s">
        <v>12</v>
      </c>
      <c r="D1138" t="s">
        <v>35</v>
      </c>
      <c r="E1138">
        <v>126277</v>
      </c>
      <c r="F1138" t="s">
        <v>20</v>
      </c>
      <c r="G1138">
        <v>126277</v>
      </c>
      <c r="H1138" t="s">
        <v>21</v>
      </c>
      <c r="I1138">
        <v>0</v>
      </c>
      <c r="J1138" t="s">
        <v>21</v>
      </c>
      <c r="K1138" t="s">
        <v>25</v>
      </c>
    </row>
    <row r="1139" spans="1:11">
      <c r="A1139">
        <v>2023</v>
      </c>
      <c r="B1139" t="s">
        <v>11</v>
      </c>
      <c r="C1139" t="s">
        <v>12</v>
      </c>
      <c r="D1139" t="s">
        <v>45</v>
      </c>
      <c r="E1139">
        <v>228000</v>
      </c>
      <c r="F1139" t="s">
        <v>20</v>
      </c>
      <c r="G1139">
        <v>228000</v>
      </c>
      <c r="H1139" t="s">
        <v>21</v>
      </c>
      <c r="I1139">
        <v>0</v>
      </c>
      <c r="J1139" t="s">
        <v>21</v>
      </c>
      <c r="K1139" t="s">
        <v>25</v>
      </c>
    </row>
    <row r="1140" spans="1:11">
      <c r="A1140">
        <v>2023</v>
      </c>
      <c r="B1140" t="s">
        <v>11</v>
      </c>
      <c r="C1140" t="s">
        <v>12</v>
      </c>
      <c r="D1140" t="s">
        <v>45</v>
      </c>
      <c r="E1140">
        <v>120000</v>
      </c>
      <c r="F1140" t="s">
        <v>20</v>
      </c>
      <c r="G1140">
        <v>120000</v>
      </c>
      <c r="H1140" t="s">
        <v>21</v>
      </c>
      <c r="I1140">
        <v>0</v>
      </c>
      <c r="J1140" t="s">
        <v>21</v>
      </c>
      <c r="K1140" t="s">
        <v>25</v>
      </c>
    </row>
    <row r="1141" spans="1:11">
      <c r="A1141">
        <v>2023</v>
      </c>
      <c r="B1141" t="s">
        <v>11</v>
      </c>
      <c r="C1141" t="s">
        <v>12</v>
      </c>
      <c r="D1141" t="s">
        <v>118</v>
      </c>
      <c r="E1141">
        <v>180000</v>
      </c>
      <c r="F1141" t="s">
        <v>20</v>
      </c>
      <c r="G1141">
        <v>180000</v>
      </c>
      <c r="H1141" t="s">
        <v>21</v>
      </c>
      <c r="I1141">
        <v>0</v>
      </c>
      <c r="J1141" t="s">
        <v>21</v>
      </c>
      <c r="K1141" t="s">
        <v>25</v>
      </c>
    </row>
    <row r="1142" spans="1:11">
      <c r="A1142">
        <v>2023</v>
      </c>
      <c r="B1142" t="s">
        <v>11</v>
      </c>
      <c r="C1142" t="s">
        <v>12</v>
      </c>
      <c r="D1142" t="s">
        <v>118</v>
      </c>
      <c r="E1142">
        <v>90000</v>
      </c>
      <c r="F1142" t="s">
        <v>20</v>
      </c>
      <c r="G1142">
        <v>90000</v>
      </c>
      <c r="H1142" t="s">
        <v>21</v>
      </c>
      <c r="I1142">
        <v>0</v>
      </c>
      <c r="J1142" t="s">
        <v>21</v>
      </c>
      <c r="K1142" t="s">
        <v>25</v>
      </c>
    </row>
    <row r="1143" spans="1:11">
      <c r="A1143">
        <v>2023</v>
      </c>
      <c r="B1143" t="s">
        <v>11</v>
      </c>
      <c r="C1143" t="s">
        <v>12</v>
      </c>
      <c r="D1143" t="s">
        <v>23</v>
      </c>
      <c r="E1143">
        <v>126500</v>
      </c>
      <c r="F1143" t="s">
        <v>20</v>
      </c>
      <c r="G1143">
        <v>126500</v>
      </c>
      <c r="H1143" t="s">
        <v>21</v>
      </c>
      <c r="I1143">
        <v>0</v>
      </c>
      <c r="J1143" t="s">
        <v>21</v>
      </c>
      <c r="K1143" t="s">
        <v>25</v>
      </c>
    </row>
    <row r="1144" spans="1:11">
      <c r="A1144">
        <v>2023</v>
      </c>
      <c r="B1144" t="s">
        <v>11</v>
      </c>
      <c r="C1144" t="s">
        <v>12</v>
      </c>
      <c r="D1144" t="s">
        <v>23</v>
      </c>
      <c r="E1144">
        <v>78000</v>
      </c>
      <c r="F1144" t="s">
        <v>20</v>
      </c>
      <c r="G1144">
        <v>78000</v>
      </c>
      <c r="H1144" t="s">
        <v>21</v>
      </c>
      <c r="I1144">
        <v>0</v>
      </c>
      <c r="J1144" t="s">
        <v>21</v>
      </c>
      <c r="K1144" t="s">
        <v>25</v>
      </c>
    </row>
    <row r="1145" spans="1:11">
      <c r="A1145">
        <v>2023</v>
      </c>
      <c r="B1145" t="s">
        <v>11</v>
      </c>
      <c r="C1145" t="s">
        <v>12</v>
      </c>
      <c r="D1145" t="s">
        <v>37</v>
      </c>
      <c r="E1145">
        <v>180000</v>
      </c>
      <c r="F1145" t="s">
        <v>20</v>
      </c>
      <c r="G1145">
        <v>180000</v>
      </c>
      <c r="H1145" t="s">
        <v>21</v>
      </c>
      <c r="I1145">
        <v>0</v>
      </c>
      <c r="J1145" t="s">
        <v>21</v>
      </c>
      <c r="K1145" t="s">
        <v>25</v>
      </c>
    </row>
    <row r="1146" spans="1:11">
      <c r="A1146">
        <v>2023</v>
      </c>
      <c r="B1146" t="s">
        <v>11</v>
      </c>
      <c r="C1146" t="s">
        <v>12</v>
      </c>
      <c r="D1146" t="s">
        <v>37</v>
      </c>
      <c r="E1146">
        <v>160000</v>
      </c>
      <c r="F1146" t="s">
        <v>20</v>
      </c>
      <c r="G1146">
        <v>160000</v>
      </c>
      <c r="H1146" t="s">
        <v>21</v>
      </c>
      <c r="I1146">
        <v>0</v>
      </c>
      <c r="J1146" t="s">
        <v>21</v>
      </c>
      <c r="K1146" t="s">
        <v>25</v>
      </c>
    </row>
    <row r="1147" spans="1:11">
      <c r="A1147">
        <v>2023</v>
      </c>
      <c r="B1147" t="s">
        <v>11</v>
      </c>
      <c r="C1147" t="s">
        <v>12</v>
      </c>
      <c r="D1147" t="s">
        <v>118</v>
      </c>
      <c r="E1147">
        <v>272000</v>
      </c>
      <c r="F1147" t="s">
        <v>20</v>
      </c>
      <c r="G1147">
        <v>272000</v>
      </c>
      <c r="H1147" t="s">
        <v>21</v>
      </c>
      <c r="I1147">
        <v>0</v>
      </c>
      <c r="J1147" t="s">
        <v>21</v>
      </c>
      <c r="K1147" t="s">
        <v>25</v>
      </c>
    </row>
    <row r="1148" spans="1:11">
      <c r="A1148">
        <v>2023</v>
      </c>
      <c r="B1148" t="s">
        <v>11</v>
      </c>
      <c r="C1148" t="s">
        <v>12</v>
      </c>
      <c r="D1148" t="s">
        <v>118</v>
      </c>
      <c r="E1148">
        <v>170000</v>
      </c>
      <c r="F1148" t="s">
        <v>20</v>
      </c>
      <c r="G1148">
        <v>170000</v>
      </c>
      <c r="H1148" t="s">
        <v>21</v>
      </c>
      <c r="I1148">
        <v>0</v>
      </c>
      <c r="J1148" t="s">
        <v>21</v>
      </c>
      <c r="K1148" t="s">
        <v>25</v>
      </c>
    </row>
    <row r="1149" spans="1:11">
      <c r="A1149">
        <v>2023</v>
      </c>
      <c r="B1149" t="s">
        <v>17</v>
      </c>
      <c r="C1149" t="s">
        <v>12</v>
      </c>
      <c r="D1149" t="s">
        <v>27</v>
      </c>
      <c r="E1149">
        <v>80000</v>
      </c>
      <c r="F1149" t="s">
        <v>20</v>
      </c>
      <c r="G1149">
        <v>80000</v>
      </c>
      <c r="H1149" t="s">
        <v>21</v>
      </c>
      <c r="I1149">
        <v>0</v>
      </c>
      <c r="J1149" t="s">
        <v>21</v>
      </c>
      <c r="K1149" t="s">
        <v>25</v>
      </c>
    </row>
    <row r="1150" spans="1:11">
      <c r="A1150">
        <v>2023</v>
      </c>
      <c r="B1150" t="s">
        <v>17</v>
      </c>
      <c r="C1150" t="s">
        <v>12</v>
      </c>
      <c r="D1150" t="s">
        <v>27</v>
      </c>
      <c r="E1150">
        <v>60000</v>
      </c>
      <c r="F1150" t="s">
        <v>20</v>
      </c>
      <c r="G1150">
        <v>60000</v>
      </c>
      <c r="H1150" t="s">
        <v>21</v>
      </c>
      <c r="I1150">
        <v>0</v>
      </c>
      <c r="J1150" t="s">
        <v>21</v>
      </c>
      <c r="K1150" t="s">
        <v>25</v>
      </c>
    </row>
    <row r="1151" spans="1:11">
      <c r="A1151">
        <v>2023</v>
      </c>
      <c r="B1151" t="s">
        <v>11</v>
      </c>
      <c r="C1151" t="s">
        <v>12</v>
      </c>
      <c r="D1151" t="s">
        <v>37</v>
      </c>
      <c r="E1151">
        <v>259000</v>
      </c>
      <c r="F1151" t="s">
        <v>20</v>
      </c>
      <c r="G1151">
        <v>259000</v>
      </c>
      <c r="H1151" t="s">
        <v>21</v>
      </c>
      <c r="I1151">
        <v>100</v>
      </c>
      <c r="J1151" t="s">
        <v>21</v>
      </c>
      <c r="K1151" t="s">
        <v>25</v>
      </c>
    </row>
    <row r="1152" spans="1:11">
      <c r="A1152">
        <v>2023</v>
      </c>
      <c r="B1152" t="s">
        <v>11</v>
      </c>
      <c r="C1152" t="s">
        <v>12</v>
      </c>
      <c r="D1152" t="s">
        <v>37</v>
      </c>
      <c r="E1152">
        <v>146000</v>
      </c>
      <c r="F1152" t="s">
        <v>20</v>
      </c>
      <c r="G1152">
        <v>146000</v>
      </c>
      <c r="H1152" t="s">
        <v>21</v>
      </c>
      <c r="I1152">
        <v>100</v>
      </c>
      <c r="J1152" t="s">
        <v>21</v>
      </c>
      <c r="K1152" t="s">
        <v>25</v>
      </c>
    </row>
    <row r="1153" spans="1:11">
      <c r="A1153">
        <v>2023</v>
      </c>
      <c r="B1153" t="s">
        <v>11</v>
      </c>
      <c r="C1153" t="s">
        <v>12</v>
      </c>
      <c r="D1153" t="s">
        <v>37</v>
      </c>
      <c r="E1153">
        <v>200000</v>
      </c>
      <c r="F1153" t="s">
        <v>20</v>
      </c>
      <c r="G1153">
        <v>200000</v>
      </c>
      <c r="H1153" t="s">
        <v>21</v>
      </c>
      <c r="I1153">
        <v>0</v>
      </c>
      <c r="J1153" t="s">
        <v>21</v>
      </c>
      <c r="K1153" t="s">
        <v>25</v>
      </c>
    </row>
    <row r="1154" spans="1:11">
      <c r="A1154">
        <v>2023</v>
      </c>
      <c r="B1154" t="s">
        <v>11</v>
      </c>
      <c r="C1154" t="s">
        <v>12</v>
      </c>
      <c r="D1154" t="s">
        <v>37</v>
      </c>
      <c r="E1154">
        <v>160000</v>
      </c>
      <c r="F1154" t="s">
        <v>20</v>
      </c>
      <c r="G1154">
        <v>160000</v>
      </c>
      <c r="H1154" t="s">
        <v>21</v>
      </c>
      <c r="I1154">
        <v>0</v>
      </c>
      <c r="J1154" t="s">
        <v>21</v>
      </c>
      <c r="K1154" t="s">
        <v>25</v>
      </c>
    </row>
    <row r="1155" spans="1:11">
      <c r="A1155">
        <v>2023</v>
      </c>
      <c r="B1155" t="s">
        <v>44</v>
      </c>
      <c r="C1155" t="s">
        <v>12</v>
      </c>
      <c r="D1155" t="s">
        <v>37</v>
      </c>
      <c r="E1155">
        <v>310000</v>
      </c>
      <c r="F1155" t="s">
        <v>20</v>
      </c>
      <c r="G1155">
        <v>310000</v>
      </c>
      <c r="H1155" t="s">
        <v>21</v>
      </c>
      <c r="I1155">
        <v>100</v>
      </c>
      <c r="J1155" t="s">
        <v>21</v>
      </c>
      <c r="K1155" t="s">
        <v>25</v>
      </c>
    </row>
    <row r="1156" spans="1:11">
      <c r="A1156">
        <v>2023</v>
      </c>
      <c r="B1156" t="s">
        <v>44</v>
      </c>
      <c r="C1156" t="s">
        <v>12</v>
      </c>
      <c r="D1156" t="s">
        <v>37</v>
      </c>
      <c r="E1156">
        <v>239000</v>
      </c>
      <c r="F1156" t="s">
        <v>20</v>
      </c>
      <c r="G1156">
        <v>239000</v>
      </c>
      <c r="H1156" t="s">
        <v>21</v>
      </c>
      <c r="I1156">
        <v>100</v>
      </c>
      <c r="J1156" t="s">
        <v>21</v>
      </c>
      <c r="K1156" t="s">
        <v>25</v>
      </c>
    </row>
    <row r="1157" spans="1:11">
      <c r="A1157">
        <v>2023</v>
      </c>
      <c r="B1157" t="s">
        <v>11</v>
      </c>
      <c r="C1157" t="s">
        <v>12</v>
      </c>
      <c r="D1157" t="s">
        <v>27</v>
      </c>
      <c r="E1157">
        <v>142000</v>
      </c>
      <c r="F1157" t="s">
        <v>20</v>
      </c>
      <c r="G1157">
        <v>142000</v>
      </c>
      <c r="H1157" t="s">
        <v>21</v>
      </c>
      <c r="I1157">
        <v>100</v>
      </c>
      <c r="J1157" t="s">
        <v>21</v>
      </c>
      <c r="K1157" t="s">
        <v>25</v>
      </c>
    </row>
    <row r="1158" spans="1:11">
      <c r="A1158">
        <v>2023</v>
      </c>
      <c r="B1158" t="s">
        <v>11</v>
      </c>
      <c r="C1158" t="s">
        <v>12</v>
      </c>
      <c r="D1158" t="s">
        <v>27</v>
      </c>
      <c r="E1158">
        <v>95000</v>
      </c>
      <c r="F1158" t="s">
        <v>20</v>
      </c>
      <c r="G1158">
        <v>95000</v>
      </c>
      <c r="H1158" t="s">
        <v>21</v>
      </c>
      <c r="I1158">
        <v>100</v>
      </c>
      <c r="J1158" t="s">
        <v>21</v>
      </c>
      <c r="K1158" t="s">
        <v>25</v>
      </c>
    </row>
    <row r="1159" spans="1:11">
      <c r="A1159">
        <v>2023</v>
      </c>
      <c r="B1159" t="s">
        <v>11</v>
      </c>
      <c r="C1159" t="s">
        <v>12</v>
      </c>
      <c r="D1159" t="s">
        <v>23</v>
      </c>
      <c r="E1159">
        <v>155000</v>
      </c>
      <c r="F1159" t="s">
        <v>20</v>
      </c>
      <c r="G1159">
        <v>155000</v>
      </c>
      <c r="H1159" t="s">
        <v>21</v>
      </c>
      <c r="I1159">
        <v>0</v>
      </c>
      <c r="J1159" t="s">
        <v>21</v>
      </c>
      <c r="K1159" t="s">
        <v>25</v>
      </c>
    </row>
    <row r="1160" spans="1:11">
      <c r="A1160">
        <v>2023</v>
      </c>
      <c r="B1160" t="s">
        <v>11</v>
      </c>
      <c r="C1160" t="s">
        <v>12</v>
      </c>
      <c r="D1160" t="s">
        <v>23</v>
      </c>
      <c r="E1160">
        <v>139500</v>
      </c>
      <c r="F1160" t="s">
        <v>20</v>
      </c>
      <c r="G1160">
        <v>139500</v>
      </c>
      <c r="H1160" t="s">
        <v>21</v>
      </c>
      <c r="I1160">
        <v>0</v>
      </c>
      <c r="J1160" t="s">
        <v>21</v>
      </c>
      <c r="K1160" t="s">
        <v>25</v>
      </c>
    </row>
    <row r="1161" spans="1:11">
      <c r="A1161">
        <v>2023</v>
      </c>
      <c r="B1161" t="s">
        <v>17</v>
      </c>
      <c r="C1161" t="s">
        <v>12</v>
      </c>
      <c r="D1161" t="s">
        <v>37</v>
      </c>
      <c r="E1161">
        <v>140000</v>
      </c>
      <c r="F1161" t="s">
        <v>20</v>
      </c>
      <c r="G1161">
        <v>140000</v>
      </c>
      <c r="H1161" t="s">
        <v>21</v>
      </c>
      <c r="I1161">
        <v>100</v>
      </c>
      <c r="J1161" t="s">
        <v>21</v>
      </c>
      <c r="K1161" t="s">
        <v>25</v>
      </c>
    </row>
    <row r="1162" spans="1:11">
      <c r="A1162">
        <v>2023</v>
      </c>
      <c r="B1162" t="s">
        <v>17</v>
      </c>
      <c r="C1162" t="s">
        <v>12</v>
      </c>
      <c r="D1162" t="s">
        <v>37</v>
      </c>
      <c r="E1162">
        <v>120000</v>
      </c>
      <c r="F1162" t="s">
        <v>20</v>
      </c>
      <c r="G1162">
        <v>120000</v>
      </c>
      <c r="H1162" t="s">
        <v>21</v>
      </c>
      <c r="I1162">
        <v>100</v>
      </c>
      <c r="J1162" t="s">
        <v>21</v>
      </c>
      <c r="K1162" t="s">
        <v>25</v>
      </c>
    </row>
    <row r="1163" spans="1:11">
      <c r="A1163">
        <v>2023</v>
      </c>
      <c r="B1163" t="s">
        <v>11</v>
      </c>
      <c r="C1163" t="s">
        <v>12</v>
      </c>
      <c r="D1163" t="s">
        <v>37</v>
      </c>
      <c r="E1163">
        <v>259000</v>
      </c>
      <c r="F1163" t="s">
        <v>20</v>
      </c>
      <c r="G1163">
        <v>259000</v>
      </c>
      <c r="H1163" t="s">
        <v>21</v>
      </c>
      <c r="I1163">
        <v>100</v>
      </c>
      <c r="J1163" t="s">
        <v>21</v>
      </c>
      <c r="K1163" t="s">
        <v>25</v>
      </c>
    </row>
    <row r="1164" spans="1:11">
      <c r="A1164">
        <v>2023</v>
      </c>
      <c r="B1164" t="s">
        <v>11</v>
      </c>
      <c r="C1164" t="s">
        <v>12</v>
      </c>
      <c r="D1164" t="s">
        <v>37</v>
      </c>
      <c r="E1164">
        <v>146000</v>
      </c>
      <c r="F1164" t="s">
        <v>20</v>
      </c>
      <c r="G1164">
        <v>146000</v>
      </c>
      <c r="H1164" t="s">
        <v>21</v>
      </c>
      <c r="I1164">
        <v>100</v>
      </c>
      <c r="J1164" t="s">
        <v>21</v>
      </c>
      <c r="K1164" t="s">
        <v>25</v>
      </c>
    </row>
    <row r="1165" spans="1:11">
      <c r="A1165">
        <v>2023</v>
      </c>
      <c r="B1165" t="s">
        <v>17</v>
      </c>
      <c r="C1165" t="s">
        <v>12</v>
      </c>
      <c r="D1165" t="s">
        <v>27</v>
      </c>
      <c r="E1165">
        <v>90000</v>
      </c>
      <c r="F1165" t="s">
        <v>58</v>
      </c>
      <c r="G1165">
        <v>109371</v>
      </c>
      <c r="H1165" t="s">
        <v>119</v>
      </c>
      <c r="I1165">
        <v>0</v>
      </c>
      <c r="J1165" t="s">
        <v>119</v>
      </c>
      <c r="K1165" t="s">
        <v>25</v>
      </c>
    </row>
    <row r="1166" spans="1:11">
      <c r="A1166">
        <v>2023</v>
      </c>
      <c r="B1166" t="s">
        <v>17</v>
      </c>
      <c r="C1166" t="s">
        <v>12</v>
      </c>
      <c r="D1166" t="s">
        <v>27</v>
      </c>
      <c r="E1166">
        <v>60000</v>
      </c>
      <c r="F1166" t="s">
        <v>58</v>
      </c>
      <c r="G1166">
        <v>72914</v>
      </c>
      <c r="H1166" t="s">
        <v>119</v>
      </c>
      <c r="I1166">
        <v>0</v>
      </c>
      <c r="J1166" t="s">
        <v>119</v>
      </c>
      <c r="K1166" t="s">
        <v>25</v>
      </c>
    </row>
    <row r="1167" spans="1:11">
      <c r="A1167">
        <v>2023</v>
      </c>
      <c r="B1167" t="s">
        <v>28</v>
      </c>
      <c r="C1167" t="s">
        <v>48</v>
      </c>
      <c r="D1167" t="s">
        <v>27</v>
      </c>
      <c r="E1167">
        <v>78000</v>
      </c>
      <c r="F1167" t="s">
        <v>120</v>
      </c>
      <c r="G1167">
        <v>17779</v>
      </c>
      <c r="H1167" t="s">
        <v>121</v>
      </c>
      <c r="I1167">
        <v>100</v>
      </c>
      <c r="J1167" t="s">
        <v>43</v>
      </c>
      <c r="K1167" t="s">
        <v>16</v>
      </c>
    </row>
    <row r="1168" spans="1:11">
      <c r="A1168">
        <v>2023</v>
      </c>
      <c r="B1168" t="s">
        <v>28</v>
      </c>
      <c r="C1168" t="s">
        <v>12</v>
      </c>
      <c r="D1168" t="s">
        <v>23</v>
      </c>
      <c r="E1168">
        <v>101400</v>
      </c>
      <c r="F1168" t="s">
        <v>109</v>
      </c>
      <c r="G1168">
        <v>19522</v>
      </c>
      <c r="H1168" t="s">
        <v>110</v>
      </c>
      <c r="I1168">
        <v>100</v>
      </c>
      <c r="J1168" t="s">
        <v>110</v>
      </c>
      <c r="K1168" t="s">
        <v>16</v>
      </c>
    </row>
    <row r="1169" spans="1:11">
      <c r="A1169">
        <v>2023</v>
      </c>
      <c r="B1169" t="s">
        <v>11</v>
      </c>
      <c r="C1169" t="s">
        <v>12</v>
      </c>
      <c r="D1169" t="s">
        <v>101</v>
      </c>
      <c r="E1169">
        <v>247500</v>
      </c>
      <c r="F1169" t="s">
        <v>20</v>
      </c>
      <c r="G1169">
        <v>247500</v>
      </c>
      <c r="H1169" t="s">
        <v>21</v>
      </c>
      <c r="I1169">
        <v>0</v>
      </c>
      <c r="J1169" t="s">
        <v>21</v>
      </c>
      <c r="K1169" t="s">
        <v>25</v>
      </c>
    </row>
    <row r="1170" spans="1:11">
      <c r="A1170">
        <v>2023</v>
      </c>
      <c r="B1170" t="s">
        <v>11</v>
      </c>
      <c r="C1170" t="s">
        <v>12</v>
      </c>
      <c r="D1170" t="s">
        <v>101</v>
      </c>
      <c r="E1170">
        <v>172200</v>
      </c>
      <c r="F1170" t="s">
        <v>20</v>
      </c>
      <c r="G1170">
        <v>172200</v>
      </c>
      <c r="H1170" t="s">
        <v>21</v>
      </c>
      <c r="I1170">
        <v>0</v>
      </c>
      <c r="J1170" t="s">
        <v>21</v>
      </c>
      <c r="K1170" t="s">
        <v>25</v>
      </c>
    </row>
    <row r="1171" spans="1:11">
      <c r="A1171">
        <v>2023</v>
      </c>
      <c r="B1171" t="s">
        <v>11</v>
      </c>
      <c r="C1171" t="s">
        <v>12</v>
      </c>
      <c r="D1171" t="s">
        <v>23</v>
      </c>
      <c r="E1171">
        <v>225000</v>
      </c>
      <c r="F1171" t="s">
        <v>20</v>
      </c>
      <c r="G1171">
        <v>225000</v>
      </c>
      <c r="H1171" t="s">
        <v>21</v>
      </c>
      <c r="I1171">
        <v>0</v>
      </c>
      <c r="J1171" t="s">
        <v>21</v>
      </c>
      <c r="K1171" t="s">
        <v>25</v>
      </c>
    </row>
    <row r="1172" spans="1:11">
      <c r="A1172">
        <v>2023</v>
      </c>
      <c r="B1172" t="s">
        <v>11</v>
      </c>
      <c r="C1172" t="s">
        <v>12</v>
      </c>
      <c r="D1172" t="s">
        <v>23</v>
      </c>
      <c r="E1172">
        <v>156400</v>
      </c>
      <c r="F1172" t="s">
        <v>20</v>
      </c>
      <c r="G1172">
        <v>156400</v>
      </c>
      <c r="H1172" t="s">
        <v>21</v>
      </c>
      <c r="I1172">
        <v>0</v>
      </c>
      <c r="J1172" t="s">
        <v>21</v>
      </c>
      <c r="K1172" t="s">
        <v>25</v>
      </c>
    </row>
    <row r="1173" spans="1:11">
      <c r="A1173">
        <v>2023</v>
      </c>
      <c r="B1173" t="s">
        <v>11</v>
      </c>
      <c r="C1173" t="s">
        <v>12</v>
      </c>
      <c r="D1173" t="s">
        <v>37</v>
      </c>
      <c r="E1173">
        <v>139500</v>
      </c>
      <c r="F1173" t="s">
        <v>20</v>
      </c>
      <c r="G1173">
        <v>139500</v>
      </c>
      <c r="H1173" t="s">
        <v>21</v>
      </c>
      <c r="I1173">
        <v>0</v>
      </c>
      <c r="J1173" t="s">
        <v>21</v>
      </c>
      <c r="K1173" t="s">
        <v>25</v>
      </c>
    </row>
    <row r="1174" spans="1:11">
      <c r="A1174">
        <v>2023</v>
      </c>
      <c r="B1174" t="s">
        <v>11</v>
      </c>
      <c r="C1174" t="s">
        <v>12</v>
      </c>
      <c r="D1174" t="s">
        <v>37</v>
      </c>
      <c r="E1174">
        <v>109400</v>
      </c>
      <c r="F1174" t="s">
        <v>20</v>
      </c>
      <c r="G1174">
        <v>109400</v>
      </c>
      <c r="H1174" t="s">
        <v>21</v>
      </c>
      <c r="I1174">
        <v>0</v>
      </c>
      <c r="J1174" t="s">
        <v>21</v>
      </c>
      <c r="K1174" t="s">
        <v>25</v>
      </c>
    </row>
    <row r="1175" spans="1:11">
      <c r="A1175">
        <v>2023</v>
      </c>
      <c r="B1175" t="s">
        <v>17</v>
      </c>
      <c r="C1175" t="s">
        <v>12</v>
      </c>
      <c r="D1175" t="s">
        <v>37</v>
      </c>
      <c r="E1175">
        <v>125000</v>
      </c>
      <c r="F1175" t="s">
        <v>20</v>
      </c>
      <c r="G1175">
        <v>125000</v>
      </c>
      <c r="H1175" t="s">
        <v>21</v>
      </c>
      <c r="I1175">
        <v>0</v>
      </c>
      <c r="J1175" t="s">
        <v>21</v>
      </c>
      <c r="K1175" t="s">
        <v>25</v>
      </c>
    </row>
    <row r="1176" spans="1:11">
      <c r="A1176">
        <v>2023</v>
      </c>
      <c r="B1176" t="s">
        <v>17</v>
      </c>
      <c r="C1176" t="s">
        <v>12</v>
      </c>
      <c r="D1176" t="s">
        <v>37</v>
      </c>
      <c r="E1176">
        <v>90000</v>
      </c>
      <c r="F1176" t="s">
        <v>20</v>
      </c>
      <c r="G1176">
        <v>90000</v>
      </c>
      <c r="H1176" t="s">
        <v>21</v>
      </c>
      <c r="I1176">
        <v>0</v>
      </c>
      <c r="J1176" t="s">
        <v>21</v>
      </c>
      <c r="K1176" t="s">
        <v>25</v>
      </c>
    </row>
    <row r="1177" spans="1:11">
      <c r="A1177">
        <v>2023</v>
      </c>
      <c r="B1177" t="s">
        <v>11</v>
      </c>
      <c r="C1177" t="s">
        <v>12</v>
      </c>
      <c r="D1177" t="s">
        <v>108</v>
      </c>
      <c r="E1177">
        <v>100000</v>
      </c>
      <c r="F1177" t="s">
        <v>14</v>
      </c>
      <c r="G1177">
        <v>107309</v>
      </c>
      <c r="H1177" t="s">
        <v>63</v>
      </c>
      <c r="I1177">
        <v>100</v>
      </c>
      <c r="J1177" t="s">
        <v>63</v>
      </c>
      <c r="K1177" t="s">
        <v>25</v>
      </c>
    </row>
    <row r="1178" spans="1:11">
      <c r="A1178">
        <v>2023</v>
      </c>
      <c r="B1178" t="s">
        <v>11</v>
      </c>
      <c r="C1178" t="s">
        <v>12</v>
      </c>
      <c r="D1178" t="s">
        <v>108</v>
      </c>
      <c r="E1178">
        <v>70000</v>
      </c>
      <c r="F1178" t="s">
        <v>14</v>
      </c>
      <c r="G1178">
        <v>75116</v>
      </c>
      <c r="H1178" t="s">
        <v>63</v>
      </c>
      <c r="I1178">
        <v>100</v>
      </c>
      <c r="J1178" t="s">
        <v>63</v>
      </c>
      <c r="K1178" t="s">
        <v>25</v>
      </c>
    </row>
    <row r="1179" spans="1:11">
      <c r="A1179">
        <v>2023</v>
      </c>
      <c r="B1179" t="s">
        <v>11</v>
      </c>
      <c r="C1179" t="s">
        <v>12</v>
      </c>
      <c r="D1179" t="s">
        <v>23</v>
      </c>
      <c r="E1179">
        <v>185900</v>
      </c>
      <c r="F1179" t="s">
        <v>20</v>
      </c>
      <c r="G1179">
        <v>185900</v>
      </c>
      <c r="H1179" t="s">
        <v>21</v>
      </c>
      <c r="I1179">
        <v>0</v>
      </c>
      <c r="J1179" t="s">
        <v>21</v>
      </c>
      <c r="K1179" t="s">
        <v>25</v>
      </c>
    </row>
    <row r="1180" spans="1:11">
      <c r="A1180">
        <v>2023</v>
      </c>
      <c r="B1180" t="s">
        <v>11</v>
      </c>
      <c r="C1180" t="s">
        <v>12</v>
      </c>
      <c r="D1180" t="s">
        <v>23</v>
      </c>
      <c r="E1180">
        <v>129300</v>
      </c>
      <c r="F1180" t="s">
        <v>20</v>
      </c>
      <c r="G1180">
        <v>129300</v>
      </c>
      <c r="H1180" t="s">
        <v>21</v>
      </c>
      <c r="I1180">
        <v>0</v>
      </c>
      <c r="J1180" t="s">
        <v>21</v>
      </c>
      <c r="K1180" t="s">
        <v>25</v>
      </c>
    </row>
    <row r="1181" spans="1:11">
      <c r="A1181">
        <v>2023</v>
      </c>
      <c r="B1181" t="s">
        <v>11</v>
      </c>
      <c r="C1181" t="s">
        <v>12</v>
      </c>
      <c r="D1181" t="s">
        <v>35</v>
      </c>
      <c r="E1181">
        <v>139500</v>
      </c>
      <c r="F1181" t="s">
        <v>20</v>
      </c>
      <c r="G1181">
        <v>139500</v>
      </c>
      <c r="H1181" t="s">
        <v>21</v>
      </c>
      <c r="I1181">
        <v>0</v>
      </c>
      <c r="J1181" t="s">
        <v>21</v>
      </c>
      <c r="K1181" t="s">
        <v>25</v>
      </c>
    </row>
    <row r="1182" spans="1:11">
      <c r="A1182">
        <v>2023</v>
      </c>
      <c r="B1182" t="s">
        <v>11</v>
      </c>
      <c r="C1182" t="s">
        <v>12</v>
      </c>
      <c r="D1182" t="s">
        <v>35</v>
      </c>
      <c r="E1182">
        <v>109400</v>
      </c>
      <c r="F1182" t="s">
        <v>20</v>
      </c>
      <c r="G1182">
        <v>109400</v>
      </c>
      <c r="H1182" t="s">
        <v>21</v>
      </c>
      <c r="I1182">
        <v>0</v>
      </c>
      <c r="J1182" t="s">
        <v>21</v>
      </c>
      <c r="K1182" t="s">
        <v>25</v>
      </c>
    </row>
    <row r="1183" spans="1:11">
      <c r="A1183">
        <v>2023</v>
      </c>
      <c r="B1183" t="s">
        <v>11</v>
      </c>
      <c r="C1183" t="s">
        <v>12</v>
      </c>
      <c r="D1183" t="s">
        <v>27</v>
      </c>
      <c r="E1183">
        <v>120000</v>
      </c>
      <c r="F1183" t="s">
        <v>20</v>
      </c>
      <c r="G1183">
        <v>120000</v>
      </c>
      <c r="H1183" t="s">
        <v>21</v>
      </c>
      <c r="I1183">
        <v>100</v>
      </c>
      <c r="J1183" t="s">
        <v>21</v>
      </c>
      <c r="K1183" t="s">
        <v>25</v>
      </c>
    </row>
    <row r="1184" spans="1:11">
      <c r="A1184">
        <v>2023</v>
      </c>
      <c r="B1184" t="s">
        <v>11</v>
      </c>
      <c r="C1184" t="s">
        <v>12</v>
      </c>
      <c r="D1184" t="s">
        <v>27</v>
      </c>
      <c r="E1184">
        <v>75000</v>
      </c>
      <c r="F1184" t="s">
        <v>20</v>
      </c>
      <c r="G1184">
        <v>75000</v>
      </c>
      <c r="H1184" t="s">
        <v>21</v>
      </c>
      <c r="I1184">
        <v>100</v>
      </c>
      <c r="J1184" t="s">
        <v>21</v>
      </c>
      <c r="K1184" t="s">
        <v>25</v>
      </c>
    </row>
    <row r="1185" spans="1:11">
      <c r="A1185">
        <v>2023</v>
      </c>
      <c r="B1185" t="s">
        <v>11</v>
      </c>
      <c r="C1185" t="s">
        <v>12</v>
      </c>
      <c r="D1185" t="s">
        <v>27</v>
      </c>
      <c r="E1185">
        <v>169000</v>
      </c>
      <c r="F1185" t="s">
        <v>20</v>
      </c>
      <c r="G1185">
        <v>169000</v>
      </c>
      <c r="H1185" t="s">
        <v>21</v>
      </c>
      <c r="I1185">
        <v>0</v>
      </c>
      <c r="J1185" t="s">
        <v>21</v>
      </c>
      <c r="K1185" t="s">
        <v>25</v>
      </c>
    </row>
    <row r="1186" spans="1:11">
      <c r="A1186">
        <v>2023</v>
      </c>
      <c r="B1186" t="s">
        <v>11</v>
      </c>
      <c r="C1186" t="s">
        <v>12</v>
      </c>
      <c r="D1186" t="s">
        <v>27</v>
      </c>
      <c r="E1186">
        <v>110600</v>
      </c>
      <c r="F1186" t="s">
        <v>20</v>
      </c>
      <c r="G1186">
        <v>110600</v>
      </c>
      <c r="H1186" t="s">
        <v>21</v>
      </c>
      <c r="I1186">
        <v>0</v>
      </c>
      <c r="J1186" t="s">
        <v>21</v>
      </c>
      <c r="K1186" t="s">
        <v>25</v>
      </c>
    </row>
    <row r="1187" spans="1:11">
      <c r="A1187">
        <v>2023</v>
      </c>
      <c r="B1187" t="s">
        <v>11</v>
      </c>
      <c r="C1187" t="s">
        <v>12</v>
      </c>
      <c r="D1187" t="s">
        <v>35</v>
      </c>
      <c r="E1187">
        <v>288000</v>
      </c>
      <c r="F1187" t="s">
        <v>20</v>
      </c>
      <c r="G1187">
        <v>288000</v>
      </c>
      <c r="H1187" t="s">
        <v>21</v>
      </c>
      <c r="I1187">
        <v>100</v>
      </c>
      <c r="J1187" t="s">
        <v>21</v>
      </c>
      <c r="K1187" t="s">
        <v>25</v>
      </c>
    </row>
    <row r="1188" spans="1:11">
      <c r="A1188">
        <v>2023</v>
      </c>
      <c r="B1188" t="s">
        <v>11</v>
      </c>
      <c r="C1188" t="s">
        <v>12</v>
      </c>
      <c r="D1188" t="s">
        <v>35</v>
      </c>
      <c r="E1188">
        <v>140000</v>
      </c>
      <c r="F1188" t="s">
        <v>20</v>
      </c>
      <c r="G1188">
        <v>140000</v>
      </c>
      <c r="H1188" t="s">
        <v>21</v>
      </c>
      <c r="I1188">
        <v>100</v>
      </c>
      <c r="J1188" t="s">
        <v>21</v>
      </c>
      <c r="K1188" t="s">
        <v>25</v>
      </c>
    </row>
    <row r="1189" spans="1:11">
      <c r="A1189">
        <v>2023</v>
      </c>
      <c r="B1189" t="s">
        <v>11</v>
      </c>
      <c r="C1189" t="s">
        <v>12</v>
      </c>
      <c r="D1189" t="s">
        <v>35</v>
      </c>
      <c r="E1189">
        <v>288000</v>
      </c>
      <c r="F1189" t="s">
        <v>20</v>
      </c>
      <c r="G1189">
        <v>288000</v>
      </c>
      <c r="H1189" t="s">
        <v>21</v>
      </c>
      <c r="I1189">
        <v>100</v>
      </c>
      <c r="J1189" t="s">
        <v>21</v>
      </c>
      <c r="K1189" t="s">
        <v>25</v>
      </c>
    </row>
    <row r="1190" spans="1:11">
      <c r="A1190">
        <v>2023</v>
      </c>
      <c r="B1190" t="s">
        <v>11</v>
      </c>
      <c r="C1190" t="s">
        <v>12</v>
      </c>
      <c r="D1190" t="s">
        <v>35</v>
      </c>
      <c r="E1190">
        <v>140000</v>
      </c>
      <c r="F1190" t="s">
        <v>20</v>
      </c>
      <c r="G1190">
        <v>140000</v>
      </c>
      <c r="H1190" t="s">
        <v>21</v>
      </c>
      <c r="I1190">
        <v>100</v>
      </c>
      <c r="J1190" t="s">
        <v>21</v>
      </c>
      <c r="K1190" t="s">
        <v>25</v>
      </c>
    </row>
    <row r="1191" spans="1:11">
      <c r="A1191">
        <v>2023</v>
      </c>
      <c r="B1191" t="s">
        <v>17</v>
      </c>
      <c r="C1191" t="s">
        <v>12</v>
      </c>
      <c r="D1191" t="s">
        <v>37</v>
      </c>
      <c r="E1191">
        <v>120000</v>
      </c>
      <c r="F1191" t="s">
        <v>20</v>
      </c>
      <c r="G1191">
        <v>120000</v>
      </c>
      <c r="H1191" t="s">
        <v>21</v>
      </c>
      <c r="I1191">
        <v>0</v>
      </c>
      <c r="J1191" t="s">
        <v>21</v>
      </c>
      <c r="K1191" t="s">
        <v>25</v>
      </c>
    </row>
    <row r="1192" spans="1:11">
      <c r="A1192">
        <v>2023</v>
      </c>
      <c r="B1192" t="s">
        <v>17</v>
      </c>
      <c r="C1192" t="s">
        <v>12</v>
      </c>
      <c r="D1192" t="s">
        <v>37</v>
      </c>
      <c r="E1192">
        <v>90000</v>
      </c>
      <c r="F1192" t="s">
        <v>20</v>
      </c>
      <c r="G1192">
        <v>90000</v>
      </c>
      <c r="H1192" t="s">
        <v>21</v>
      </c>
      <c r="I1192">
        <v>0</v>
      </c>
      <c r="J1192" t="s">
        <v>21</v>
      </c>
      <c r="K1192" t="s">
        <v>25</v>
      </c>
    </row>
    <row r="1193" spans="1:11">
      <c r="A1193">
        <v>2023</v>
      </c>
      <c r="B1193" t="s">
        <v>17</v>
      </c>
      <c r="C1193" t="s">
        <v>12</v>
      </c>
      <c r="D1193" t="s">
        <v>101</v>
      </c>
      <c r="E1193">
        <v>60000</v>
      </c>
      <c r="F1193" t="s">
        <v>58</v>
      </c>
      <c r="G1193">
        <v>72914</v>
      </c>
      <c r="H1193" t="s">
        <v>33</v>
      </c>
      <c r="I1193">
        <v>0</v>
      </c>
      <c r="J1193" t="s">
        <v>33</v>
      </c>
      <c r="K1193" t="s">
        <v>25</v>
      </c>
    </row>
    <row r="1194" spans="1:11">
      <c r="A1194">
        <v>2023</v>
      </c>
      <c r="B1194" t="s">
        <v>17</v>
      </c>
      <c r="C1194" t="s">
        <v>12</v>
      </c>
      <c r="D1194" t="s">
        <v>101</v>
      </c>
      <c r="E1194">
        <v>50000</v>
      </c>
      <c r="F1194" t="s">
        <v>58</v>
      </c>
      <c r="G1194">
        <v>60761</v>
      </c>
      <c r="H1194" t="s">
        <v>33</v>
      </c>
      <c r="I1194">
        <v>0</v>
      </c>
      <c r="J1194" t="s">
        <v>33</v>
      </c>
      <c r="K1194" t="s">
        <v>25</v>
      </c>
    </row>
    <row r="1195" spans="1:11">
      <c r="A1195">
        <v>2023</v>
      </c>
      <c r="B1195" t="s">
        <v>11</v>
      </c>
      <c r="C1195" t="s">
        <v>12</v>
      </c>
      <c r="D1195" t="s">
        <v>23</v>
      </c>
      <c r="E1195">
        <v>215050</v>
      </c>
      <c r="F1195" t="s">
        <v>20</v>
      </c>
      <c r="G1195">
        <v>215050</v>
      </c>
      <c r="H1195" t="s">
        <v>21</v>
      </c>
      <c r="I1195">
        <v>100</v>
      </c>
      <c r="J1195" t="s">
        <v>21</v>
      </c>
      <c r="K1195" t="s">
        <v>25</v>
      </c>
    </row>
    <row r="1196" spans="1:11">
      <c r="A1196">
        <v>2023</v>
      </c>
      <c r="B1196" t="s">
        <v>11</v>
      </c>
      <c r="C1196" t="s">
        <v>12</v>
      </c>
      <c r="D1196" t="s">
        <v>23</v>
      </c>
      <c r="E1196">
        <v>156400</v>
      </c>
      <c r="F1196" t="s">
        <v>20</v>
      </c>
      <c r="G1196">
        <v>156400</v>
      </c>
      <c r="H1196" t="s">
        <v>21</v>
      </c>
      <c r="I1196">
        <v>100</v>
      </c>
      <c r="J1196" t="s">
        <v>21</v>
      </c>
      <c r="K1196" t="s">
        <v>25</v>
      </c>
    </row>
    <row r="1197" spans="1:11">
      <c r="A1197">
        <v>2023</v>
      </c>
      <c r="B1197" t="s">
        <v>11</v>
      </c>
      <c r="C1197" t="s">
        <v>12</v>
      </c>
      <c r="D1197" t="s">
        <v>45</v>
      </c>
      <c r="E1197">
        <v>198000</v>
      </c>
      <c r="F1197" t="s">
        <v>20</v>
      </c>
      <c r="G1197">
        <v>198000</v>
      </c>
      <c r="H1197" t="s">
        <v>21</v>
      </c>
      <c r="I1197">
        <v>100</v>
      </c>
      <c r="J1197" t="s">
        <v>21</v>
      </c>
      <c r="K1197" t="s">
        <v>25</v>
      </c>
    </row>
    <row r="1198" spans="1:11">
      <c r="A1198">
        <v>2023</v>
      </c>
      <c r="B1198" t="s">
        <v>11</v>
      </c>
      <c r="C1198" t="s">
        <v>12</v>
      </c>
      <c r="D1198" t="s">
        <v>45</v>
      </c>
      <c r="E1198">
        <v>114000</v>
      </c>
      <c r="F1198" t="s">
        <v>20</v>
      </c>
      <c r="G1198">
        <v>114000</v>
      </c>
      <c r="H1198" t="s">
        <v>21</v>
      </c>
      <c r="I1198">
        <v>100</v>
      </c>
      <c r="J1198" t="s">
        <v>21</v>
      </c>
      <c r="K1198" t="s">
        <v>25</v>
      </c>
    </row>
    <row r="1199" spans="1:11">
      <c r="A1199">
        <v>2023</v>
      </c>
      <c r="B1199" t="s">
        <v>28</v>
      </c>
      <c r="C1199" t="s">
        <v>12</v>
      </c>
      <c r="D1199" t="s">
        <v>27</v>
      </c>
      <c r="E1199">
        <v>75000</v>
      </c>
      <c r="F1199" t="s">
        <v>20</v>
      </c>
      <c r="G1199">
        <v>75000</v>
      </c>
      <c r="H1199" t="s">
        <v>21</v>
      </c>
      <c r="I1199">
        <v>100</v>
      </c>
      <c r="J1199" t="s">
        <v>21</v>
      </c>
      <c r="K1199" t="s">
        <v>25</v>
      </c>
    </row>
    <row r="1200" spans="1:11">
      <c r="A1200">
        <v>2023</v>
      </c>
      <c r="B1200" t="s">
        <v>28</v>
      </c>
      <c r="C1200" t="s">
        <v>12</v>
      </c>
      <c r="D1200" t="s">
        <v>27</v>
      </c>
      <c r="E1200">
        <v>60000</v>
      </c>
      <c r="F1200" t="s">
        <v>20</v>
      </c>
      <c r="G1200">
        <v>60000</v>
      </c>
      <c r="H1200" t="s">
        <v>21</v>
      </c>
      <c r="I1200">
        <v>100</v>
      </c>
      <c r="J1200" t="s">
        <v>21</v>
      </c>
      <c r="K1200" t="s">
        <v>25</v>
      </c>
    </row>
    <row r="1201" spans="1:11">
      <c r="A1201">
        <v>2023</v>
      </c>
      <c r="B1201" t="s">
        <v>11</v>
      </c>
      <c r="C1201" t="s">
        <v>12</v>
      </c>
      <c r="D1201" t="s">
        <v>35</v>
      </c>
      <c r="E1201">
        <v>204500</v>
      </c>
      <c r="F1201" t="s">
        <v>20</v>
      </c>
      <c r="G1201">
        <v>204500</v>
      </c>
      <c r="H1201" t="s">
        <v>21</v>
      </c>
      <c r="I1201">
        <v>0</v>
      </c>
      <c r="J1201" t="s">
        <v>21</v>
      </c>
      <c r="K1201" t="s">
        <v>25</v>
      </c>
    </row>
    <row r="1202" spans="1:11">
      <c r="A1202">
        <v>2023</v>
      </c>
      <c r="B1202" t="s">
        <v>11</v>
      </c>
      <c r="C1202" t="s">
        <v>12</v>
      </c>
      <c r="D1202" t="s">
        <v>35</v>
      </c>
      <c r="E1202">
        <v>142200</v>
      </c>
      <c r="F1202" t="s">
        <v>20</v>
      </c>
      <c r="G1202">
        <v>142200</v>
      </c>
      <c r="H1202" t="s">
        <v>21</v>
      </c>
      <c r="I1202">
        <v>0</v>
      </c>
      <c r="J1202" t="s">
        <v>21</v>
      </c>
      <c r="K1202" t="s">
        <v>25</v>
      </c>
    </row>
    <row r="1203" spans="1:11">
      <c r="A1203">
        <v>2023</v>
      </c>
      <c r="B1203" t="s">
        <v>11</v>
      </c>
      <c r="C1203" t="s">
        <v>12</v>
      </c>
      <c r="D1203" t="s">
        <v>23</v>
      </c>
      <c r="E1203">
        <v>209300</v>
      </c>
      <c r="F1203" t="s">
        <v>20</v>
      </c>
      <c r="G1203">
        <v>209300</v>
      </c>
      <c r="H1203" t="s">
        <v>21</v>
      </c>
      <c r="I1203">
        <v>100</v>
      </c>
      <c r="J1203" t="s">
        <v>21</v>
      </c>
      <c r="K1203" t="s">
        <v>25</v>
      </c>
    </row>
    <row r="1204" spans="1:11">
      <c r="A1204">
        <v>2023</v>
      </c>
      <c r="B1204" t="s">
        <v>11</v>
      </c>
      <c r="C1204" t="s">
        <v>12</v>
      </c>
      <c r="D1204" t="s">
        <v>23</v>
      </c>
      <c r="E1204">
        <v>182200</v>
      </c>
      <c r="F1204" t="s">
        <v>20</v>
      </c>
      <c r="G1204">
        <v>182200</v>
      </c>
      <c r="H1204" t="s">
        <v>21</v>
      </c>
      <c r="I1204">
        <v>100</v>
      </c>
      <c r="J1204" t="s">
        <v>21</v>
      </c>
      <c r="K1204" t="s">
        <v>25</v>
      </c>
    </row>
    <row r="1205" spans="1:11">
      <c r="A1205">
        <v>2023</v>
      </c>
      <c r="B1205" t="s">
        <v>11</v>
      </c>
      <c r="C1205" t="s">
        <v>12</v>
      </c>
      <c r="D1205" t="s">
        <v>70</v>
      </c>
      <c r="E1205">
        <v>140000</v>
      </c>
      <c r="F1205" t="s">
        <v>20</v>
      </c>
      <c r="G1205">
        <v>140000</v>
      </c>
      <c r="H1205" t="s">
        <v>21</v>
      </c>
      <c r="I1205">
        <v>0</v>
      </c>
      <c r="J1205" t="s">
        <v>21</v>
      </c>
      <c r="K1205" t="s">
        <v>25</v>
      </c>
    </row>
    <row r="1206" spans="1:11">
      <c r="A1206">
        <v>2023</v>
      </c>
      <c r="B1206" t="s">
        <v>11</v>
      </c>
      <c r="C1206" t="s">
        <v>12</v>
      </c>
      <c r="D1206" t="s">
        <v>70</v>
      </c>
      <c r="E1206">
        <v>120000</v>
      </c>
      <c r="F1206" t="s">
        <v>20</v>
      </c>
      <c r="G1206">
        <v>120000</v>
      </c>
      <c r="H1206" t="s">
        <v>21</v>
      </c>
      <c r="I1206">
        <v>0</v>
      </c>
      <c r="J1206" t="s">
        <v>21</v>
      </c>
      <c r="K1206" t="s">
        <v>25</v>
      </c>
    </row>
    <row r="1207" spans="1:11">
      <c r="A1207">
        <v>2022</v>
      </c>
      <c r="B1207" t="s">
        <v>28</v>
      </c>
      <c r="C1207" t="s">
        <v>12</v>
      </c>
      <c r="D1207" t="s">
        <v>23</v>
      </c>
      <c r="E1207">
        <v>85000</v>
      </c>
      <c r="F1207" t="s">
        <v>20</v>
      </c>
      <c r="G1207">
        <v>85000</v>
      </c>
      <c r="H1207" t="s">
        <v>21</v>
      </c>
      <c r="I1207">
        <v>0</v>
      </c>
      <c r="J1207" t="s">
        <v>21</v>
      </c>
      <c r="K1207" t="s">
        <v>25</v>
      </c>
    </row>
    <row r="1208" spans="1:11">
      <c r="A1208">
        <v>2023</v>
      </c>
      <c r="B1208" t="s">
        <v>17</v>
      </c>
      <c r="C1208" t="s">
        <v>12</v>
      </c>
      <c r="D1208" t="s">
        <v>35</v>
      </c>
      <c r="E1208">
        <v>40000</v>
      </c>
      <c r="F1208" t="s">
        <v>58</v>
      </c>
      <c r="G1208">
        <v>48609</v>
      </c>
      <c r="H1208" t="s">
        <v>33</v>
      </c>
      <c r="I1208">
        <v>100</v>
      </c>
      <c r="J1208" t="s">
        <v>33</v>
      </c>
      <c r="K1208" t="s">
        <v>25</v>
      </c>
    </row>
    <row r="1209" spans="1:11">
      <c r="A1209">
        <v>2023</v>
      </c>
      <c r="B1209" t="s">
        <v>28</v>
      </c>
      <c r="C1209" t="s">
        <v>12</v>
      </c>
      <c r="D1209" t="s">
        <v>30</v>
      </c>
      <c r="E1209">
        <v>120000</v>
      </c>
      <c r="F1209" t="s">
        <v>20</v>
      </c>
      <c r="G1209">
        <v>120000</v>
      </c>
      <c r="H1209" t="s">
        <v>33</v>
      </c>
      <c r="I1209">
        <v>100</v>
      </c>
      <c r="J1209" t="s">
        <v>33</v>
      </c>
      <c r="K1209" t="s">
        <v>25</v>
      </c>
    </row>
    <row r="1210" spans="1:11">
      <c r="A1210">
        <v>2023</v>
      </c>
      <c r="B1210" t="s">
        <v>28</v>
      </c>
      <c r="C1210" t="s">
        <v>12</v>
      </c>
      <c r="D1210" t="s">
        <v>30</v>
      </c>
      <c r="E1210">
        <v>60000</v>
      </c>
      <c r="F1210" t="s">
        <v>20</v>
      </c>
      <c r="G1210">
        <v>60000</v>
      </c>
      <c r="H1210" t="s">
        <v>33</v>
      </c>
      <c r="I1210">
        <v>100</v>
      </c>
      <c r="J1210" t="s">
        <v>33</v>
      </c>
      <c r="K1210" t="s">
        <v>25</v>
      </c>
    </row>
    <row r="1211" spans="1:11">
      <c r="A1211">
        <v>2023</v>
      </c>
      <c r="B1211" t="s">
        <v>11</v>
      </c>
      <c r="C1211" t="s">
        <v>12</v>
      </c>
      <c r="D1211" t="s">
        <v>35</v>
      </c>
      <c r="E1211">
        <v>147100</v>
      </c>
      <c r="F1211" t="s">
        <v>20</v>
      </c>
      <c r="G1211">
        <v>147100</v>
      </c>
      <c r="H1211" t="s">
        <v>21</v>
      </c>
      <c r="I1211">
        <v>0</v>
      </c>
      <c r="J1211" t="s">
        <v>21</v>
      </c>
      <c r="K1211" t="s">
        <v>25</v>
      </c>
    </row>
    <row r="1212" spans="1:11">
      <c r="A1212">
        <v>2023</v>
      </c>
      <c r="B1212" t="s">
        <v>11</v>
      </c>
      <c r="C1212" t="s">
        <v>12</v>
      </c>
      <c r="D1212" t="s">
        <v>35</v>
      </c>
      <c r="E1212">
        <v>90700</v>
      </c>
      <c r="F1212" t="s">
        <v>20</v>
      </c>
      <c r="G1212">
        <v>90700</v>
      </c>
      <c r="H1212" t="s">
        <v>21</v>
      </c>
      <c r="I1212">
        <v>0</v>
      </c>
      <c r="J1212" t="s">
        <v>21</v>
      </c>
      <c r="K1212" t="s">
        <v>25</v>
      </c>
    </row>
    <row r="1213" spans="1:11">
      <c r="A1213">
        <v>2023</v>
      </c>
      <c r="B1213" t="s">
        <v>11</v>
      </c>
      <c r="C1213" t="s">
        <v>12</v>
      </c>
      <c r="D1213" t="s">
        <v>37</v>
      </c>
      <c r="E1213">
        <v>230000</v>
      </c>
      <c r="F1213" t="s">
        <v>20</v>
      </c>
      <c r="G1213">
        <v>230000</v>
      </c>
      <c r="H1213" t="s">
        <v>21</v>
      </c>
      <c r="I1213">
        <v>0</v>
      </c>
      <c r="J1213" t="s">
        <v>21</v>
      </c>
      <c r="K1213" t="s">
        <v>25</v>
      </c>
    </row>
    <row r="1214" spans="1:11">
      <c r="A1214">
        <v>2023</v>
      </c>
      <c r="B1214" t="s">
        <v>11</v>
      </c>
      <c r="C1214" t="s">
        <v>12</v>
      </c>
      <c r="D1214" t="s">
        <v>37</v>
      </c>
      <c r="E1214">
        <v>170000</v>
      </c>
      <c r="F1214" t="s">
        <v>20</v>
      </c>
      <c r="G1214">
        <v>170000</v>
      </c>
      <c r="H1214" t="s">
        <v>21</v>
      </c>
      <c r="I1214">
        <v>0</v>
      </c>
      <c r="J1214" t="s">
        <v>21</v>
      </c>
      <c r="K1214" t="s">
        <v>25</v>
      </c>
    </row>
    <row r="1215" spans="1:11">
      <c r="A1215">
        <v>2023</v>
      </c>
      <c r="B1215" t="s">
        <v>11</v>
      </c>
      <c r="C1215" t="s">
        <v>12</v>
      </c>
      <c r="D1215" t="s">
        <v>27</v>
      </c>
      <c r="E1215">
        <v>227000</v>
      </c>
      <c r="F1215" t="s">
        <v>20</v>
      </c>
      <c r="G1215">
        <v>227000</v>
      </c>
      <c r="H1215" t="s">
        <v>21</v>
      </c>
      <c r="I1215">
        <v>0</v>
      </c>
      <c r="J1215" t="s">
        <v>21</v>
      </c>
      <c r="K1215" t="s">
        <v>25</v>
      </c>
    </row>
    <row r="1216" spans="1:11">
      <c r="A1216">
        <v>2023</v>
      </c>
      <c r="B1216" t="s">
        <v>11</v>
      </c>
      <c r="C1216" t="s">
        <v>12</v>
      </c>
      <c r="D1216" t="s">
        <v>27</v>
      </c>
      <c r="E1216">
        <v>108000</v>
      </c>
      <c r="F1216" t="s">
        <v>20</v>
      </c>
      <c r="G1216">
        <v>108000</v>
      </c>
      <c r="H1216" t="s">
        <v>21</v>
      </c>
      <c r="I1216">
        <v>0</v>
      </c>
      <c r="J1216" t="s">
        <v>21</v>
      </c>
      <c r="K1216" t="s">
        <v>25</v>
      </c>
    </row>
    <row r="1217" spans="1:11">
      <c r="A1217">
        <v>2023</v>
      </c>
      <c r="B1217" t="s">
        <v>11</v>
      </c>
      <c r="C1217" t="s">
        <v>12</v>
      </c>
      <c r="D1217" t="s">
        <v>37</v>
      </c>
      <c r="E1217">
        <v>180000</v>
      </c>
      <c r="F1217" t="s">
        <v>20</v>
      </c>
      <c r="G1217">
        <v>180000</v>
      </c>
      <c r="H1217" t="s">
        <v>21</v>
      </c>
      <c r="I1217">
        <v>100</v>
      </c>
      <c r="J1217" t="s">
        <v>21</v>
      </c>
      <c r="K1217" t="s">
        <v>25</v>
      </c>
    </row>
    <row r="1218" spans="1:11">
      <c r="A1218">
        <v>2023</v>
      </c>
      <c r="B1218" t="s">
        <v>11</v>
      </c>
      <c r="C1218" t="s">
        <v>12</v>
      </c>
      <c r="D1218" t="s">
        <v>37</v>
      </c>
      <c r="E1218">
        <v>160000</v>
      </c>
      <c r="F1218" t="s">
        <v>20</v>
      </c>
      <c r="G1218">
        <v>160000</v>
      </c>
      <c r="H1218" t="s">
        <v>21</v>
      </c>
      <c r="I1218">
        <v>100</v>
      </c>
      <c r="J1218" t="s">
        <v>21</v>
      </c>
      <c r="K1218" t="s">
        <v>25</v>
      </c>
    </row>
    <row r="1219" spans="1:11">
      <c r="A1219">
        <v>2023</v>
      </c>
      <c r="B1219" t="s">
        <v>11</v>
      </c>
      <c r="C1219" t="s">
        <v>12</v>
      </c>
      <c r="D1219" t="s">
        <v>45</v>
      </c>
      <c r="E1219">
        <v>180000</v>
      </c>
      <c r="F1219" t="s">
        <v>20</v>
      </c>
      <c r="G1219">
        <v>180000</v>
      </c>
      <c r="H1219" t="s">
        <v>21</v>
      </c>
      <c r="I1219">
        <v>100</v>
      </c>
      <c r="J1219" t="s">
        <v>21</v>
      </c>
      <c r="K1219" t="s">
        <v>25</v>
      </c>
    </row>
    <row r="1220" spans="1:11">
      <c r="A1220">
        <v>2023</v>
      </c>
      <c r="B1220" t="s">
        <v>11</v>
      </c>
      <c r="C1220" t="s">
        <v>12</v>
      </c>
      <c r="D1220" t="s">
        <v>45</v>
      </c>
      <c r="E1220">
        <v>160000</v>
      </c>
      <c r="F1220" t="s">
        <v>20</v>
      </c>
      <c r="G1220">
        <v>160000</v>
      </c>
      <c r="H1220" t="s">
        <v>21</v>
      </c>
      <c r="I1220">
        <v>100</v>
      </c>
      <c r="J1220" t="s">
        <v>21</v>
      </c>
      <c r="K1220" t="s">
        <v>25</v>
      </c>
    </row>
    <row r="1221" spans="1:11">
      <c r="A1221">
        <v>2023</v>
      </c>
      <c r="B1221" t="s">
        <v>11</v>
      </c>
      <c r="C1221" t="s">
        <v>12</v>
      </c>
      <c r="D1221" t="s">
        <v>37</v>
      </c>
      <c r="E1221">
        <v>180000</v>
      </c>
      <c r="F1221" t="s">
        <v>20</v>
      </c>
      <c r="G1221">
        <v>180000</v>
      </c>
      <c r="H1221" t="s">
        <v>21</v>
      </c>
      <c r="I1221">
        <v>0</v>
      </c>
      <c r="J1221" t="s">
        <v>21</v>
      </c>
      <c r="K1221" t="s">
        <v>25</v>
      </c>
    </row>
    <row r="1222" spans="1:11">
      <c r="A1222">
        <v>2023</v>
      </c>
      <c r="B1222" t="s">
        <v>11</v>
      </c>
      <c r="C1222" t="s">
        <v>12</v>
      </c>
      <c r="D1222" t="s">
        <v>37</v>
      </c>
      <c r="E1222">
        <v>130000</v>
      </c>
      <c r="F1222" t="s">
        <v>20</v>
      </c>
      <c r="G1222">
        <v>130000</v>
      </c>
      <c r="H1222" t="s">
        <v>21</v>
      </c>
      <c r="I1222">
        <v>0</v>
      </c>
      <c r="J1222" t="s">
        <v>21</v>
      </c>
      <c r="K1222" t="s">
        <v>25</v>
      </c>
    </row>
    <row r="1223" spans="1:11">
      <c r="A1223">
        <v>2023</v>
      </c>
      <c r="B1223" t="s">
        <v>11</v>
      </c>
      <c r="C1223" t="s">
        <v>12</v>
      </c>
      <c r="D1223" t="s">
        <v>27</v>
      </c>
      <c r="E1223">
        <v>52000</v>
      </c>
      <c r="F1223" t="s">
        <v>14</v>
      </c>
      <c r="G1223">
        <v>55800</v>
      </c>
      <c r="H1223" t="s">
        <v>15</v>
      </c>
      <c r="I1223">
        <v>100</v>
      </c>
      <c r="J1223" t="s">
        <v>15</v>
      </c>
      <c r="K1223" t="s">
        <v>25</v>
      </c>
    </row>
    <row r="1224" spans="1:11">
      <c r="A1224">
        <v>2023</v>
      </c>
      <c r="B1224" t="s">
        <v>11</v>
      </c>
      <c r="C1224" t="s">
        <v>12</v>
      </c>
      <c r="D1224" t="s">
        <v>27</v>
      </c>
      <c r="E1224">
        <v>48000</v>
      </c>
      <c r="F1224" t="s">
        <v>14</v>
      </c>
      <c r="G1224">
        <v>51508</v>
      </c>
      <c r="H1224" t="s">
        <v>15</v>
      </c>
      <c r="I1224">
        <v>100</v>
      </c>
      <c r="J1224" t="s">
        <v>15</v>
      </c>
      <c r="K1224" t="s">
        <v>25</v>
      </c>
    </row>
    <row r="1225" spans="1:11">
      <c r="A1225">
        <v>2023</v>
      </c>
      <c r="B1225" t="s">
        <v>28</v>
      </c>
      <c r="C1225" t="s">
        <v>12</v>
      </c>
      <c r="D1225" t="s">
        <v>27</v>
      </c>
      <c r="E1225">
        <v>60000</v>
      </c>
      <c r="F1225" t="s">
        <v>20</v>
      </c>
      <c r="G1225">
        <v>60000</v>
      </c>
      <c r="H1225" t="s">
        <v>21</v>
      </c>
      <c r="I1225">
        <v>100</v>
      </c>
      <c r="J1225" t="s">
        <v>21</v>
      </c>
      <c r="K1225" t="s">
        <v>16</v>
      </c>
    </row>
    <row r="1226" spans="1:11">
      <c r="A1226">
        <v>2023</v>
      </c>
      <c r="B1226" t="s">
        <v>28</v>
      </c>
      <c r="C1226" t="s">
        <v>12</v>
      </c>
      <c r="D1226" t="s">
        <v>27</v>
      </c>
      <c r="E1226">
        <v>50000</v>
      </c>
      <c r="F1226" t="s">
        <v>20</v>
      </c>
      <c r="G1226">
        <v>50000</v>
      </c>
      <c r="H1226" t="s">
        <v>122</v>
      </c>
      <c r="I1226">
        <v>50</v>
      </c>
      <c r="J1226" t="s">
        <v>21</v>
      </c>
      <c r="K1226" t="s">
        <v>16</v>
      </c>
    </row>
    <row r="1227" spans="1:11">
      <c r="A1227">
        <v>2023</v>
      </c>
      <c r="B1227" t="s">
        <v>11</v>
      </c>
      <c r="C1227" t="s">
        <v>12</v>
      </c>
      <c r="D1227" t="s">
        <v>37</v>
      </c>
      <c r="E1227">
        <v>226700</v>
      </c>
      <c r="F1227" t="s">
        <v>20</v>
      </c>
      <c r="G1227">
        <v>226700</v>
      </c>
      <c r="H1227" t="s">
        <v>21</v>
      </c>
      <c r="I1227">
        <v>0</v>
      </c>
      <c r="J1227" t="s">
        <v>21</v>
      </c>
      <c r="K1227" t="s">
        <v>25</v>
      </c>
    </row>
    <row r="1228" spans="1:11">
      <c r="A1228">
        <v>2023</v>
      </c>
      <c r="B1228" t="s">
        <v>11</v>
      </c>
      <c r="C1228" t="s">
        <v>12</v>
      </c>
      <c r="D1228" t="s">
        <v>37</v>
      </c>
      <c r="E1228">
        <v>133300</v>
      </c>
      <c r="F1228" t="s">
        <v>20</v>
      </c>
      <c r="G1228">
        <v>133300</v>
      </c>
      <c r="H1228" t="s">
        <v>21</v>
      </c>
      <c r="I1228">
        <v>0</v>
      </c>
      <c r="J1228" t="s">
        <v>21</v>
      </c>
      <c r="K1228" t="s">
        <v>25</v>
      </c>
    </row>
    <row r="1229" spans="1:11">
      <c r="A1229">
        <v>2023</v>
      </c>
      <c r="B1229" t="s">
        <v>11</v>
      </c>
      <c r="C1229" t="s">
        <v>12</v>
      </c>
      <c r="D1229" t="s">
        <v>37</v>
      </c>
      <c r="E1229">
        <v>252000</v>
      </c>
      <c r="F1229" t="s">
        <v>20</v>
      </c>
      <c r="G1229">
        <v>252000</v>
      </c>
      <c r="H1229" t="s">
        <v>21</v>
      </c>
      <c r="I1229">
        <v>0</v>
      </c>
      <c r="J1229" t="s">
        <v>21</v>
      </c>
      <c r="K1229" t="s">
        <v>25</v>
      </c>
    </row>
    <row r="1230" spans="1:11">
      <c r="A1230">
        <v>2023</v>
      </c>
      <c r="B1230" t="s">
        <v>11</v>
      </c>
      <c r="C1230" t="s">
        <v>12</v>
      </c>
      <c r="D1230" t="s">
        <v>37</v>
      </c>
      <c r="E1230">
        <v>129000</v>
      </c>
      <c r="F1230" t="s">
        <v>20</v>
      </c>
      <c r="G1230">
        <v>129000</v>
      </c>
      <c r="H1230" t="s">
        <v>21</v>
      </c>
      <c r="I1230">
        <v>0</v>
      </c>
      <c r="J1230" t="s">
        <v>21</v>
      </c>
      <c r="K1230" t="s">
        <v>25</v>
      </c>
    </row>
    <row r="1231" spans="1:11">
      <c r="A1231">
        <v>2023</v>
      </c>
      <c r="B1231" t="s">
        <v>11</v>
      </c>
      <c r="C1231" t="s">
        <v>12</v>
      </c>
      <c r="D1231" t="s">
        <v>123</v>
      </c>
      <c r="E1231">
        <v>124999</v>
      </c>
      <c r="F1231" t="s">
        <v>58</v>
      </c>
      <c r="G1231">
        <v>151902</v>
      </c>
      <c r="H1231" t="s">
        <v>33</v>
      </c>
      <c r="I1231">
        <v>100</v>
      </c>
      <c r="J1231" t="s">
        <v>33</v>
      </c>
      <c r="K1231" t="s">
        <v>16</v>
      </c>
    </row>
    <row r="1232" spans="1:11">
      <c r="A1232">
        <v>2023</v>
      </c>
      <c r="B1232" t="s">
        <v>28</v>
      </c>
      <c r="C1232" t="s">
        <v>12</v>
      </c>
      <c r="D1232" t="s">
        <v>23</v>
      </c>
      <c r="E1232">
        <v>800000</v>
      </c>
      <c r="F1232" t="s">
        <v>42</v>
      </c>
      <c r="G1232">
        <v>9727</v>
      </c>
      <c r="H1232" t="s">
        <v>43</v>
      </c>
      <c r="I1232">
        <v>0</v>
      </c>
      <c r="J1232" t="s">
        <v>43</v>
      </c>
      <c r="K1232" t="s">
        <v>16</v>
      </c>
    </row>
    <row r="1233" spans="1:11">
      <c r="A1233">
        <v>2023</v>
      </c>
      <c r="B1233" t="s">
        <v>11</v>
      </c>
      <c r="C1233" t="s">
        <v>12</v>
      </c>
      <c r="D1233" t="s">
        <v>27</v>
      </c>
      <c r="E1233">
        <v>80000</v>
      </c>
      <c r="F1233" t="s">
        <v>20</v>
      </c>
      <c r="G1233">
        <v>80000</v>
      </c>
      <c r="H1233" t="s">
        <v>21</v>
      </c>
      <c r="I1233">
        <v>0</v>
      </c>
      <c r="J1233" t="s">
        <v>21</v>
      </c>
      <c r="K1233" t="s">
        <v>25</v>
      </c>
    </row>
    <row r="1234" spans="1:11">
      <c r="A1234">
        <v>2023</v>
      </c>
      <c r="B1234" t="s">
        <v>11</v>
      </c>
      <c r="C1234" t="s">
        <v>12</v>
      </c>
      <c r="D1234" t="s">
        <v>27</v>
      </c>
      <c r="E1234">
        <v>52500</v>
      </c>
      <c r="F1234" t="s">
        <v>20</v>
      </c>
      <c r="G1234">
        <v>52500</v>
      </c>
      <c r="H1234" t="s">
        <v>21</v>
      </c>
      <c r="I1234">
        <v>0</v>
      </c>
      <c r="J1234" t="s">
        <v>21</v>
      </c>
      <c r="K1234" t="s">
        <v>25</v>
      </c>
    </row>
    <row r="1235" spans="1:11">
      <c r="A1235">
        <v>2023</v>
      </c>
      <c r="B1235" t="s">
        <v>11</v>
      </c>
      <c r="C1235" t="s">
        <v>12</v>
      </c>
      <c r="D1235" t="s">
        <v>37</v>
      </c>
      <c r="E1235">
        <v>250000</v>
      </c>
      <c r="F1235" t="s">
        <v>20</v>
      </c>
      <c r="G1235">
        <v>250000</v>
      </c>
      <c r="H1235" t="s">
        <v>21</v>
      </c>
      <c r="I1235">
        <v>100</v>
      </c>
      <c r="J1235" t="s">
        <v>21</v>
      </c>
      <c r="K1235" t="s">
        <v>25</v>
      </c>
    </row>
    <row r="1236" spans="1:11">
      <c r="A1236">
        <v>2023</v>
      </c>
      <c r="B1236" t="s">
        <v>11</v>
      </c>
      <c r="C1236" t="s">
        <v>12</v>
      </c>
      <c r="D1236" t="s">
        <v>37</v>
      </c>
      <c r="E1236">
        <v>162500</v>
      </c>
      <c r="F1236" t="s">
        <v>20</v>
      </c>
      <c r="G1236">
        <v>162500</v>
      </c>
      <c r="H1236" t="s">
        <v>21</v>
      </c>
      <c r="I1236">
        <v>100</v>
      </c>
      <c r="J1236" t="s">
        <v>21</v>
      </c>
      <c r="K1236" t="s">
        <v>25</v>
      </c>
    </row>
    <row r="1237" spans="1:11">
      <c r="A1237">
        <v>2023</v>
      </c>
      <c r="B1237" t="s">
        <v>28</v>
      </c>
      <c r="C1237" t="s">
        <v>12</v>
      </c>
      <c r="D1237" t="s">
        <v>27</v>
      </c>
      <c r="E1237">
        <v>85000</v>
      </c>
      <c r="F1237" t="s">
        <v>20</v>
      </c>
      <c r="G1237">
        <v>85000</v>
      </c>
      <c r="H1237" t="s">
        <v>21</v>
      </c>
      <c r="I1237">
        <v>100</v>
      </c>
      <c r="J1237" t="s">
        <v>21</v>
      </c>
      <c r="K1237" t="s">
        <v>25</v>
      </c>
    </row>
    <row r="1238" spans="1:11">
      <c r="A1238">
        <v>2023</v>
      </c>
      <c r="B1238" t="s">
        <v>28</v>
      </c>
      <c r="C1238" t="s">
        <v>12</v>
      </c>
      <c r="D1238" t="s">
        <v>27</v>
      </c>
      <c r="E1238">
        <v>75000</v>
      </c>
      <c r="F1238" t="s">
        <v>20</v>
      </c>
      <c r="G1238">
        <v>75000</v>
      </c>
      <c r="H1238" t="s">
        <v>21</v>
      </c>
      <c r="I1238">
        <v>100</v>
      </c>
      <c r="J1238" t="s">
        <v>21</v>
      </c>
      <c r="K1238" t="s">
        <v>25</v>
      </c>
    </row>
    <row r="1239" spans="1:11">
      <c r="A1239">
        <v>2023</v>
      </c>
      <c r="B1239" t="s">
        <v>11</v>
      </c>
      <c r="C1239" t="s">
        <v>12</v>
      </c>
      <c r="D1239" t="s">
        <v>27</v>
      </c>
      <c r="E1239">
        <v>153600</v>
      </c>
      <c r="F1239" t="s">
        <v>20</v>
      </c>
      <c r="G1239">
        <v>153600</v>
      </c>
      <c r="H1239" t="s">
        <v>21</v>
      </c>
      <c r="I1239">
        <v>0</v>
      </c>
      <c r="J1239" t="s">
        <v>21</v>
      </c>
      <c r="K1239" t="s">
        <v>25</v>
      </c>
    </row>
    <row r="1240" spans="1:11">
      <c r="A1240">
        <v>2023</v>
      </c>
      <c r="B1240" t="s">
        <v>11</v>
      </c>
      <c r="C1240" t="s">
        <v>12</v>
      </c>
      <c r="D1240" t="s">
        <v>27</v>
      </c>
      <c r="E1240">
        <v>106800</v>
      </c>
      <c r="F1240" t="s">
        <v>20</v>
      </c>
      <c r="G1240">
        <v>106800</v>
      </c>
      <c r="H1240" t="s">
        <v>21</v>
      </c>
      <c r="I1240">
        <v>0</v>
      </c>
      <c r="J1240" t="s">
        <v>21</v>
      </c>
      <c r="K1240" t="s">
        <v>25</v>
      </c>
    </row>
    <row r="1241" spans="1:11">
      <c r="A1241">
        <v>2023</v>
      </c>
      <c r="B1241" t="s">
        <v>17</v>
      </c>
      <c r="C1241" t="s">
        <v>12</v>
      </c>
      <c r="D1241" t="s">
        <v>27</v>
      </c>
      <c r="E1241">
        <v>165000</v>
      </c>
      <c r="F1241" t="s">
        <v>20</v>
      </c>
      <c r="G1241">
        <v>165000</v>
      </c>
      <c r="H1241" t="s">
        <v>21</v>
      </c>
      <c r="I1241">
        <v>0</v>
      </c>
      <c r="J1241" t="s">
        <v>21</v>
      </c>
      <c r="K1241" t="s">
        <v>25</v>
      </c>
    </row>
    <row r="1242" spans="1:11">
      <c r="A1242">
        <v>2023</v>
      </c>
      <c r="B1242" t="s">
        <v>17</v>
      </c>
      <c r="C1242" t="s">
        <v>12</v>
      </c>
      <c r="D1242" t="s">
        <v>27</v>
      </c>
      <c r="E1242">
        <v>124000</v>
      </c>
      <c r="F1242" t="s">
        <v>20</v>
      </c>
      <c r="G1242">
        <v>124000</v>
      </c>
      <c r="H1242" t="s">
        <v>21</v>
      </c>
      <c r="I1242">
        <v>0</v>
      </c>
      <c r="J1242" t="s">
        <v>21</v>
      </c>
      <c r="K1242" t="s">
        <v>25</v>
      </c>
    </row>
    <row r="1243" spans="1:11">
      <c r="A1243">
        <v>2023</v>
      </c>
      <c r="B1243" t="s">
        <v>11</v>
      </c>
      <c r="C1243" t="s">
        <v>12</v>
      </c>
      <c r="D1243" t="s">
        <v>27</v>
      </c>
      <c r="E1243">
        <v>115934</v>
      </c>
      <c r="F1243" t="s">
        <v>20</v>
      </c>
      <c r="G1243">
        <v>115934</v>
      </c>
      <c r="H1243" t="s">
        <v>21</v>
      </c>
      <c r="I1243">
        <v>100</v>
      </c>
      <c r="J1243" t="s">
        <v>21</v>
      </c>
      <c r="K1243" t="s">
        <v>25</v>
      </c>
    </row>
    <row r="1244" spans="1:11">
      <c r="A1244">
        <v>2023</v>
      </c>
      <c r="B1244" t="s">
        <v>11</v>
      </c>
      <c r="C1244" t="s">
        <v>12</v>
      </c>
      <c r="D1244" t="s">
        <v>27</v>
      </c>
      <c r="E1244">
        <v>81666</v>
      </c>
      <c r="F1244" t="s">
        <v>20</v>
      </c>
      <c r="G1244">
        <v>81666</v>
      </c>
      <c r="H1244" t="s">
        <v>21</v>
      </c>
      <c r="I1244">
        <v>100</v>
      </c>
      <c r="J1244" t="s">
        <v>21</v>
      </c>
      <c r="K1244" t="s">
        <v>25</v>
      </c>
    </row>
    <row r="1245" spans="1:11">
      <c r="A1245">
        <v>2023</v>
      </c>
      <c r="B1245" t="s">
        <v>11</v>
      </c>
      <c r="C1245" t="s">
        <v>12</v>
      </c>
      <c r="D1245" t="s">
        <v>37</v>
      </c>
      <c r="E1245">
        <v>167580</v>
      </c>
      <c r="F1245" t="s">
        <v>20</v>
      </c>
      <c r="G1245">
        <v>167580</v>
      </c>
      <c r="H1245" t="s">
        <v>21</v>
      </c>
      <c r="I1245">
        <v>0</v>
      </c>
      <c r="J1245" t="s">
        <v>21</v>
      </c>
      <c r="K1245" t="s">
        <v>25</v>
      </c>
    </row>
    <row r="1246" spans="1:11">
      <c r="A1246">
        <v>2023</v>
      </c>
      <c r="B1246" t="s">
        <v>11</v>
      </c>
      <c r="C1246" t="s">
        <v>12</v>
      </c>
      <c r="D1246" t="s">
        <v>37</v>
      </c>
      <c r="E1246">
        <v>87980</v>
      </c>
      <c r="F1246" t="s">
        <v>20</v>
      </c>
      <c r="G1246">
        <v>87980</v>
      </c>
      <c r="H1246" t="s">
        <v>21</v>
      </c>
      <c r="I1246">
        <v>0</v>
      </c>
      <c r="J1246" t="s">
        <v>21</v>
      </c>
      <c r="K1246" t="s">
        <v>25</v>
      </c>
    </row>
    <row r="1247" spans="1:11">
      <c r="A1247">
        <v>2023</v>
      </c>
      <c r="B1247" t="s">
        <v>11</v>
      </c>
      <c r="C1247" t="s">
        <v>12</v>
      </c>
      <c r="D1247" t="s">
        <v>37</v>
      </c>
      <c r="E1247">
        <v>250000</v>
      </c>
      <c r="F1247" t="s">
        <v>20</v>
      </c>
      <c r="G1247">
        <v>250000</v>
      </c>
      <c r="H1247" t="s">
        <v>21</v>
      </c>
      <c r="I1247">
        <v>100</v>
      </c>
      <c r="J1247" t="s">
        <v>21</v>
      </c>
      <c r="K1247" t="s">
        <v>25</v>
      </c>
    </row>
    <row r="1248" spans="1:11">
      <c r="A1248">
        <v>2023</v>
      </c>
      <c r="B1248" t="s">
        <v>11</v>
      </c>
      <c r="C1248" t="s">
        <v>12</v>
      </c>
      <c r="D1248" t="s">
        <v>37</v>
      </c>
      <c r="E1248">
        <v>63000</v>
      </c>
      <c r="F1248" t="s">
        <v>20</v>
      </c>
      <c r="G1248">
        <v>63000</v>
      </c>
      <c r="H1248" t="s">
        <v>21</v>
      </c>
      <c r="I1248">
        <v>100</v>
      </c>
      <c r="J1248" t="s">
        <v>21</v>
      </c>
      <c r="K1248" t="s">
        <v>25</v>
      </c>
    </row>
    <row r="1249" spans="1:11">
      <c r="A1249">
        <v>2023</v>
      </c>
      <c r="B1249" t="s">
        <v>11</v>
      </c>
      <c r="C1249" t="s">
        <v>12</v>
      </c>
      <c r="D1249" t="s">
        <v>52</v>
      </c>
      <c r="E1249">
        <v>253750</v>
      </c>
      <c r="F1249" t="s">
        <v>20</v>
      </c>
      <c r="G1249">
        <v>253750</v>
      </c>
      <c r="H1249" t="s">
        <v>15</v>
      </c>
      <c r="I1249">
        <v>0</v>
      </c>
      <c r="J1249" t="s">
        <v>15</v>
      </c>
      <c r="K1249" t="s">
        <v>25</v>
      </c>
    </row>
    <row r="1250" spans="1:11">
      <c r="A1250">
        <v>2023</v>
      </c>
      <c r="B1250" t="s">
        <v>11</v>
      </c>
      <c r="C1250" t="s">
        <v>12</v>
      </c>
      <c r="D1250" t="s">
        <v>52</v>
      </c>
      <c r="E1250">
        <v>169200</v>
      </c>
      <c r="F1250" t="s">
        <v>20</v>
      </c>
      <c r="G1250">
        <v>169200</v>
      </c>
      <c r="H1250" t="s">
        <v>15</v>
      </c>
      <c r="I1250">
        <v>0</v>
      </c>
      <c r="J1250" t="s">
        <v>15</v>
      </c>
      <c r="K1250" t="s">
        <v>25</v>
      </c>
    </row>
    <row r="1251" spans="1:11">
      <c r="A1251">
        <v>2023</v>
      </c>
      <c r="B1251" t="s">
        <v>11</v>
      </c>
      <c r="C1251" t="s">
        <v>12</v>
      </c>
      <c r="D1251" t="s">
        <v>52</v>
      </c>
      <c r="E1251">
        <v>253750</v>
      </c>
      <c r="F1251" t="s">
        <v>20</v>
      </c>
      <c r="G1251">
        <v>253750</v>
      </c>
      <c r="H1251" t="s">
        <v>15</v>
      </c>
      <c r="I1251">
        <v>0</v>
      </c>
      <c r="J1251" t="s">
        <v>15</v>
      </c>
      <c r="K1251" t="s">
        <v>25</v>
      </c>
    </row>
    <row r="1252" spans="1:11">
      <c r="A1252">
        <v>2023</v>
      </c>
      <c r="B1252" t="s">
        <v>11</v>
      </c>
      <c r="C1252" t="s">
        <v>12</v>
      </c>
      <c r="D1252" t="s">
        <v>52</v>
      </c>
      <c r="E1252">
        <v>169200</v>
      </c>
      <c r="F1252" t="s">
        <v>20</v>
      </c>
      <c r="G1252">
        <v>169200</v>
      </c>
      <c r="H1252" t="s">
        <v>15</v>
      </c>
      <c r="I1252">
        <v>0</v>
      </c>
      <c r="J1252" t="s">
        <v>15</v>
      </c>
      <c r="K1252" t="s">
        <v>25</v>
      </c>
    </row>
    <row r="1253" spans="1:11">
      <c r="A1253">
        <v>2023</v>
      </c>
      <c r="B1253" t="s">
        <v>17</v>
      </c>
      <c r="C1253" t="s">
        <v>12</v>
      </c>
      <c r="D1253" t="s">
        <v>23</v>
      </c>
      <c r="E1253">
        <v>170000</v>
      </c>
      <c r="F1253" t="s">
        <v>20</v>
      </c>
      <c r="G1253">
        <v>170000</v>
      </c>
      <c r="H1253" t="s">
        <v>21</v>
      </c>
      <c r="I1253">
        <v>0</v>
      </c>
      <c r="J1253" t="s">
        <v>21</v>
      </c>
      <c r="K1253" t="s">
        <v>25</v>
      </c>
    </row>
    <row r="1254" spans="1:11">
      <c r="A1254">
        <v>2023</v>
      </c>
      <c r="B1254" t="s">
        <v>17</v>
      </c>
      <c r="C1254" t="s">
        <v>12</v>
      </c>
      <c r="D1254" t="s">
        <v>23</v>
      </c>
      <c r="E1254">
        <v>120000</v>
      </c>
      <c r="F1254" t="s">
        <v>20</v>
      </c>
      <c r="G1254">
        <v>120000</v>
      </c>
      <c r="H1254" t="s">
        <v>21</v>
      </c>
      <c r="I1254">
        <v>0</v>
      </c>
      <c r="J1254" t="s">
        <v>21</v>
      </c>
      <c r="K1254" t="s">
        <v>25</v>
      </c>
    </row>
    <row r="1255" spans="1:11">
      <c r="A1255">
        <v>2023</v>
      </c>
      <c r="B1255" t="s">
        <v>11</v>
      </c>
      <c r="C1255" t="s">
        <v>12</v>
      </c>
      <c r="D1255" t="s">
        <v>37</v>
      </c>
      <c r="E1255">
        <v>124740</v>
      </c>
      <c r="F1255" t="s">
        <v>20</v>
      </c>
      <c r="G1255">
        <v>124740</v>
      </c>
      <c r="H1255" t="s">
        <v>21</v>
      </c>
      <c r="I1255">
        <v>0</v>
      </c>
      <c r="J1255" t="s">
        <v>21</v>
      </c>
      <c r="K1255" t="s">
        <v>25</v>
      </c>
    </row>
    <row r="1256" spans="1:11">
      <c r="A1256">
        <v>2023</v>
      </c>
      <c r="B1256" t="s">
        <v>11</v>
      </c>
      <c r="C1256" t="s">
        <v>12</v>
      </c>
      <c r="D1256" t="s">
        <v>37</v>
      </c>
      <c r="E1256">
        <v>65488</v>
      </c>
      <c r="F1256" t="s">
        <v>20</v>
      </c>
      <c r="G1256">
        <v>65488</v>
      </c>
      <c r="H1256" t="s">
        <v>21</v>
      </c>
      <c r="I1256">
        <v>0</v>
      </c>
      <c r="J1256" t="s">
        <v>21</v>
      </c>
      <c r="K1256" t="s">
        <v>25</v>
      </c>
    </row>
    <row r="1257" spans="1:11">
      <c r="A1257">
        <v>2023</v>
      </c>
      <c r="B1257" t="s">
        <v>11</v>
      </c>
      <c r="C1257" t="s">
        <v>12</v>
      </c>
      <c r="D1257" t="s">
        <v>37</v>
      </c>
      <c r="E1257">
        <v>213580</v>
      </c>
      <c r="F1257" t="s">
        <v>20</v>
      </c>
      <c r="G1257">
        <v>213580</v>
      </c>
      <c r="H1257" t="s">
        <v>21</v>
      </c>
      <c r="I1257">
        <v>100</v>
      </c>
      <c r="J1257" t="s">
        <v>21</v>
      </c>
      <c r="K1257" t="s">
        <v>25</v>
      </c>
    </row>
    <row r="1258" spans="1:11">
      <c r="A1258">
        <v>2023</v>
      </c>
      <c r="B1258" t="s">
        <v>11</v>
      </c>
      <c r="C1258" t="s">
        <v>12</v>
      </c>
      <c r="D1258" t="s">
        <v>37</v>
      </c>
      <c r="E1258">
        <v>163625</v>
      </c>
      <c r="F1258" t="s">
        <v>20</v>
      </c>
      <c r="G1258">
        <v>163625</v>
      </c>
      <c r="H1258" t="s">
        <v>21</v>
      </c>
      <c r="I1258">
        <v>100</v>
      </c>
      <c r="J1258" t="s">
        <v>21</v>
      </c>
      <c r="K1258" t="s">
        <v>25</v>
      </c>
    </row>
    <row r="1259" spans="1:11">
      <c r="A1259">
        <v>2023</v>
      </c>
      <c r="B1259" t="s">
        <v>28</v>
      </c>
      <c r="C1259" t="s">
        <v>12</v>
      </c>
      <c r="D1259" t="s">
        <v>37</v>
      </c>
      <c r="E1259">
        <v>12000</v>
      </c>
      <c r="F1259" t="s">
        <v>20</v>
      </c>
      <c r="G1259">
        <v>12000</v>
      </c>
      <c r="H1259" t="s">
        <v>124</v>
      </c>
      <c r="I1259">
        <v>0</v>
      </c>
      <c r="J1259" t="s">
        <v>124</v>
      </c>
      <c r="K1259" t="s">
        <v>16</v>
      </c>
    </row>
    <row r="1260" spans="1:11">
      <c r="A1260">
        <v>2022</v>
      </c>
      <c r="B1260" t="s">
        <v>11</v>
      </c>
      <c r="C1260" t="s">
        <v>12</v>
      </c>
      <c r="D1260" t="s">
        <v>118</v>
      </c>
      <c r="E1260">
        <v>375000</v>
      </c>
      <c r="F1260" t="s">
        <v>20</v>
      </c>
      <c r="G1260">
        <v>375000</v>
      </c>
      <c r="H1260" t="s">
        <v>21</v>
      </c>
      <c r="I1260">
        <v>100</v>
      </c>
      <c r="J1260" t="s">
        <v>21</v>
      </c>
      <c r="K1260" t="s">
        <v>25</v>
      </c>
    </row>
    <row r="1261" spans="1:11">
      <c r="A1261">
        <v>2023</v>
      </c>
      <c r="B1261" t="s">
        <v>11</v>
      </c>
      <c r="C1261" t="s">
        <v>12</v>
      </c>
      <c r="D1261" t="s">
        <v>37</v>
      </c>
      <c r="E1261">
        <v>95000</v>
      </c>
      <c r="F1261" t="s">
        <v>14</v>
      </c>
      <c r="G1261">
        <v>101943</v>
      </c>
      <c r="H1261" t="s">
        <v>79</v>
      </c>
      <c r="I1261">
        <v>100</v>
      </c>
      <c r="J1261" t="s">
        <v>79</v>
      </c>
      <c r="K1261" t="s">
        <v>25</v>
      </c>
    </row>
    <row r="1262" spans="1:11">
      <c r="A1262">
        <v>2023</v>
      </c>
      <c r="B1262" t="s">
        <v>17</v>
      </c>
      <c r="C1262" t="s">
        <v>12</v>
      </c>
      <c r="D1262" t="s">
        <v>125</v>
      </c>
      <c r="E1262">
        <v>1350000</v>
      </c>
      <c r="F1262" t="s">
        <v>42</v>
      </c>
      <c r="G1262">
        <v>16414</v>
      </c>
      <c r="H1262" t="s">
        <v>43</v>
      </c>
      <c r="I1262">
        <v>100</v>
      </c>
      <c r="J1262" t="s">
        <v>43</v>
      </c>
      <c r="K1262" t="s">
        <v>16</v>
      </c>
    </row>
    <row r="1263" spans="1:11">
      <c r="A1263">
        <v>2023</v>
      </c>
      <c r="B1263" t="s">
        <v>11</v>
      </c>
      <c r="C1263" t="s">
        <v>12</v>
      </c>
      <c r="D1263" t="s">
        <v>35</v>
      </c>
      <c r="E1263">
        <v>220000</v>
      </c>
      <c r="F1263" t="s">
        <v>20</v>
      </c>
      <c r="G1263">
        <v>220000</v>
      </c>
      <c r="H1263" t="s">
        <v>21</v>
      </c>
      <c r="I1263">
        <v>0</v>
      </c>
      <c r="J1263" t="s">
        <v>21</v>
      </c>
      <c r="K1263" t="s">
        <v>25</v>
      </c>
    </row>
    <row r="1264" spans="1:11">
      <c r="A1264">
        <v>2023</v>
      </c>
      <c r="B1264" t="s">
        <v>11</v>
      </c>
      <c r="C1264" t="s">
        <v>12</v>
      </c>
      <c r="D1264" t="s">
        <v>35</v>
      </c>
      <c r="E1264">
        <v>170000</v>
      </c>
      <c r="F1264" t="s">
        <v>20</v>
      </c>
      <c r="G1264">
        <v>170000</v>
      </c>
      <c r="H1264" t="s">
        <v>21</v>
      </c>
      <c r="I1264">
        <v>0</v>
      </c>
      <c r="J1264" t="s">
        <v>21</v>
      </c>
      <c r="K1264" t="s">
        <v>25</v>
      </c>
    </row>
    <row r="1265" spans="1:11">
      <c r="A1265">
        <v>2023</v>
      </c>
      <c r="B1265" t="s">
        <v>44</v>
      </c>
      <c r="C1265" t="s">
        <v>12</v>
      </c>
      <c r="D1265" t="s">
        <v>37</v>
      </c>
      <c r="E1265">
        <v>235000</v>
      </c>
      <c r="F1265" t="s">
        <v>20</v>
      </c>
      <c r="G1265">
        <v>235000</v>
      </c>
      <c r="H1265" t="s">
        <v>21</v>
      </c>
      <c r="I1265">
        <v>0</v>
      </c>
      <c r="J1265" t="s">
        <v>21</v>
      </c>
      <c r="K1265" t="s">
        <v>25</v>
      </c>
    </row>
    <row r="1266" spans="1:11">
      <c r="A1266">
        <v>2023</v>
      </c>
      <c r="B1266" t="s">
        <v>44</v>
      </c>
      <c r="C1266" t="s">
        <v>12</v>
      </c>
      <c r="D1266" t="s">
        <v>37</v>
      </c>
      <c r="E1266">
        <v>210000</v>
      </c>
      <c r="F1266" t="s">
        <v>20</v>
      </c>
      <c r="G1266">
        <v>210000</v>
      </c>
      <c r="H1266" t="s">
        <v>21</v>
      </c>
      <c r="I1266">
        <v>0</v>
      </c>
      <c r="J1266" t="s">
        <v>21</v>
      </c>
      <c r="K1266" t="s">
        <v>25</v>
      </c>
    </row>
    <row r="1267" spans="1:11">
      <c r="A1267">
        <v>2023</v>
      </c>
      <c r="B1267" t="s">
        <v>11</v>
      </c>
      <c r="C1267" t="s">
        <v>12</v>
      </c>
      <c r="D1267" t="s">
        <v>45</v>
      </c>
      <c r="E1267">
        <v>180000</v>
      </c>
      <c r="F1267" t="s">
        <v>20</v>
      </c>
      <c r="G1267">
        <v>180000</v>
      </c>
      <c r="H1267" t="s">
        <v>21</v>
      </c>
      <c r="I1267">
        <v>100</v>
      </c>
      <c r="J1267" t="s">
        <v>21</v>
      </c>
      <c r="K1267" t="s">
        <v>25</v>
      </c>
    </row>
    <row r="1268" spans="1:11">
      <c r="A1268">
        <v>2023</v>
      </c>
      <c r="B1268" t="s">
        <v>11</v>
      </c>
      <c r="C1268" t="s">
        <v>12</v>
      </c>
      <c r="D1268" t="s">
        <v>45</v>
      </c>
      <c r="E1268">
        <v>115000</v>
      </c>
      <c r="F1268" t="s">
        <v>20</v>
      </c>
      <c r="G1268">
        <v>115000</v>
      </c>
      <c r="H1268" t="s">
        <v>21</v>
      </c>
      <c r="I1268">
        <v>100</v>
      </c>
      <c r="J1268" t="s">
        <v>21</v>
      </c>
      <c r="K1268" t="s">
        <v>25</v>
      </c>
    </row>
    <row r="1269" spans="1:11">
      <c r="A1269">
        <v>2023</v>
      </c>
      <c r="B1269" t="s">
        <v>11</v>
      </c>
      <c r="C1269" t="s">
        <v>12</v>
      </c>
      <c r="D1269" t="s">
        <v>45</v>
      </c>
      <c r="E1269">
        <v>200000</v>
      </c>
      <c r="F1269" t="s">
        <v>20</v>
      </c>
      <c r="G1269">
        <v>200000</v>
      </c>
      <c r="H1269" t="s">
        <v>21</v>
      </c>
      <c r="I1269">
        <v>100</v>
      </c>
      <c r="J1269" t="s">
        <v>21</v>
      </c>
      <c r="K1269" t="s">
        <v>25</v>
      </c>
    </row>
    <row r="1270" spans="1:11">
      <c r="A1270">
        <v>2023</v>
      </c>
      <c r="B1270" t="s">
        <v>11</v>
      </c>
      <c r="C1270" t="s">
        <v>12</v>
      </c>
      <c r="D1270" t="s">
        <v>45</v>
      </c>
      <c r="E1270">
        <v>115000</v>
      </c>
      <c r="F1270" t="s">
        <v>20</v>
      </c>
      <c r="G1270">
        <v>115000</v>
      </c>
      <c r="H1270" t="s">
        <v>21</v>
      </c>
      <c r="I1270">
        <v>100</v>
      </c>
      <c r="J1270" t="s">
        <v>21</v>
      </c>
      <c r="K1270" t="s">
        <v>25</v>
      </c>
    </row>
    <row r="1271" spans="1:11">
      <c r="A1271">
        <v>2023</v>
      </c>
      <c r="B1271" t="s">
        <v>11</v>
      </c>
      <c r="C1271" t="s">
        <v>12</v>
      </c>
      <c r="D1271" t="s">
        <v>69</v>
      </c>
      <c r="E1271">
        <v>231250</v>
      </c>
      <c r="F1271" t="s">
        <v>20</v>
      </c>
      <c r="G1271">
        <v>231250</v>
      </c>
      <c r="H1271" t="s">
        <v>21</v>
      </c>
      <c r="I1271">
        <v>100</v>
      </c>
      <c r="J1271" t="s">
        <v>21</v>
      </c>
      <c r="K1271" t="s">
        <v>25</v>
      </c>
    </row>
    <row r="1272" spans="1:11">
      <c r="A1272">
        <v>2023</v>
      </c>
      <c r="B1272" t="s">
        <v>11</v>
      </c>
      <c r="C1272" t="s">
        <v>12</v>
      </c>
      <c r="D1272" t="s">
        <v>69</v>
      </c>
      <c r="E1272">
        <v>138750</v>
      </c>
      <c r="F1272" t="s">
        <v>20</v>
      </c>
      <c r="G1272">
        <v>138750</v>
      </c>
      <c r="H1272" t="s">
        <v>21</v>
      </c>
      <c r="I1272">
        <v>100</v>
      </c>
      <c r="J1272" t="s">
        <v>21</v>
      </c>
      <c r="K1272" t="s">
        <v>25</v>
      </c>
    </row>
    <row r="1273" spans="1:11">
      <c r="A1273">
        <v>2023</v>
      </c>
      <c r="B1273" t="s">
        <v>11</v>
      </c>
      <c r="C1273" t="s">
        <v>12</v>
      </c>
      <c r="D1273" t="s">
        <v>35</v>
      </c>
      <c r="E1273">
        <v>284310</v>
      </c>
      <c r="F1273" t="s">
        <v>20</v>
      </c>
      <c r="G1273">
        <v>284310</v>
      </c>
      <c r="H1273" t="s">
        <v>21</v>
      </c>
      <c r="I1273">
        <v>0</v>
      </c>
      <c r="J1273" t="s">
        <v>21</v>
      </c>
      <c r="K1273" t="s">
        <v>25</v>
      </c>
    </row>
    <row r="1274" spans="1:11">
      <c r="A1274">
        <v>2023</v>
      </c>
      <c r="B1274" t="s">
        <v>11</v>
      </c>
      <c r="C1274" t="s">
        <v>12</v>
      </c>
      <c r="D1274" t="s">
        <v>35</v>
      </c>
      <c r="E1274">
        <v>153090</v>
      </c>
      <c r="F1274" t="s">
        <v>20</v>
      </c>
      <c r="G1274">
        <v>153090</v>
      </c>
      <c r="H1274" t="s">
        <v>21</v>
      </c>
      <c r="I1274">
        <v>0</v>
      </c>
      <c r="J1274" t="s">
        <v>21</v>
      </c>
      <c r="K1274" t="s">
        <v>25</v>
      </c>
    </row>
    <row r="1275" spans="1:11">
      <c r="A1275">
        <v>2023</v>
      </c>
      <c r="B1275" t="s">
        <v>11</v>
      </c>
      <c r="C1275" t="s">
        <v>12</v>
      </c>
      <c r="D1275" t="s">
        <v>37</v>
      </c>
      <c r="E1275">
        <v>160000</v>
      </c>
      <c r="F1275" t="s">
        <v>20</v>
      </c>
      <c r="G1275">
        <v>160000</v>
      </c>
      <c r="H1275" t="s">
        <v>21</v>
      </c>
      <c r="I1275">
        <v>100</v>
      </c>
      <c r="J1275" t="s">
        <v>21</v>
      </c>
      <c r="K1275" t="s">
        <v>25</v>
      </c>
    </row>
    <row r="1276" spans="1:11">
      <c r="A1276">
        <v>2023</v>
      </c>
      <c r="B1276" t="s">
        <v>11</v>
      </c>
      <c r="C1276" t="s">
        <v>12</v>
      </c>
      <c r="D1276" t="s">
        <v>37</v>
      </c>
      <c r="E1276">
        <v>75000</v>
      </c>
      <c r="F1276" t="s">
        <v>20</v>
      </c>
      <c r="G1276">
        <v>75000</v>
      </c>
      <c r="H1276" t="s">
        <v>21</v>
      </c>
      <c r="I1276">
        <v>100</v>
      </c>
      <c r="J1276" t="s">
        <v>21</v>
      </c>
      <c r="K1276" t="s">
        <v>25</v>
      </c>
    </row>
    <row r="1277" spans="1:11">
      <c r="A1277">
        <v>2023</v>
      </c>
      <c r="B1277" t="s">
        <v>17</v>
      </c>
      <c r="C1277" t="s">
        <v>12</v>
      </c>
      <c r="D1277" t="s">
        <v>27</v>
      </c>
      <c r="E1277">
        <v>125000</v>
      </c>
      <c r="F1277" t="s">
        <v>20</v>
      </c>
      <c r="G1277">
        <v>125000</v>
      </c>
      <c r="H1277" t="s">
        <v>21</v>
      </c>
      <c r="I1277">
        <v>0</v>
      </c>
      <c r="J1277" t="s">
        <v>21</v>
      </c>
      <c r="K1277" t="s">
        <v>25</v>
      </c>
    </row>
    <row r="1278" spans="1:11">
      <c r="A1278">
        <v>2023</v>
      </c>
      <c r="B1278" t="s">
        <v>17</v>
      </c>
      <c r="C1278" t="s">
        <v>12</v>
      </c>
      <c r="D1278" t="s">
        <v>27</v>
      </c>
      <c r="E1278">
        <v>105000</v>
      </c>
      <c r="F1278" t="s">
        <v>20</v>
      </c>
      <c r="G1278">
        <v>105000</v>
      </c>
      <c r="H1278" t="s">
        <v>21</v>
      </c>
      <c r="I1278">
        <v>0</v>
      </c>
      <c r="J1278" t="s">
        <v>21</v>
      </c>
      <c r="K1278" t="s">
        <v>25</v>
      </c>
    </row>
    <row r="1279" spans="1:11">
      <c r="A1279">
        <v>2023</v>
      </c>
      <c r="B1279" t="s">
        <v>17</v>
      </c>
      <c r="C1279" t="s">
        <v>12</v>
      </c>
      <c r="D1279" t="s">
        <v>27</v>
      </c>
      <c r="E1279">
        <v>90000</v>
      </c>
      <c r="F1279" t="s">
        <v>58</v>
      </c>
      <c r="G1279">
        <v>109371</v>
      </c>
      <c r="H1279" t="s">
        <v>33</v>
      </c>
      <c r="I1279">
        <v>0</v>
      </c>
      <c r="J1279" t="s">
        <v>33</v>
      </c>
      <c r="K1279" t="s">
        <v>25</v>
      </c>
    </row>
    <row r="1280" spans="1:11">
      <c r="A1280">
        <v>2023</v>
      </c>
      <c r="B1280" t="s">
        <v>17</v>
      </c>
      <c r="C1280" t="s">
        <v>12</v>
      </c>
      <c r="D1280" t="s">
        <v>27</v>
      </c>
      <c r="E1280">
        <v>70000</v>
      </c>
      <c r="F1280" t="s">
        <v>58</v>
      </c>
      <c r="G1280">
        <v>85066</v>
      </c>
      <c r="H1280" t="s">
        <v>33</v>
      </c>
      <c r="I1280">
        <v>0</v>
      </c>
      <c r="J1280" t="s">
        <v>33</v>
      </c>
      <c r="K1280" t="s">
        <v>25</v>
      </c>
    </row>
    <row r="1281" spans="1:11">
      <c r="A1281">
        <v>2023</v>
      </c>
      <c r="B1281" t="s">
        <v>28</v>
      </c>
      <c r="C1281" t="s">
        <v>12</v>
      </c>
      <c r="D1281" t="s">
        <v>27</v>
      </c>
      <c r="E1281">
        <v>55000</v>
      </c>
      <c r="F1281" t="s">
        <v>20</v>
      </c>
      <c r="G1281">
        <v>55000</v>
      </c>
      <c r="H1281" t="s">
        <v>21</v>
      </c>
      <c r="I1281">
        <v>0</v>
      </c>
      <c r="J1281" t="s">
        <v>21</v>
      </c>
      <c r="K1281" t="s">
        <v>25</v>
      </c>
    </row>
    <row r="1282" spans="1:11">
      <c r="A1282">
        <v>2023</v>
      </c>
      <c r="B1282" t="s">
        <v>28</v>
      </c>
      <c r="C1282" t="s">
        <v>12</v>
      </c>
      <c r="D1282" t="s">
        <v>27</v>
      </c>
      <c r="E1282">
        <v>48000</v>
      </c>
      <c r="F1282" t="s">
        <v>20</v>
      </c>
      <c r="G1282">
        <v>48000</v>
      </c>
      <c r="H1282" t="s">
        <v>21</v>
      </c>
      <c r="I1282">
        <v>0</v>
      </c>
      <c r="J1282" t="s">
        <v>21</v>
      </c>
      <c r="K1282" t="s">
        <v>25</v>
      </c>
    </row>
    <row r="1283" spans="1:11">
      <c r="A1283">
        <v>2023</v>
      </c>
      <c r="B1283" t="s">
        <v>28</v>
      </c>
      <c r="C1283" t="s">
        <v>12</v>
      </c>
      <c r="D1283" t="s">
        <v>27</v>
      </c>
      <c r="E1283">
        <v>100000</v>
      </c>
      <c r="F1283" t="s">
        <v>20</v>
      </c>
      <c r="G1283">
        <v>100000</v>
      </c>
      <c r="H1283" t="s">
        <v>21</v>
      </c>
      <c r="I1283">
        <v>50</v>
      </c>
      <c r="J1283" t="s">
        <v>21</v>
      </c>
      <c r="K1283" t="s">
        <v>25</v>
      </c>
    </row>
    <row r="1284" spans="1:11">
      <c r="A1284">
        <v>2023</v>
      </c>
      <c r="B1284" t="s">
        <v>11</v>
      </c>
      <c r="C1284" t="s">
        <v>12</v>
      </c>
      <c r="D1284" t="s">
        <v>101</v>
      </c>
      <c r="E1284">
        <v>225900</v>
      </c>
      <c r="F1284" t="s">
        <v>20</v>
      </c>
      <c r="G1284">
        <v>225900</v>
      </c>
      <c r="H1284" t="s">
        <v>21</v>
      </c>
      <c r="I1284">
        <v>0</v>
      </c>
      <c r="J1284" t="s">
        <v>21</v>
      </c>
      <c r="K1284" t="s">
        <v>25</v>
      </c>
    </row>
    <row r="1285" spans="1:11">
      <c r="A1285">
        <v>2023</v>
      </c>
      <c r="B1285" t="s">
        <v>11</v>
      </c>
      <c r="C1285" t="s">
        <v>12</v>
      </c>
      <c r="D1285" t="s">
        <v>101</v>
      </c>
      <c r="E1285">
        <v>156400</v>
      </c>
      <c r="F1285" t="s">
        <v>20</v>
      </c>
      <c r="G1285">
        <v>156400</v>
      </c>
      <c r="H1285" t="s">
        <v>21</v>
      </c>
      <c r="I1285">
        <v>0</v>
      </c>
      <c r="J1285" t="s">
        <v>21</v>
      </c>
      <c r="K1285" t="s">
        <v>25</v>
      </c>
    </row>
    <row r="1286" spans="1:11">
      <c r="A1286">
        <v>2023</v>
      </c>
      <c r="B1286" t="s">
        <v>11</v>
      </c>
      <c r="C1286" t="s">
        <v>12</v>
      </c>
      <c r="D1286" t="s">
        <v>37</v>
      </c>
      <c r="E1286">
        <v>250000</v>
      </c>
      <c r="F1286" t="s">
        <v>20</v>
      </c>
      <c r="G1286">
        <v>250000</v>
      </c>
      <c r="H1286" t="s">
        <v>21</v>
      </c>
      <c r="I1286">
        <v>100</v>
      </c>
      <c r="J1286" t="s">
        <v>21</v>
      </c>
      <c r="K1286" t="s">
        <v>25</v>
      </c>
    </row>
    <row r="1287" spans="1:11">
      <c r="A1287">
        <v>2023</v>
      </c>
      <c r="B1287" t="s">
        <v>11</v>
      </c>
      <c r="C1287" t="s">
        <v>12</v>
      </c>
      <c r="D1287" t="s">
        <v>37</v>
      </c>
      <c r="E1287">
        <v>162500</v>
      </c>
      <c r="F1287" t="s">
        <v>20</v>
      </c>
      <c r="G1287">
        <v>162500</v>
      </c>
      <c r="H1287" t="s">
        <v>21</v>
      </c>
      <c r="I1287">
        <v>100</v>
      </c>
      <c r="J1287" t="s">
        <v>21</v>
      </c>
      <c r="K1287" t="s">
        <v>25</v>
      </c>
    </row>
    <row r="1288" spans="1:11">
      <c r="A1288">
        <v>2023</v>
      </c>
      <c r="B1288" t="s">
        <v>11</v>
      </c>
      <c r="C1288" t="s">
        <v>12</v>
      </c>
      <c r="D1288" t="s">
        <v>35</v>
      </c>
      <c r="E1288">
        <v>318300</v>
      </c>
      <c r="F1288" t="s">
        <v>20</v>
      </c>
      <c r="G1288">
        <v>318300</v>
      </c>
      <c r="H1288" t="s">
        <v>21</v>
      </c>
      <c r="I1288">
        <v>100</v>
      </c>
      <c r="J1288" t="s">
        <v>21</v>
      </c>
      <c r="K1288" t="s">
        <v>25</v>
      </c>
    </row>
    <row r="1289" spans="1:11">
      <c r="A1289">
        <v>2023</v>
      </c>
      <c r="B1289" t="s">
        <v>11</v>
      </c>
      <c r="C1289" t="s">
        <v>12</v>
      </c>
      <c r="D1289" t="s">
        <v>35</v>
      </c>
      <c r="E1289">
        <v>188800</v>
      </c>
      <c r="F1289" t="s">
        <v>20</v>
      </c>
      <c r="G1289">
        <v>188800</v>
      </c>
      <c r="H1289" t="s">
        <v>21</v>
      </c>
      <c r="I1289">
        <v>100</v>
      </c>
      <c r="J1289" t="s">
        <v>21</v>
      </c>
      <c r="K1289" t="s">
        <v>25</v>
      </c>
    </row>
    <row r="1290" spans="1:11">
      <c r="A1290">
        <v>2023</v>
      </c>
      <c r="B1290" t="s">
        <v>11</v>
      </c>
      <c r="C1290" t="s">
        <v>12</v>
      </c>
      <c r="D1290" t="s">
        <v>27</v>
      </c>
      <c r="E1290">
        <v>385000</v>
      </c>
      <c r="F1290" t="s">
        <v>20</v>
      </c>
      <c r="G1290">
        <v>385000</v>
      </c>
      <c r="H1290" t="s">
        <v>21</v>
      </c>
      <c r="I1290">
        <v>0</v>
      </c>
      <c r="J1290" t="s">
        <v>21</v>
      </c>
      <c r="K1290" t="s">
        <v>25</v>
      </c>
    </row>
    <row r="1291" spans="1:11">
      <c r="A1291">
        <v>2023</v>
      </c>
      <c r="B1291" t="s">
        <v>11</v>
      </c>
      <c r="C1291" t="s">
        <v>12</v>
      </c>
      <c r="D1291" t="s">
        <v>27</v>
      </c>
      <c r="E1291">
        <v>60000</v>
      </c>
      <c r="F1291" t="s">
        <v>20</v>
      </c>
      <c r="G1291">
        <v>60000</v>
      </c>
      <c r="H1291" t="s">
        <v>21</v>
      </c>
      <c r="I1291">
        <v>0</v>
      </c>
      <c r="J1291" t="s">
        <v>21</v>
      </c>
      <c r="K1291" t="s">
        <v>25</v>
      </c>
    </row>
    <row r="1292" spans="1:11">
      <c r="A1292">
        <v>2023</v>
      </c>
      <c r="B1292" t="s">
        <v>17</v>
      </c>
      <c r="C1292" t="s">
        <v>12</v>
      </c>
      <c r="D1292" t="s">
        <v>27</v>
      </c>
      <c r="E1292">
        <v>110000</v>
      </c>
      <c r="F1292" t="s">
        <v>20</v>
      </c>
      <c r="G1292">
        <v>110000</v>
      </c>
      <c r="H1292" t="s">
        <v>21</v>
      </c>
      <c r="I1292">
        <v>100</v>
      </c>
      <c r="J1292" t="s">
        <v>21</v>
      </c>
      <c r="K1292" t="s">
        <v>25</v>
      </c>
    </row>
    <row r="1293" spans="1:11">
      <c r="A1293">
        <v>2023</v>
      </c>
      <c r="B1293" t="s">
        <v>17</v>
      </c>
      <c r="C1293" t="s">
        <v>12</v>
      </c>
      <c r="D1293" t="s">
        <v>27</v>
      </c>
      <c r="E1293">
        <v>95000</v>
      </c>
      <c r="F1293" t="s">
        <v>20</v>
      </c>
      <c r="G1293">
        <v>95000</v>
      </c>
      <c r="H1293" t="s">
        <v>21</v>
      </c>
      <c r="I1293">
        <v>100</v>
      </c>
      <c r="J1293" t="s">
        <v>21</v>
      </c>
      <c r="K1293" t="s">
        <v>25</v>
      </c>
    </row>
    <row r="1294" spans="1:11">
      <c r="A1294">
        <v>2023</v>
      </c>
      <c r="B1294" t="s">
        <v>11</v>
      </c>
      <c r="C1294" t="s">
        <v>12</v>
      </c>
      <c r="D1294" t="s">
        <v>23</v>
      </c>
      <c r="E1294">
        <v>145000</v>
      </c>
      <c r="F1294" t="s">
        <v>20</v>
      </c>
      <c r="G1294">
        <v>145000</v>
      </c>
      <c r="H1294" t="s">
        <v>21</v>
      </c>
      <c r="I1294">
        <v>100</v>
      </c>
      <c r="J1294" t="s">
        <v>21</v>
      </c>
      <c r="K1294" t="s">
        <v>25</v>
      </c>
    </row>
    <row r="1295" spans="1:11">
      <c r="A1295">
        <v>2023</v>
      </c>
      <c r="B1295" t="s">
        <v>11</v>
      </c>
      <c r="C1295" t="s">
        <v>12</v>
      </c>
      <c r="D1295" t="s">
        <v>23</v>
      </c>
      <c r="E1295">
        <v>135000</v>
      </c>
      <c r="F1295" t="s">
        <v>20</v>
      </c>
      <c r="G1295">
        <v>135000</v>
      </c>
      <c r="H1295" t="s">
        <v>21</v>
      </c>
      <c r="I1295">
        <v>100</v>
      </c>
      <c r="J1295" t="s">
        <v>21</v>
      </c>
      <c r="K1295" t="s">
        <v>25</v>
      </c>
    </row>
    <row r="1296" spans="1:11">
      <c r="A1296">
        <v>2023</v>
      </c>
      <c r="B1296" t="s">
        <v>11</v>
      </c>
      <c r="C1296" t="s">
        <v>12</v>
      </c>
      <c r="D1296" t="s">
        <v>27</v>
      </c>
      <c r="E1296">
        <v>180180</v>
      </c>
      <c r="F1296" t="s">
        <v>20</v>
      </c>
      <c r="G1296">
        <v>180180</v>
      </c>
      <c r="H1296" t="s">
        <v>21</v>
      </c>
      <c r="I1296">
        <v>0</v>
      </c>
      <c r="J1296" t="s">
        <v>21</v>
      </c>
      <c r="K1296" t="s">
        <v>25</v>
      </c>
    </row>
    <row r="1297" spans="1:11">
      <c r="A1297">
        <v>2023</v>
      </c>
      <c r="B1297" t="s">
        <v>11</v>
      </c>
      <c r="C1297" t="s">
        <v>12</v>
      </c>
      <c r="D1297" t="s">
        <v>27</v>
      </c>
      <c r="E1297">
        <v>106020</v>
      </c>
      <c r="F1297" t="s">
        <v>20</v>
      </c>
      <c r="G1297">
        <v>106020</v>
      </c>
      <c r="H1297" t="s">
        <v>21</v>
      </c>
      <c r="I1297">
        <v>0</v>
      </c>
      <c r="J1297" t="s">
        <v>21</v>
      </c>
      <c r="K1297" t="s">
        <v>25</v>
      </c>
    </row>
    <row r="1298" spans="1:11">
      <c r="A1298">
        <v>2023</v>
      </c>
      <c r="B1298" t="s">
        <v>11</v>
      </c>
      <c r="C1298" t="s">
        <v>12</v>
      </c>
      <c r="D1298" t="s">
        <v>27</v>
      </c>
      <c r="E1298">
        <v>93919</v>
      </c>
      <c r="F1298" t="s">
        <v>20</v>
      </c>
      <c r="G1298">
        <v>93919</v>
      </c>
      <c r="H1298" t="s">
        <v>21</v>
      </c>
      <c r="I1298">
        <v>100</v>
      </c>
      <c r="J1298" t="s">
        <v>21</v>
      </c>
      <c r="K1298" t="s">
        <v>25</v>
      </c>
    </row>
    <row r="1299" spans="1:11">
      <c r="A1299">
        <v>2023</v>
      </c>
      <c r="B1299" t="s">
        <v>11</v>
      </c>
      <c r="C1299" t="s">
        <v>12</v>
      </c>
      <c r="D1299" t="s">
        <v>27</v>
      </c>
      <c r="E1299">
        <v>51962</v>
      </c>
      <c r="F1299" t="s">
        <v>20</v>
      </c>
      <c r="G1299">
        <v>51962</v>
      </c>
      <c r="H1299" t="s">
        <v>21</v>
      </c>
      <c r="I1299">
        <v>100</v>
      </c>
      <c r="J1299" t="s">
        <v>21</v>
      </c>
      <c r="K1299" t="s">
        <v>25</v>
      </c>
    </row>
    <row r="1300" spans="1:11">
      <c r="A1300">
        <v>2023</v>
      </c>
      <c r="B1300" t="s">
        <v>11</v>
      </c>
      <c r="C1300" t="s">
        <v>12</v>
      </c>
      <c r="D1300" t="s">
        <v>37</v>
      </c>
      <c r="E1300">
        <v>241871</v>
      </c>
      <c r="F1300" t="s">
        <v>20</v>
      </c>
      <c r="G1300">
        <v>241871</v>
      </c>
      <c r="H1300" t="s">
        <v>21</v>
      </c>
      <c r="I1300">
        <v>0</v>
      </c>
      <c r="J1300" t="s">
        <v>21</v>
      </c>
      <c r="K1300" t="s">
        <v>25</v>
      </c>
    </row>
    <row r="1301" spans="1:11">
      <c r="A1301">
        <v>2023</v>
      </c>
      <c r="B1301" t="s">
        <v>11</v>
      </c>
      <c r="C1301" t="s">
        <v>12</v>
      </c>
      <c r="D1301" t="s">
        <v>37</v>
      </c>
      <c r="E1301">
        <v>133832</v>
      </c>
      <c r="F1301" t="s">
        <v>20</v>
      </c>
      <c r="G1301">
        <v>133832</v>
      </c>
      <c r="H1301" t="s">
        <v>21</v>
      </c>
      <c r="I1301">
        <v>0</v>
      </c>
      <c r="J1301" t="s">
        <v>21</v>
      </c>
      <c r="K1301" t="s">
        <v>25</v>
      </c>
    </row>
    <row r="1302" spans="1:11">
      <c r="A1302">
        <v>2023</v>
      </c>
      <c r="B1302" t="s">
        <v>11</v>
      </c>
      <c r="C1302" t="s">
        <v>12</v>
      </c>
      <c r="D1302" t="s">
        <v>23</v>
      </c>
      <c r="E1302">
        <v>170000</v>
      </c>
      <c r="F1302" t="s">
        <v>20</v>
      </c>
      <c r="G1302">
        <v>170000</v>
      </c>
      <c r="H1302" t="s">
        <v>21</v>
      </c>
      <c r="I1302">
        <v>100</v>
      </c>
      <c r="J1302" t="s">
        <v>21</v>
      </c>
      <c r="K1302" t="s">
        <v>25</v>
      </c>
    </row>
    <row r="1303" spans="1:11">
      <c r="A1303">
        <v>2023</v>
      </c>
      <c r="B1303" t="s">
        <v>11</v>
      </c>
      <c r="C1303" t="s">
        <v>12</v>
      </c>
      <c r="D1303" t="s">
        <v>23</v>
      </c>
      <c r="E1303">
        <v>90000</v>
      </c>
      <c r="F1303" t="s">
        <v>20</v>
      </c>
      <c r="G1303">
        <v>90000</v>
      </c>
      <c r="H1303" t="s">
        <v>21</v>
      </c>
      <c r="I1303">
        <v>100</v>
      </c>
      <c r="J1303" t="s">
        <v>21</v>
      </c>
      <c r="K1303" t="s">
        <v>25</v>
      </c>
    </row>
    <row r="1304" spans="1:11">
      <c r="A1304">
        <v>2023</v>
      </c>
      <c r="B1304" t="s">
        <v>44</v>
      </c>
      <c r="C1304" t="s">
        <v>12</v>
      </c>
      <c r="D1304" t="s">
        <v>37</v>
      </c>
      <c r="E1304">
        <v>210914</v>
      </c>
      <c r="F1304" t="s">
        <v>20</v>
      </c>
      <c r="G1304">
        <v>210914</v>
      </c>
      <c r="H1304" t="s">
        <v>21</v>
      </c>
      <c r="I1304">
        <v>100</v>
      </c>
      <c r="J1304" t="s">
        <v>21</v>
      </c>
      <c r="K1304" t="s">
        <v>25</v>
      </c>
    </row>
    <row r="1305" spans="1:11">
      <c r="A1305">
        <v>2023</v>
      </c>
      <c r="B1305" t="s">
        <v>44</v>
      </c>
      <c r="C1305" t="s">
        <v>12</v>
      </c>
      <c r="D1305" t="s">
        <v>37</v>
      </c>
      <c r="E1305">
        <v>116704</v>
      </c>
      <c r="F1305" t="s">
        <v>20</v>
      </c>
      <c r="G1305">
        <v>116704</v>
      </c>
      <c r="H1305" t="s">
        <v>21</v>
      </c>
      <c r="I1305">
        <v>100</v>
      </c>
      <c r="J1305" t="s">
        <v>21</v>
      </c>
      <c r="K1305" t="s">
        <v>25</v>
      </c>
    </row>
    <row r="1306" spans="1:11">
      <c r="A1306">
        <v>2023</v>
      </c>
      <c r="B1306" t="s">
        <v>11</v>
      </c>
      <c r="C1306" t="s">
        <v>12</v>
      </c>
      <c r="D1306" t="s">
        <v>27</v>
      </c>
      <c r="E1306">
        <v>192500</v>
      </c>
      <c r="F1306" t="s">
        <v>20</v>
      </c>
      <c r="G1306">
        <v>192500</v>
      </c>
      <c r="H1306" t="s">
        <v>21</v>
      </c>
      <c r="I1306">
        <v>100</v>
      </c>
      <c r="J1306" t="s">
        <v>21</v>
      </c>
      <c r="K1306" t="s">
        <v>25</v>
      </c>
    </row>
    <row r="1307" spans="1:11">
      <c r="A1307">
        <v>2023</v>
      </c>
      <c r="B1307" t="s">
        <v>11</v>
      </c>
      <c r="C1307" t="s">
        <v>12</v>
      </c>
      <c r="D1307" t="s">
        <v>27</v>
      </c>
      <c r="E1307">
        <v>140000</v>
      </c>
      <c r="F1307" t="s">
        <v>20</v>
      </c>
      <c r="G1307">
        <v>140000</v>
      </c>
      <c r="H1307" t="s">
        <v>21</v>
      </c>
      <c r="I1307">
        <v>100</v>
      </c>
      <c r="J1307" t="s">
        <v>21</v>
      </c>
      <c r="K1307" t="s">
        <v>25</v>
      </c>
    </row>
    <row r="1308" spans="1:11">
      <c r="A1308">
        <v>2023</v>
      </c>
      <c r="B1308" t="s">
        <v>11</v>
      </c>
      <c r="C1308" t="s">
        <v>12</v>
      </c>
      <c r="D1308" t="s">
        <v>23</v>
      </c>
      <c r="E1308">
        <v>149076</v>
      </c>
      <c r="F1308" t="s">
        <v>20</v>
      </c>
      <c r="G1308">
        <v>149076</v>
      </c>
      <c r="H1308" t="s">
        <v>21</v>
      </c>
      <c r="I1308">
        <v>0</v>
      </c>
      <c r="J1308" t="s">
        <v>21</v>
      </c>
      <c r="K1308" t="s">
        <v>25</v>
      </c>
    </row>
    <row r="1309" spans="1:11">
      <c r="A1309">
        <v>2023</v>
      </c>
      <c r="B1309" t="s">
        <v>11</v>
      </c>
      <c r="C1309" t="s">
        <v>12</v>
      </c>
      <c r="D1309" t="s">
        <v>23</v>
      </c>
      <c r="E1309">
        <v>82365</v>
      </c>
      <c r="F1309" t="s">
        <v>20</v>
      </c>
      <c r="G1309">
        <v>82365</v>
      </c>
      <c r="H1309" t="s">
        <v>21</v>
      </c>
      <c r="I1309">
        <v>0</v>
      </c>
      <c r="J1309" t="s">
        <v>21</v>
      </c>
      <c r="K1309" t="s">
        <v>25</v>
      </c>
    </row>
    <row r="1310" spans="1:11">
      <c r="A1310">
        <v>2023</v>
      </c>
      <c r="B1310" t="s">
        <v>17</v>
      </c>
      <c r="C1310" t="s">
        <v>12</v>
      </c>
      <c r="D1310" t="s">
        <v>35</v>
      </c>
      <c r="E1310">
        <v>36000</v>
      </c>
      <c r="F1310" t="s">
        <v>20</v>
      </c>
      <c r="G1310">
        <v>36000</v>
      </c>
      <c r="H1310" t="s">
        <v>106</v>
      </c>
      <c r="I1310">
        <v>100</v>
      </c>
      <c r="J1310" t="s">
        <v>106</v>
      </c>
      <c r="K1310" t="s">
        <v>22</v>
      </c>
    </row>
    <row r="1311" spans="1:11">
      <c r="A1311">
        <v>2023</v>
      </c>
      <c r="B1311" t="s">
        <v>11</v>
      </c>
      <c r="C1311" t="s">
        <v>12</v>
      </c>
      <c r="D1311" t="s">
        <v>23</v>
      </c>
      <c r="E1311">
        <v>175000</v>
      </c>
      <c r="F1311" t="s">
        <v>20</v>
      </c>
      <c r="G1311">
        <v>175000</v>
      </c>
      <c r="H1311" t="s">
        <v>21</v>
      </c>
      <c r="I1311">
        <v>0</v>
      </c>
      <c r="J1311" t="s">
        <v>21</v>
      </c>
      <c r="K1311" t="s">
        <v>25</v>
      </c>
    </row>
    <row r="1312" spans="1:11">
      <c r="A1312">
        <v>2023</v>
      </c>
      <c r="B1312" t="s">
        <v>11</v>
      </c>
      <c r="C1312" t="s">
        <v>12</v>
      </c>
      <c r="D1312" t="s">
        <v>23</v>
      </c>
      <c r="E1312">
        <v>148750</v>
      </c>
      <c r="F1312" t="s">
        <v>20</v>
      </c>
      <c r="G1312">
        <v>148750</v>
      </c>
      <c r="H1312" t="s">
        <v>21</v>
      </c>
      <c r="I1312">
        <v>0</v>
      </c>
      <c r="J1312" t="s">
        <v>21</v>
      </c>
      <c r="K1312" t="s">
        <v>25</v>
      </c>
    </row>
    <row r="1313" spans="1:11">
      <c r="A1313">
        <v>2023</v>
      </c>
      <c r="B1313" t="s">
        <v>11</v>
      </c>
      <c r="C1313" t="s">
        <v>12</v>
      </c>
      <c r="D1313" t="s">
        <v>52</v>
      </c>
      <c r="E1313">
        <v>370000</v>
      </c>
      <c r="F1313" t="s">
        <v>20</v>
      </c>
      <c r="G1313">
        <v>370000</v>
      </c>
      <c r="H1313" t="s">
        <v>21</v>
      </c>
      <c r="I1313">
        <v>0</v>
      </c>
      <c r="J1313" t="s">
        <v>21</v>
      </c>
      <c r="K1313" t="s">
        <v>25</v>
      </c>
    </row>
    <row r="1314" spans="1:11">
      <c r="A1314">
        <v>2023</v>
      </c>
      <c r="B1314" t="s">
        <v>11</v>
      </c>
      <c r="C1314" t="s">
        <v>12</v>
      </c>
      <c r="D1314" t="s">
        <v>52</v>
      </c>
      <c r="E1314">
        <v>200000</v>
      </c>
      <c r="F1314" t="s">
        <v>20</v>
      </c>
      <c r="G1314">
        <v>200000</v>
      </c>
      <c r="H1314" t="s">
        <v>21</v>
      </c>
      <c r="I1314">
        <v>0</v>
      </c>
      <c r="J1314" t="s">
        <v>21</v>
      </c>
      <c r="K1314" t="s">
        <v>25</v>
      </c>
    </row>
    <row r="1315" spans="1:11">
      <c r="A1315">
        <v>2023</v>
      </c>
      <c r="B1315" t="s">
        <v>11</v>
      </c>
      <c r="C1315" t="s">
        <v>12</v>
      </c>
      <c r="D1315" t="s">
        <v>23</v>
      </c>
      <c r="E1315">
        <v>235000</v>
      </c>
      <c r="F1315" t="s">
        <v>20</v>
      </c>
      <c r="G1315">
        <v>235000</v>
      </c>
      <c r="H1315" t="s">
        <v>21</v>
      </c>
      <c r="I1315">
        <v>100</v>
      </c>
      <c r="J1315" t="s">
        <v>21</v>
      </c>
      <c r="K1315" t="s">
        <v>25</v>
      </c>
    </row>
    <row r="1316" spans="1:11">
      <c r="A1316">
        <v>2023</v>
      </c>
      <c r="B1316" t="s">
        <v>11</v>
      </c>
      <c r="C1316" t="s">
        <v>12</v>
      </c>
      <c r="D1316" t="s">
        <v>23</v>
      </c>
      <c r="E1316">
        <v>185000</v>
      </c>
      <c r="F1316" t="s">
        <v>20</v>
      </c>
      <c r="G1316">
        <v>185000</v>
      </c>
      <c r="H1316" t="s">
        <v>21</v>
      </c>
      <c r="I1316">
        <v>100</v>
      </c>
      <c r="J1316" t="s">
        <v>21</v>
      </c>
      <c r="K1316" t="s">
        <v>25</v>
      </c>
    </row>
    <row r="1317" spans="1:11">
      <c r="A1317">
        <v>2023</v>
      </c>
      <c r="B1317" t="s">
        <v>17</v>
      </c>
      <c r="C1317" t="s">
        <v>12</v>
      </c>
      <c r="D1317" t="s">
        <v>35</v>
      </c>
      <c r="E1317">
        <v>100000</v>
      </c>
      <c r="F1317" t="s">
        <v>58</v>
      </c>
      <c r="G1317">
        <v>121523</v>
      </c>
      <c r="H1317" t="s">
        <v>33</v>
      </c>
      <c r="I1317">
        <v>0</v>
      </c>
      <c r="J1317" t="s">
        <v>33</v>
      </c>
      <c r="K1317" t="s">
        <v>25</v>
      </c>
    </row>
    <row r="1318" spans="1:11">
      <c r="A1318">
        <v>2023</v>
      </c>
      <c r="B1318" t="s">
        <v>17</v>
      </c>
      <c r="C1318" t="s">
        <v>12</v>
      </c>
      <c r="D1318" t="s">
        <v>35</v>
      </c>
      <c r="E1318">
        <v>80000</v>
      </c>
      <c r="F1318" t="s">
        <v>58</v>
      </c>
      <c r="G1318">
        <v>97218</v>
      </c>
      <c r="H1318" t="s">
        <v>33</v>
      </c>
      <c r="I1318">
        <v>0</v>
      </c>
      <c r="J1318" t="s">
        <v>33</v>
      </c>
      <c r="K1318" t="s">
        <v>25</v>
      </c>
    </row>
    <row r="1319" spans="1:11">
      <c r="A1319">
        <v>2023</v>
      </c>
      <c r="B1319" t="s">
        <v>11</v>
      </c>
      <c r="C1319" t="s">
        <v>12</v>
      </c>
      <c r="D1319" t="s">
        <v>23</v>
      </c>
      <c r="E1319">
        <v>216100</v>
      </c>
      <c r="F1319" t="s">
        <v>20</v>
      </c>
      <c r="G1319">
        <v>216100</v>
      </c>
      <c r="H1319" t="s">
        <v>21</v>
      </c>
      <c r="I1319">
        <v>0</v>
      </c>
      <c r="J1319" t="s">
        <v>21</v>
      </c>
      <c r="K1319" t="s">
        <v>25</v>
      </c>
    </row>
    <row r="1320" spans="1:11">
      <c r="A1320">
        <v>2023</v>
      </c>
      <c r="B1320" t="s">
        <v>11</v>
      </c>
      <c r="C1320" t="s">
        <v>12</v>
      </c>
      <c r="D1320" t="s">
        <v>23</v>
      </c>
      <c r="E1320">
        <v>140800</v>
      </c>
      <c r="F1320" t="s">
        <v>20</v>
      </c>
      <c r="G1320">
        <v>140800</v>
      </c>
      <c r="H1320" t="s">
        <v>21</v>
      </c>
      <c r="I1320">
        <v>0</v>
      </c>
      <c r="J1320" t="s">
        <v>21</v>
      </c>
      <c r="K1320" t="s">
        <v>25</v>
      </c>
    </row>
    <row r="1321" spans="1:11">
      <c r="A1321">
        <v>2023</v>
      </c>
      <c r="B1321" t="s">
        <v>17</v>
      </c>
      <c r="C1321" t="s">
        <v>12</v>
      </c>
      <c r="D1321" t="s">
        <v>35</v>
      </c>
      <c r="E1321">
        <v>120000</v>
      </c>
      <c r="F1321" t="s">
        <v>58</v>
      </c>
      <c r="G1321">
        <v>145828</v>
      </c>
      <c r="H1321" t="s">
        <v>33</v>
      </c>
      <c r="I1321">
        <v>0</v>
      </c>
      <c r="J1321" t="s">
        <v>33</v>
      </c>
      <c r="K1321" t="s">
        <v>25</v>
      </c>
    </row>
    <row r="1322" spans="1:11">
      <c r="A1322">
        <v>2023</v>
      </c>
      <c r="B1322" t="s">
        <v>17</v>
      </c>
      <c r="C1322" t="s">
        <v>12</v>
      </c>
      <c r="D1322" t="s">
        <v>35</v>
      </c>
      <c r="E1322">
        <v>100000</v>
      </c>
      <c r="F1322" t="s">
        <v>58</v>
      </c>
      <c r="G1322">
        <v>121523</v>
      </c>
      <c r="H1322" t="s">
        <v>33</v>
      </c>
      <c r="I1322">
        <v>0</v>
      </c>
      <c r="J1322" t="s">
        <v>33</v>
      </c>
      <c r="K1322" t="s">
        <v>25</v>
      </c>
    </row>
    <row r="1323" spans="1:11">
      <c r="A1323">
        <v>2023</v>
      </c>
      <c r="B1323" t="s">
        <v>11</v>
      </c>
      <c r="C1323" t="s">
        <v>12</v>
      </c>
      <c r="D1323" t="s">
        <v>126</v>
      </c>
      <c r="E1323">
        <v>50000</v>
      </c>
      <c r="F1323" t="s">
        <v>14</v>
      </c>
      <c r="G1323">
        <v>53654</v>
      </c>
      <c r="H1323" t="s">
        <v>51</v>
      </c>
      <c r="I1323">
        <v>100</v>
      </c>
      <c r="J1323" t="s">
        <v>24</v>
      </c>
      <c r="K1323" t="s">
        <v>16</v>
      </c>
    </row>
    <row r="1324" spans="1:11">
      <c r="A1324">
        <v>2023</v>
      </c>
      <c r="B1324" t="s">
        <v>28</v>
      </c>
      <c r="C1324" t="s">
        <v>12</v>
      </c>
      <c r="D1324" t="s">
        <v>23</v>
      </c>
      <c r="E1324">
        <v>110000</v>
      </c>
      <c r="F1324" t="s">
        <v>20</v>
      </c>
      <c r="G1324">
        <v>110000</v>
      </c>
      <c r="H1324" t="s">
        <v>21</v>
      </c>
      <c r="I1324">
        <v>50</v>
      </c>
      <c r="J1324" t="s">
        <v>21</v>
      </c>
      <c r="K1324" t="s">
        <v>22</v>
      </c>
    </row>
    <row r="1325" spans="1:11">
      <c r="A1325">
        <v>2023</v>
      </c>
      <c r="B1325" t="s">
        <v>11</v>
      </c>
      <c r="C1325" t="s">
        <v>12</v>
      </c>
      <c r="D1325" t="s">
        <v>37</v>
      </c>
      <c r="E1325">
        <v>128000</v>
      </c>
      <c r="F1325" t="s">
        <v>20</v>
      </c>
      <c r="G1325">
        <v>128000</v>
      </c>
      <c r="H1325" t="s">
        <v>21</v>
      </c>
      <c r="I1325">
        <v>0</v>
      </c>
      <c r="J1325" t="s">
        <v>21</v>
      </c>
      <c r="K1325" t="s">
        <v>25</v>
      </c>
    </row>
    <row r="1326" spans="1:11">
      <c r="A1326">
        <v>2023</v>
      </c>
      <c r="B1326" t="s">
        <v>11</v>
      </c>
      <c r="C1326" t="s">
        <v>12</v>
      </c>
      <c r="D1326" t="s">
        <v>37</v>
      </c>
      <c r="E1326">
        <v>81500</v>
      </c>
      <c r="F1326" t="s">
        <v>20</v>
      </c>
      <c r="G1326">
        <v>81500</v>
      </c>
      <c r="H1326" t="s">
        <v>21</v>
      </c>
      <c r="I1326">
        <v>0</v>
      </c>
      <c r="J1326" t="s">
        <v>21</v>
      </c>
      <c r="K1326" t="s">
        <v>25</v>
      </c>
    </row>
    <row r="1327" spans="1:11">
      <c r="A1327">
        <v>2023</v>
      </c>
      <c r="B1327" t="s">
        <v>17</v>
      </c>
      <c r="C1327" t="s">
        <v>12</v>
      </c>
      <c r="D1327" t="s">
        <v>37</v>
      </c>
      <c r="E1327">
        <v>55000</v>
      </c>
      <c r="F1327" t="s">
        <v>58</v>
      </c>
      <c r="G1327">
        <v>66837</v>
      </c>
      <c r="H1327" t="s">
        <v>33</v>
      </c>
      <c r="I1327">
        <v>100</v>
      </c>
      <c r="J1327" t="s">
        <v>33</v>
      </c>
      <c r="K1327" t="s">
        <v>25</v>
      </c>
    </row>
    <row r="1328" spans="1:11">
      <c r="A1328">
        <v>2023</v>
      </c>
      <c r="B1328" t="s">
        <v>17</v>
      </c>
      <c r="C1328" t="s">
        <v>12</v>
      </c>
      <c r="D1328" t="s">
        <v>37</v>
      </c>
      <c r="E1328">
        <v>52000</v>
      </c>
      <c r="F1328" t="s">
        <v>58</v>
      </c>
      <c r="G1328">
        <v>63192</v>
      </c>
      <c r="H1328" t="s">
        <v>33</v>
      </c>
      <c r="I1328">
        <v>100</v>
      </c>
      <c r="J1328" t="s">
        <v>33</v>
      </c>
      <c r="K1328" t="s">
        <v>25</v>
      </c>
    </row>
    <row r="1329" spans="1:11">
      <c r="A1329">
        <v>2023</v>
      </c>
      <c r="B1329" t="s">
        <v>17</v>
      </c>
      <c r="C1329" t="s">
        <v>12</v>
      </c>
      <c r="D1329" t="s">
        <v>27</v>
      </c>
      <c r="E1329">
        <v>50000</v>
      </c>
      <c r="F1329" t="s">
        <v>58</v>
      </c>
      <c r="G1329">
        <v>60761</v>
      </c>
      <c r="H1329" t="s">
        <v>33</v>
      </c>
      <c r="I1329">
        <v>0</v>
      </c>
      <c r="J1329" t="s">
        <v>33</v>
      </c>
      <c r="K1329" t="s">
        <v>25</v>
      </c>
    </row>
    <row r="1330" spans="1:11">
      <c r="A1330">
        <v>2023</v>
      </c>
      <c r="B1330" t="s">
        <v>17</v>
      </c>
      <c r="C1330" t="s">
        <v>12</v>
      </c>
      <c r="D1330" t="s">
        <v>27</v>
      </c>
      <c r="E1330">
        <v>45000</v>
      </c>
      <c r="F1330" t="s">
        <v>58</v>
      </c>
      <c r="G1330">
        <v>54685</v>
      </c>
      <c r="H1330" t="s">
        <v>33</v>
      </c>
      <c r="I1330">
        <v>0</v>
      </c>
      <c r="J1330" t="s">
        <v>33</v>
      </c>
      <c r="K1330" t="s">
        <v>25</v>
      </c>
    </row>
    <row r="1331" spans="1:11">
      <c r="A1331">
        <v>2023</v>
      </c>
      <c r="B1331" t="s">
        <v>44</v>
      </c>
      <c r="C1331" t="s">
        <v>12</v>
      </c>
      <c r="D1331" t="s">
        <v>37</v>
      </c>
      <c r="E1331">
        <v>284000</v>
      </c>
      <c r="F1331" t="s">
        <v>20</v>
      </c>
      <c r="G1331">
        <v>284000</v>
      </c>
      <c r="H1331" t="s">
        <v>21</v>
      </c>
      <c r="I1331">
        <v>100</v>
      </c>
      <c r="J1331" t="s">
        <v>21</v>
      </c>
      <c r="K1331" t="s">
        <v>25</v>
      </c>
    </row>
    <row r="1332" spans="1:11">
      <c r="A1332">
        <v>2023</v>
      </c>
      <c r="B1332" t="s">
        <v>44</v>
      </c>
      <c r="C1332" t="s">
        <v>12</v>
      </c>
      <c r="D1332" t="s">
        <v>37</v>
      </c>
      <c r="E1332">
        <v>236000</v>
      </c>
      <c r="F1332" t="s">
        <v>20</v>
      </c>
      <c r="G1332">
        <v>236000</v>
      </c>
      <c r="H1332" t="s">
        <v>21</v>
      </c>
      <c r="I1332">
        <v>100</v>
      </c>
      <c r="J1332" t="s">
        <v>21</v>
      </c>
      <c r="K1332" t="s">
        <v>25</v>
      </c>
    </row>
    <row r="1333" spans="1:11">
      <c r="A1333">
        <v>2023</v>
      </c>
      <c r="B1333" t="s">
        <v>11</v>
      </c>
      <c r="C1333" t="s">
        <v>12</v>
      </c>
      <c r="D1333" t="s">
        <v>52</v>
      </c>
      <c r="E1333">
        <v>248100</v>
      </c>
      <c r="F1333" t="s">
        <v>20</v>
      </c>
      <c r="G1333">
        <v>248100</v>
      </c>
      <c r="H1333" t="s">
        <v>24</v>
      </c>
      <c r="I1333">
        <v>0</v>
      </c>
      <c r="J1333" t="s">
        <v>24</v>
      </c>
      <c r="K1333" t="s">
        <v>25</v>
      </c>
    </row>
    <row r="1334" spans="1:11">
      <c r="A1334">
        <v>2023</v>
      </c>
      <c r="B1334" t="s">
        <v>11</v>
      </c>
      <c r="C1334" t="s">
        <v>12</v>
      </c>
      <c r="D1334" t="s">
        <v>52</v>
      </c>
      <c r="E1334">
        <v>145900</v>
      </c>
      <c r="F1334" t="s">
        <v>20</v>
      </c>
      <c r="G1334">
        <v>145900</v>
      </c>
      <c r="H1334" t="s">
        <v>24</v>
      </c>
      <c r="I1334">
        <v>0</v>
      </c>
      <c r="J1334" t="s">
        <v>24</v>
      </c>
      <c r="K1334" t="s">
        <v>25</v>
      </c>
    </row>
    <row r="1335" spans="1:11">
      <c r="A1335">
        <v>2023</v>
      </c>
      <c r="B1335" t="s">
        <v>11</v>
      </c>
      <c r="C1335" t="s">
        <v>12</v>
      </c>
      <c r="D1335" t="s">
        <v>30</v>
      </c>
      <c r="E1335">
        <v>155850</v>
      </c>
      <c r="F1335" t="s">
        <v>20</v>
      </c>
      <c r="G1335">
        <v>155850</v>
      </c>
      <c r="H1335" t="s">
        <v>21</v>
      </c>
      <c r="I1335">
        <v>0</v>
      </c>
      <c r="J1335" t="s">
        <v>21</v>
      </c>
      <c r="K1335" t="s">
        <v>25</v>
      </c>
    </row>
    <row r="1336" spans="1:11">
      <c r="A1336">
        <v>2023</v>
      </c>
      <c r="B1336" t="s">
        <v>11</v>
      </c>
      <c r="C1336" t="s">
        <v>12</v>
      </c>
      <c r="D1336" t="s">
        <v>30</v>
      </c>
      <c r="E1336">
        <v>102544</v>
      </c>
      <c r="F1336" t="s">
        <v>20</v>
      </c>
      <c r="G1336">
        <v>102544</v>
      </c>
      <c r="H1336" t="s">
        <v>21</v>
      </c>
      <c r="I1336">
        <v>0</v>
      </c>
      <c r="J1336" t="s">
        <v>21</v>
      </c>
      <c r="K1336" t="s">
        <v>25</v>
      </c>
    </row>
    <row r="1337" spans="1:11">
      <c r="A1337">
        <v>2023</v>
      </c>
      <c r="B1337" t="s">
        <v>17</v>
      </c>
      <c r="C1337" t="s">
        <v>12</v>
      </c>
      <c r="D1337" t="s">
        <v>23</v>
      </c>
      <c r="E1337">
        <v>151410</v>
      </c>
      <c r="F1337" t="s">
        <v>20</v>
      </c>
      <c r="G1337">
        <v>151410</v>
      </c>
      <c r="H1337" t="s">
        <v>21</v>
      </c>
      <c r="I1337">
        <v>100</v>
      </c>
      <c r="J1337" t="s">
        <v>21</v>
      </c>
      <c r="K1337" t="s">
        <v>25</v>
      </c>
    </row>
    <row r="1338" spans="1:11">
      <c r="A1338">
        <v>2023</v>
      </c>
      <c r="B1338" t="s">
        <v>17</v>
      </c>
      <c r="C1338" t="s">
        <v>12</v>
      </c>
      <c r="D1338" t="s">
        <v>23</v>
      </c>
      <c r="E1338">
        <v>115360</v>
      </c>
      <c r="F1338" t="s">
        <v>20</v>
      </c>
      <c r="G1338">
        <v>115360</v>
      </c>
      <c r="H1338" t="s">
        <v>21</v>
      </c>
      <c r="I1338">
        <v>100</v>
      </c>
      <c r="J1338" t="s">
        <v>21</v>
      </c>
      <c r="K1338" t="s">
        <v>25</v>
      </c>
    </row>
    <row r="1339" spans="1:11">
      <c r="A1339">
        <v>2023</v>
      </c>
      <c r="B1339" t="s">
        <v>17</v>
      </c>
      <c r="C1339" t="s">
        <v>12</v>
      </c>
      <c r="D1339" t="s">
        <v>37</v>
      </c>
      <c r="E1339">
        <v>62000</v>
      </c>
      <c r="F1339" t="s">
        <v>14</v>
      </c>
      <c r="G1339">
        <v>66531</v>
      </c>
      <c r="H1339" t="s">
        <v>15</v>
      </c>
      <c r="I1339">
        <v>100</v>
      </c>
      <c r="J1339" t="s">
        <v>15</v>
      </c>
      <c r="K1339" t="s">
        <v>25</v>
      </c>
    </row>
    <row r="1340" spans="1:11">
      <c r="A1340">
        <v>2023</v>
      </c>
      <c r="B1340" t="s">
        <v>17</v>
      </c>
      <c r="C1340" t="s">
        <v>12</v>
      </c>
      <c r="D1340" t="s">
        <v>37</v>
      </c>
      <c r="E1340">
        <v>55000</v>
      </c>
      <c r="F1340" t="s">
        <v>14</v>
      </c>
      <c r="G1340">
        <v>59020</v>
      </c>
      <c r="H1340" t="s">
        <v>15</v>
      </c>
      <c r="I1340">
        <v>100</v>
      </c>
      <c r="J1340" t="s">
        <v>15</v>
      </c>
      <c r="K1340" t="s">
        <v>25</v>
      </c>
    </row>
    <row r="1341" spans="1:11">
      <c r="A1341">
        <v>2023</v>
      </c>
      <c r="B1341" t="s">
        <v>11</v>
      </c>
      <c r="C1341" t="s">
        <v>12</v>
      </c>
      <c r="D1341" t="s">
        <v>80</v>
      </c>
      <c r="E1341">
        <v>170000</v>
      </c>
      <c r="F1341" t="s">
        <v>71</v>
      </c>
      <c r="G1341">
        <v>125686</v>
      </c>
      <c r="H1341" t="s">
        <v>24</v>
      </c>
      <c r="I1341">
        <v>50</v>
      </c>
      <c r="J1341" t="s">
        <v>24</v>
      </c>
      <c r="K1341" t="s">
        <v>25</v>
      </c>
    </row>
    <row r="1342" spans="1:11">
      <c r="A1342">
        <v>2023</v>
      </c>
      <c r="B1342" t="s">
        <v>11</v>
      </c>
      <c r="C1342" t="s">
        <v>12</v>
      </c>
      <c r="D1342" t="s">
        <v>127</v>
      </c>
      <c r="E1342">
        <v>100000</v>
      </c>
      <c r="F1342" t="s">
        <v>20</v>
      </c>
      <c r="G1342">
        <v>100000</v>
      </c>
      <c r="H1342" t="s">
        <v>51</v>
      </c>
      <c r="I1342">
        <v>50</v>
      </c>
      <c r="J1342" t="s">
        <v>51</v>
      </c>
      <c r="K1342" t="s">
        <v>16</v>
      </c>
    </row>
    <row r="1343" spans="1:11">
      <c r="A1343">
        <v>2023</v>
      </c>
      <c r="B1343" t="s">
        <v>28</v>
      </c>
      <c r="C1343" t="s">
        <v>12</v>
      </c>
      <c r="D1343" t="s">
        <v>23</v>
      </c>
      <c r="E1343">
        <v>1050000</v>
      </c>
      <c r="F1343" t="s">
        <v>42</v>
      </c>
      <c r="G1343">
        <v>12767</v>
      </c>
      <c r="H1343" t="s">
        <v>43</v>
      </c>
      <c r="I1343">
        <v>50</v>
      </c>
      <c r="J1343" t="s">
        <v>43</v>
      </c>
      <c r="K1343" t="s">
        <v>16</v>
      </c>
    </row>
    <row r="1344" spans="1:11">
      <c r="A1344">
        <v>2023</v>
      </c>
      <c r="B1344" t="s">
        <v>11</v>
      </c>
      <c r="C1344" t="s">
        <v>12</v>
      </c>
      <c r="D1344" t="s">
        <v>23</v>
      </c>
      <c r="E1344">
        <v>250000</v>
      </c>
      <c r="F1344" t="s">
        <v>20</v>
      </c>
      <c r="G1344">
        <v>250000</v>
      </c>
      <c r="H1344" t="s">
        <v>21</v>
      </c>
      <c r="I1344">
        <v>0</v>
      </c>
      <c r="J1344" t="s">
        <v>21</v>
      </c>
      <c r="K1344" t="s">
        <v>25</v>
      </c>
    </row>
    <row r="1345" spans="1:11">
      <c r="A1345">
        <v>2023</v>
      </c>
      <c r="B1345" t="s">
        <v>11</v>
      </c>
      <c r="C1345" t="s">
        <v>12</v>
      </c>
      <c r="D1345" t="s">
        <v>23</v>
      </c>
      <c r="E1345">
        <v>162500</v>
      </c>
      <c r="F1345" t="s">
        <v>20</v>
      </c>
      <c r="G1345">
        <v>162500</v>
      </c>
      <c r="H1345" t="s">
        <v>21</v>
      </c>
      <c r="I1345">
        <v>0</v>
      </c>
      <c r="J1345" t="s">
        <v>21</v>
      </c>
      <c r="K1345" t="s">
        <v>25</v>
      </c>
    </row>
    <row r="1346" spans="1:11">
      <c r="A1346">
        <v>2023</v>
      </c>
      <c r="B1346" t="s">
        <v>11</v>
      </c>
      <c r="C1346" t="s">
        <v>12</v>
      </c>
      <c r="D1346" t="s">
        <v>23</v>
      </c>
      <c r="E1346">
        <v>185000</v>
      </c>
      <c r="F1346" t="s">
        <v>20</v>
      </c>
      <c r="G1346">
        <v>185000</v>
      </c>
      <c r="H1346" t="s">
        <v>33</v>
      </c>
      <c r="I1346">
        <v>0</v>
      </c>
      <c r="J1346" t="s">
        <v>33</v>
      </c>
      <c r="K1346" t="s">
        <v>25</v>
      </c>
    </row>
    <row r="1347" spans="1:11">
      <c r="A1347">
        <v>2023</v>
      </c>
      <c r="B1347" t="s">
        <v>11</v>
      </c>
      <c r="C1347" t="s">
        <v>12</v>
      </c>
      <c r="D1347" t="s">
        <v>23</v>
      </c>
      <c r="E1347">
        <v>120250</v>
      </c>
      <c r="F1347" t="s">
        <v>20</v>
      </c>
      <c r="G1347">
        <v>120250</v>
      </c>
      <c r="H1347" t="s">
        <v>33</v>
      </c>
      <c r="I1347">
        <v>0</v>
      </c>
      <c r="J1347" t="s">
        <v>33</v>
      </c>
      <c r="K1347" t="s">
        <v>25</v>
      </c>
    </row>
    <row r="1348" spans="1:11">
      <c r="A1348">
        <v>2023</v>
      </c>
      <c r="B1348" t="s">
        <v>28</v>
      </c>
      <c r="C1348" t="s">
        <v>12</v>
      </c>
      <c r="D1348" t="s">
        <v>37</v>
      </c>
      <c r="E1348">
        <v>25000</v>
      </c>
      <c r="F1348" t="s">
        <v>14</v>
      </c>
      <c r="G1348">
        <v>26827</v>
      </c>
      <c r="H1348" t="s">
        <v>31</v>
      </c>
      <c r="I1348">
        <v>100</v>
      </c>
      <c r="J1348" t="s">
        <v>31</v>
      </c>
      <c r="K1348" t="s">
        <v>16</v>
      </c>
    </row>
    <row r="1349" spans="1:11">
      <c r="A1349">
        <v>2022</v>
      </c>
      <c r="B1349" t="s">
        <v>28</v>
      </c>
      <c r="C1349" t="s">
        <v>12</v>
      </c>
      <c r="D1349" t="s">
        <v>23</v>
      </c>
      <c r="E1349">
        <v>180000</v>
      </c>
      <c r="F1349" t="s">
        <v>20</v>
      </c>
      <c r="G1349">
        <v>180000</v>
      </c>
      <c r="H1349" t="s">
        <v>21</v>
      </c>
      <c r="I1349">
        <v>100</v>
      </c>
      <c r="J1349" t="s">
        <v>21</v>
      </c>
      <c r="K1349" t="s">
        <v>25</v>
      </c>
    </row>
    <row r="1350" spans="1:11">
      <c r="A1350">
        <v>2023</v>
      </c>
      <c r="B1350" t="s">
        <v>17</v>
      </c>
      <c r="C1350" t="s">
        <v>12</v>
      </c>
      <c r="D1350" t="s">
        <v>52</v>
      </c>
      <c r="E1350">
        <v>85000</v>
      </c>
      <c r="F1350" t="s">
        <v>20</v>
      </c>
      <c r="G1350">
        <v>85000</v>
      </c>
      <c r="H1350" t="s">
        <v>21</v>
      </c>
      <c r="I1350">
        <v>0</v>
      </c>
      <c r="J1350" t="s">
        <v>21</v>
      </c>
      <c r="K1350" t="s">
        <v>25</v>
      </c>
    </row>
    <row r="1351" spans="1:11">
      <c r="A1351">
        <v>2023</v>
      </c>
      <c r="B1351" t="s">
        <v>17</v>
      </c>
      <c r="C1351" t="s">
        <v>12</v>
      </c>
      <c r="D1351" t="s">
        <v>52</v>
      </c>
      <c r="E1351">
        <v>70000</v>
      </c>
      <c r="F1351" t="s">
        <v>20</v>
      </c>
      <c r="G1351">
        <v>70000</v>
      </c>
      <c r="H1351" t="s">
        <v>21</v>
      </c>
      <c r="I1351">
        <v>0</v>
      </c>
      <c r="J1351" t="s">
        <v>21</v>
      </c>
      <c r="K1351" t="s">
        <v>25</v>
      </c>
    </row>
    <row r="1352" spans="1:11">
      <c r="A1352">
        <v>2023</v>
      </c>
      <c r="B1352" t="s">
        <v>11</v>
      </c>
      <c r="C1352" t="s">
        <v>12</v>
      </c>
      <c r="D1352" t="s">
        <v>100</v>
      </c>
      <c r="E1352">
        <v>135000</v>
      </c>
      <c r="F1352" t="s">
        <v>20</v>
      </c>
      <c r="G1352">
        <v>135000</v>
      </c>
      <c r="H1352" t="s">
        <v>21</v>
      </c>
      <c r="I1352">
        <v>100</v>
      </c>
      <c r="J1352" t="s">
        <v>21</v>
      </c>
      <c r="K1352" t="s">
        <v>25</v>
      </c>
    </row>
    <row r="1353" spans="1:11">
      <c r="A1353">
        <v>2023</v>
      </c>
      <c r="B1353" t="s">
        <v>11</v>
      </c>
      <c r="C1353" t="s">
        <v>12</v>
      </c>
      <c r="D1353" t="s">
        <v>100</v>
      </c>
      <c r="E1353">
        <v>100000</v>
      </c>
      <c r="F1353" t="s">
        <v>20</v>
      </c>
      <c r="G1353">
        <v>100000</v>
      </c>
      <c r="H1353" t="s">
        <v>21</v>
      </c>
      <c r="I1353">
        <v>100</v>
      </c>
      <c r="J1353" t="s">
        <v>21</v>
      </c>
      <c r="K1353" t="s">
        <v>25</v>
      </c>
    </row>
    <row r="1354" spans="1:11">
      <c r="A1354">
        <v>2023</v>
      </c>
      <c r="B1354" t="s">
        <v>44</v>
      </c>
      <c r="C1354" t="s">
        <v>12</v>
      </c>
      <c r="D1354" t="s">
        <v>55</v>
      </c>
      <c r="E1354">
        <v>155000</v>
      </c>
      <c r="F1354" t="s">
        <v>20</v>
      </c>
      <c r="G1354">
        <v>155000</v>
      </c>
      <c r="H1354" t="s">
        <v>21</v>
      </c>
      <c r="I1354">
        <v>0</v>
      </c>
      <c r="J1354" t="s">
        <v>21</v>
      </c>
      <c r="K1354" t="s">
        <v>25</v>
      </c>
    </row>
    <row r="1355" spans="1:11">
      <c r="A1355">
        <v>2023</v>
      </c>
      <c r="B1355" t="s">
        <v>44</v>
      </c>
      <c r="C1355" t="s">
        <v>12</v>
      </c>
      <c r="D1355" t="s">
        <v>55</v>
      </c>
      <c r="E1355">
        <v>140000</v>
      </c>
      <c r="F1355" t="s">
        <v>20</v>
      </c>
      <c r="G1355">
        <v>140000</v>
      </c>
      <c r="H1355" t="s">
        <v>21</v>
      </c>
      <c r="I1355">
        <v>0</v>
      </c>
      <c r="J1355" t="s">
        <v>21</v>
      </c>
      <c r="K1355" t="s">
        <v>25</v>
      </c>
    </row>
    <row r="1356" spans="1:11">
      <c r="A1356">
        <v>2023</v>
      </c>
      <c r="B1356" t="s">
        <v>11</v>
      </c>
      <c r="C1356" t="s">
        <v>12</v>
      </c>
      <c r="D1356" t="s">
        <v>35</v>
      </c>
      <c r="E1356">
        <v>204500</v>
      </c>
      <c r="F1356" t="s">
        <v>20</v>
      </c>
      <c r="G1356">
        <v>204500</v>
      </c>
      <c r="H1356" t="s">
        <v>21</v>
      </c>
      <c r="I1356">
        <v>0</v>
      </c>
      <c r="J1356" t="s">
        <v>21</v>
      </c>
      <c r="K1356" t="s">
        <v>25</v>
      </c>
    </row>
    <row r="1357" spans="1:11">
      <c r="A1357">
        <v>2023</v>
      </c>
      <c r="B1357" t="s">
        <v>11</v>
      </c>
      <c r="C1357" t="s">
        <v>12</v>
      </c>
      <c r="D1357" t="s">
        <v>35</v>
      </c>
      <c r="E1357">
        <v>142200</v>
      </c>
      <c r="F1357" t="s">
        <v>20</v>
      </c>
      <c r="G1357">
        <v>142200</v>
      </c>
      <c r="H1357" t="s">
        <v>21</v>
      </c>
      <c r="I1357">
        <v>0</v>
      </c>
      <c r="J1357" t="s">
        <v>21</v>
      </c>
      <c r="K1357" t="s">
        <v>25</v>
      </c>
    </row>
    <row r="1358" spans="1:11">
      <c r="A1358">
        <v>2023</v>
      </c>
      <c r="B1358" t="s">
        <v>11</v>
      </c>
      <c r="C1358" t="s">
        <v>12</v>
      </c>
      <c r="D1358" t="s">
        <v>37</v>
      </c>
      <c r="E1358">
        <v>226700</v>
      </c>
      <c r="F1358" t="s">
        <v>20</v>
      </c>
      <c r="G1358">
        <v>226700</v>
      </c>
      <c r="H1358" t="s">
        <v>21</v>
      </c>
      <c r="I1358">
        <v>0</v>
      </c>
      <c r="J1358" t="s">
        <v>21</v>
      </c>
      <c r="K1358" t="s">
        <v>25</v>
      </c>
    </row>
    <row r="1359" spans="1:11">
      <c r="A1359">
        <v>2023</v>
      </c>
      <c r="B1359" t="s">
        <v>11</v>
      </c>
      <c r="C1359" t="s">
        <v>12</v>
      </c>
      <c r="D1359" t="s">
        <v>37</v>
      </c>
      <c r="E1359">
        <v>133300</v>
      </c>
      <c r="F1359" t="s">
        <v>20</v>
      </c>
      <c r="G1359">
        <v>133300</v>
      </c>
      <c r="H1359" t="s">
        <v>21</v>
      </c>
      <c r="I1359">
        <v>0</v>
      </c>
      <c r="J1359" t="s">
        <v>21</v>
      </c>
      <c r="K1359" t="s">
        <v>25</v>
      </c>
    </row>
    <row r="1360" spans="1:11">
      <c r="A1360">
        <v>2023</v>
      </c>
      <c r="B1360" t="s">
        <v>11</v>
      </c>
      <c r="C1360" t="s">
        <v>12</v>
      </c>
      <c r="D1360" t="s">
        <v>23</v>
      </c>
      <c r="E1360">
        <v>225000</v>
      </c>
      <c r="F1360" t="s">
        <v>20</v>
      </c>
      <c r="G1360">
        <v>225000</v>
      </c>
      <c r="H1360" t="s">
        <v>21</v>
      </c>
      <c r="I1360">
        <v>100</v>
      </c>
      <c r="J1360" t="s">
        <v>21</v>
      </c>
      <c r="K1360" t="s">
        <v>25</v>
      </c>
    </row>
    <row r="1361" spans="1:11">
      <c r="A1361">
        <v>2023</v>
      </c>
      <c r="B1361" t="s">
        <v>11</v>
      </c>
      <c r="C1361" t="s">
        <v>12</v>
      </c>
      <c r="D1361" t="s">
        <v>23</v>
      </c>
      <c r="E1361">
        <v>156400</v>
      </c>
      <c r="F1361" t="s">
        <v>20</v>
      </c>
      <c r="G1361">
        <v>156400</v>
      </c>
      <c r="H1361" t="s">
        <v>21</v>
      </c>
      <c r="I1361">
        <v>100</v>
      </c>
      <c r="J1361" t="s">
        <v>21</v>
      </c>
      <c r="K1361" t="s">
        <v>25</v>
      </c>
    </row>
    <row r="1362" spans="1:11">
      <c r="A1362">
        <v>2023</v>
      </c>
      <c r="B1362" t="s">
        <v>11</v>
      </c>
      <c r="C1362" t="s">
        <v>12</v>
      </c>
      <c r="D1362" t="s">
        <v>37</v>
      </c>
      <c r="E1362">
        <v>163800</v>
      </c>
      <c r="F1362" t="s">
        <v>20</v>
      </c>
      <c r="G1362">
        <v>163800</v>
      </c>
      <c r="H1362" t="s">
        <v>21</v>
      </c>
      <c r="I1362">
        <v>0</v>
      </c>
      <c r="J1362" t="s">
        <v>21</v>
      </c>
      <c r="K1362" t="s">
        <v>25</v>
      </c>
    </row>
    <row r="1363" spans="1:11">
      <c r="A1363">
        <v>2023</v>
      </c>
      <c r="B1363" t="s">
        <v>11</v>
      </c>
      <c r="C1363" t="s">
        <v>12</v>
      </c>
      <c r="D1363" t="s">
        <v>37</v>
      </c>
      <c r="E1363">
        <v>126000</v>
      </c>
      <c r="F1363" t="s">
        <v>20</v>
      </c>
      <c r="G1363">
        <v>126000</v>
      </c>
      <c r="H1363" t="s">
        <v>21</v>
      </c>
      <c r="I1363">
        <v>0</v>
      </c>
      <c r="J1363" t="s">
        <v>21</v>
      </c>
      <c r="K1363" t="s">
        <v>25</v>
      </c>
    </row>
    <row r="1364" spans="1:11">
      <c r="A1364">
        <v>2023</v>
      </c>
      <c r="B1364" t="s">
        <v>11</v>
      </c>
      <c r="C1364" t="s">
        <v>12</v>
      </c>
      <c r="D1364" t="s">
        <v>35</v>
      </c>
      <c r="E1364">
        <v>163800</v>
      </c>
      <c r="F1364" t="s">
        <v>20</v>
      </c>
      <c r="G1364">
        <v>163800</v>
      </c>
      <c r="H1364" t="s">
        <v>21</v>
      </c>
      <c r="I1364">
        <v>0</v>
      </c>
      <c r="J1364" t="s">
        <v>21</v>
      </c>
      <c r="K1364" t="s">
        <v>25</v>
      </c>
    </row>
    <row r="1365" spans="1:11">
      <c r="A1365">
        <v>2023</v>
      </c>
      <c r="B1365" t="s">
        <v>11</v>
      </c>
      <c r="C1365" t="s">
        <v>12</v>
      </c>
      <c r="D1365" t="s">
        <v>35</v>
      </c>
      <c r="E1365">
        <v>126000</v>
      </c>
      <c r="F1365" t="s">
        <v>20</v>
      </c>
      <c r="G1365">
        <v>126000</v>
      </c>
      <c r="H1365" t="s">
        <v>21</v>
      </c>
      <c r="I1365">
        <v>0</v>
      </c>
      <c r="J1365" t="s">
        <v>21</v>
      </c>
      <c r="K1365" t="s">
        <v>25</v>
      </c>
    </row>
    <row r="1366" spans="1:11">
      <c r="A1366">
        <v>2023</v>
      </c>
      <c r="B1366" t="s">
        <v>11</v>
      </c>
      <c r="C1366" t="s">
        <v>12</v>
      </c>
      <c r="D1366" t="s">
        <v>19</v>
      </c>
      <c r="E1366">
        <v>220000</v>
      </c>
      <c r="F1366" t="s">
        <v>20</v>
      </c>
      <c r="G1366">
        <v>220000</v>
      </c>
      <c r="H1366" t="s">
        <v>21</v>
      </c>
      <c r="I1366">
        <v>0</v>
      </c>
      <c r="J1366" t="s">
        <v>21</v>
      </c>
      <c r="K1366" t="s">
        <v>25</v>
      </c>
    </row>
    <row r="1367" spans="1:11">
      <c r="A1367">
        <v>2023</v>
      </c>
      <c r="B1367" t="s">
        <v>11</v>
      </c>
      <c r="C1367" t="s">
        <v>12</v>
      </c>
      <c r="D1367" t="s">
        <v>19</v>
      </c>
      <c r="E1367">
        <v>150000</v>
      </c>
      <c r="F1367" t="s">
        <v>20</v>
      </c>
      <c r="G1367">
        <v>150000</v>
      </c>
      <c r="H1367" t="s">
        <v>21</v>
      </c>
      <c r="I1367">
        <v>0</v>
      </c>
      <c r="J1367" t="s">
        <v>21</v>
      </c>
      <c r="K1367" t="s">
        <v>25</v>
      </c>
    </row>
    <row r="1368" spans="1:11">
      <c r="A1368">
        <v>2023</v>
      </c>
      <c r="B1368" t="s">
        <v>11</v>
      </c>
      <c r="C1368" t="s">
        <v>12</v>
      </c>
      <c r="D1368" t="s">
        <v>37</v>
      </c>
      <c r="E1368">
        <v>145000</v>
      </c>
      <c r="F1368" t="s">
        <v>20</v>
      </c>
      <c r="G1368">
        <v>145000</v>
      </c>
      <c r="H1368" t="s">
        <v>21</v>
      </c>
      <c r="I1368">
        <v>0</v>
      </c>
      <c r="J1368" t="s">
        <v>21</v>
      </c>
      <c r="K1368" t="s">
        <v>25</v>
      </c>
    </row>
    <row r="1369" spans="1:11">
      <c r="A1369">
        <v>2023</v>
      </c>
      <c r="B1369" t="s">
        <v>11</v>
      </c>
      <c r="C1369" t="s">
        <v>12</v>
      </c>
      <c r="D1369" t="s">
        <v>37</v>
      </c>
      <c r="E1369">
        <v>115000</v>
      </c>
      <c r="F1369" t="s">
        <v>20</v>
      </c>
      <c r="G1369">
        <v>115000</v>
      </c>
      <c r="H1369" t="s">
        <v>21</v>
      </c>
      <c r="I1369">
        <v>0</v>
      </c>
      <c r="J1369" t="s">
        <v>21</v>
      </c>
      <c r="K1369" t="s">
        <v>25</v>
      </c>
    </row>
    <row r="1370" spans="1:11">
      <c r="A1370">
        <v>2023</v>
      </c>
      <c r="B1370" t="s">
        <v>11</v>
      </c>
      <c r="C1370" t="s">
        <v>12</v>
      </c>
      <c r="D1370" t="s">
        <v>55</v>
      </c>
      <c r="E1370">
        <v>204500</v>
      </c>
      <c r="F1370" t="s">
        <v>20</v>
      </c>
      <c r="G1370">
        <v>204500</v>
      </c>
      <c r="H1370" t="s">
        <v>21</v>
      </c>
      <c r="I1370">
        <v>0</v>
      </c>
      <c r="J1370" t="s">
        <v>21</v>
      </c>
      <c r="K1370" t="s">
        <v>25</v>
      </c>
    </row>
    <row r="1371" spans="1:11">
      <c r="A1371">
        <v>2023</v>
      </c>
      <c r="B1371" t="s">
        <v>11</v>
      </c>
      <c r="C1371" t="s">
        <v>12</v>
      </c>
      <c r="D1371" t="s">
        <v>55</v>
      </c>
      <c r="E1371">
        <v>138900</v>
      </c>
      <c r="F1371" t="s">
        <v>20</v>
      </c>
      <c r="G1371">
        <v>138900</v>
      </c>
      <c r="H1371" t="s">
        <v>21</v>
      </c>
      <c r="I1371">
        <v>0</v>
      </c>
      <c r="J1371" t="s">
        <v>21</v>
      </c>
      <c r="K1371" t="s">
        <v>25</v>
      </c>
    </row>
    <row r="1372" spans="1:11">
      <c r="A1372">
        <v>2023</v>
      </c>
      <c r="B1372" t="s">
        <v>17</v>
      </c>
      <c r="C1372" t="s">
        <v>12</v>
      </c>
      <c r="D1372" t="s">
        <v>37</v>
      </c>
      <c r="E1372">
        <v>162500</v>
      </c>
      <c r="F1372" t="s">
        <v>20</v>
      </c>
      <c r="G1372">
        <v>162500</v>
      </c>
      <c r="H1372" t="s">
        <v>21</v>
      </c>
      <c r="I1372">
        <v>0</v>
      </c>
      <c r="J1372" t="s">
        <v>21</v>
      </c>
      <c r="K1372" t="s">
        <v>25</v>
      </c>
    </row>
    <row r="1373" spans="1:11">
      <c r="A1373">
        <v>2023</v>
      </c>
      <c r="B1373" t="s">
        <v>17</v>
      </c>
      <c r="C1373" t="s">
        <v>12</v>
      </c>
      <c r="D1373" t="s">
        <v>37</v>
      </c>
      <c r="E1373">
        <v>130000</v>
      </c>
      <c r="F1373" t="s">
        <v>20</v>
      </c>
      <c r="G1373">
        <v>130000</v>
      </c>
      <c r="H1373" t="s">
        <v>21</v>
      </c>
      <c r="I1373">
        <v>0</v>
      </c>
      <c r="J1373" t="s">
        <v>21</v>
      </c>
      <c r="K1373" t="s">
        <v>25</v>
      </c>
    </row>
    <row r="1374" spans="1:11">
      <c r="A1374">
        <v>2023</v>
      </c>
      <c r="B1374" t="s">
        <v>11</v>
      </c>
      <c r="C1374" t="s">
        <v>12</v>
      </c>
      <c r="D1374" t="s">
        <v>37</v>
      </c>
      <c r="E1374">
        <v>150000</v>
      </c>
      <c r="F1374" t="s">
        <v>20</v>
      </c>
      <c r="G1374">
        <v>150000</v>
      </c>
      <c r="H1374" t="s">
        <v>21</v>
      </c>
      <c r="I1374">
        <v>100</v>
      </c>
      <c r="J1374" t="s">
        <v>21</v>
      </c>
      <c r="K1374" t="s">
        <v>25</v>
      </c>
    </row>
    <row r="1375" spans="1:11">
      <c r="A1375">
        <v>2023</v>
      </c>
      <c r="B1375" t="s">
        <v>11</v>
      </c>
      <c r="C1375" t="s">
        <v>12</v>
      </c>
      <c r="D1375" t="s">
        <v>37</v>
      </c>
      <c r="E1375">
        <v>107000</v>
      </c>
      <c r="F1375" t="s">
        <v>20</v>
      </c>
      <c r="G1375">
        <v>107000</v>
      </c>
      <c r="H1375" t="s">
        <v>21</v>
      </c>
      <c r="I1375">
        <v>100</v>
      </c>
      <c r="J1375" t="s">
        <v>21</v>
      </c>
      <c r="K1375" t="s">
        <v>25</v>
      </c>
    </row>
    <row r="1376" spans="1:11">
      <c r="A1376">
        <v>2023</v>
      </c>
      <c r="B1376" t="s">
        <v>44</v>
      </c>
      <c r="C1376" t="s">
        <v>12</v>
      </c>
      <c r="D1376" t="s">
        <v>37</v>
      </c>
      <c r="E1376">
        <v>175000</v>
      </c>
      <c r="F1376" t="s">
        <v>20</v>
      </c>
      <c r="G1376">
        <v>175000</v>
      </c>
      <c r="H1376" t="s">
        <v>21</v>
      </c>
      <c r="I1376">
        <v>0</v>
      </c>
      <c r="J1376" t="s">
        <v>21</v>
      </c>
      <c r="K1376" t="s">
        <v>25</v>
      </c>
    </row>
    <row r="1377" spans="1:11">
      <c r="A1377">
        <v>2023</v>
      </c>
      <c r="B1377" t="s">
        <v>44</v>
      </c>
      <c r="C1377" t="s">
        <v>12</v>
      </c>
      <c r="D1377" t="s">
        <v>37</v>
      </c>
      <c r="E1377">
        <v>110000</v>
      </c>
      <c r="F1377" t="s">
        <v>20</v>
      </c>
      <c r="G1377">
        <v>110000</v>
      </c>
      <c r="H1377" t="s">
        <v>21</v>
      </c>
      <c r="I1377">
        <v>0</v>
      </c>
      <c r="J1377" t="s">
        <v>21</v>
      </c>
      <c r="K1377" t="s">
        <v>25</v>
      </c>
    </row>
    <row r="1378" spans="1:11">
      <c r="A1378">
        <v>2023</v>
      </c>
      <c r="B1378" t="s">
        <v>11</v>
      </c>
      <c r="C1378" t="s">
        <v>12</v>
      </c>
      <c r="D1378" t="s">
        <v>37</v>
      </c>
      <c r="E1378">
        <v>226700</v>
      </c>
      <c r="F1378" t="s">
        <v>20</v>
      </c>
      <c r="G1378">
        <v>226700</v>
      </c>
      <c r="H1378" t="s">
        <v>21</v>
      </c>
      <c r="I1378">
        <v>0</v>
      </c>
      <c r="J1378" t="s">
        <v>21</v>
      </c>
      <c r="K1378" t="s">
        <v>25</v>
      </c>
    </row>
    <row r="1379" spans="1:11">
      <c r="A1379">
        <v>2023</v>
      </c>
      <c r="B1379" t="s">
        <v>11</v>
      </c>
      <c r="C1379" t="s">
        <v>12</v>
      </c>
      <c r="D1379" t="s">
        <v>37</v>
      </c>
      <c r="E1379">
        <v>133300</v>
      </c>
      <c r="F1379" t="s">
        <v>20</v>
      </c>
      <c r="G1379">
        <v>133300</v>
      </c>
      <c r="H1379" t="s">
        <v>21</v>
      </c>
      <c r="I1379">
        <v>0</v>
      </c>
      <c r="J1379" t="s">
        <v>21</v>
      </c>
      <c r="K1379" t="s">
        <v>25</v>
      </c>
    </row>
    <row r="1380" spans="1:11">
      <c r="A1380">
        <v>2023</v>
      </c>
      <c r="B1380" t="s">
        <v>11</v>
      </c>
      <c r="C1380" t="s">
        <v>12</v>
      </c>
      <c r="D1380" t="s">
        <v>37</v>
      </c>
      <c r="E1380">
        <v>252000</v>
      </c>
      <c r="F1380" t="s">
        <v>20</v>
      </c>
      <c r="G1380">
        <v>252000</v>
      </c>
      <c r="H1380" t="s">
        <v>21</v>
      </c>
      <c r="I1380">
        <v>0</v>
      </c>
      <c r="J1380" t="s">
        <v>21</v>
      </c>
      <c r="K1380" t="s">
        <v>25</v>
      </c>
    </row>
    <row r="1381" spans="1:11">
      <c r="A1381">
        <v>2023</v>
      </c>
      <c r="B1381" t="s">
        <v>11</v>
      </c>
      <c r="C1381" t="s">
        <v>12</v>
      </c>
      <c r="D1381" t="s">
        <v>37</v>
      </c>
      <c r="E1381">
        <v>129000</v>
      </c>
      <c r="F1381" t="s">
        <v>20</v>
      </c>
      <c r="G1381">
        <v>129000</v>
      </c>
      <c r="H1381" t="s">
        <v>21</v>
      </c>
      <c r="I1381">
        <v>0</v>
      </c>
      <c r="J1381" t="s">
        <v>21</v>
      </c>
      <c r="K1381" t="s">
        <v>25</v>
      </c>
    </row>
    <row r="1382" spans="1:11">
      <c r="A1382">
        <v>2023</v>
      </c>
      <c r="B1382" t="s">
        <v>11</v>
      </c>
      <c r="C1382" t="s">
        <v>12</v>
      </c>
      <c r="D1382" t="s">
        <v>35</v>
      </c>
      <c r="E1382">
        <v>150000</v>
      </c>
      <c r="F1382" t="s">
        <v>20</v>
      </c>
      <c r="G1382">
        <v>150000</v>
      </c>
      <c r="H1382" t="s">
        <v>21</v>
      </c>
      <c r="I1382">
        <v>0</v>
      </c>
      <c r="J1382" t="s">
        <v>21</v>
      </c>
      <c r="K1382" t="s">
        <v>25</v>
      </c>
    </row>
    <row r="1383" spans="1:11">
      <c r="A1383">
        <v>2023</v>
      </c>
      <c r="B1383" t="s">
        <v>11</v>
      </c>
      <c r="C1383" t="s">
        <v>12</v>
      </c>
      <c r="D1383" t="s">
        <v>35</v>
      </c>
      <c r="E1383">
        <v>125000</v>
      </c>
      <c r="F1383" t="s">
        <v>20</v>
      </c>
      <c r="G1383">
        <v>125000</v>
      </c>
      <c r="H1383" t="s">
        <v>21</v>
      </c>
      <c r="I1383">
        <v>0</v>
      </c>
      <c r="J1383" t="s">
        <v>21</v>
      </c>
      <c r="K1383" t="s">
        <v>25</v>
      </c>
    </row>
    <row r="1384" spans="1:11">
      <c r="A1384">
        <v>2023</v>
      </c>
      <c r="B1384" t="s">
        <v>11</v>
      </c>
      <c r="C1384" t="s">
        <v>12</v>
      </c>
      <c r="D1384" t="s">
        <v>37</v>
      </c>
      <c r="E1384">
        <v>252000</v>
      </c>
      <c r="F1384" t="s">
        <v>20</v>
      </c>
      <c r="G1384">
        <v>252000</v>
      </c>
      <c r="H1384" t="s">
        <v>21</v>
      </c>
      <c r="I1384">
        <v>0</v>
      </c>
      <c r="J1384" t="s">
        <v>21</v>
      </c>
      <c r="K1384" t="s">
        <v>25</v>
      </c>
    </row>
    <row r="1385" spans="1:11">
      <c r="A1385">
        <v>2023</v>
      </c>
      <c r="B1385" t="s">
        <v>11</v>
      </c>
      <c r="C1385" t="s">
        <v>12</v>
      </c>
      <c r="D1385" t="s">
        <v>37</v>
      </c>
      <c r="E1385">
        <v>129000</v>
      </c>
      <c r="F1385" t="s">
        <v>20</v>
      </c>
      <c r="G1385">
        <v>129000</v>
      </c>
      <c r="H1385" t="s">
        <v>21</v>
      </c>
      <c r="I1385">
        <v>0</v>
      </c>
      <c r="J1385" t="s">
        <v>21</v>
      </c>
      <c r="K1385" t="s">
        <v>25</v>
      </c>
    </row>
    <row r="1386" spans="1:11">
      <c r="A1386">
        <v>2023</v>
      </c>
      <c r="B1386" t="s">
        <v>11</v>
      </c>
      <c r="C1386" t="s">
        <v>12</v>
      </c>
      <c r="D1386" t="s">
        <v>23</v>
      </c>
      <c r="E1386">
        <v>225000</v>
      </c>
      <c r="F1386" t="s">
        <v>20</v>
      </c>
      <c r="G1386">
        <v>225000</v>
      </c>
      <c r="H1386" t="s">
        <v>21</v>
      </c>
      <c r="I1386">
        <v>0</v>
      </c>
      <c r="J1386" t="s">
        <v>21</v>
      </c>
      <c r="K1386" t="s">
        <v>25</v>
      </c>
    </row>
    <row r="1387" spans="1:11">
      <c r="A1387">
        <v>2023</v>
      </c>
      <c r="B1387" t="s">
        <v>11</v>
      </c>
      <c r="C1387" t="s">
        <v>12</v>
      </c>
      <c r="D1387" t="s">
        <v>23</v>
      </c>
      <c r="E1387">
        <v>156400</v>
      </c>
      <c r="F1387" t="s">
        <v>20</v>
      </c>
      <c r="G1387">
        <v>156400</v>
      </c>
      <c r="H1387" t="s">
        <v>21</v>
      </c>
      <c r="I1387">
        <v>0</v>
      </c>
      <c r="J1387" t="s">
        <v>21</v>
      </c>
      <c r="K1387" t="s">
        <v>25</v>
      </c>
    </row>
    <row r="1388" spans="1:11">
      <c r="A1388">
        <v>2022</v>
      </c>
      <c r="B1388" t="s">
        <v>17</v>
      </c>
      <c r="C1388" t="s">
        <v>12</v>
      </c>
      <c r="D1388" t="s">
        <v>52</v>
      </c>
      <c r="E1388">
        <v>23000</v>
      </c>
      <c r="F1388" t="s">
        <v>20</v>
      </c>
      <c r="G1388">
        <v>23000</v>
      </c>
      <c r="H1388" t="s">
        <v>43</v>
      </c>
      <c r="I1388">
        <v>100</v>
      </c>
      <c r="J1388" t="s">
        <v>43</v>
      </c>
      <c r="K1388" t="s">
        <v>16</v>
      </c>
    </row>
    <row r="1389" spans="1:11">
      <c r="A1389">
        <v>2023</v>
      </c>
      <c r="B1389" t="s">
        <v>17</v>
      </c>
      <c r="C1389" t="s">
        <v>12</v>
      </c>
      <c r="D1389" t="s">
        <v>35</v>
      </c>
      <c r="E1389">
        <v>110000</v>
      </c>
      <c r="F1389" t="s">
        <v>20</v>
      </c>
      <c r="G1389">
        <v>110000</v>
      </c>
      <c r="H1389" t="s">
        <v>21</v>
      </c>
      <c r="I1389">
        <v>100</v>
      </c>
      <c r="J1389" t="s">
        <v>21</v>
      </c>
      <c r="K1389" t="s">
        <v>16</v>
      </c>
    </row>
    <row r="1390" spans="1:11">
      <c r="A1390">
        <v>2023</v>
      </c>
      <c r="B1390" t="s">
        <v>11</v>
      </c>
      <c r="C1390" t="s">
        <v>12</v>
      </c>
      <c r="D1390" t="s">
        <v>37</v>
      </c>
      <c r="E1390">
        <v>265000</v>
      </c>
      <c r="F1390" t="s">
        <v>20</v>
      </c>
      <c r="G1390">
        <v>265000</v>
      </c>
      <c r="H1390" t="s">
        <v>21</v>
      </c>
      <c r="I1390">
        <v>100</v>
      </c>
      <c r="J1390" t="s">
        <v>21</v>
      </c>
      <c r="K1390" t="s">
        <v>25</v>
      </c>
    </row>
    <row r="1391" spans="1:11">
      <c r="A1391">
        <v>2023</v>
      </c>
      <c r="B1391" t="s">
        <v>11</v>
      </c>
      <c r="C1391" t="s">
        <v>12</v>
      </c>
      <c r="D1391" t="s">
        <v>37</v>
      </c>
      <c r="E1391">
        <v>182750</v>
      </c>
      <c r="F1391" t="s">
        <v>20</v>
      </c>
      <c r="G1391">
        <v>182750</v>
      </c>
      <c r="H1391" t="s">
        <v>21</v>
      </c>
      <c r="I1391">
        <v>100</v>
      </c>
      <c r="J1391" t="s">
        <v>21</v>
      </c>
      <c r="K1391" t="s">
        <v>25</v>
      </c>
    </row>
    <row r="1392" spans="1:11">
      <c r="A1392">
        <v>2023</v>
      </c>
      <c r="B1392" t="s">
        <v>17</v>
      </c>
      <c r="C1392" t="s">
        <v>12</v>
      </c>
      <c r="D1392" t="s">
        <v>27</v>
      </c>
      <c r="E1392">
        <v>130000</v>
      </c>
      <c r="F1392" t="s">
        <v>20</v>
      </c>
      <c r="G1392">
        <v>130000</v>
      </c>
      <c r="H1392" t="s">
        <v>21</v>
      </c>
      <c r="I1392">
        <v>0</v>
      </c>
      <c r="J1392" t="s">
        <v>21</v>
      </c>
      <c r="K1392" t="s">
        <v>25</v>
      </c>
    </row>
    <row r="1393" spans="1:11">
      <c r="A1393">
        <v>2023</v>
      </c>
      <c r="B1393" t="s">
        <v>17</v>
      </c>
      <c r="C1393" t="s">
        <v>12</v>
      </c>
      <c r="D1393" t="s">
        <v>27</v>
      </c>
      <c r="E1393">
        <v>100000</v>
      </c>
      <c r="F1393" t="s">
        <v>20</v>
      </c>
      <c r="G1393">
        <v>100000</v>
      </c>
      <c r="H1393" t="s">
        <v>21</v>
      </c>
      <c r="I1393">
        <v>0</v>
      </c>
      <c r="J1393" t="s">
        <v>21</v>
      </c>
      <c r="K1393" t="s">
        <v>25</v>
      </c>
    </row>
    <row r="1394" spans="1:11">
      <c r="A1394">
        <v>2023</v>
      </c>
      <c r="B1394" t="s">
        <v>11</v>
      </c>
      <c r="C1394" t="s">
        <v>12</v>
      </c>
      <c r="D1394" t="s">
        <v>27</v>
      </c>
      <c r="E1394">
        <v>153600</v>
      </c>
      <c r="F1394" t="s">
        <v>20</v>
      </c>
      <c r="G1394">
        <v>153600</v>
      </c>
      <c r="H1394" t="s">
        <v>21</v>
      </c>
      <c r="I1394">
        <v>0</v>
      </c>
      <c r="J1394" t="s">
        <v>21</v>
      </c>
      <c r="K1394" t="s">
        <v>25</v>
      </c>
    </row>
    <row r="1395" spans="1:11">
      <c r="A1395">
        <v>2023</v>
      </c>
      <c r="B1395" t="s">
        <v>11</v>
      </c>
      <c r="C1395" t="s">
        <v>12</v>
      </c>
      <c r="D1395" t="s">
        <v>27</v>
      </c>
      <c r="E1395">
        <v>106800</v>
      </c>
      <c r="F1395" t="s">
        <v>20</v>
      </c>
      <c r="G1395">
        <v>106800</v>
      </c>
      <c r="H1395" t="s">
        <v>21</v>
      </c>
      <c r="I1395">
        <v>0</v>
      </c>
      <c r="J1395" t="s">
        <v>21</v>
      </c>
      <c r="K1395" t="s">
        <v>25</v>
      </c>
    </row>
    <row r="1396" spans="1:11">
      <c r="A1396">
        <v>2023</v>
      </c>
      <c r="B1396" t="s">
        <v>11</v>
      </c>
      <c r="C1396" t="s">
        <v>12</v>
      </c>
      <c r="D1396" t="s">
        <v>37</v>
      </c>
      <c r="E1396">
        <v>137500</v>
      </c>
      <c r="F1396" t="s">
        <v>20</v>
      </c>
      <c r="G1396">
        <v>137500</v>
      </c>
      <c r="H1396" t="s">
        <v>21</v>
      </c>
      <c r="I1396">
        <v>0</v>
      </c>
      <c r="J1396" t="s">
        <v>21</v>
      </c>
      <c r="K1396" t="s">
        <v>25</v>
      </c>
    </row>
    <row r="1397" spans="1:11">
      <c r="A1397">
        <v>2023</v>
      </c>
      <c r="B1397" t="s">
        <v>11</v>
      </c>
      <c r="C1397" t="s">
        <v>12</v>
      </c>
      <c r="D1397" t="s">
        <v>37</v>
      </c>
      <c r="E1397">
        <v>81500</v>
      </c>
      <c r="F1397" t="s">
        <v>20</v>
      </c>
      <c r="G1397">
        <v>81500</v>
      </c>
      <c r="H1397" t="s">
        <v>21</v>
      </c>
      <c r="I1397">
        <v>0</v>
      </c>
      <c r="J1397" t="s">
        <v>21</v>
      </c>
      <c r="K1397" t="s">
        <v>25</v>
      </c>
    </row>
    <row r="1398" spans="1:11">
      <c r="A1398">
        <v>2023</v>
      </c>
      <c r="B1398" t="s">
        <v>44</v>
      </c>
      <c r="C1398" t="s">
        <v>12</v>
      </c>
      <c r="D1398" t="s">
        <v>115</v>
      </c>
      <c r="E1398">
        <v>314100</v>
      </c>
      <c r="F1398" t="s">
        <v>20</v>
      </c>
      <c r="G1398">
        <v>314100</v>
      </c>
      <c r="H1398" t="s">
        <v>21</v>
      </c>
      <c r="I1398">
        <v>0</v>
      </c>
      <c r="J1398" t="s">
        <v>21</v>
      </c>
      <c r="K1398" t="s">
        <v>25</v>
      </c>
    </row>
    <row r="1399" spans="1:11">
      <c r="A1399">
        <v>2023</v>
      </c>
      <c r="B1399" t="s">
        <v>44</v>
      </c>
      <c r="C1399" t="s">
        <v>12</v>
      </c>
      <c r="D1399" t="s">
        <v>115</v>
      </c>
      <c r="E1399">
        <v>195800</v>
      </c>
      <c r="F1399" t="s">
        <v>20</v>
      </c>
      <c r="G1399">
        <v>195800</v>
      </c>
      <c r="H1399" t="s">
        <v>21</v>
      </c>
      <c r="I1399">
        <v>0</v>
      </c>
      <c r="J1399" t="s">
        <v>21</v>
      </c>
      <c r="K1399" t="s">
        <v>25</v>
      </c>
    </row>
    <row r="1400" spans="1:11">
      <c r="A1400">
        <v>2023</v>
      </c>
      <c r="B1400" t="s">
        <v>11</v>
      </c>
      <c r="C1400" t="s">
        <v>12</v>
      </c>
      <c r="D1400" t="s">
        <v>26</v>
      </c>
      <c r="E1400">
        <v>205000</v>
      </c>
      <c r="F1400" t="s">
        <v>20</v>
      </c>
      <c r="G1400">
        <v>205000</v>
      </c>
      <c r="H1400" t="s">
        <v>21</v>
      </c>
      <c r="I1400">
        <v>0</v>
      </c>
      <c r="J1400" t="s">
        <v>21</v>
      </c>
      <c r="K1400" t="s">
        <v>25</v>
      </c>
    </row>
    <row r="1401" spans="1:11">
      <c r="A1401">
        <v>2023</v>
      </c>
      <c r="B1401" t="s">
        <v>11</v>
      </c>
      <c r="C1401" t="s">
        <v>12</v>
      </c>
      <c r="D1401" t="s">
        <v>26</v>
      </c>
      <c r="E1401">
        <v>180000</v>
      </c>
      <c r="F1401" t="s">
        <v>20</v>
      </c>
      <c r="G1401">
        <v>180000</v>
      </c>
      <c r="H1401" t="s">
        <v>21</v>
      </c>
      <c r="I1401">
        <v>0</v>
      </c>
      <c r="J1401" t="s">
        <v>21</v>
      </c>
      <c r="K1401" t="s">
        <v>25</v>
      </c>
    </row>
    <row r="1402" spans="1:11">
      <c r="A1402">
        <v>2023</v>
      </c>
      <c r="B1402" t="s">
        <v>11</v>
      </c>
      <c r="C1402" t="s">
        <v>12</v>
      </c>
      <c r="D1402" t="s">
        <v>23</v>
      </c>
      <c r="E1402">
        <v>165000</v>
      </c>
      <c r="F1402" t="s">
        <v>20</v>
      </c>
      <c r="G1402">
        <v>165000</v>
      </c>
      <c r="H1402" t="s">
        <v>21</v>
      </c>
      <c r="I1402">
        <v>100</v>
      </c>
      <c r="J1402" t="s">
        <v>21</v>
      </c>
      <c r="K1402" t="s">
        <v>25</v>
      </c>
    </row>
    <row r="1403" spans="1:11">
      <c r="A1403">
        <v>2023</v>
      </c>
      <c r="B1403" t="s">
        <v>11</v>
      </c>
      <c r="C1403" t="s">
        <v>12</v>
      </c>
      <c r="D1403" t="s">
        <v>23</v>
      </c>
      <c r="E1403">
        <v>144000</v>
      </c>
      <c r="F1403" t="s">
        <v>20</v>
      </c>
      <c r="G1403">
        <v>144000</v>
      </c>
      <c r="H1403" t="s">
        <v>21</v>
      </c>
      <c r="I1403">
        <v>100</v>
      </c>
      <c r="J1403" t="s">
        <v>21</v>
      </c>
      <c r="K1403" t="s">
        <v>25</v>
      </c>
    </row>
    <row r="1404" spans="1:11">
      <c r="A1404">
        <v>2023</v>
      </c>
      <c r="B1404" t="s">
        <v>28</v>
      </c>
      <c r="C1404" t="s">
        <v>12</v>
      </c>
      <c r="D1404" t="s">
        <v>100</v>
      </c>
      <c r="E1404">
        <v>160000</v>
      </c>
      <c r="F1404" t="s">
        <v>20</v>
      </c>
      <c r="G1404">
        <v>160000</v>
      </c>
      <c r="H1404" t="s">
        <v>21</v>
      </c>
      <c r="I1404">
        <v>0</v>
      </c>
      <c r="J1404" t="s">
        <v>21</v>
      </c>
      <c r="K1404" t="s">
        <v>25</v>
      </c>
    </row>
    <row r="1405" spans="1:11">
      <c r="A1405">
        <v>2023</v>
      </c>
      <c r="B1405" t="s">
        <v>28</v>
      </c>
      <c r="C1405" t="s">
        <v>12</v>
      </c>
      <c r="D1405" t="s">
        <v>100</v>
      </c>
      <c r="E1405">
        <v>100000</v>
      </c>
      <c r="F1405" t="s">
        <v>20</v>
      </c>
      <c r="G1405">
        <v>100000</v>
      </c>
      <c r="H1405" t="s">
        <v>21</v>
      </c>
      <c r="I1405">
        <v>0</v>
      </c>
      <c r="J1405" t="s">
        <v>21</v>
      </c>
      <c r="K1405" t="s">
        <v>25</v>
      </c>
    </row>
    <row r="1406" spans="1:11">
      <c r="A1406">
        <v>2023</v>
      </c>
      <c r="B1406" t="s">
        <v>44</v>
      </c>
      <c r="C1406" t="s">
        <v>12</v>
      </c>
      <c r="D1406" t="s">
        <v>37</v>
      </c>
      <c r="E1406">
        <v>200000</v>
      </c>
      <c r="F1406" t="s">
        <v>20</v>
      </c>
      <c r="G1406">
        <v>200000</v>
      </c>
      <c r="H1406" t="s">
        <v>21</v>
      </c>
      <c r="I1406">
        <v>0</v>
      </c>
      <c r="J1406" t="s">
        <v>21</v>
      </c>
      <c r="K1406" t="s">
        <v>25</v>
      </c>
    </row>
    <row r="1407" spans="1:11">
      <c r="A1407">
        <v>2023</v>
      </c>
      <c r="B1407" t="s">
        <v>44</v>
      </c>
      <c r="C1407" t="s">
        <v>12</v>
      </c>
      <c r="D1407" t="s">
        <v>37</v>
      </c>
      <c r="E1407">
        <v>145000</v>
      </c>
      <c r="F1407" t="s">
        <v>20</v>
      </c>
      <c r="G1407">
        <v>145000</v>
      </c>
      <c r="H1407" t="s">
        <v>21</v>
      </c>
      <c r="I1407">
        <v>0</v>
      </c>
      <c r="J1407" t="s">
        <v>21</v>
      </c>
      <c r="K1407" t="s">
        <v>25</v>
      </c>
    </row>
    <row r="1408" spans="1:11">
      <c r="A1408">
        <v>2023</v>
      </c>
      <c r="B1408" t="s">
        <v>17</v>
      </c>
      <c r="C1408" t="s">
        <v>12</v>
      </c>
      <c r="D1408" t="s">
        <v>27</v>
      </c>
      <c r="E1408">
        <v>150000</v>
      </c>
      <c r="F1408" t="s">
        <v>20</v>
      </c>
      <c r="G1408">
        <v>150000</v>
      </c>
      <c r="H1408" t="s">
        <v>21</v>
      </c>
      <c r="I1408">
        <v>0</v>
      </c>
      <c r="J1408" t="s">
        <v>21</v>
      </c>
      <c r="K1408" t="s">
        <v>25</v>
      </c>
    </row>
    <row r="1409" spans="1:11">
      <c r="A1409">
        <v>2023</v>
      </c>
      <c r="B1409" t="s">
        <v>17</v>
      </c>
      <c r="C1409" t="s">
        <v>12</v>
      </c>
      <c r="D1409" t="s">
        <v>27</v>
      </c>
      <c r="E1409">
        <v>100000</v>
      </c>
      <c r="F1409" t="s">
        <v>20</v>
      </c>
      <c r="G1409">
        <v>100000</v>
      </c>
      <c r="H1409" t="s">
        <v>21</v>
      </c>
      <c r="I1409">
        <v>0</v>
      </c>
      <c r="J1409" t="s">
        <v>21</v>
      </c>
      <c r="K1409" t="s">
        <v>25</v>
      </c>
    </row>
    <row r="1410" spans="1:11">
      <c r="A1410">
        <v>2023</v>
      </c>
      <c r="B1410" t="s">
        <v>11</v>
      </c>
      <c r="C1410" t="s">
        <v>12</v>
      </c>
      <c r="D1410" t="s">
        <v>70</v>
      </c>
      <c r="E1410">
        <v>199000</v>
      </c>
      <c r="F1410" t="s">
        <v>20</v>
      </c>
      <c r="G1410">
        <v>199000</v>
      </c>
      <c r="H1410" t="s">
        <v>21</v>
      </c>
      <c r="I1410">
        <v>0</v>
      </c>
      <c r="J1410" t="s">
        <v>21</v>
      </c>
      <c r="K1410" t="s">
        <v>25</v>
      </c>
    </row>
    <row r="1411" spans="1:11">
      <c r="A1411">
        <v>2023</v>
      </c>
      <c r="B1411" t="s">
        <v>11</v>
      </c>
      <c r="C1411" t="s">
        <v>12</v>
      </c>
      <c r="D1411" t="s">
        <v>70</v>
      </c>
      <c r="E1411">
        <v>112000</v>
      </c>
      <c r="F1411" t="s">
        <v>20</v>
      </c>
      <c r="G1411">
        <v>112000</v>
      </c>
      <c r="H1411" t="s">
        <v>21</v>
      </c>
      <c r="I1411">
        <v>0</v>
      </c>
      <c r="J1411" t="s">
        <v>21</v>
      </c>
      <c r="K1411" t="s">
        <v>25</v>
      </c>
    </row>
    <row r="1412" spans="1:11">
      <c r="A1412">
        <v>2023</v>
      </c>
      <c r="B1412" t="s">
        <v>11</v>
      </c>
      <c r="C1412" t="s">
        <v>12</v>
      </c>
      <c r="D1412" t="s">
        <v>23</v>
      </c>
      <c r="E1412">
        <v>105000</v>
      </c>
      <c r="F1412" t="s">
        <v>20</v>
      </c>
      <c r="G1412">
        <v>105000</v>
      </c>
      <c r="H1412" t="s">
        <v>21</v>
      </c>
      <c r="I1412">
        <v>0</v>
      </c>
      <c r="J1412" t="s">
        <v>21</v>
      </c>
      <c r="K1412" t="s">
        <v>25</v>
      </c>
    </row>
    <row r="1413" spans="1:11">
      <c r="A1413">
        <v>2023</v>
      </c>
      <c r="B1413" t="s">
        <v>11</v>
      </c>
      <c r="C1413" t="s">
        <v>12</v>
      </c>
      <c r="D1413" t="s">
        <v>23</v>
      </c>
      <c r="E1413">
        <v>70000</v>
      </c>
      <c r="F1413" t="s">
        <v>20</v>
      </c>
      <c r="G1413">
        <v>70000</v>
      </c>
      <c r="H1413" t="s">
        <v>21</v>
      </c>
      <c r="I1413">
        <v>0</v>
      </c>
      <c r="J1413" t="s">
        <v>21</v>
      </c>
      <c r="K1413" t="s">
        <v>25</v>
      </c>
    </row>
    <row r="1414" spans="1:11">
      <c r="A1414">
        <v>2023</v>
      </c>
      <c r="B1414" t="s">
        <v>28</v>
      </c>
      <c r="C1414" t="s">
        <v>12</v>
      </c>
      <c r="D1414" t="s">
        <v>75</v>
      </c>
      <c r="E1414">
        <v>130000</v>
      </c>
      <c r="F1414" t="s">
        <v>20</v>
      </c>
      <c r="G1414">
        <v>130000</v>
      </c>
      <c r="H1414" t="s">
        <v>11</v>
      </c>
      <c r="I1414">
        <v>100</v>
      </c>
      <c r="J1414" t="s">
        <v>11</v>
      </c>
      <c r="K1414" t="s">
        <v>22</v>
      </c>
    </row>
    <row r="1415" spans="1:11">
      <c r="A1415">
        <v>2023</v>
      </c>
      <c r="B1415" t="s">
        <v>11</v>
      </c>
      <c r="C1415" t="s">
        <v>12</v>
      </c>
      <c r="D1415" t="s">
        <v>27</v>
      </c>
      <c r="E1415">
        <v>180180</v>
      </c>
      <c r="F1415" t="s">
        <v>20</v>
      </c>
      <c r="G1415">
        <v>180180</v>
      </c>
      <c r="H1415" t="s">
        <v>21</v>
      </c>
      <c r="I1415">
        <v>0</v>
      </c>
      <c r="J1415" t="s">
        <v>21</v>
      </c>
      <c r="K1415" t="s">
        <v>25</v>
      </c>
    </row>
    <row r="1416" spans="1:11">
      <c r="A1416">
        <v>2023</v>
      </c>
      <c r="B1416" t="s">
        <v>11</v>
      </c>
      <c r="C1416" t="s">
        <v>12</v>
      </c>
      <c r="D1416" t="s">
        <v>27</v>
      </c>
      <c r="E1416">
        <v>106020</v>
      </c>
      <c r="F1416" t="s">
        <v>20</v>
      </c>
      <c r="G1416">
        <v>106020</v>
      </c>
      <c r="H1416" t="s">
        <v>21</v>
      </c>
      <c r="I1416">
        <v>0</v>
      </c>
      <c r="J1416" t="s">
        <v>21</v>
      </c>
      <c r="K1416" t="s">
        <v>25</v>
      </c>
    </row>
    <row r="1417" spans="1:11">
      <c r="A1417">
        <v>2023</v>
      </c>
      <c r="B1417" t="s">
        <v>28</v>
      </c>
      <c r="C1417" t="s">
        <v>12</v>
      </c>
      <c r="D1417" t="s">
        <v>37</v>
      </c>
      <c r="E1417">
        <v>160000</v>
      </c>
      <c r="F1417" t="s">
        <v>20</v>
      </c>
      <c r="G1417">
        <v>160000</v>
      </c>
      <c r="H1417" t="s">
        <v>21</v>
      </c>
      <c r="I1417">
        <v>0</v>
      </c>
      <c r="J1417" t="s">
        <v>21</v>
      </c>
      <c r="K1417" t="s">
        <v>25</v>
      </c>
    </row>
    <row r="1418" spans="1:11">
      <c r="A1418">
        <v>2023</v>
      </c>
      <c r="B1418" t="s">
        <v>28</v>
      </c>
      <c r="C1418" t="s">
        <v>12</v>
      </c>
      <c r="D1418" t="s">
        <v>37</v>
      </c>
      <c r="E1418">
        <v>135000</v>
      </c>
      <c r="F1418" t="s">
        <v>20</v>
      </c>
      <c r="G1418">
        <v>135000</v>
      </c>
      <c r="H1418" t="s">
        <v>21</v>
      </c>
      <c r="I1418">
        <v>0</v>
      </c>
      <c r="J1418" t="s">
        <v>21</v>
      </c>
      <c r="K1418" t="s">
        <v>25</v>
      </c>
    </row>
    <row r="1419" spans="1:11">
      <c r="A1419">
        <v>2023</v>
      </c>
      <c r="B1419" t="s">
        <v>11</v>
      </c>
      <c r="C1419" t="s">
        <v>12</v>
      </c>
      <c r="D1419" t="s">
        <v>23</v>
      </c>
      <c r="E1419">
        <v>183000</v>
      </c>
      <c r="F1419" t="s">
        <v>20</v>
      </c>
      <c r="G1419">
        <v>183000</v>
      </c>
      <c r="H1419" t="s">
        <v>21</v>
      </c>
      <c r="I1419">
        <v>0</v>
      </c>
      <c r="J1419" t="s">
        <v>21</v>
      </c>
      <c r="K1419" t="s">
        <v>25</v>
      </c>
    </row>
    <row r="1420" spans="1:11">
      <c r="A1420">
        <v>2023</v>
      </c>
      <c r="B1420" t="s">
        <v>11</v>
      </c>
      <c r="C1420" t="s">
        <v>12</v>
      </c>
      <c r="D1420" t="s">
        <v>23</v>
      </c>
      <c r="E1420">
        <v>134000</v>
      </c>
      <c r="F1420" t="s">
        <v>20</v>
      </c>
      <c r="G1420">
        <v>134000</v>
      </c>
      <c r="H1420" t="s">
        <v>21</v>
      </c>
      <c r="I1420">
        <v>0</v>
      </c>
      <c r="J1420" t="s">
        <v>21</v>
      </c>
      <c r="K1420" t="s">
        <v>25</v>
      </c>
    </row>
    <row r="1421" spans="1:11">
      <c r="A1421">
        <v>2023</v>
      </c>
      <c r="B1421" t="s">
        <v>11</v>
      </c>
      <c r="C1421" t="s">
        <v>12</v>
      </c>
      <c r="D1421" t="s">
        <v>35</v>
      </c>
      <c r="E1421">
        <v>220000</v>
      </c>
      <c r="F1421" t="s">
        <v>20</v>
      </c>
      <c r="G1421">
        <v>220000</v>
      </c>
      <c r="H1421" t="s">
        <v>21</v>
      </c>
      <c r="I1421">
        <v>0</v>
      </c>
      <c r="J1421" t="s">
        <v>21</v>
      </c>
      <c r="K1421" t="s">
        <v>25</v>
      </c>
    </row>
    <row r="1422" spans="1:11">
      <c r="A1422">
        <v>2023</v>
      </c>
      <c r="B1422" t="s">
        <v>11</v>
      </c>
      <c r="C1422" t="s">
        <v>12</v>
      </c>
      <c r="D1422" t="s">
        <v>35</v>
      </c>
      <c r="E1422">
        <v>150000</v>
      </c>
      <c r="F1422" t="s">
        <v>20</v>
      </c>
      <c r="G1422">
        <v>150000</v>
      </c>
      <c r="H1422" t="s">
        <v>21</v>
      </c>
      <c r="I1422">
        <v>0</v>
      </c>
      <c r="J1422" t="s">
        <v>21</v>
      </c>
      <c r="K1422" t="s">
        <v>25</v>
      </c>
    </row>
    <row r="1423" spans="1:11">
      <c r="A1423">
        <v>2023</v>
      </c>
      <c r="B1423" t="s">
        <v>11</v>
      </c>
      <c r="C1423" t="s">
        <v>12</v>
      </c>
      <c r="D1423" t="s">
        <v>26</v>
      </c>
      <c r="E1423">
        <v>350000</v>
      </c>
      <c r="F1423" t="s">
        <v>20</v>
      </c>
      <c r="G1423">
        <v>350000</v>
      </c>
      <c r="H1423" t="s">
        <v>21</v>
      </c>
      <c r="I1423">
        <v>0</v>
      </c>
      <c r="J1423" t="s">
        <v>21</v>
      </c>
      <c r="K1423" t="s">
        <v>16</v>
      </c>
    </row>
    <row r="1424" spans="1:11">
      <c r="A1424">
        <v>2023</v>
      </c>
      <c r="B1424" t="s">
        <v>11</v>
      </c>
      <c r="C1424" t="s">
        <v>12</v>
      </c>
      <c r="D1424" t="s">
        <v>26</v>
      </c>
      <c r="E1424">
        <v>262500</v>
      </c>
      <c r="F1424" t="s">
        <v>20</v>
      </c>
      <c r="G1424">
        <v>262500</v>
      </c>
      <c r="H1424" t="s">
        <v>21</v>
      </c>
      <c r="I1424">
        <v>0</v>
      </c>
      <c r="J1424" t="s">
        <v>21</v>
      </c>
      <c r="K1424" t="s">
        <v>16</v>
      </c>
    </row>
    <row r="1425" spans="1:11">
      <c r="A1425">
        <v>2023</v>
      </c>
      <c r="B1425" t="s">
        <v>11</v>
      </c>
      <c r="C1425" t="s">
        <v>12</v>
      </c>
      <c r="D1425" t="s">
        <v>27</v>
      </c>
      <c r="E1425">
        <v>122000</v>
      </c>
      <c r="F1425" t="s">
        <v>20</v>
      </c>
      <c r="G1425">
        <v>122000</v>
      </c>
      <c r="H1425" t="s">
        <v>21</v>
      </c>
      <c r="I1425">
        <v>0</v>
      </c>
      <c r="J1425" t="s">
        <v>21</v>
      </c>
      <c r="K1425" t="s">
        <v>25</v>
      </c>
    </row>
    <row r="1426" spans="1:11">
      <c r="A1426">
        <v>2023</v>
      </c>
      <c r="B1426" t="s">
        <v>11</v>
      </c>
      <c r="C1426" t="s">
        <v>12</v>
      </c>
      <c r="D1426" t="s">
        <v>27</v>
      </c>
      <c r="E1426">
        <v>94000</v>
      </c>
      <c r="F1426" t="s">
        <v>20</v>
      </c>
      <c r="G1426">
        <v>94000</v>
      </c>
      <c r="H1426" t="s">
        <v>21</v>
      </c>
      <c r="I1426">
        <v>0</v>
      </c>
      <c r="J1426" t="s">
        <v>21</v>
      </c>
      <c r="K1426" t="s">
        <v>25</v>
      </c>
    </row>
    <row r="1427" spans="1:11">
      <c r="A1427">
        <v>2023</v>
      </c>
      <c r="B1427" t="s">
        <v>11</v>
      </c>
      <c r="C1427" t="s">
        <v>12</v>
      </c>
      <c r="D1427" t="s">
        <v>35</v>
      </c>
      <c r="E1427">
        <v>276000</v>
      </c>
      <c r="F1427" t="s">
        <v>20</v>
      </c>
      <c r="G1427">
        <v>276000</v>
      </c>
      <c r="H1427" t="s">
        <v>21</v>
      </c>
      <c r="I1427">
        <v>0</v>
      </c>
      <c r="J1427" t="s">
        <v>21</v>
      </c>
      <c r="K1427" t="s">
        <v>25</v>
      </c>
    </row>
    <row r="1428" spans="1:11">
      <c r="A1428">
        <v>2023</v>
      </c>
      <c r="B1428" t="s">
        <v>11</v>
      </c>
      <c r="C1428" t="s">
        <v>12</v>
      </c>
      <c r="D1428" t="s">
        <v>35</v>
      </c>
      <c r="E1428">
        <v>184000</v>
      </c>
      <c r="F1428" t="s">
        <v>20</v>
      </c>
      <c r="G1428">
        <v>184000</v>
      </c>
      <c r="H1428" t="s">
        <v>21</v>
      </c>
      <c r="I1428">
        <v>0</v>
      </c>
      <c r="J1428" t="s">
        <v>21</v>
      </c>
      <c r="K1428" t="s">
        <v>25</v>
      </c>
    </row>
    <row r="1429" spans="1:11">
      <c r="A1429">
        <v>2023</v>
      </c>
      <c r="B1429" t="s">
        <v>44</v>
      </c>
      <c r="C1429" t="s">
        <v>12</v>
      </c>
      <c r="D1429" t="s">
        <v>37</v>
      </c>
      <c r="E1429">
        <v>310000</v>
      </c>
      <c r="F1429" t="s">
        <v>20</v>
      </c>
      <c r="G1429">
        <v>310000</v>
      </c>
      <c r="H1429" t="s">
        <v>21</v>
      </c>
      <c r="I1429">
        <v>100</v>
      </c>
      <c r="J1429" t="s">
        <v>21</v>
      </c>
      <c r="K1429" t="s">
        <v>25</v>
      </c>
    </row>
    <row r="1430" spans="1:11">
      <c r="A1430">
        <v>2023</v>
      </c>
      <c r="B1430" t="s">
        <v>44</v>
      </c>
      <c r="C1430" t="s">
        <v>12</v>
      </c>
      <c r="D1430" t="s">
        <v>37</v>
      </c>
      <c r="E1430">
        <v>239000</v>
      </c>
      <c r="F1430" t="s">
        <v>20</v>
      </c>
      <c r="G1430">
        <v>239000</v>
      </c>
      <c r="H1430" t="s">
        <v>21</v>
      </c>
      <c r="I1430">
        <v>100</v>
      </c>
      <c r="J1430" t="s">
        <v>21</v>
      </c>
      <c r="K1430" t="s">
        <v>25</v>
      </c>
    </row>
    <row r="1431" spans="1:11">
      <c r="A1431">
        <v>2023</v>
      </c>
      <c r="B1431" t="s">
        <v>11</v>
      </c>
      <c r="C1431" t="s">
        <v>12</v>
      </c>
      <c r="D1431" t="s">
        <v>23</v>
      </c>
      <c r="E1431">
        <v>225000</v>
      </c>
      <c r="F1431" t="s">
        <v>20</v>
      </c>
      <c r="G1431">
        <v>225000</v>
      </c>
      <c r="H1431" t="s">
        <v>21</v>
      </c>
      <c r="I1431">
        <v>100</v>
      </c>
      <c r="J1431" t="s">
        <v>21</v>
      </c>
      <c r="K1431" t="s">
        <v>25</v>
      </c>
    </row>
    <row r="1432" spans="1:11">
      <c r="A1432">
        <v>2023</v>
      </c>
      <c r="B1432" t="s">
        <v>11</v>
      </c>
      <c r="C1432" t="s">
        <v>12</v>
      </c>
      <c r="D1432" t="s">
        <v>23</v>
      </c>
      <c r="E1432">
        <v>156400</v>
      </c>
      <c r="F1432" t="s">
        <v>20</v>
      </c>
      <c r="G1432">
        <v>156400</v>
      </c>
      <c r="H1432" t="s">
        <v>21</v>
      </c>
      <c r="I1432">
        <v>100</v>
      </c>
      <c r="J1432" t="s">
        <v>21</v>
      </c>
      <c r="K1432" t="s">
        <v>25</v>
      </c>
    </row>
    <row r="1433" spans="1:11">
      <c r="A1433">
        <v>2023</v>
      </c>
      <c r="B1433" t="s">
        <v>17</v>
      </c>
      <c r="C1433" t="s">
        <v>12</v>
      </c>
      <c r="D1433" t="s">
        <v>35</v>
      </c>
      <c r="E1433">
        <v>180000</v>
      </c>
      <c r="F1433" t="s">
        <v>20</v>
      </c>
      <c r="G1433">
        <v>180000</v>
      </c>
      <c r="H1433" t="s">
        <v>21</v>
      </c>
      <c r="I1433">
        <v>100</v>
      </c>
      <c r="J1433" t="s">
        <v>21</v>
      </c>
      <c r="K1433" t="s">
        <v>25</v>
      </c>
    </row>
    <row r="1434" spans="1:11">
      <c r="A1434">
        <v>2023</v>
      </c>
      <c r="B1434" t="s">
        <v>17</v>
      </c>
      <c r="C1434" t="s">
        <v>12</v>
      </c>
      <c r="D1434" t="s">
        <v>35</v>
      </c>
      <c r="E1434">
        <v>150000</v>
      </c>
      <c r="F1434" t="s">
        <v>20</v>
      </c>
      <c r="G1434">
        <v>150000</v>
      </c>
      <c r="H1434" t="s">
        <v>21</v>
      </c>
      <c r="I1434">
        <v>100</v>
      </c>
      <c r="J1434" t="s">
        <v>21</v>
      </c>
      <c r="K1434" t="s">
        <v>25</v>
      </c>
    </row>
    <row r="1435" spans="1:11">
      <c r="A1435">
        <v>2023</v>
      </c>
      <c r="B1435" t="s">
        <v>11</v>
      </c>
      <c r="C1435" t="s">
        <v>12</v>
      </c>
      <c r="D1435" t="s">
        <v>23</v>
      </c>
      <c r="E1435">
        <v>228000</v>
      </c>
      <c r="F1435" t="s">
        <v>20</v>
      </c>
      <c r="G1435">
        <v>228000</v>
      </c>
      <c r="H1435" t="s">
        <v>21</v>
      </c>
      <c r="I1435">
        <v>0</v>
      </c>
      <c r="J1435" t="s">
        <v>21</v>
      </c>
      <c r="K1435" t="s">
        <v>25</v>
      </c>
    </row>
    <row r="1436" spans="1:11">
      <c r="A1436">
        <v>2023</v>
      </c>
      <c r="B1436" t="s">
        <v>11</v>
      </c>
      <c r="C1436" t="s">
        <v>12</v>
      </c>
      <c r="D1436" t="s">
        <v>23</v>
      </c>
      <c r="E1436">
        <v>152000</v>
      </c>
      <c r="F1436" t="s">
        <v>20</v>
      </c>
      <c r="G1436">
        <v>152000</v>
      </c>
      <c r="H1436" t="s">
        <v>21</v>
      </c>
      <c r="I1436">
        <v>0</v>
      </c>
      <c r="J1436" t="s">
        <v>21</v>
      </c>
      <c r="K1436" t="s">
        <v>25</v>
      </c>
    </row>
    <row r="1437" spans="1:11">
      <c r="A1437">
        <v>2023</v>
      </c>
      <c r="B1437" t="s">
        <v>11</v>
      </c>
      <c r="C1437" t="s">
        <v>12</v>
      </c>
      <c r="D1437" t="s">
        <v>23</v>
      </c>
      <c r="E1437">
        <v>209450</v>
      </c>
      <c r="F1437" t="s">
        <v>20</v>
      </c>
      <c r="G1437">
        <v>209450</v>
      </c>
      <c r="H1437" t="s">
        <v>21</v>
      </c>
      <c r="I1437">
        <v>100</v>
      </c>
      <c r="J1437" t="s">
        <v>21</v>
      </c>
      <c r="K1437" t="s">
        <v>25</v>
      </c>
    </row>
    <row r="1438" spans="1:11">
      <c r="A1438">
        <v>2023</v>
      </c>
      <c r="B1438" t="s">
        <v>11</v>
      </c>
      <c r="C1438" t="s">
        <v>12</v>
      </c>
      <c r="D1438" t="s">
        <v>23</v>
      </c>
      <c r="E1438">
        <v>158677</v>
      </c>
      <c r="F1438" t="s">
        <v>20</v>
      </c>
      <c r="G1438">
        <v>158677</v>
      </c>
      <c r="H1438" t="s">
        <v>21</v>
      </c>
      <c r="I1438">
        <v>100</v>
      </c>
      <c r="J1438" t="s">
        <v>21</v>
      </c>
      <c r="K1438" t="s">
        <v>25</v>
      </c>
    </row>
    <row r="1439" spans="1:11">
      <c r="A1439">
        <v>2023</v>
      </c>
      <c r="B1439" t="s">
        <v>11</v>
      </c>
      <c r="C1439" t="s">
        <v>12</v>
      </c>
      <c r="D1439" t="s">
        <v>27</v>
      </c>
      <c r="E1439">
        <v>175000</v>
      </c>
      <c r="F1439" t="s">
        <v>20</v>
      </c>
      <c r="G1439">
        <v>175000</v>
      </c>
      <c r="H1439" t="s">
        <v>21</v>
      </c>
      <c r="I1439">
        <v>0</v>
      </c>
      <c r="J1439" t="s">
        <v>21</v>
      </c>
      <c r="K1439" t="s">
        <v>25</v>
      </c>
    </row>
    <row r="1440" spans="1:11">
      <c r="A1440">
        <v>2023</v>
      </c>
      <c r="B1440" t="s">
        <v>11</v>
      </c>
      <c r="C1440" t="s">
        <v>12</v>
      </c>
      <c r="D1440" t="s">
        <v>27</v>
      </c>
      <c r="E1440">
        <v>145000</v>
      </c>
      <c r="F1440" t="s">
        <v>20</v>
      </c>
      <c r="G1440">
        <v>145000</v>
      </c>
      <c r="H1440" t="s">
        <v>21</v>
      </c>
      <c r="I1440">
        <v>0</v>
      </c>
      <c r="J1440" t="s">
        <v>21</v>
      </c>
      <c r="K1440" t="s">
        <v>25</v>
      </c>
    </row>
    <row r="1441" spans="1:11">
      <c r="A1441">
        <v>2023</v>
      </c>
      <c r="B1441" t="s">
        <v>11</v>
      </c>
      <c r="C1441" t="s">
        <v>12</v>
      </c>
      <c r="D1441" t="s">
        <v>37</v>
      </c>
      <c r="E1441">
        <v>240000</v>
      </c>
      <c r="F1441" t="s">
        <v>20</v>
      </c>
      <c r="G1441">
        <v>240000</v>
      </c>
      <c r="H1441" t="s">
        <v>21</v>
      </c>
      <c r="I1441">
        <v>0</v>
      </c>
      <c r="J1441" t="s">
        <v>21</v>
      </c>
      <c r="K1441" t="s">
        <v>25</v>
      </c>
    </row>
    <row r="1442" spans="1:11">
      <c r="A1442">
        <v>2023</v>
      </c>
      <c r="B1442" t="s">
        <v>11</v>
      </c>
      <c r="C1442" t="s">
        <v>12</v>
      </c>
      <c r="D1442" t="s">
        <v>37</v>
      </c>
      <c r="E1442">
        <v>170000</v>
      </c>
      <c r="F1442" t="s">
        <v>20</v>
      </c>
      <c r="G1442">
        <v>170000</v>
      </c>
      <c r="H1442" t="s">
        <v>21</v>
      </c>
      <c r="I1442">
        <v>0</v>
      </c>
      <c r="J1442" t="s">
        <v>21</v>
      </c>
      <c r="K1442" t="s">
        <v>25</v>
      </c>
    </row>
    <row r="1443" spans="1:11">
      <c r="A1443">
        <v>2023</v>
      </c>
      <c r="B1443" t="s">
        <v>17</v>
      </c>
      <c r="C1443" t="s">
        <v>12</v>
      </c>
      <c r="D1443" t="s">
        <v>27</v>
      </c>
      <c r="E1443">
        <v>103200</v>
      </c>
      <c r="F1443" t="s">
        <v>20</v>
      </c>
      <c r="G1443">
        <v>103200</v>
      </c>
      <c r="H1443" t="s">
        <v>21</v>
      </c>
      <c r="I1443">
        <v>0</v>
      </c>
      <c r="J1443" t="s">
        <v>21</v>
      </c>
      <c r="K1443" t="s">
        <v>25</v>
      </c>
    </row>
    <row r="1444" spans="1:11">
      <c r="A1444">
        <v>2023</v>
      </c>
      <c r="B1444" t="s">
        <v>17</v>
      </c>
      <c r="C1444" t="s">
        <v>12</v>
      </c>
      <c r="D1444" t="s">
        <v>27</v>
      </c>
      <c r="E1444">
        <v>61200</v>
      </c>
      <c r="F1444" t="s">
        <v>20</v>
      </c>
      <c r="G1444">
        <v>61200</v>
      </c>
      <c r="H1444" t="s">
        <v>21</v>
      </c>
      <c r="I1444">
        <v>0</v>
      </c>
      <c r="J1444" t="s">
        <v>21</v>
      </c>
      <c r="K1444" t="s">
        <v>25</v>
      </c>
    </row>
    <row r="1445" spans="1:11">
      <c r="A1445">
        <v>2022</v>
      </c>
      <c r="B1445" t="s">
        <v>17</v>
      </c>
      <c r="C1445" t="s">
        <v>12</v>
      </c>
      <c r="D1445" t="s">
        <v>23</v>
      </c>
      <c r="E1445">
        <v>155000</v>
      </c>
      <c r="F1445" t="s">
        <v>20</v>
      </c>
      <c r="G1445">
        <v>155000</v>
      </c>
      <c r="H1445" t="s">
        <v>21</v>
      </c>
      <c r="I1445">
        <v>100</v>
      </c>
      <c r="J1445" t="s">
        <v>21</v>
      </c>
      <c r="K1445" t="s">
        <v>16</v>
      </c>
    </row>
    <row r="1446" spans="1:11">
      <c r="A1446">
        <v>2021</v>
      </c>
      <c r="B1446" t="s">
        <v>28</v>
      </c>
      <c r="C1446" t="s">
        <v>12</v>
      </c>
      <c r="D1446" t="s">
        <v>128</v>
      </c>
      <c r="E1446">
        <v>90000</v>
      </c>
      <c r="F1446" t="s">
        <v>67</v>
      </c>
      <c r="G1446">
        <v>66970</v>
      </c>
      <c r="H1446" t="s">
        <v>96</v>
      </c>
      <c r="I1446">
        <v>50</v>
      </c>
      <c r="J1446" t="s">
        <v>96</v>
      </c>
      <c r="K1446" t="s">
        <v>16</v>
      </c>
    </row>
    <row r="1447" spans="1:11">
      <c r="A1447">
        <v>2023</v>
      </c>
      <c r="B1447" t="s">
        <v>11</v>
      </c>
      <c r="C1447" t="s">
        <v>12</v>
      </c>
      <c r="D1447" t="s">
        <v>23</v>
      </c>
      <c r="E1447">
        <v>59000</v>
      </c>
      <c r="F1447" t="s">
        <v>14</v>
      </c>
      <c r="G1447">
        <v>63312</v>
      </c>
      <c r="H1447" t="s">
        <v>129</v>
      </c>
      <c r="I1447">
        <v>50</v>
      </c>
      <c r="J1447" t="s">
        <v>130</v>
      </c>
      <c r="K1447" t="s">
        <v>16</v>
      </c>
    </row>
    <row r="1448" spans="1:11">
      <c r="A1448">
        <v>2023</v>
      </c>
      <c r="B1448" t="s">
        <v>11</v>
      </c>
      <c r="C1448" t="s">
        <v>12</v>
      </c>
      <c r="D1448" t="s">
        <v>23</v>
      </c>
      <c r="E1448">
        <v>237000</v>
      </c>
      <c r="F1448" t="s">
        <v>20</v>
      </c>
      <c r="G1448">
        <v>237000</v>
      </c>
      <c r="H1448" t="s">
        <v>21</v>
      </c>
      <c r="I1448">
        <v>100</v>
      </c>
      <c r="J1448" t="s">
        <v>21</v>
      </c>
      <c r="K1448" t="s">
        <v>25</v>
      </c>
    </row>
    <row r="1449" spans="1:11">
      <c r="A1449">
        <v>2023</v>
      </c>
      <c r="B1449" t="s">
        <v>11</v>
      </c>
      <c r="C1449" t="s">
        <v>12</v>
      </c>
      <c r="D1449" t="s">
        <v>23</v>
      </c>
      <c r="E1449">
        <v>145000</v>
      </c>
      <c r="F1449" t="s">
        <v>20</v>
      </c>
      <c r="G1449">
        <v>145000</v>
      </c>
      <c r="H1449" t="s">
        <v>21</v>
      </c>
      <c r="I1449">
        <v>100</v>
      </c>
      <c r="J1449" t="s">
        <v>21</v>
      </c>
      <c r="K1449" t="s">
        <v>25</v>
      </c>
    </row>
    <row r="1450" spans="1:11">
      <c r="A1450">
        <v>2023</v>
      </c>
      <c r="B1450" t="s">
        <v>11</v>
      </c>
      <c r="C1450" t="s">
        <v>12</v>
      </c>
      <c r="D1450" t="s">
        <v>23</v>
      </c>
      <c r="E1450">
        <v>240000</v>
      </c>
      <c r="F1450" t="s">
        <v>20</v>
      </c>
      <c r="G1450">
        <v>240000</v>
      </c>
      <c r="H1450" t="s">
        <v>21</v>
      </c>
      <c r="I1450">
        <v>100</v>
      </c>
      <c r="J1450" t="s">
        <v>21</v>
      </c>
      <c r="K1450" t="s">
        <v>25</v>
      </c>
    </row>
    <row r="1451" spans="1:11">
      <c r="A1451">
        <v>2023</v>
      </c>
      <c r="B1451" t="s">
        <v>11</v>
      </c>
      <c r="C1451" t="s">
        <v>12</v>
      </c>
      <c r="D1451" t="s">
        <v>23</v>
      </c>
      <c r="E1451">
        <v>139000</v>
      </c>
      <c r="F1451" t="s">
        <v>20</v>
      </c>
      <c r="G1451">
        <v>139000</v>
      </c>
      <c r="H1451" t="s">
        <v>21</v>
      </c>
      <c r="I1451">
        <v>100</v>
      </c>
      <c r="J1451" t="s">
        <v>21</v>
      </c>
      <c r="K1451" t="s">
        <v>25</v>
      </c>
    </row>
    <row r="1452" spans="1:11">
      <c r="A1452">
        <v>2023</v>
      </c>
      <c r="B1452" t="s">
        <v>11</v>
      </c>
      <c r="C1452" t="s">
        <v>12</v>
      </c>
      <c r="D1452" t="s">
        <v>45</v>
      </c>
      <c r="E1452">
        <v>174500</v>
      </c>
      <c r="F1452" t="s">
        <v>20</v>
      </c>
      <c r="G1452">
        <v>174500</v>
      </c>
      <c r="H1452" t="s">
        <v>21</v>
      </c>
      <c r="I1452">
        <v>0</v>
      </c>
      <c r="J1452" t="s">
        <v>21</v>
      </c>
      <c r="K1452" t="s">
        <v>25</v>
      </c>
    </row>
    <row r="1453" spans="1:11">
      <c r="A1453">
        <v>2023</v>
      </c>
      <c r="B1453" t="s">
        <v>11</v>
      </c>
      <c r="C1453" t="s">
        <v>12</v>
      </c>
      <c r="D1453" t="s">
        <v>45</v>
      </c>
      <c r="E1453">
        <v>113000</v>
      </c>
      <c r="F1453" t="s">
        <v>20</v>
      </c>
      <c r="G1453">
        <v>113000</v>
      </c>
      <c r="H1453" t="s">
        <v>21</v>
      </c>
      <c r="I1453">
        <v>0</v>
      </c>
      <c r="J1453" t="s">
        <v>21</v>
      </c>
      <c r="K1453" t="s">
        <v>25</v>
      </c>
    </row>
    <row r="1454" spans="1:11">
      <c r="A1454">
        <v>2023</v>
      </c>
      <c r="B1454" t="s">
        <v>11</v>
      </c>
      <c r="C1454" t="s">
        <v>12</v>
      </c>
      <c r="D1454" t="s">
        <v>27</v>
      </c>
      <c r="E1454">
        <v>130000</v>
      </c>
      <c r="F1454" t="s">
        <v>20</v>
      </c>
      <c r="G1454">
        <v>130000</v>
      </c>
      <c r="H1454" t="s">
        <v>21</v>
      </c>
      <c r="I1454">
        <v>100</v>
      </c>
      <c r="J1454" t="s">
        <v>21</v>
      </c>
      <c r="K1454" t="s">
        <v>25</v>
      </c>
    </row>
    <row r="1455" spans="1:11">
      <c r="A1455">
        <v>2023</v>
      </c>
      <c r="B1455" t="s">
        <v>11</v>
      </c>
      <c r="C1455" t="s">
        <v>12</v>
      </c>
      <c r="D1455" t="s">
        <v>27</v>
      </c>
      <c r="E1455">
        <v>87000</v>
      </c>
      <c r="F1455" t="s">
        <v>20</v>
      </c>
      <c r="G1455">
        <v>87000</v>
      </c>
      <c r="H1455" t="s">
        <v>21</v>
      </c>
      <c r="I1455">
        <v>100</v>
      </c>
      <c r="J1455" t="s">
        <v>21</v>
      </c>
      <c r="K1455" t="s">
        <v>25</v>
      </c>
    </row>
    <row r="1456" spans="1:11">
      <c r="A1456">
        <v>2023</v>
      </c>
      <c r="B1456" t="s">
        <v>11</v>
      </c>
      <c r="C1456" t="s">
        <v>12</v>
      </c>
      <c r="D1456" t="s">
        <v>27</v>
      </c>
      <c r="E1456">
        <v>160000</v>
      </c>
      <c r="F1456" t="s">
        <v>20</v>
      </c>
      <c r="G1456">
        <v>160000</v>
      </c>
      <c r="H1456" t="s">
        <v>21</v>
      </c>
      <c r="I1456">
        <v>100</v>
      </c>
      <c r="J1456" t="s">
        <v>21</v>
      </c>
      <c r="K1456" t="s">
        <v>25</v>
      </c>
    </row>
    <row r="1457" spans="1:11">
      <c r="A1457">
        <v>2023</v>
      </c>
      <c r="B1457" t="s">
        <v>11</v>
      </c>
      <c r="C1457" t="s">
        <v>12</v>
      </c>
      <c r="D1457" t="s">
        <v>27</v>
      </c>
      <c r="E1457">
        <v>108000</v>
      </c>
      <c r="F1457" t="s">
        <v>20</v>
      </c>
      <c r="G1457">
        <v>108000</v>
      </c>
      <c r="H1457" t="s">
        <v>21</v>
      </c>
      <c r="I1457">
        <v>100</v>
      </c>
      <c r="J1457" t="s">
        <v>21</v>
      </c>
      <c r="K1457" t="s">
        <v>25</v>
      </c>
    </row>
    <row r="1458" spans="1:11">
      <c r="A1458">
        <v>2023</v>
      </c>
      <c r="B1458" t="s">
        <v>11</v>
      </c>
      <c r="C1458" t="s">
        <v>12</v>
      </c>
      <c r="D1458" t="s">
        <v>37</v>
      </c>
      <c r="E1458">
        <v>165000</v>
      </c>
      <c r="F1458" t="s">
        <v>20</v>
      </c>
      <c r="G1458">
        <v>165000</v>
      </c>
      <c r="H1458" t="s">
        <v>21</v>
      </c>
      <c r="I1458">
        <v>100</v>
      </c>
      <c r="J1458" t="s">
        <v>21</v>
      </c>
      <c r="K1458" t="s">
        <v>25</v>
      </c>
    </row>
    <row r="1459" spans="1:11">
      <c r="A1459">
        <v>2023</v>
      </c>
      <c r="B1459" t="s">
        <v>11</v>
      </c>
      <c r="C1459" t="s">
        <v>12</v>
      </c>
      <c r="D1459" t="s">
        <v>37</v>
      </c>
      <c r="E1459">
        <v>107250</v>
      </c>
      <c r="F1459" t="s">
        <v>20</v>
      </c>
      <c r="G1459">
        <v>107250</v>
      </c>
      <c r="H1459" t="s">
        <v>21</v>
      </c>
      <c r="I1459">
        <v>100</v>
      </c>
      <c r="J1459" t="s">
        <v>21</v>
      </c>
      <c r="K1459" t="s">
        <v>25</v>
      </c>
    </row>
    <row r="1460" spans="1:11">
      <c r="A1460">
        <v>2023</v>
      </c>
      <c r="B1460" t="s">
        <v>11</v>
      </c>
      <c r="C1460" t="s">
        <v>12</v>
      </c>
      <c r="D1460" t="s">
        <v>37</v>
      </c>
      <c r="E1460">
        <v>300000</v>
      </c>
      <c r="F1460" t="s">
        <v>20</v>
      </c>
      <c r="G1460">
        <v>300000</v>
      </c>
      <c r="H1460" t="s">
        <v>21</v>
      </c>
      <c r="I1460">
        <v>0</v>
      </c>
      <c r="J1460" t="s">
        <v>21</v>
      </c>
      <c r="K1460" t="s">
        <v>25</v>
      </c>
    </row>
    <row r="1461" spans="1:11">
      <c r="A1461">
        <v>2023</v>
      </c>
      <c r="B1461" t="s">
        <v>11</v>
      </c>
      <c r="C1461" t="s">
        <v>12</v>
      </c>
      <c r="D1461" t="s">
        <v>37</v>
      </c>
      <c r="E1461">
        <v>119000</v>
      </c>
      <c r="F1461" t="s">
        <v>20</v>
      </c>
      <c r="G1461">
        <v>119000</v>
      </c>
      <c r="H1461" t="s">
        <v>21</v>
      </c>
      <c r="I1461">
        <v>0</v>
      </c>
      <c r="J1461" t="s">
        <v>21</v>
      </c>
      <c r="K1461" t="s">
        <v>25</v>
      </c>
    </row>
    <row r="1462" spans="1:11">
      <c r="A1462">
        <v>2023</v>
      </c>
      <c r="B1462" t="s">
        <v>11</v>
      </c>
      <c r="C1462" t="s">
        <v>12</v>
      </c>
      <c r="D1462" t="s">
        <v>23</v>
      </c>
      <c r="E1462">
        <v>285800</v>
      </c>
      <c r="F1462" t="s">
        <v>20</v>
      </c>
      <c r="G1462">
        <v>285800</v>
      </c>
      <c r="H1462" t="s">
        <v>21</v>
      </c>
      <c r="I1462">
        <v>100</v>
      </c>
      <c r="J1462" t="s">
        <v>21</v>
      </c>
      <c r="K1462" t="s">
        <v>25</v>
      </c>
    </row>
    <row r="1463" spans="1:11">
      <c r="A1463">
        <v>2023</v>
      </c>
      <c r="B1463" t="s">
        <v>11</v>
      </c>
      <c r="C1463" t="s">
        <v>12</v>
      </c>
      <c r="D1463" t="s">
        <v>23</v>
      </c>
      <c r="E1463">
        <v>154600</v>
      </c>
      <c r="F1463" t="s">
        <v>20</v>
      </c>
      <c r="G1463">
        <v>154600</v>
      </c>
      <c r="H1463" t="s">
        <v>21</v>
      </c>
      <c r="I1463">
        <v>100</v>
      </c>
      <c r="J1463" t="s">
        <v>21</v>
      </c>
      <c r="K1463" t="s">
        <v>25</v>
      </c>
    </row>
    <row r="1464" spans="1:11">
      <c r="A1464">
        <v>2023</v>
      </c>
      <c r="B1464" t="s">
        <v>17</v>
      </c>
      <c r="C1464" t="s">
        <v>12</v>
      </c>
      <c r="D1464" t="s">
        <v>115</v>
      </c>
      <c r="E1464">
        <v>5000000</v>
      </c>
      <c r="F1464" t="s">
        <v>42</v>
      </c>
      <c r="G1464">
        <v>60795</v>
      </c>
      <c r="H1464" t="s">
        <v>43</v>
      </c>
      <c r="I1464">
        <v>50</v>
      </c>
      <c r="J1464" t="s">
        <v>43</v>
      </c>
      <c r="K1464" t="s">
        <v>16</v>
      </c>
    </row>
    <row r="1465" spans="1:11">
      <c r="A1465">
        <v>2023</v>
      </c>
      <c r="B1465" t="s">
        <v>28</v>
      </c>
      <c r="C1465" t="s">
        <v>12</v>
      </c>
      <c r="D1465" t="s">
        <v>27</v>
      </c>
      <c r="E1465">
        <v>30000</v>
      </c>
      <c r="F1465" t="s">
        <v>20</v>
      </c>
      <c r="G1465">
        <v>30000</v>
      </c>
      <c r="H1465" t="s">
        <v>131</v>
      </c>
      <c r="I1465">
        <v>100</v>
      </c>
      <c r="J1465" t="s">
        <v>21</v>
      </c>
      <c r="K1465" t="s">
        <v>22</v>
      </c>
    </row>
    <row r="1466" spans="1:11">
      <c r="A1466">
        <v>2023</v>
      </c>
      <c r="B1466" t="s">
        <v>17</v>
      </c>
      <c r="C1466" t="s">
        <v>12</v>
      </c>
      <c r="D1466" t="s">
        <v>69</v>
      </c>
      <c r="E1466">
        <v>220000</v>
      </c>
      <c r="F1466" t="s">
        <v>20</v>
      </c>
      <c r="G1466">
        <v>220000</v>
      </c>
      <c r="H1466" t="s">
        <v>21</v>
      </c>
      <c r="I1466">
        <v>0</v>
      </c>
      <c r="J1466" t="s">
        <v>21</v>
      </c>
      <c r="K1466" t="s">
        <v>25</v>
      </c>
    </row>
    <row r="1467" spans="1:11">
      <c r="A1467">
        <v>2023</v>
      </c>
      <c r="B1467" t="s">
        <v>17</v>
      </c>
      <c r="C1467" t="s">
        <v>12</v>
      </c>
      <c r="D1467" t="s">
        <v>69</v>
      </c>
      <c r="E1467">
        <v>195000</v>
      </c>
      <c r="F1467" t="s">
        <v>20</v>
      </c>
      <c r="G1467">
        <v>195000</v>
      </c>
      <c r="H1467" t="s">
        <v>21</v>
      </c>
      <c r="I1467">
        <v>0</v>
      </c>
      <c r="J1467" t="s">
        <v>21</v>
      </c>
      <c r="K1467" t="s">
        <v>25</v>
      </c>
    </row>
    <row r="1468" spans="1:11">
      <c r="A1468">
        <v>2023</v>
      </c>
      <c r="B1468" t="s">
        <v>11</v>
      </c>
      <c r="C1468" t="s">
        <v>12</v>
      </c>
      <c r="D1468" t="s">
        <v>70</v>
      </c>
      <c r="E1468">
        <v>168400</v>
      </c>
      <c r="F1468" t="s">
        <v>20</v>
      </c>
      <c r="G1468">
        <v>168400</v>
      </c>
      <c r="H1468" t="s">
        <v>21</v>
      </c>
      <c r="I1468">
        <v>0</v>
      </c>
      <c r="J1468" t="s">
        <v>21</v>
      </c>
      <c r="K1468" t="s">
        <v>25</v>
      </c>
    </row>
    <row r="1469" spans="1:11">
      <c r="A1469">
        <v>2023</v>
      </c>
      <c r="B1469" t="s">
        <v>11</v>
      </c>
      <c r="C1469" t="s">
        <v>12</v>
      </c>
      <c r="D1469" t="s">
        <v>70</v>
      </c>
      <c r="E1469">
        <v>105200</v>
      </c>
      <c r="F1469" t="s">
        <v>20</v>
      </c>
      <c r="G1469">
        <v>105200</v>
      </c>
      <c r="H1469" t="s">
        <v>21</v>
      </c>
      <c r="I1469">
        <v>0</v>
      </c>
      <c r="J1469" t="s">
        <v>21</v>
      </c>
      <c r="K1469" t="s">
        <v>25</v>
      </c>
    </row>
    <row r="1470" spans="1:11">
      <c r="A1470">
        <v>2023</v>
      </c>
      <c r="B1470" t="s">
        <v>17</v>
      </c>
      <c r="C1470" t="s">
        <v>12</v>
      </c>
      <c r="D1470" t="s">
        <v>27</v>
      </c>
      <c r="E1470">
        <v>206000</v>
      </c>
      <c r="F1470" t="s">
        <v>20</v>
      </c>
      <c r="G1470">
        <v>206000</v>
      </c>
      <c r="H1470" t="s">
        <v>21</v>
      </c>
      <c r="I1470">
        <v>0</v>
      </c>
      <c r="J1470" t="s">
        <v>21</v>
      </c>
      <c r="K1470" t="s">
        <v>25</v>
      </c>
    </row>
    <row r="1471" spans="1:11">
      <c r="A1471">
        <v>2023</v>
      </c>
      <c r="B1471" t="s">
        <v>17</v>
      </c>
      <c r="C1471" t="s">
        <v>12</v>
      </c>
      <c r="D1471" t="s">
        <v>27</v>
      </c>
      <c r="E1471">
        <v>160000</v>
      </c>
      <c r="F1471" t="s">
        <v>20</v>
      </c>
      <c r="G1471">
        <v>160000</v>
      </c>
      <c r="H1471" t="s">
        <v>21</v>
      </c>
      <c r="I1471">
        <v>0</v>
      </c>
      <c r="J1471" t="s">
        <v>21</v>
      </c>
      <c r="K1471" t="s">
        <v>25</v>
      </c>
    </row>
    <row r="1472" spans="1:11">
      <c r="A1472">
        <v>2023</v>
      </c>
      <c r="B1472" t="s">
        <v>11</v>
      </c>
      <c r="C1472" t="s">
        <v>12</v>
      </c>
      <c r="D1472" t="s">
        <v>32</v>
      </c>
      <c r="E1472">
        <v>200000</v>
      </c>
      <c r="F1472" t="s">
        <v>20</v>
      </c>
      <c r="G1472">
        <v>200000</v>
      </c>
      <c r="H1472" t="s">
        <v>21</v>
      </c>
      <c r="I1472">
        <v>100</v>
      </c>
      <c r="J1472" t="s">
        <v>21</v>
      </c>
      <c r="K1472" t="s">
        <v>25</v>
      </c>
    </row>
    <row r="1473" spans="1:11">
      <c r="A1473">
        <v>2023</v>
      </c>
      <c r="B1473" t="s">
        <v>11</v>
      </c>
      <c r="C1473" t="s">
        <v>12</v>
      </c>
      <c r="D1473" t="s">
        <v>32</v>
      </c>
      <c r="E1473">
        <v>175000</v>
      </c>
      <c r="F1473" t="s">
        <v>20</v>
      </c>
      <c r="G1473">
        <v>175000</v>
      </c>
      <c r="H1473" t="s">
        <v>21</v>
      </c>
      <c r="I1473">
        <v>100</v>
      </c>
      <c r="J1473" t="s">
        <v>21</v>
      </c>
      <c r="K1473" t="s">
        <v>25</v>
      </c>
    </row>
    <row r="1474" spans="1:11">
      <c r="A1474">
        <v>2023</v>
      </c>
      <c r="B1474" t="s">
        <v>11</v>
      </c>
      <c r="C1474" t="s">
        <v>12</v>
      </c>
      <c r="D1474" t="s">
        <v>32</v>
      </c>
      <c r="E1474">
        <v>231250</v>
      </c>
      <c r="F1474" t="s">
        <v>20</v>
      </c>
      <c r="G1474">
        <v>231250</v>
      </c>
      <c r="H1474" t="s">
        <v>21</v>
      </c>
      <c r="I1474">
        <v>100</v>
      </c>
      <c r="J1474" t="s">
        <v>21</v>
      </c>
      <c r="K1474" t="s">
        <v>25</v>
      </c>
    </row>
    <row r="1475" spans="1:11">
      <c r="A1475">
        <v>2023</v>
      </c>
      <c r="B1475" t="s">
        <v>11</v>
      </c>
      <c r="C1475" t="s">
        <v>12</v>
      </c>
      <c r="D1475" t="s">
        <v>32</v>
      </c>
      <c r="E1475">
        <v>138750</v>
      </c>
      <c r="F1475" t="s">
        <v>20</v>
      </c>
      <c r="G1475">
        <v>138750</v>
      </c>
      <c r="H1475" t="s">
        <v>21</v>
      </c>
      <c r="I1475">
        <v>100</v>
      </c>
      <c r="J1475" t="s">
        <v>21</v>
      </c>
      <c r="K1475" t="s">
        <v>25</v>
      </c>
    </row>
    <row r="1476" spans="1:11">
      <c r="A1476">
        <v>2023</v>
      </c>
      <c r="B1476" t="s">
        <v>11</v>
      </c>
      <c r="C1476" t="s">
        <v>12</v>
      </c>
      <c r="D1476" t="s">
        <v>37</v>
      </c>
      <c r="E1476">
        <v>153000</v>
      </c>
      <c r="F1476" t="s">
        <v>20</v>
      </c>
      <c r="G1476">
        <v>153000</v>
      </c>
      <c r="H1476" t="s">
        <v>24</v>
      </c>
      <c r="I1476">
        <v>100</v>
      </c>
      <c r="J1476" t="s">
        <v>24</v>
      </c>
      <c r="K1476" t="s">
        <v>25</v>
      </c>
    </row>
    <row r="1477" spans="1:11">
      <c r="A1477">
        <v>2023</v>
      </c>
      <c r="B1477" t="s">
        <v>11</v>
      </c>
      <c r="C1477" t="s">
        <v>12</v>
      </c>
      <c r="D1477" t="s">
        <v>37</v>
      </c>
      <c r="E1477">
        <v>94000</v>
      </c>
      <c r="F1477" t="s">
        <v>20</v>
      </c>
      <c r="G1477">
        <v>94000</v>
      </c>
      <c r="H1477" t="s">
        <v>24</v>
      </c>
      <c r="I1477">
        <v>100</v>
      </c>
      <c r="J1477" t="s">
        <v>24</v>
      </c>
      <c r="K1477" t="s">
        <v>25</v>
      </c>
    </row>
    <row r="1478" spans="1:11">
      <c r="A1478">
        <v>2023</v>
      </c>
      <c r="B1478" t="s">
        <v>11</v>
      </c>
      <c r="C1478" t="s">
        <v>12</v>
      </c>
      <c r="D1478" t="s">
        <v>37</v>
      </c>
      <c r="E1478">
        <v>240500</v>
      </c>
      <c r="F1478" t="s">
        <v>20</v>
      </c>
      <c r="G1478">
        <v>240500</v>
      </c>
      <c r="H1478" t="s">
        <v>21</v>
      </c>
      <c r="I1478">
        <v>0</v>
      </c>
      <c r="J1478" t="s">
        <v>21</v>
      </c>
      <c r="K1478" t="s">
        <v>16</v>
      </c>
    </row>
    <row r="1479" spans="1:11">
      <c r="A1479">
        <v>2023</v>
      </c>
      <c r="B1479" t="s">
        <v>11</v>
      </c>
      <c r="C1479" t="s">
        <v>12</v>
      </c>
      <c r="D1479" t="s">
        <v>37</v>
      </c>
      <c r="E1479">
        <v>123700</v>
      </c>
      <c r="F1479" t="s">
        <v>20</v>
      </c>
      <c r="G1479">
        <v>123700</v>
      </c>
      <c r="H1479" t="s">
        <v>21</v>
      </c>
      <c r="I1479">
        <v>0</v>
      </c>
      <c r="J1479" t="s">
        <v>21</v>
      </c>
      <c r="K1479" t="s">
        <v>16</v>
      </c>
    </row>
    <row r="1480" spans="1:11">
      <c r="A1480">
        <v>2023</v>
      </c>
      <c r="B1480" t="s">
        <v>11</v>
      </c>
      <c r="C1480" t="s">
        <v>12</v>
      </c>
      <c r="D1480" t="s">
        <v>37</v>
      </c>
      <c r="E1480">
        <v>160000</v>
      </c>
      <c r="F1480" t="s">
        <v>20</v>
      </c>
      <c r="G1480">
        <v>160000</v>
      </c>
      <c r="H1480" t="s">
        <v>21</v>
      </c>
      <c r="I1480">
        <v>100</v>
      </c>
      <c r="J1480" t="s">
        <v>21</v>
      </c>
      <c r="K1480" t="s">
        <v>25</v>
      </c>
    </row>
    <row r="1481" spans="1:11">
      <c r="A1481">
        <v>2023</v>
      </c>
      <c r="B1481" t="s">
        <v>11</v>
      </c>
      <c r="C1481" t="s">
        <v>12</v>
      </c>
      <c r="D1481" t="s">
        <v>37</v>
      </c>
      <c r="E1481">
        <v>90000</v>
      </c>
      <c r="F1481" t="s">
        <v>20</v>
      </c>
      <c r="G1481">
        <v>90000</v>
      </c>
      <c r="H1481" t="s">
        <v>21</v>
      </c>
      <c r="I1481">
        <v>100</v>
      </c>
      <c r="J1481" t="s">
        <v>21</v>
      </c>
      <c r="K1481" t="s">
        <v>25</v>
      </c>
    </row>
    <row r="1482" spans="1:11">
      <c r="A1482">
        <v>2023</v>
      </c>
      <c r="B1482" t="s">
        <v>28</v>
      </c>
      <c r="C1482" t="s">
        <v>12</v>
      </c>
      <c r="D1482" t="s">
        <v>23</v>
      </c>
      <c r="E1482">
        <v>124234</v>
      </c>
      <c r="F1482" t="s">
        <v>20</v>
      </c>
      <c r="G1482">
        <v>124234</v>
      </c>
      <c r="H1482" t="s">
        <v>21</v>
      </c>
      <c r="I1482">
        <v>0</v>
      </c>
      <c r="J1482" t="s">
        <v>21</v>
      </c>
      <c r="K1482" t="s">
        <v>25</v>
      </c>
    </row>
    <row r="1483" spans="1:11">
      <c r="A1483">
        <v>2023</v>
      </c>
      <c r="B1483" t="s">
        <v>28</v>
      </c>
      <c r="C1483" t="s">
        <v>12</v>
      </c>
      <c r="D1483" t="s">
        <v>23</v>
      </c>
      <c r="E1483">
        <v>74540</v>
      </c>
      <c r="F1483" t="s">
        <v>20</v>
      </c>
      <c r="G1483">
        <v>74540</v>
      </c>
      <c r="H1483" t="s">
        <v>21</v>
      </c>
      <c r="I1483">
        <v>0</v>
      </c>
      <c r="J1483" t="s">
        <v>21</v>
      </c>
      <c r="K1483" t="s">
        <v>25</v>
      </c>
    </row>
    <row r="1484" spans="1:11">
      <c r="A1484">
        <v>2023</v>
      </c>
      <c r="B1484" t="s">
        <v>17</v>
      </c>
      <c r="C1484" t="s">
        <v>12</v>
      </c>
      <c r="D1484" t="s">
        <v>27</v>
      </c>
      <c r="E1484">
        <v>109000</v>
      </c>
      <c r="F1484" t="s">
        <v>20</v>
      </c>
      <c r="G1484">
        <v>109000</v>
      </c>
      <c r="H1484" t="s">
        <v>21</v>
      </c>
      <c r="I1484">
        <v>0</v>
      </c>
      <c r="J1484" t="s">
        <v>21</v>
      </c>
      <c r="K1484" t="s">
        <v>25</v>
      </c>
    </row>
    <row r="1485" spans="1:11">
      <c r="A1485">
        <v>2023</v>
      </c>
      <c r="B1485" t="s">
        <v>17</v>
      </c>
      <c r="C1485" t="s">
        <v>12</v>
      </c>
      <c r="D1485" t="s">
        <v>27</v>
      </c>
      <c r="E1485">
        <v>79000</v>
      </c>
      <c r="F1485" t="s">
        <v>20</v>
      </c>
      <c r="G1485">
        <v>79000</v>
      </c>
      <c r="H1485" t="s">
        <v>21</v>
      </c>
      <c r="I1485">
        <v>0</v>
      </c>
      <c r="J1485" t="s">
        <v>21</v>
      </c>
      <c r="K1485" t="s">
        <v>25</v>
      </c>
    </row>
    <row r="1486" spans="1:11">
      <c r="A1486">
        <v>2022</v>
      </c>
      <c r="B1486" t="s">
        <v>11</v>
      </c>
      <c r="C1486" t="s">
        <v>12</v>
      </c>
      <c r="D1486" t="s">
        <v>35</v>
      </c>
      <c r="E1486">
        <v>80000</v>
      </c>
      <c r="F1486" t="s">
        <v>14</v>
      </c>
      <c r="G1486">
        <v>84053</v>
      </c>
      <c r="H1486" t="s">
        <v>63</v>
      </c>
      <c r="I1486">
        <v>50</v>
      </c>
      <c r="J1486" t="s">
        <v>63</v>
      </c>
      <c r="K1486" t="s">
        <v>16</v>
      </c>
    </row>
    <row r="1487" spans="1:11">
      <c r="A1487">
        <v>2023</v>
      </c>
      <c r="B1487" t="s">
        <v>17</v>
      </c>
      <c r="C1487" t="s">
        <v>12</v>
      </c>
      <c r="D1487" t="s">
        <v>35</v>
      </c>
      <c r="E1487">
        <v>50000</v>
      </c>
      <c r="F1487" t="s">
        <v>20</v>
      </c>
      <c r="G1487">
        <v>50000</v>
      </c>
      <c r="H1487" t="s">
        <v>132</v>
      </c>
      <c r="I1487">
        <v>0</v>
      </c>
      <c r="J1487" t="s">
        <v>132</v>
      </c>
      <c r="K1487" t="s">
        <v>22</v>
      </c>
    </row>
    <row r="1488" spans="1:11">
      <c r="A1488">
        <v>2023</v>
      </c>
      <c r="B1488" t="s">
        <v>11</v>
      </c>
      <c r="C1488" t="s">
        <v>12</v>
      </c>
      <c r="D1488" t="s">
        <v>23</v>
      </c>
      <c r="E1488">
        <v>275300</v>
      </c>
      <c r="F1488" t="s">
        <v>20</v>
      </c>
      <c r="G1488">
        <v>275300</v>
      </c>
      <c r="H1488" t="s">
        <v>21</v>
      </c>
      <c r="I1488">
        <v>100</v>
      </c>
      <c r="J1488" t="s">
        <v>21</v>
      </c>
      <c r="K1488" t="s">
        <v>25</v>
      </c>
    </row>
    <row r="1489" spans="1:11">
      <c r="A1489">
        <v>2023</v>
      </c>
      <c r="B1489" t="s">
        <v>11</v>
      </c>
      <c r="C1489" t="s">
        <v>12</v>
      </c>
      <c r="D1489" t="s">
        <v>23</v>
      </c>
      <c r="E1489">
        <v>183500</v>
      </c>
      <c r="F1489" t="s">
        <v>20</v>
      </c>
      <c r="G1489">
        <v>183500</v>
      </c>
      <c r="H1489" t="s">
        <v>21</v>
      </c>
      <c r="I1489">
        <v>100</v>
      </c>
      <c r="J1489" t="s">
        <v>21</v>
      </c>
      <c r="K1489" t="s">
        <v>25</v>
      </c>
    </row>
    <row r="1490" spans="1:11">
      <c r="A1490">
        <v>2023</v>
      </c>
      <c r="B1490" t="s">
        <v>11</v>
      </c>
      <c r="C1490" t="s">
        <v>12</v>
      </c>
      <c r="D1490" t="s">
        <v>23</v>
      </c>
      <c r="E1490">
        <v>275300</v>
      </c>
      <c r="F1490" t="s">
        <v>20</v>
      </c>
      <c r="G1490">
        <v>275300</v>
      </c>
      <c r="H1490" t="s">
        <v>21</v>
      </c>
      <c r="I1490">
        <v>100</v>
      </c>
      <c r="J1490" t="s">
        <v>21</v>
      </c>
      <c r="K1490" t="s">
        <v>25</v>
      </c>
    </row>
    <row r="1491" spans="1:11">
      <c r="A1491">
        <v>2023</v>
      </c>
      <c r="B1491" t="s">
        <v>11</v>
      </c>
      <c r="C1491" t="s">
        <v>12</v>
      </c>
      <c r="D1491" t="s">
        <v>23</v>
      </c>
      <c r="E1491">
        <v>183500</v>
      </c>
      <c r="F1491" t="s">
        <v>20</v>
      </c>
      <c r="G1491">
        <v>183500</v>
      </c>
      <c r="H1491" t="s">
        <v>21</v>
      </c>
      <c r="I1491">
        <v>100</v>
      </c>
      <c r="J1491" t="s">
        <v>21</v>
      </c>
      <c r="K1491" t="s">
        <v>25</v>
      </c>
    </row>
    <row r="1492" spans="1:11">
      <c r="A1492">
        <v>2023</v>
      </c>
      <c r="B1492" t="s">
        <v>11</v>
      </c>
      <c r="C1492" t="s">
        <v>12</v>
      </c>
      <c r="D1492" t="s">
        <v>27</v>
      </c>
      <c r="E1492">
        <v>160000</v>
      </c>
      <c r="F1492" t="s">
        <v>20</v>
      </c>
      <c r="G1492">
        <v>160000</v>
      </c>
      <c r="H1492" t="s">
        <v>21</v>
      </c>
      <c r="I1492">
        <v>100</v>
      </c>
      <c r="J1492" t="s">
        <v>21</v>
      </c>
      <c r="K1492" t="s">
        <v>25</v>
      </c>
    </row>
    <row r="1493" spans="1:11">
      <c r="A1493">
        <v>2023</v>
      </c>
      <c r="B1493" t="s">
        <v>11</v>
      </c>
      <c r="C1493" t="s">
        <v>12</v>
      </c>
      <c r="D1493" t="s">
        <v>27</v>
      </c>
      <c r="E1493">
        <v>125600</v>
      </c>
      <c r="F1493" t="s">
        <v>20</v>
      </c>
      <c r="G1493">
        <v>125600</v>
      </c>
      <c r="H1493" t="s">
        <v>21</v>
      </c>
      <c r="I1493">
        <v>100</v>
      </c>
      <c r="J1493" t="s">
        <v>21</v>
      </c>
      <c r="K1493" t="s">
        <v>25</v>
      </c>
    </row>
    <row r="1494" spans="1:11">
      <c r="A1494">
        <v>2023</v>
      </c>
      <c r="B1494" t="s">
        <v>11</v>
      </c>
      <c r="C1494" t="s">
        <v>12</v>
      </c>
      <c r="D1494" t="s">
        <v>37</v>
      </c>
      <c r="E1494">
        <v>170000</v>
      </c>
      <c r="F1494" t="s">
        <v>20</v>
      </c>
      <c r="G1494">
        <v>170000</v>
      </c>
      <c r="H1494" t="s">
        <v>21</v>
      </c>
      <c r="I1494">
        <v>0</v>
      </c>
      <c r="J1494" t="s">
        <v>21</v>
      </c>
      <c r="K1494" t="s">
        <v>25</v>
      </c>
    </row>
    <row r="1495" spans="1:11">
      <c r="A1495">
        <v>2023</v>
      </c>
      <c r="B1495" t="s">
        <v>11</v>
      </c>
      <c r="C1495" t="s">
        <v>12</v>
      </c>
      <c r="D1495" t="s">
        <v>37</v>
      </c>
      <c r="E1495">
        <v>120000</v>
      </c>
      <c r="F1495" t="s">
        <v>20</v>
      </c>
      <c r="G1495">
        <v>120000</v>
      </c>
      <c r="H1495" t="s">
        <v>21</v>
      </c>
      <c r="I1495">
        <v>0</v>
      </c>
      <c r="J1495" t="s">
        <v>21</v>
      </c>
      <c r="K1495" t="s">
        <v>25</v>
      </c>
    </row>
    <row r="1496" spans="1:11">
      <c r="A1496">
        <v>2023</v>
      </c>
      <c r="B1496" t="s">
        <v>11</v>
      </c>
      <c r="C1496" t="s">
        <v>12</v>
      </c>
      <c r="D1496" t="s">
        <v>37</v>
      </c>
      <c r="E1496">
        <v>225000</v>
      </c>
      <c r="F1496" t="s">
        <v>20</v>
      </c>
      <c r="G1496">
        <v>225000</v>
      </c>
      <c r="H1496" t="s">
        <v>21</v>
      </c>
      <c r="I1496">
        <v>0</v>
      </c>
      <c r="J1496" t="s">
        <v>21</v>
      </c>
      <c r="K1496" t="s">
        <v>25</v>
      </c>
    </row>
    <row r="1497" spans="1:11">
      <c r="A1497">
        <v>2023</v>
      </c>
      <c r="B1497" t="s">
        <v>11</v>
      </c>
      <c r="C1497" t="s">
        <v>12</v>
      </c>
      <c r="D1497" t="s">
        <v>37</v>
      </c>
      <c r="E1497">
        <v>140000</v>
      </c>
      <c r="F1497" t="s">
        <v>20</v>
      </c>
      <c r="G1497">
        <v>140000</v>
      </c>
      <c r="H1497" t="s">
        <v>21</v>
      </c>
      <c r="I1497">
        <v>0</v>
      </c>
      <c r="J1497" t="s">
        <v>21</v>
      </c>
      <c r="K1497" t="s">
        <v>25</v>
      </c>
    </row>
    <row r="1498" spans="1:11">
      <c r="A1498">
        <v>2023</v>
      </c>
      <c r="B1498" t="s">
        <v>11</v>
      </c>
      <c r="C1498" t="s">
        <v>12</v>
      </c>
      <c r="D1498" t="s">
        <v>27</v>
      </c>
      <c r="E1498">
        <v>141290</v>
      </c>
      <c r="F1498" t="s">
        <v>20</v>
      </c>
      <c r="G1498">
        <v>141290</v>
      </c>
      <c r="H1498" t="s">
        <v>21</v>
      </c>
      <c r="I1498">
        <v>0</v>
      </c>
      <c r="J1498" t="s">
        <v>21</v>
      </c>
      <c r="K1498" t="s">
        <v>25</v>
      </c>
    </row>
    <row r="1499" spans="1:11">
      <c r="A1499">
        <v>2023</v>
      </c>
      <c r="B1499" t="s">
        <v>11</v>
      </c>
      <c r="C1499" t="s">
        <v>12</v>
      </c>
      <c r="D1499" t="s">
        <v>27</v>
      </c>
      <c r="E1499">
        <v>74178</v>
      </c>
      <c r="F1499" t="s">
        <v>20</v>
      </c>
      <c r="G1499">
        <v>74178</v>
      </c>
      <c r="H1499" t="s">
        <v>21</v>
      </c>
      <c r="I1499">
        <v>0</v>
      </c>
      <c r="J1499" t="s">
        <v>21</v>
      </c>
      <c r="K1499" t="s">
        <v>25</v>
      </c>
    </row>
    <row r="1500" spans="1:11">
      <c r="A1500">
        <v>2023</v>
      </c>
      <c r="B1500" t="s">
        <v>11</v>
      </c>
      <c r="C1500" t="s">
        <v>12</v>
      </c>
      <c r="D1500" t="s">
        <v>23</v>
      </c>
      <c r="E1500">
        <v>150000</v>
      </c>
      <c r="F1500" t="s">
        <v>20</v>
      </c>
      <c r="G1500">
        <v>150000</v>
      </c>
      <c r="H1500" t="s">
        <v>21</v>
      </c>
      <c r="I1500">
        <v>0</v>
      </c>
      <c r="J1500" t="s">
        <v>21</v>
      </c>
      <c r="K1500" t="s">
        <v>25</v>
      </c>
    </row>
    <row r="1501" spans="1:11">
      <c r="A1501">
        <v>2023</v>
      </c>
      <c r="B1501" t="s">
        <v>11</v>
      </c>
      <c r="C1501" t="s">
        <v>12</v>
      </c>
      <c r="D1501" t="s">
        <v>23</v>
      </c>
      <c r="E1501">
        <v>120000</v>
      </c>
      <c r="F1501" t="s">
        <v>20</v>
      </c>
      <c r="G1501">
        <v>120000</v>
      </c>
      <c r="H1501" t="s">
        <v>21</v>
      </c>
      <c r="I1501">
        <v>0</v>
      </c>
      <c r="J1501" t="s">
        <v>21</v>
      </c>
      <c r="K1501" t="s">
        <v>25</v>
      </c>
    </row>
    <row r="1502" spans="1:11">
      <c r="A1502">
        <v>2023</v>
      </c>
      <c r="B1502" t="s">
        <v>11</v>
      </c>
      <c r="C1502" t="s">
        <v>12</v>
      </c>
      <c r="D1502" t="s">
        <v>37</v>
      </c>
      <c r="E1502">
        <v>85000</v>
      </c>
      <c r="F1502" t="s">
        <v>20</v>
      </c>
      <c r="G1502">
        <v>85000</v>
      </c>
      <c r="H1502" t="s">
        <v>21</v>
      </c>
      <c r="I1502">
        <v>100</v>
      </c>
      <c r="J1502" t="s">
        <v>21</v>
      </c>
      <c r="K1502" t="s">
        <v>25</v>
      </c>
    </row>
    <row r="1503" spans="1:11">
      <c r="A1503">
        <v>2023</v>
      </c>
      <c r="B1503" t="s">
        <v>11</v>
      </c>
      <c r="C1503" t="s">
        <v>12</v>
      </c>
      <c r="D1503" t="s">
        <v>37</v>
      </c>
      <c r="E1503">
        <v>75000</v>
      </c>
      <c r="F1503" t="s">
        <v>20</v>
      </c>
      <c r="G1503">
        <v>75000</v>
      </c>
      <c r="H1503" t="s">
        <v>21</v>
      </c>
      <c r="I1503">
        <v>100</v>
      </c>
      <c r="J1503" t="s">
        <v>21</v>
      </c>
      <c r="K1503" t="s">
        <v>25</v>
      </c>
    </row>
    <row r="1504" spans="1:11">
      <c r="A1504">
        <v>2023</v>
      </c>
      <c r="B1504" t="s">
        <v>11</v>
      </c>
      <c r="C1504" t="s">
        <v>12</v>
      </c>
      <c r="D1504" t="s">
        <v>37</v>
      </c>
      <c r="E1504">
        <v>220000</v>
      </c>
      <c r="F1504" t="s">
        <v>20</v>
      </c>
      <c r="G1504">
        <v>220000</v>
      </c>
      <c r="H1504" t="s">
        <v>21</v>
      </c>
      <c r="I1504">
        <v>0</v>
      </c>
      <c r="J1504" t="s">
        <v>21</v>
      </c>
      <c r="K1504" t="s">
        <v>25</v>
      </c>
    </row>
    <row r="1505" spans="1:11">
      <c r="A1505">
        <v>2023</v>
      </c>
      <c r="B1505" t="s">
        <v>11</v>
      </c>
      <c r="C1505" t="s">
        <v>12</v>
      </c>
      <c r="D1505" t="s">
        <v>37</v>
      </c>
      <c r="E1505">
        <v>160000</v>
      </c>
      <c r="F1505" t="s">
        <v>20</v>
      </c>
      <c r="G1505">
        <v>160000</v>
      </c>
      <c r="H1505" t="s">
        <v>21</v>
      </c>
      <c r="I1505">
        <v>0</v>
      </c>
      <c r="J1505" t="s">
        <v>21</v>
      </c>
      <c r="K1505" t="s">
        <v>25</v>
      </c>
    </row>
    <row r="1506" spans="1:11">
      <c r="A1506">
        <v>2023</v>
      </c>
      <c r="B1506" t="s">
        <v>11</v>
      </c>
      <c r="C1506" t="s">
        <v>12</v>
      </c>
      <c r="D1506" t="s">
        <v>37</v>
      </c>
      <c r="E1506">
        <v>205600</v>
      </c>
      <c r="F1506" t="s">
        <v>20</v>
      </c>
      <c r="G1506">
        <v>205600</v>
      </c>
      <c r="H1506" t="s">
        <v>21</v>
      </c>
      <c r="I1506">
        <v>100</v>
      </c>
      <c r="J1506" t="s">
        <v>21</v>
      </c>
      <c r="K1506" t="s">
        <v>25</v>
      </c>
    </row>
    <row r="1507" spans="1:11">
      <c r="A1507">
        <v>2023</v>
      </c>
      <c r="B1507" t="s">
        <v>11</v>
      </c>
      <c r="C1507" t="s">
        <v>12</v>
      </c>
      <c r="D1507" t="s">
        <v>37</v>
      </c>
      <c r="E1507">
        <v>107500</v>
      </c>
      <c r="F1507" t="s">
        <v>20</v>
      </c>
      <c r="G1507">
        <v>107500</v>
      </c>
      <c r="H1507" t="s">
        <v>21</v>
      </c>
      <c r="I1507">
        <v>100</v>
      </c>
      <c r="J1507" t="s">
        <v>21</v>
      </c>
      <c r="K1507" t="s">
        <v>25</v>
      </c>
    </row>
    <row r="1508" spans="1:11">
      <c r="A1508">
        <v>2023</v>
      </c>
      <c r="B1508" t="s">
        <v>17</v>
      </c>
      <c r="C1508" t="s">
        <v>12</v>
      </c>
      <c r="D1508" t="s">
        <v>37</v>
      </c>
      <c r="E1508">
        <v>120000</v>
      </c>
      <c r="F1508" t="s">
        <v>20</v>
      </c>
      <c r="G1508">
        <v>120000</v>
      </c>
      <c r="H1508" t="s">
        <v>21</v>
      </c>
      <c r="I1508">
        <v>0</v>
      </c>
      <c r="J1508" t="s">
        <v>21</v>
      </c>
      <c r="K1508" t="s">
        <v>25</v>
      </c>
    </row>
    <row r="1509" spans="1:11">
      <c r="A1509">
        <v>2023</v>
      </c>
      <c r="B1509" t="s">
        <v>17</v>
      </c>
      <c r="C1509" t="s">
        <v>12</v>
      </c>
      <c r="D1509" t="s">
        <v>37</v>
      </c>
      <c r="E1509">
        <v>95000</v>
      </c>
      <c r="F1509" t="s">
        <v>20</v>
      </c>
      <c r="G1509">
        <v>95000</v>
      </c>
      <c r="H1509" t="s">
        <v>21</v>
      </c>
      <c r="I1509">
        <v>0</v>
      </c>
      <c r="J1509" t="s">
        <v>21</v>
      </c>
      <c r="K1509" t="s">
        <v>25</v>
      </c>
    </row>
    <row r="1510" spans="1:11">
      <c r="A1510">
        <v>2023</v>
      </c>
      <c r="B1510" t="s">
        <v>11</v>
      </c>
      <c r="C1510" t="s">
        <v>12</v>
      </c>
      <c r="D1510" t="s">
        <v>37</v>
      </c>
      <c r="E1510">
        <v>185900</v>
      </c>
      <c r="F1510" t="s">
        <v>20</v>
      </c>
      <c r="G1510">
        <v>185900</v>
      </c>
      <c r="H1510" t="s">
        <v>21</v>
      </c>
      <c r="I1510">
        <v>0</v>
      </c>
      <c r="J1510" t="s">
        <v>21</v>
      </c>
      <c r="K1510" t="s">
        <v>25</v>
      </c>
    </row>
    <row r="1511" spans="1:11">
      <c r="A1511">
        <v>2023</v>
      </c>
      <c r="B1511" t="s">
        <v>11</v>
      </c>
      <c r="C1511" t="s">
        <v>12</v>
      </c>
      <c r="D1511" t="s">
        <v>37</v>
      </c>
      <c r="E1511">
        <v>129300</v>
      </c>
      <c r="F1511" t="s">
        <v>20</v>
      </c>
      <c r="G1511">
        <v>129300</v>
      </c>
      <c r="H1511" t="s">
        <v>21</v>
      </c>
      <c r="I1511">
        <v>0</v>
      </c>
      <c r="J1511" t="s">
        <v>21</v>
      </c>
      <c r="K1511" t="s">
        <v>25</v>
      </c>
    </row>
    <row r="1512" spans="1:11">
      <c r="A1512">
        <v>2023</v>
      </c>
      <c r="B1512" t="s">
        <v>11</v>
      </c>
      <c r="C1512" t="s">
        <v>12</v>
      </c>
      <c r="D1512" t="s">
        <v>37</v>
      </c>
      <c r="E1512">
        <v>160000</v>
      </c>
      <c r="F1512" t="s">
        <v>20</v>
      </c>
      <c r="G1512">
        <v>160000</v>
      </c>
      <c r="H1512" t="s">
        <v>21</v>
      </c>
      <c r="I1512">
        <v>100</v>
      </c>
      <c r="J1512" t="s">
        <v>21</v>
      </c>
      <c r="K1512" t="s">
        <v>25</v>
      </c>
    </row>
    <row r="1513" spans="1:11">
      <c r="A1513">
        <v>2023</v>
      </c>
      <c r="B1513" t="s">
        <v>11</v>
      </c>
      <c r="C1513" t="s">
        <v>12</v>
      </c>
      <c r="D1513" t="s">
        <v>37</v>
      </c>
      <c r="E1513">
        <v>130000</v>
      </c>
      <c r="F1513" t="s">
        <v>20</v>
      </c>
      <c r="G1513">
        <v>130000</v>
      </c>
      <c r="H1513" t="s">
        <v>21</v>
      </c>
      <c r="I1513">
        <v>100</v>
      </c>
      <c r="J1513" t="s">
        <v>21</v>
      </c>
      <c r="K1513" t="s">
        <v>25</v>
      </c>
    </row>
    <row r="1514" spans="1:11">
      <c r="A1514">
        <v>2023</v>
      </c>
      <c r="B1514" t="s">
        <v>28</v>
      </c>
      <c r="C1514" t="s">
        <v>12</v>
      </c>
      <c r="D1514" t="s">
        <v>23</v>
      </c>
      <c r="E1514">
        <v>1060000</v>
      </c>
      <c r="F1514" t="s">
        <v>42</v>
      </c>
      <c r="G1514">
        <v>12888</v>
      </c>
      <c r="H1514" t="s">
        <v>43</v>
      </c>
      <c r="I1514">
        <v>50</v>
      </c>
      <c r="J1514" t="s">
        <v>43</v>
      </c>
      <c r="K1514" t="s">
        <v>22</v>
      </c>
    </row>
    <row r="1515" spans="1:11">
      <c r="A1515">
        <v>2023</v>
      </c>
      <c r="B1515" t="s">
        <v>17</v>
      </c>
      <c r="C1515" t="s">
        <v>12</v>
      </c>
      <c r="D1515" t="s">
        <v>37</v>
      </c>
      <c r="E1515">
        <v>250000</v>
      </c>
      <c r="F1515" t="s">
        <v>20</v>
      </c>
      <c r="G1515">
        <v>250000</v>
      </c>
      <c r="H1515" t="s">
        <v>21</v>
      </c>
      <c r="I1515">
        <v>0</v>
      </c>
      <c r="J1515" t="s">
        <v>21</v>
      </c>
      <c r="K1515" t="s">
        <v>25</v>
      </c>
    </row>
    <row r="1516" spans="1:11">
      <c r="A1516">
        <v>2023</v>
      </c>
      <c r="B1516" t="s">
        <v>17</v>
      </c>
      <c r="C1516" t="s">
        <v>12</v>
      </c>
      <c r="D1516" t="s">
        <v>37</v>
      </c>
      <c r="E1516">
        <v>175000</v>
      </c>
      <c r="F1516" t="s">
        <v>20</v>
      </c>
      <c r="G1516">
        <v>175000</v>
      </c>
      <c r="H1516" t="s">
        <v>21</v>
      </c>
      <c r="I1516">
        <v>0</v>
      </c>
      <c r="J1516" t="s">
        <v>21</v>
      </c>
      <c r="K1516" t="s">
        <v>25</v>
      </c>
    </row>
    <row r="1517" spans="1:11">
      <c r="A1517">
        <v>2023</v>
      </c>
      <c r="B1517" t="s">
        <v>11</v>
      </c>
      <c r="C1517" t="s">
        <v>12</v>
      </c>
      <c r="D1517" t="s">
        <v>23</v>
      </c>
      <c r="E1517">
        <v>136000</v>
      </c>
      <c r="F1517" t="s">
        <v>20</v>
      </c>
      <c r="G1517">
        <v>136000</v>
      </c>
      <c r="H1517" t="s">
        <v>21</v>
      </c>
      <c r="I1517">
        <v>100</v>
      </c>
      <c r="J1517" t="s">
        <v>21</v>
      </c>
      <c r="K1517" t="s">
        <v>25</v>
      </c>
    </row>
    <row r="1518" spans="1:11">
      <c r="A1518">
        <v>2023</v>
      </c>
      <c r="B1518" t="s">
        <v>11</v>
      </c>
      <c r="C1518" t="s">
        <v>12</v>
      </c>
      <c r="D1518" t="s">
        <v>23</v>
      </c>
      <c r="E1518">
        <v>104000</v>
      </c>
      <c r="F1518" t="s">
        <v>20</v>
      </c>
      <c r="G1518">
        <v>104000</v>
      </c>
      <c r="H1518" t="s">
        <v>21</v>
      </c>
      <c r="I1518">
        <v>100</v>
      </c>
      <c r="J1518" t="s">
        <v>21</v>
      </c>
      <c r="K1518" t="s">
        <v>25</v>
      </c>
    </row>
    <row r="1519" spans="1:11">
      <c r="A1519">
        <v>2023</v>
      </c>
      <c r="B1519" t="s">
        <v>17</v>
      </c>
      <c r="C1519" t="s">
        <v>12</v>
      </c>
      <c r="D1519" t="s">
        <v>27</v>
      </c>
      <c r="E1519">
        <v>80000</v>
      </c>
      <c r="F1519" t="s">
        <v>20</v>
      </c>
      <c r="G1519">
        <v>80000</v>
      </c>
      <c r="H1519" t="s">
        <v>21</v>
      </c>
      <c r="I1519">
        <v>0</v>
      </c>
      <c r="J1519" t="s">
        <v>21</v>
      </c>
      <c r="K1519" t="s">
        <v>25</v>
      </c>
    </row>
    <row r="1520" spans="1:11">
      <c r="A1520">
        <v>2023</v>
      </c>
      <c r="B1520" t="s">
        <v>17</v>
      </c>
      <c r="C1520" t="s">
        <v>12</v>
      </c>
      <c r="D1520" t="s">
        <v>27</v>
      </c>
      <c r="E1520">
        <v>52500</v>
      </c>
      <c r="F1520" t="s">
        <v>20</v>
      </c>
      <c r="G1520">
        <v>52500</v>
      </c>
      <c r="H1520" t="s">
        <v>21</v>
      </c>
      <c r="I1520">
        <v>0</v>
      </c>
      <c r="J1520" t="s">
        <v>21</v>
      </c>
      <c r="K1520" t="s">
        <v>25</v>
      </c>
    </row>
    <row r="1521" spans="1:11">
      <c r="A1521">
        <v>2023</v>
      </c>
      <c r="B1521" t="s">
        <v>11</v>
      </c>
      <c r="C1521" t="s">
        <v>12</v>
      </c>
      <c r="D1521" t="s">
        <v>23</v>
      </c>
      <c r="E1521">
        <v>110000</v>
      </c>
      <c r="F1521" t="s">
        <v>20</v>
      </c>
      <c r="G1521">
        <v>110000</v>
      </c>
      <c r="H1521" t="s">
        <v>21</v>
      </c>
      <c r="I1521">
        <v>100</v>
      </c>
      <c r="J1521" t="s">
        <v>21</v>
      </c>
      <c r="K1521" t="s">
        <v>25</v>
      </c>
    </row>
    <row r="1522" spans="1:11">
      <c r="A1522">
        <v>2023</v>
      </c>
      <c r="B1522" t="s">
        <v>11</v>
      </c>
      <c r="C1522" t="s">
        <v>12</v>
      </c>
      <c r="D1522" t="s">
        <v>23</v>
      </c>
      <c r="E1522">
        <v>84000</v>
      </c>
      <c r="F1522" t="s">
        <v>20</v>
      </c>
      <c r="G1522">
        <v>84000</v>
      </c>
      <c r="H1522" t="s">
        <v>21</v>
      </c>
      <c r="I1522">
        <v>100</v>
      </c>
      <c r="J1522" t="s">
        <v>21</v>
      </c>
      <c r="K1522" t="s">
        <v>25</v>
      </c>
    </row>
    <row r="1523" spans="1:11">
      <c r="A1523">
        <v>2023</v>
      </c>
      <c r="B1523" t="s">
        <v>11</v>
      </c>
      <c r="C1523" t="s">
        <v>12</v>
      </c>
      <c r="D1523" t="s">
        <v>103</v>
      </c>
      <c r="E1523">
        <v>125000</v>
      </c>
      <c r="F1523" t="s">
        <v>20</v>
      </c>
      <c r="G1523">
        <v>125000</v>
      </c>
      <c r="H1523" t="s">
        <v>21</v>
      </c>
      <c r="I1523">
        <v>0</v>
      </c>
      <c r="J1523" t="s">
        <v>21</v>
      </c>
      <c r="K1523" t="s">
        <v>25</v>
      </c>
    </row>
    <row r="1524" spans="1:11">
      <c r="A1524">
        <v>2023</v>
      </c>
      <c r="B1524" t="s">
        <v>11</v>
      </c>
      <c r="C1524" t="s">
        <v>12</v>
      </c>
      <c r="D1524" t="s">
        <v>103</v>
      </c>
      <c r="E1524">
        <v>110000</v>
      </c>
      <c r="F1524" t="s">
        <v>20</v>
      </c>
      <c r="G1524">
        <v>110000</v>
      </c>
      <c r="H1524" t="s">
        <v>21</v>
      </c>
      <c r="I1524">
        <v>0</v>
      </c>
      <c r="J1524" t="s">
        <v>21</v>
      </c>
      <c r="K1524" t="s">
        <v>25</v>
      </c>
    </row>
    <row r="1525" spans="1:11">
      <c r="A1525">
        <v>2023</v>
      </c>
      <c r="B1525" t="s">
        <v>17</v>
      </c>
      <c r="C1525" t="s">
        <v>12</v>
      </c>
      <c r="D1525" t="s">
        <v>27</v>
      </c>
      <c r="E1525">
        <v>90000</v>
      </c>
      <c r="F1525" t="s">
        <v>20</v>
      </c>
      <c r="G1525">
        <v>90000</v>
      </c>
      <c r="H1525" t="s">
        <v>21</v>
      </c>
      <c r="I1525">
        <v>0</v>
      </c>
      <c r="J1525" t="s">
        <v>21</v>
      </c>
      <c r="K1525" t="s">
        <v>25</v>
      </c>
    </row>
    <row r="1526" spans="1:11">
      <c r="A1526">
        <v>2023</v>
      </c>
      <c r="B1526" t="s">
        <v>17</v>
      </c>
      <c r="C1526" t="s">
        <v>12</v>
      </c>
      <c r="D1526" t="s">
        <v>27</v>
      </c>
      <c r="E1526">
        <v>80000</v>
      </c>
      <c r="F1526" t="s">
        <v>20</v>
      </c>
      <c r="G1526">
        <v>80000</v>
      </c>
      <c r="H1526" t="s">
        <v>21</v>
      </c>
      <c r="I1526">
        <v>0</v>
      </c>
      <c r="J1526" t="s">
        <v>21</v>
      </c>
      <c r="K1526" t="s">
        <v>25</v>
      </c>
    </row>
    <row r="1527" spans="1:11">
      <c r="A1527">
        <v>2023</v>
      </c>
      <c r="B1527" t="s">
        <v>11</v>
      </c>
      <c r="C1527" t="s">
        <v>12</v>
      </c>
      <c r="D1527" t="s">
        <v>19</v>
      </c>
      <c r="E1527">
        <v>200000</v>
      </c>
      <c r="F1527" t="s">
        <v>20</v>
      </c>
      <c r="G1527">
        <v>200000</v>
      </c>
      <c r="H1527" t="s">
        <v>21</v>
      </c>
      <c r="I1527">
        <v>0</v>
      </c>
      <c r="J1527" t="s">
        <v>21</v>
      </c>
      <c r="K1527" t="s">
        <v>25</v>
      </c>
    </row>
    <row r="1528" spans="1:11">
      <c r="A1528">
        <v>2023</v>
      </c>
      <c r="B1528" t="s">
        <v>11</v>
      </c>
      <c r="C1528" t="s">
        <v>12</v>
      </c>
      <c r="D1528" t="s">
        <v>19</v>
      </c>
      <c r="E1528">
        <v>135000</v>
      </c>
      <c r="F1528" t="s">
        <v>20</v>
      </c>
      <c r="G1528">
        <v>135000</v>
      </c>
      <c r="H1528" t="s">
        <v>21</v>
      </c>
      <c r="I1528">
        <v>0</v>
      </c>
      <c r="J1528" t="s">
        <v>21</v>
      </c>
      <c r="K1528" t="s">
        <v>25</v>
      </c>
    </row>
    <row r="1529" spans="1:11">
      <c r="A1529">
        <v>2022</v>
      </c>
      <c r="B1529" t="s">
        <v>28</v>
      </c>
      <c r="C1529" t="s">
        <v>12</v>
      </c>
      <c r="D1529" t="s">
        <v>56</v>
      </c>
      <c r="E1529">
        <v>48000</v>
      </c>
      <c r="F1529" t="s">
        <v>20</v>
      </c>
      <c r="G1529">
        <v>48000</v>
      </c>
      <c r="H1529" t="s">
        <v>21</v>
      </c>
      <c r="I1529">
        <v>50</v>
      </c>
      <c r="J1529" t="s">
        <v>21</v>
      </c>
      <c r="K1529" t="s">
        <v>16</v>
      </c>
    </row>
    <row r="1530" spans="1:11">
      <c r="A1530">
        <v>2023</v>
      </c>
      <c r="B1530" t="s">
        <v>28</v>
      </c>
      <c r="C1530" t="s">
        <v>12</v>
      </c>
      <c r="D1530" t="s">
        <v>50</v>
      </c>
      <c r="E1530">
        <v>120000</v>
      </c>
      <c r="F1530" t="s">
        <v>20</v>
      </c>
      <c r="G1530">
        <v>120000</v>
      </c>
      <c r="H1530" t="s">
        <v>133</v>
      </c>
      <c r="I1530">
        <v>50</v>
      </c>
      <c r="J1530" t="s">
        <v>133</v>
      </c>
      <c r="K1530" t="s">
        <v>22</v>
      </c>
    </row>
    <row r="1531" spans="1:11">
      <c r="A1531">
        <v>2023</v>
      </c>
      <c r="B1531" t="s">
        <v>11</v>
      </c>
      <c r="C1531" t="s">
        <v>12</v>
      </c>
      <c r="D1531" t="s">
        <v>37</v>
      </c>
      <c r="E1531">
        <v>130000</v>
      </c>
      <c r="F1531" t="s">
        <v>20</v>
      </c>
      <c r="G1531">
        <v>130000</v>
      </c>
      <c r="H1531" t="s">
        <v>21</v>
      </c>
      <c r="I1531">
        <v>0</v>
      </c>
      <c r="J1531" t="s">
        <v>21</v>
      </c>
      <c r="K1531" t="s">
        <v>25</v>
      </c>
    </row>
    <row r="1532" spans="1:11">
      <c r="A1532">
        <v>2023</v>
      </c>
      <c r="B1532" t="s">
        <v>11</v>
      </c>
      <c r="C1532" t="s">
        <v>12</v>
      </c>
      <c r="D1532" t="s">
        <v>37</v>
      </c>
      <c r="E1532">
        <v>75000</v>
      </c>
      <c r="F1532" t="s">
        <v>20</v>
      </c>
      <c r="G1532">
        <v>75000</v>
      </c>
      <c r="H1532" t="s">
        <v>21</v>
      </c>
      <c r="I1532">
        <v>0</v>
      </c>
      <c r="J1532" t="s">
        <v>21</v>
      </c>
      <c r="K1532" t="s">
        <v>25</v>
      </c>
    </row>
    <row r="1533" spans="1:11">
      <c r="A1533">
        <v>2023</v>
      </c>
      <c r="B1533" t="s">
        <v>11</v>
      </c>
      <c r="C1533" t="s">
        <v>12</v>
      </c>
      <c r="D1533" t="s">
        <v>37</v>
      </c>
      <c r="E1533">
        <v>252000</v>
      </c>
      <c r="F1533" t="s">
        <v>20</v>
      </c>
      <c r="G1533">
        <v>252000</v>
      </c>
      <c r="H1533" t="s">
        <v>21</v>
      </c>
      <c r="I1533">
        <v>0</v>
      </c>
      <c r="J1533" t="s">
        <v>21</v>
      </c>
      <c r="K1533" t="s">
        <v>25</v>
      </c>
    </row>
    <row r="1534" spans="1:11">
      <c r="A1534">
        <v>2023</v>
      </c>
      <c r="B1534" t="s">
        <v>11</v>
      </c>
      <c r="C1534" t="s">
        <v>12</v>
      </c>
      <c r="D1534" t="s">
        <v>37</v>
      </c>
      <c r="E1534">
        <v>129000</v>
      </c>
      <c r="F1534" t="s">
        <v>20</v>
      </c>
      <c r="G1534">
        <v>129000</v>
      </c>
      <c r="H1534" t="s">
        <v>21</v>
      </c>
      <c r="I1534">
        <v>0</v>
      </c>
      <c r="J1534" t="s">
        <v>21</v>
      </c>
      <c r="K1534" t="s">
        <v>25</v>
      </c>
    </row>
    <row r="1535" spans="1:11">
      <c r="A1535">
        <v>2023</v>
      </c>
      <c r="B1535" t="s">
        <v>17</v>
      </c>
      <c r="C1535" t="s">
        <v>12</v>
      </c>
      <c r="D1535" t="s">
        <v>27</v>
      </c>
      <c r="E1535">
        <v>150000</v>
      </c>
      <c r="F1535" t="s">
        <v>20</v>
      </c>
      <c r="G1535">
        <v>150000</v>
      </c>
      <c r="H1535" t="s">
        <v>21</v>
      </c>
      <c r="I1535">
        <v>0</v>
      </c>
      <c r="J1535" t="s">
        <v>21</v>
      </c>
      <c r="K1535" t="s">
        <v>25</v>
      </c>
    </row>
    <row r="1536" spans="1:11">
      <c r="A1536">
        <v>2023</v>
      </c>
      <c r="B1536" t="s">
        <v>17</v>
      </c>
      <c r="C1536" t="s">
        <v>12</v>
      </c>
      <c r="D1536" t="s">
        <v>27</v>
      </c>
      <c r="E1536">
        <v>100000</v>
      </c>
      <c r="F1536" t="s">
        <v>20</v>
      </c>
      <c r="G1536">
        <v>100000</v>
      </c>
      <c r="H1536" t="s">
        <v>21</v>
      </c>
      <c r="I1536">
        <v>0</v>
      </c>
      <c r="J1536" t="s">
        <v>21</v>
      </c>
      <c r="K1536" t="s">
        <v>25</v>
      </c>
    </row>
    <row r="1537" spans="1:11">
      <c r="A1537">
        <v>2023</v>
      </c>
      <c r="B1537" t="s">
        <v>11</v>
      </c>
      <c r="C1537" t="s">
        <v>12</v>
      </c>
      <c r="D1537" t="s">
        <v>37</v>
      </c>
      <c r="E1537">
        <v>226700</v>
      </c>
      <c r="F1537" t="s">
        <v>20</v>
      </c>
      <c r="G1537">
        <v>226700</v>
      </c>
      <c r="H1537" t="s">
        <v>21</v>
      </c>
      <c r="I1537">
        <v>0</v>
      </c>
      <c r="J1537" t="s">
        <v>21</v>
      </c>
      <c r="K1537" t="s">
        <v>25</v>
      </c>
    </row>
    <row r="1538" spans="1:11">
      <c r="A1538">
        <v>2023</v>
      </c>
      <c r="B1538" t="s">
        <v>11</v>
      </c>
      <c r="C1538" t="s">
        <v>12</v>
      </c>
      <c r="D1538" t="s">
        <v>37</v>
      </c>
      <c r="E1538">
        <v>133300</v>
      </c>
      <c r="F1538" t="s">
        <v>20</v>
      </c>
      <c r="G1538">
        <v>133300</v>
      </c>
      <c r="H1538" t="s">
        <v>21</v>
      </c>
      <c r="I1538">
        <v>0</v>
      </c>
      <c r="J1538" t="s">
        <v>21</v>
      </c>
      <c r="K1538" t="s">
        <v>25</v>
      </c>
    </row>
    <row r="1539" spans="1:11">
      <c r="A1539">
        <v>2023</v>
      </c>
      <c r="B1539" t="s">
        <v>11</v>
      </c>
      <c r="C1539" t="s">
        <v>12</v>
      </c>
      <c r="D1539" t="s">
        <v>23</v>
      </c>
      <c r="E1539">
        <v>190000</v>
      </c>
      <c r="F1539" t="s">
        <v>20</v>
      </c>
      <c r="G1539">
        <v>190000</v>
      </c>
      <c r="H1539" t="s">
        <v>21</v>
      </c>
      <c r="I1539">
        <v>0</v>
      </c>
      <c r="J1539" t="s">
        <v>21</v>
      </c>
      <c r="K1539" t="s">
        <v>25</v>
      </c>
    </row>
    <row r="1540" spans="1:11">
      <c r="A1540">
        <v>2023</v>
      </c>
      <c r="B1540" t="s">
        <v>11</v>
      </c>
      <c r="C1540" t="s">
        <v>12</v>
      </c>
      <c r="D1540" t="s">
        <v>23</v>
      </c>
      <c r="E1540">
        <v>165000</v>
      </c>
      <c r="F1540" t="s">
        <v>20</v>
      </c>
      <c r="G1540">
        <v>165000</v>
      </c>
      <c r="H1540" t="s">
        <v>21</v>
      </c>
      <c r="I1540">
        <v>0</v>
      </c>
      <c r="J1540" t="s">
        <v>21</v>
      </c>
      <c r="K1540" t="s">
        <v>25</v>
      </c>
    </row>
    <row r="1541" spans="1:11">
      <c r="A1541">
        <v>2023</v>
      </c>
      <c r="B1541" t="s">
        <v>11</v>
      </c>
      <c r="C1541" t="s">
        <v>12</v>
      </c>
      <c r="D1541" t="s">
        <v>37</v>
      </c>
      <c r="E1541">
        <v>170000</v>
      </c>
      <c r="F1541" t="s">
        <v>20</v>
      </c>
      <c r="G1541">
        <v>170000</v>
      </c>
      <c r="H1541" t="s">
        <v>21</v>
      </c>
      <c r="I1541">
        <v>100</v>
      </c>
      <c r="J1541" t="s">
        <v>21</v>
      </c>
      <c r="K1541" t="s">
        <v>25</v>
      </c>
    </row>
    <row r="1542" spans="1:11">
      <c r="A1542">
        <v>2023</v>
      </c>
      <c r="B1542" t="s">
        <v>11</v>
      </c>
      <c r="C1542" t="s">
        <v>12</v>
      </c>
      <c r="D1542" t="s">
        <v>37</v>
      </c>
      <c r="E1542">
        <v>150000</v>
      </c>
      <c r="F1542" t="s">
        <v>20</v>
      </c>
      <c r="G1542">
        <v>150000</v>
      </c>
      <c r="H1542" t="s">
        <v>21</v>
      </c>
      <c r="I1542">
        <v>100</v>
      </c>
      <c r="J1542" t="s">
        <v>21</v>
      </c>
      <c r="K1542" t="s">
        <v>25</v>
      </c>
    </row>
    <row r="1543" spans="1:11">
      <c r="A1543">
        <v>2023</v>
      </c>
      <c r="B1543" t="s">
        <v>17</v>
      </c>
      <c r="C1543" t="s">
        <v>12</v>
      </c>
      <c r="D1543" t="s">
        <v>37</v>
      </c>
      <c r="E1543">
        <v>150000</v>
      </c>
      <c r="F1543" t="s">
        <v>20</v>
      </c>
      <c r="G1543">
        <v>150000</v>
      </c>
      <c r="H1543" t="s">
        <v>21</v>
      </c>
      <c r="I1543">
        <v>0</v>
      </c>
      <c r="J1543" t="s">
        <v>21</v>
      </c>
      <c r="K1543" t="s">
        <v>25</v>
      </c>
    </row>
    <row r="1544" spans="1:11">
      <c r="A1544">
        <v>2023</v>
      </c>
      <c r="B1544" t="s">
        <v>17</v>
      </c>
      <c r="C1544" t="s">
        <v>12</v>
      </c>
      <c r="D1544" t="s">
        <v>37</v>
      </c>
      <c r="E1544">
        <v>130000</v>
      </c>
      <c r="F1544" t="s">
        <v>20</v>
      </c>
      <c r="G1544">
        <v>130000</v>
      </c>
      <c r="H1544" t="s">
        <v>21</v>
      </c>
      <c r="I1544">
        <v>0</v>
      </c>
      <c r="J1544" t="s">
        <v>21</v>
      </c>
      <c r="K1544" t="s">
        <v>25</v>
      </c>
    </row>
    <row r="1545" spans="1:11">
      <c r="A1545">
        <v>2023</v>
      </c>
      <c r="B1545" t="s">
        <v>11</v>
      </c>
      <c r="C1545" t="s">
        <v>12</v>
      </c>
      <c r="D1545" t="s">
        <v>23</v>
      </c>
      <c r="E1545">
        <v>225000</v>
      </c>
      <c r="F1545" t="s">
        <v>20</v>
      </c>
      <c r="G1545">
        <v>225000</v>
      </c>
      <c r="H1545" t="s">
        <v>21</v>
      </c>
      <c r="I1545">
        <v>0</v>
      </c>
      <c r="J1545" t="s">
        <v>21</v>
      </c>
      <c r="K1545" t="s">
        <v>25</v>
      </c>
    </row>
    <row r="1546" spans="1:11">
      <c r="A1546">
        <v>2023</v>
      </c>
      <c r="B1546" t="s">
        <v>11</v>
      </c>
      <c r="C1546" t="s">
        <v>12</v>
      </c>
      <c r="D1546" t="s">
        <v>23</v>
      </c>
      <c r="E1546">
        <v>156400</v>
      </c>
      <c r="F1546" t="s">
        <v>20</v>
      </c>
      <c r="G1546">
        <v>156400</v>
      </c>
      <c r="H1546" t="s">
        <v>21</v>
      </c>
      <c r="I1546">
        <v>0</v>
      </c>
      <c r="J1546" t="s">
        <v>21</v>
      </c>
      <c r="K1546" t="s">
        <v>25</v>
      </c>
    </row>
    <row r="1547" spans="1:11">
      <c r="A1547">
        <v>2023</v>
      </c>
      <c r="B1547" t="s">
        <v>11</v>
      </c>
      <c r="C1547" t="s">
        <v>12</v>
      </c>
      <c r="D1547" t="s">
        <v>38</v>
      </c>
      <c r="E1547">
        <v>200000</v>
      </c>
      <c r="F1547" t="s">
        <v>20</v>
      </c>
      <c r="G1547">
        <v>200000</v>
      </c>
      <c r="H1547" t="s">
        <v>21</v>
      </c>
      <c r="I1547">
        <v>100</v>
      </c>
      <c r="J1547" t="s">
        <v>21</v>
      </c>
      <c r="K1547" t="s">
        <v>22</v>
      </c>
    </row>
    <row r="1548" spans="1:11">
      <c r="A1548">
        <v>2023</v>
      </c>
      <c r="B1548" t="s">
        <v>17</v>
      </c>
      <c r="C1548" t="s">
        <v>12</v>
      </c>
      <c r="D1548" t="s">
        <v>57</v>
      </c>
      <c r="E1548">
        <v>80000</v>
      </c>
      <c r="F1548" t="s">
        <v>20</v>
      </c>
      <c r="G1548">
        <v>80000</v>
      </c>
      <c r="H1548" t="s">
        <v>134</v>
      </c>
      <c r="I1548">
        <v>100</v>
      </c>
      <c r="J1548" t="s">
        <v>134</v>
      </c>
      <c r="K1548" t="s">
        <v>22</v>
      </c>
    </row>
    <row r="1549" spans="1:11">
      <c r="A1549">
        <v>2023</v>
      </c>
      <c r="B1549" t="s">
        <v>28</v>
      </c>
      <c r="C1549" t="s">
        <v>12</v>
      </c>
      <c r="D1549" t="s">
        <v>56</v>
      </c>
      <c r="E1549">
        <v>12000</v>
      </c>
      <c r="F1549" t="s">
        <v>14</v>
      </c>
      <c r="G1549">
        <v>12877</v>
      </c>
      <c r="H1549" t="s">
        <v>135</v>
      </c>
      <c r="I1549">
        <v>50</v>
      </c>
      <c r="J1549" t="s">
        <v>135</v>
      </c>
      <c r="K1549" t="s">
        <v>16</v>
      </c>
    </row>
    <row r="1550" spans="1:11">
      <c r="A1550">
        <v>2022</v>
      </c>
      <c r="B1550" t="s">
        <v>28</v>
      </c>
      <c r="C1550" t="s">
        <v>12</v>
      </c>
      <c r="D1550" t="s">
        <v>50</v>
      </c>
      <c r="E1550">
        <v>6000</v>
      </c>
      <c r="F1550" t="s">
        <v>14</v>
      </c>
      <c r="G1550">
        <v>6304</v>
      </c>
      <c r="H1550" t="s">
        <v>136</v>
      </c>
      <c r="I1550">
        <v>0</v>
      </c>
      <c r="J1550" t="s">
        <v>136</v>
      </c>
      <c r="K1550" t="s">
        <v>22</v>
      </c>
    </row>
    <row r="1551" spans="1:11">
      <c r="A1551">
        <v>2023</v>
      </c>
      <c r="B1551" t="s">
        <v>17</v>
      </c>
      <c r="C1551" t="s">
        <v>12</v>
      </c>
      <c r="D1551" t="s">
        <v>137</v>
      </c>
      <c r="E1551">
        <v>1440000</v>
      </c>
      <c r="F1551" t="s">
        <v>42</v>
      </c>
      <c r="G1551">
        <v>17509</v>
      </c>
      <c r="H1551" t="s">
        <v>43</v>
      </c>
      <c r="I1551">
        <v>50</v>
      </c>
      <c r="J1551" t="s">
        <v>96</v>
      </c>
      <c r="K1551" t="s">
        <v>25</v>
      </c>
    </row>
    <row r="1552" spans="1:11">
      <c r="A1552">
        <v>2023</v>
      </c>
      <c r="B1552" t="s">
        <v>11</v>
      </c>
      <c r="C1552" t="s">
        <v>12</v>
      </c>
      <c r="D1552" t="s">
        <v>23</v>
      </c>
      <c r="E1552">
        <v>257000</v>
      </c>
      <c r="F1552" t="s">
        <v>20</v>
      </c>
      <c r="G1552">
        <v>257000</v>
      </c>
      <c r="H1552" t="s">
        <v>21</v>
      </c>
      <c r="I1552">
        <v>0</v>
      </c>
      <c r="J1552" t="s">
        <v>21</v>
      </c>
      <c r="K1552" t="s">
        <v>25</v>
      </c>
    </row>
    <row r="1553" spans="1:11">
      <c r="A1553">
        <v>2023</v>
      </c>
      <c r="B1553" t="s">
        <v>11</v>
      </c>
      <c r="C1553" t="s">
        <v>12</v>
      </c>
      <c r="D1553" t="s">
        <v>23</v>
      </c>
      <c r="E1553">
        <v>134000</v>
      </c>
      <c r="F1553" t="s">
        <v>20</v>
      </c>
      <c r="G1553">
        <v>134000</v>
      </c>
      <c r="H1553" t="s">
        <v>21</v>
      </c>
      <c r="I1553">
        <v>0</v>
      </c>
      <c r="J1553" t="s">
        <v>21</v>
      </c>
      <c r="K1553" t="s">
        <v>25</v>
      </c>
    </row>
    <row r="1554" spans="1:11">
      <c r="A1554">
        <v>2023</v>
      </c>
      <c r="B1554" t="s">
        <v>11</v>
      </c>
      <c r="C1554" t="s">
        <v>12</v>
      </c>
      <c r="D1554" t="s">
        <v>23</v>
      </c>
      <c r="E1554">
        <v>72000</v>
      </c>
      <c r="F1554" t="s">
        <v>14</v>
      </c>
      <c r="G1554">
        <v>77262</v>
      </c>
      <c r="H1554" t="s">
        <v>138</v>
      </c>
      <c r="I1554">
        <v>0</v>
      </c>
      <c r="J1554" t="s">
        <v>138</v>
      </c>
      <c r="K1554" t="s">
        <v>25</v>
      </c>
    </row>
    <row r="1555" spans="1:11">
      <c r="A1555">
        <v>2023</v>
      </c>
      <c r="B1555" t="s">
        <v>11</v>
      </c>
      <c r="C1555" t="s">
        <v>12</v>
      </c>
      <c r="D1555" t="s">
        <v>23</v>
      </c>
      <c r="E1555">
        <v>36000</v>
      </c>
      <c r="F1555" t="s">
        <v>14</v>
      </c>
      <c r="G1555">
        <v>38631</v>
      </c>
      <c r="H1555" t="s">
        <v>138</v>
      </c>
      <c r="I1555">
        <v>0</v>
      </c>
      <c r="J1555" t="s">
        <v>138</v>
      </c>
      <c r="K1555" t="s">
        <v>25</v>
      </c>
    </row>
    <row r="1556" spans="1:11">
      <c r="A1556">
        <v>2023</v>
      </c>
      <c r="B1556" t="s">
        <v>11</v>
      </c>
      <c r="C1556" t="s">
        <v>12</v>
      </c>
      <c r="D1556" t="s">
        <v>37</v>
      </c>
      <c r="E1556">
        <v>205600</v>
      </c>
      <c r="F1556" t="s">
        <v>20</v>
      </c>
      <c r="G1556">
        <v>205600</v>
      </c>
      <c r="H1556" t="s">
        <v>21</v>
      </c>
      <c r="I1556">
        <v>0</v>
      </c>
      <c r="J1556" t="s">
        <v>21</v>
      </c>
      <c r="K1556" t="s">
        <v>16</v>
      </c>
    </row>
    <row r="1557" spans="1:11">
      <c r="A1557">
        <v>2023</v>
      </c>
      <c r="B1557" t="s">
        <v>11</v>
      </c>
      <c r="C1557" t="s">
        <v>12</v>
      </c>
      <c r="D1557" t="s">
        <v>37</v>
      </c>
      <c r="E1557">
        <v>105700</v>
      </c>
      <c r="F1557" t="s">
        <v>20</v>
      </c>
      <c r="G1557">
        <v>105700</v>
      </c>
      <c r="H1557" t="s">
        <v>21</v>
      </c>
      <c r="I1557">
        <v>0</v>
      </c>
      <c r="J1557" t="s">
        <v>21</v>
      </c>
      <c r="K1557" t="s">
        <v>16</v>
      </c>
    </row>
    <row r="1558" spans="1:11">
      <c r="A1558">
        <v>2023</v>
      </c>
      <c r="B1558" t="s">
        <v>11</v>
      </c>
      <c r="C1558" t="s">
        <v>12</v>
      </c>
      <c r="D1558" t="s">
        <v>100</v>
      </c>
      <c r="E1558">
        <v>140000</v>
      </c>
      <c r="F1558" t="s">
        <v>20</v>
      </c>
      <c r="G1558">
        <v>140000</v>
      </c>
      <c r="H1558" t="s">
        <v>21</v>
      </c>
      <c r="I1558">
        <v>100</v>
      </c>
      <c r="J1558" t="s">
        <v>21</v>
      </c>
      <c r="K1558" t="s">
        <v>25</v>
      </c>
    </row>
    <row r="1559" spans="1:11">
      <c r="A1559">
        <v>2023</v>
      </c>
      <c r="B1559" t="s">
        <v>11</v>
      </c>
      <c r="C1559" t="s">
        <v>12</v>
      </c>
      <c r="D1559" t="s">
        <v>100</v>
      </c>
      <c r="E1559">
        <v>110000</v>
      </c>
      <c r="F1559" t="s">
        <v>20</v>
      </c>
      <c r="G1559">
        <v>110000</v>
      </c>
      <c r="H1559" t="s">
        <v>21</v>
      </c>
      <c r="I1559">
        <v>100</v>
      </c>
      <c r="J1559" t="s">
        <v>21</v>
      </c>
      <c r="K1559" t="s">
        <v>25</v>
      </c>
    </row>
    <row r="1560" spans="1:11">
      <c r="A1560">
        <v>2023</v>
      </c>
      <c r="B1560" t="s">
        <v>11</v>
      </c>
      <c r="C1560" t="s">
        <v>12</v>
      </c>
      <c r="D1560" t="s">
        <v>69</v>
      </c>
      <c r="E1560">
        <v>299500</v>
      </c>
      <c r="F1560" t="s">
        <v>20</v>
      </c>
      <c r="G1560">
        <v>299500</v>
      </c>
      <c r="H1560" t="s">
        <v>21</v>
      </c>
      <c r="I1560">
        <v>0</v>
      </c>
      <c r="J1560" t="s">
        <v>21</v>
      </c>
      <c r="K1560" t="s">
        <v>25</v>
      </c>
    </row>
    <row r="1561" spans="1:11">
      <c r="A1561">
        <v>2023</v>
      </c>
      <c r="B1561" t="s">
        <v>11</v>
      </c>
      <c r="C1561" t="s">
        <v>12</v>
      </c>
      <c r="D1561" t="s">
        <v>69</v>
      </c>
      <c r="E1561">
        <v>245100</v>
      </c>
      <c r="F1561" t="s">
        <v>20</v>
      </c>
      <c r="G1561">
        <v>245100</v>
      </c>
      <c r="H1561" t="s">
        <v>21</v>
      </c>
      <c r="I1561">
        <v>0</v>
      </c>
      <c r="J1561" t="s">
        <v>21</v>
      </c>
      <c r="K1561" t="s">
        <v>25</v>
      </c>
    </row>
    <row r="1562" spans="1:11">
      <c r="A1562">
        <v>2023</v>
      </c>
      <c r="B1562" t="s">
        <v>11</v>
      </c>
      <c r="C1562" t="s">
        <v>12</v>
      </c>
      <c r="D1562" t="s">
        <v>52</v>
      </c>
      <c r="E1562">
        <v>210000</v>
      </c>
      <c r="F1562" t="s">
        <v>20</v>
      </c>
      <c r="G1562">
        <v>210000</v>
      </c>
      <c r="H1562" t="s">
        <v>21</v>
      </c>
      <c r="I1562">
        <v>0</v>
      </c>
      <c r="J1562" t="s">
        <v>21</v>
      </c>
      <c r="K1562" t="s">
        <v>25</v>
      </c>
    </row>
    <row r="1563" spans="1:11">
      <c r="A1563">
        <v>2023</v>
      </c>
      <c r="B1563" t="s">
        <v>11</v>
      </c>
      <c r="C1563" t="s">
        <v>12</v>
      </c>
      <c r="D1563" t="s">
        <v>52</v>
      </c>
      <c r="E1563">
        <v>151800</v>
      </c>
      <c r="F1563" t="s">
        <v>20</v>
      </c>
      <c r="G1563">
        <v>151800</v>
      </c>
      <c r="H1563" t="s">
        <v>21</v>
      </c>
      <c r="I1563">
        <v>0</v>
      </c>
      <c r="J1563" t="s">
        <v>21</v>
      </c>
      <c r="K1563" t="s">
        <v>25</v>
      </c>
    </row>
    <row r="1564" spans="1:11">
      <c r="A1564">
        <v>2023</v>
      </c>
      <c r="B1564" t="s">
        <v>17</v>
      </c>
      <c r="C1564" t="s">
        <v>12</v>
      </c>
      <c r="D1564" t="s">
        <v>23</v>
      </c>
      <c r="E1564">
        <v>50000</v>
      </c>
      <c r="F1564" t="s">
        <v>14</v>
      </c>
      <c r="G1564">
        <v>53654</v>
      </c>
      <c r="H1564" t="s">
        <v>139</v>
      </c>
      <c r="I1564">
        <v>50</v>
      </c>
      <c r="J1564" t="s">
        <v>139</v>
      </c>
      <c r="K1564" t="s">
        <v>16</v>
      </c>
    </row>
    <row r="1565" spans="1:11">
      <c r="A1565">
        <v>2023</v>
      </c>
      <c r="B1565" t="s">
        <v>11</v>
      </c>
      <c r="C1565" t="s">
        <v>12</v>
      </c>
      <c r="D1565" t="s">
        <v>27</v>
      </c>
      <c r="E1565">
        <v>48000</v>
      </c>
      <c r="F1565" t="s">
        <v>14</v>
      </c>
      <c r="G1565">
        <v>51508</v>
      </c>
      <c r="H1565" t="s">
        <v>15</v>
      </c>
      <c r="I1565">
        <v>0</v>
      </c>
      <c r="J1565" t="s">
        <v>15</v>
      </c>
      <c r="K1565" t="s">
        <v>25</v>
      </c>
    </row>
    <row r="1566" spans="1:11">
      <c r="A1566">
        <v>2023</v>
      </c>
      <c r="B1566" t="s">
        <v>11</v>
      </c>
      <c r="C1566" t="s">
        <v>12</v>
      </c>
      <c r="D1566" t="s">
        <v>27</v>
      </c>
      <c r="E1566">
        <v>38000</v>
      </c>
      <c r="F1566" t="s">
        <v>14</v>
      </c>
      <c r="G1566">
        <v>40777</v>
      </c>
      <c r="H1566" t="s">
        <v>15</v>
      </c>
      <c r="I1566">
        <v>0</v>
      </c>
      <c r="J1566" t="s">
        <v>15</v>
      </c>
      <c r="K1566" t="s">
        <v>25</v>
      </c>
    </row>
    <row r="1567" spans="1:11">
      <c r="A1567">
        <v>2023</v>
      </c>
      <c r="B1567" t="s">
        <v>11</v>
      </c>
      <c r="C1567" t="s">
        <v>12</v>
      </c>
      <c r="D1567" t="s">
        <v>27</v>
      </c>
      <c r="E1567">
        <v>48000</v>
      </c>
      <c r="F1567" t="s">
        <v>14</v>
      </c>
      <c r="G1567">
        <v>51508</v>
      </c>
      <c r="H1567" t="s">
        <v>15</v>
      </c>
      <c r="I1567">
        <v>0</v>
      </c>
      <c r="J1567" t="s">
        <v>15</v>
      </c>
      <c r="K1567" t="s">
        <v>25</v>
      </c>
    </row>
    <row r="1568" spans="1:11">
      <c r="A1568">
        <v>2023</v>
      </c>
      <c r="B1568" t="s">
        <v>11</v>
      </c>
      <c r="C1568" t="s">
        <v>12</v>
      </c>
      <c r="D1568" t="s">
        <v>27</v>
      </c>
      <c r="E1568">
        <v>38000</v>
      </c>
      <c r="F1568" t="s">
        <v>14</v>
      </c>
      <c r="G1568">
        <v>40777</v>
      </c>
      <c r="H1568" t="s">
        <v>15</v>
      </c>
      <c r="I1568">
        <v>0</v>
      </c>
      <c r="J1568" t="s">
        <v>15</v>
      </c>
      <c r="K1568" t="s">
        <v>25</v>
      </c>
    </row>
    <row r="1569" spans="1:11">
      <c r="A1569">
        <v>2023</v>
      </c>
      <c r="B1569" t="s">
        <v>28</v>
      </c>
      <c r="C1569" t="s">
        <v>12</v>
      </c>
      <c r="D1569" t="s">
        <v>37</v>
      </c>
      <c r="E1569">
        <v>160000</v>
      </c>
      <c r="F1569" t="s">
        <v>20</v>
      </c>
      <c r="G1569">
        <v>160000</v>
      </c>
      <c r="H1569" t="s">
        <v>21</v>
      </c>
      <c r="I1569">
        <v>0</v>
      </c>
      <c r="J1569" t="s">
        <v>21</v>
      </c>
      <c r="K1569" t="s">
        <v>25</v>
      </c>
    </row>
    <row r="1570" spans="1:11">
      <c r="A1570">
        <v>2023</v>
      </c>
      <c r="B1570" t="s">
        <v>28</v>
      </c>
      <c r="C1570" t="s">
        <v>12</v>
      </c>
      <c r="D1570" t="s">
        <v>37</v>
      </c>
      <c r="E1570">
        <v>135000</v>
      </c>
      <c r="F1570" t="s">
        <v>20</v>
      </c>
      <c r="G1570">
        <v>135000</v>
      </c>
      <c r="H1570" t="s">
        <v>21</v>
      </c>
      <c r="I1570">
        <v>0</v>
      </c>
      <c r="J1570" t="s">
        <v>21</v>
      </c>
      <c r="K1570" t="s">
        <v>25</v>
      </c>
    </row>
    <row r="1571" spans="1:11">
      <c r="A1571">
        <v>2023</v>
      </c>
      <c r="B1571" t="s">
        <v>17</v>
      </c>
      <c r="C1571" t="s">
        <v>12</v>
      </c>
      <c r="D1571" t="s">
        <v>37</v>
      </c>
      <c r="E1571">
        <v>120000</v>
      </c>
      <c r="F1571" t="s">
        <v>20</v>
      </c>
      <c r="G1571">
        <v>120000</v>
      </c>
      <c r="H1571" t="s">
        <v>21</v>
      </c>
      <c r="I1571">
        <v>100</v>
      </c>
      <c r="J1571" t="s">
        <v>21</v>
      </c>
      <c r="K1571" t="s">
        <v>25</v>
      </c>
    </row>
    <row r="1572" spans="1:11">
      <c r="A1572">
        <v>2023</v>
      </c>
      <c r="B1572" t="s">
        <v>17</v>
      </c>
      <c r="C1572" t="s">
        <v>12</v>
      </c>
      <c r="D1572" t="s">
        <v>37</v>
      </c>
      <c r="E1572">
        <v>95000</v>
      </c>
      <c r="F1572" t="s">
        <v>20</v>
      </c>
      <c r="G1572">
        <v>95000</v>
      </c>
      <c r="H1572" t="s">
        <v>21</v>
      </c>
      <c r="I1572">
        <v>100</v>
      </c>
      <c r="J1572" t="s">
        <v>21</v>
      </c>
      <c r="K1572" t="s">
        <v>25</v>
      </c>
    </row>
    <row r="1573" spans="1:11">
      <c r="A1573">
        <v>2023</v>
      </c>
      <c r="B1573" t="s">
        <v>11</v>
      </c>
      <c r="C1573" t="s">
        <v>12</v>
      </c>
      <c r="D1573" t="s">
        <v>37</v>
      </c>
      <c r="E1573">
        <v>250000</v>
      </c>
      <c r="F1573" t="s">
        <v>20</v>
      </c>
      <c r="G1573">
        <v>250000</v>
      </c>
      <c r="H1573" t="s">
        <v>21</v>
      </c>
      <c r="I1573">
        <v>100</v>
      </c>
      <c r="J1573" t="s">
        <v>21</v>
      </c>
      <c r="K1573" t="s">
        <v>25</v>
      </c>
    </row>
    <row r="1574" spans="1:11">
      <c r="A1574">
        <v>2023</v>
      </c>
      <c r="B1574" t="s">
        <v>11</v>
      </c>
      <c r="C1574" t="s">
        <v>12</v>
      </c>
      <c r="D1574" t="s">
        <v>37</v>
      </c>
      <c r="E1574">
        <v>63000</v>
      </c>
      <c r="F1574" t="s">
        <v>20</v>
      </c>
      <c r="G1574">
        <v>63000</v>
      </c>
      <c r="H1574" t="s">
        <v>21</v>
      </c>
      <c r="I1574">
        <v>100</v>
      </c>
      <c r="J1574" t="s">
        <v>21</v>
      </c>
      <c r="K1574" t="s">
        <v>25</v>
      </c>
    </row>
    <row r="1575" spans="1:11">
      <c r="A1575">
        <v>2023</v>
      </c>
      <c r="B1575" t="s">
        <v>11</v>
      </c>
      <c r="C1575" t="s">
        <v>12</v>
      </c>
      <c r="D1575" t="s">
        <v>23</v>
      </c>
      <c r="E1575">
        <v>237000</v>
      </c>
      <c r="F1575" t="s">
        <v>20</v>
      </c>
      <c r="G1575">
        <v>237000</v>
      </c>
      <c r="H1575" t="s">
        <v>21</v>
      </c>
      <c r="I1575">
        <v>100</v>
      </c>
      <c r="J1575" t="s">
        <v>21</v>
      </c>
      <c r="K1575" t="s">
        <v>25</v>
      </c>
    </row>
    <row r="1576" spans="1:11">
      <c r="A1576">
        <v>2023</v>
      </c>
      <c r="B1576" t="s">
        <v>11</v>
      </c>
      <c r="C1576" t="s">
        <v>12</v>
      </c>
      <c r="D1576" t="s">
        <v>23</v>
      </c>
      <c r="E1576">
        <v>145000</v>
      </c>
      <c r="F1576" t="s">
        <v>20</v>
      </c>
      <c r="G1576">
        <v>145000</v>
      </c>
      <c r="H1576" t="s">
        <v>21</v>
      </c>
      <c r="I1576">
        <v>100</v>
      </c>
      <c r="J1576" t="s">
        <v>21</v>
      </c>
      <c r="K1576" t="s">
        <v>25</v>
      </c>
    </row>
    <row r="1577" spans="1:11">
      <c r="A1577">
        <v>2023</v>
      </c>
      <c r="B1577" t="s">
        <v>11</v>
      </c>
      <c r="C1577" t="s">
        <v>12</v>
      </c>
      <c r="D1577" t="s">
        <v>23</v>
      </c>
      <c r="E1577">
        <v>130000</v>
      </c>
      <c r="F1577" t="s">
        <v>20</v>
      </c>
      <c r="G1577">
        <v>130000</v>
      </c>
      <c r="H1577" t="s">
        <v>21</v>
      </c>
      <c r="I1577">
        <v>100</v>
      </c>
      <c r="J1577" t="s">
        <v>21</v>
      </c>
      <c r="K1577" t="s">
        <v>25</v>
      </c>
    </row>
    <row r="1578" spans="1:11">
      <c r="A1578">
        <v>2023</v>
      </c>
      <c r="B1578" t="s">
        <v>11</v>
      </c>
      <c r="C1578" t="s">
        <v>12</v>
      </c>
      <c r="D1578" t="s">
        <v>23</v>
      </c>
      <c r="E1578">
        <v>90000</v>
      </c>
      <c r="F1578" t="s">
        <v>20</v>
      </c>
      <c r="G1578">
        <v>90000</v>
      </c>
      <c r="H1578" t="s">
        <v>21</v>
      </c>
      <c r="I1578">
        <v>100</v>
      </c>
      <c r="J1578" t="s">
        <v>21</v>
      </c>
      <c r="K1578" t="s">
        <v>25</v>
      </c>
    </row>
    <row r="1579" spans="1:11">
      <c r="A1579">
        <v>2023</v>
      </c>
      <c r="B1579" t="s">
        <v>17</v>
      </c>
      <c r="C1579" t="s">
        <v>12</v>
      </c>
      <c r="D1579" t="s">
        <v>27</v>
      </c>
      <c r="E1579">
        <v>120000</v>
      </c>
      <c r="F1579" t="s">
        <v>20</v>
      </c>
      <c r="G1579">
        <v>120000</v>
      </c>
      <c r="H1579" t="s">
        <v>21</v>
      </c>
      <c r="I1579">
        <v>100</v>
      </c>
      <c r="J1579" t="s">
        <v>21</v>
      </c>
      <c r="K1579" t="s">
        <v>25</v>
      </c>
    </row>
    <row r="1580" spans="1:11">
      <c r="A1580">
        <v>2023</v>
      </c>
      <c r="B1580" t="s">
        <v>17</v>
      </c>
      <c r="C1580" t="s">
        <v>12</v>
      </c>
      <c r="D1580" t="s">
        <v>27</v>
      </c>
      <c r="E1580">
        <v>100000</v>
      </c>
      <c r="F1580" t="s">
        <v>20</v>
      </c>
      <c r="G1580">
        <v>100000</v>
      </c>
      <c r="H1580" t="s">
        <v>21</v>
      </c>
      <c r="I1580">
        <v>100</v>
      </c>
      <c r="J1580" t="s">
        <v>21</v>
      </c>
      <c r="K1580" t="s">
        <v>25</v>
      </c>
    </row>
    <row r="1581" spans="1:11">
      <c r="A1581">
        <v>2023</v>
      </c>
      <c r="B1581" t="s">
        <v>11</v>
      </c>
      <c r="C1581" t="s">
        <v>12</v>
      </c>
      <c r="D1581" t="s">
        <v>45</v>
      </c>
      <c r="E1581">
        <v>174500</v>
      </c>
      <c r="F1581" t="s">
        <v>20</v>
      </c>
      <c r="G1581">
        <v>174500</v>
      </c>
      <c r="H1581" t="s">
        <v>21</v>
      </c>
      <c r="I1581">
        <v>0</v>
      </c>
      <c r="J1581" t="s">
        <v>21</v>
      </c>
      <c r="K1581" t="s">
        <v>25</v>
      </c>
    </row>
    <row r="1582" spans="1:11">
      <c r="A1582">
        <v>2023</v>
      </c>
      <c r="B1582" t="s">
        <v>11</v>
      </c>
      <c r="C1582" t="s">
        <v>12</v>
      </c>
      <c r="D1582" t="s">
        <v>45</v>
      </c>
      <c r="E1582">
        <v>113000</v>
      </c>
      <c r="F1582" t="s">
        <v>20</v>
      </c>
      <c r="G1582">
        <v>113000</v>
      </c>
      <c r="H1582" t="s">
        <v>21</v>
      </c>
      <c r="I1582">
        <v>0</v>
      </c>
      <c r="J1582" t="s">
        <v>21</v>
      </c>
      <c r="K1582" t="s">
        <v>25</v>
      </c>
    </row>
    <row r="1583" spans="1:11">
      <c r="A1583">
        <v>2023</v>
      </c>
      <c r="B1583" t="s">
        <v>17</v>
      </c>
      <c r="C1583" t="s">
        <v>12</v>
      </c>
      <c r="D1583" t="s">
        <v>23</v>
      </c>
      <c r="E1583">
        <v>183310</v>
      </c>
      <c r="F1583" t="s">
        <v>20</v>
      </c>
      <c r="G1583">
        <v>183310</v>
      </c>
      <c r="H1583" t="s">
        <v>21</v>
      </c>
      <c r="I1583">
        <v>0</v>
      </c>
      <c r="J1583" t="s">
        <v>21</v>
      </c>
      <c r="K1583" t="s">
        <v>25</v>
      </c>
    </row>
    <row r="1584" spans="1:11">
      <c r="A1584">
        <v>2023</v>
      </c>
      <c r="B1584" t="s">
        <v>17</v>
      </c>
      <c r="C1584" t="s">
        <v>12</v>
      </c>
      <c r="D1584" t="s">
        <v>23</v>
      </c>
      <c r="E1584">
        <v>183310</v>
      </c>
      <c r="F1584" t="s">
        <v>20</v>
      </c>
      <c r="G1584">
        <v>183310</v>
      </c>
      <c r="H1584" t="s">
        <v>21</v>
      </c>
      <c r="I1584">
        <v>0</v>
      </c>
      <c r="J1584" t="s">
        <v>21</v>
      </c>
      <c r="K1584" t="s">
        <v>25</v>
      </c>
    </row>
    <row r="1585" spans="1:11">
      <c r="A1585">
        <v>2023</v>
      </c>
      <c r="B1585" t="s">
        <v>11</v>
      </c>
      <c r="C1585" t="s">
        <v>12</v>
      </c>
      <c r="D1585" t="s">
        <v>27</v>
      </c>
      <c r="E1585">
        <v>145000</v>
      </c>
      <c r="F1585" t="s">
        <v>20</v>
      </c>
      <c r="G1585">
        <v>145000</v>
      </c>
      <c r="H1585" t="s">
        <v>21</v>
      </c>
      <c r="I1585">
        <v>100</v>
      </c>
      <c r="J1585" t="s">
        <v>21</v>
      </c>
      <c r="K1585" t="s">
        <v>25</v>
      </c>
    </row>
    <row r="1586" spans="1:11">
      <c r="A1586">
        <v>2023</v>
      </c>
      <c r="B1586" t="s">
        <v>11</v>
      </c>
      <c r="C1586" t="s">
        <v>12</v>
      </c>
      <c r="D1586" t="s">
        <v>27</v>
      </c>
      <c r="E1586">
        <v>102500</v>
      </c>
      <c r="F1586" t="s">
        <v>20</v>
      </c>
      <c r="G1586">
        <v>102500</v>
      </c>
      <c r="H1586" t="s">
        <v>21</v>
      </c>
      <c r="I1586">
        <v>100</v>
      </c>
      <c r="J1586" t="s">
        <v>21</v>
      </c>
      <c r="K1586" t="s">
        <v>25</v>
      </c>
    </row>
    <row r="1587" spans="1:11">
      <c r="A1587">
        <v>2023</v>
      </c>
      <c r="B1587" t="s">
        <v>11</v>
      </c>
      <c r="C1587" t="s">
        <v>12</v>
      </c>
      <c r="D1587" t="s">
        <v>23</v>
      </c>
      <c r="E1587">
        <v>210000</v>
      </c>
      <c r="F1587" t="s">
        <v>20</v>
      </c>
      <c r="G1587">
        <v>210000</v>
      </c>
      <c r="H1587" t="s">
        <v>21</v>
      </c>
      <c r="I1587">
        <v>0</v>
      </c>
      <c r="J1587" t="s">
        <v>21</v>
      </c>
      <c r="K1587" t="s">
        <v>25</v>
      </c>
    </row>
    <row r="1588" spans="1:11">
      <c r="A1588">
        <v>2023</v>
      </c>
      <c r="B1588" t="s">
        <v>11</v>
      </c>
      <c r="C1588" t="s">
        <v>12</v>
      </c>
      <c r="D1588" t="s">
        <v>23</v>
      </c>
      <c r="E1588">
        <v>185000</v>
      </c>
      <c r="F1588" t="s">
        <v>20</v>
      </c>
      <c r="G1588">
        <v>185000</v>
      </c>
      <c r="H1588" t="s">
        <v>21</v>
      </c>
      <c r="I1588">
        <v>0</v>
      </c>
      <c r="J1588" t="s">
        <v>21</v>
      </c>
      <c r="K1588" t="s">
        <v>25</v>
      </c>
    </row>
    <row r="1589" spans="1:11">
      <c r="A1589">
        <v>2023</v>
      </c>
      <c r="B1589" t="s">
        <v>11</v>
      </c>
      <c r="C1589" t="s">
        <v>12</v>
      </c>
      <c r="D1589" t="s">
        <v>45</v>
      </c>
      <c r="E1589">
        <v>174500</v>
      </c>
      <c r="F1589" t="s">
        <v>20</v>
      </c>
      <c r="G1589">
        <v>174500</v>
      </c>
      <c r="H1589" t="s">
        <v>21</v>
      </c>
      <c r="I1589">
        <v>0</v>
      </c>
      <c r="J1589" t="s">
        <v>21</v>
      </c>
      <c r="K1589" t="s">
        <v>25</v>
      </c>
    </row>
    <row r="1590" spans="1:11">
      <c r="A1590">
        <v>2023</v>
      </c>
      <c r="B1590" t="s">
        <v>11</v>
      </c>
      <c r="C1590" t="s">
        <v>12</v>
      </c>
      <c r="D1590" t="s">
        <v>45</v>
      </c>
      <c r="E1590">
        <v>113000</v>
      </c>
      <c r="F1590" t="s">
        <v>20</v>
      </c>
      <c r="G1590">
        <v>113000</v>
      </c>
      <c r="H1590" t="s">
        <v>21</v>
      </c>
      <c r="I1590">
        <v>0</v>
      </c>
      <c r="J1590" t="s">
        <v>21</v>
      </c>
      <c r="K1590" t="s">
        <v>25</v>
      </c>
    </row>
    <row r="1591" spans="1:11">
      <c r="A1591">
        <v>2023</v>
      </c>
      <c r="B1591" t="s">
        <v>11</v>
      </c>
      <c r="C1591" t="s">
        <v>12</v>
      </c>
      <c r="D1591" t="s">
        <v>104</v>
      </c>
      <c r="E1591">
        <v>122000</v>
      </c>
      <c r="F1591" t="s">
        <v>20</v>
      </c>
      <c r="G1591">
        <v>122000</v>
      </c>
      <c r="H1591" t="s">
        <v>21</v>
      </c>
      <c r="I1591">
        <v>0</v>
      </c>
      <c r="J1591" t="s">
        <v>21</v>
      </c>
      <c r="K1591" t="s">
        <v>25</v>
      </c>
    </row>
    <row r="1592" spans="1:11">
      <c r="A1592">
        <v>2023</v>
      </c>
      <c r="B1592" t="s">
        <v>11</v>
      </c>
      <c r="C1592" t="s">
        <v>12</v>
      </c>
      <c r="D1592" t="s">
        <v>104</v>
      </c>
      <c r="E1592">
        <v>94000</v>
      </c>
      <c r="F1592" t="s">
        <v>20</v>
      </c>
      <c r="G1592">
        <v>94000</v>
      </c>
      <c r="H1592" t="s">
        <v>21</v>
      </c>
      <c r="I1592">
        <v>0</v>
      </c>
      <c r="J1592" t="s">
        <v>21</v>
      </c>
      <c r="K1592" t="s">
        <v>25</v>
      </c>
    </row>
    <row r="1593" spans="1:11">
      <c r="A1593">
        <v>2023</v>
      </c>
      <c r="B1593" t="s">
        <v>11</v>
      </c>
      <c r="C1593" t="s">
        <v>12</v>
      </c>
      <c r="D1593" t="s">
        <v>23</v>
      </c>
      <c r="E1593">
        <v>220000</v>
      </c>
      <c r="F1593" t="s">
        <v>20</v>
      </c>
      <c r="G1593">
        <v>220000</v>
      </c>
      <c r="H1593" t="s">
        <v>21</v>
      </c>
      <c r="I1593">
        <v>0</v>
      </c>
      <c r="J1593" t="s">
        <v>21</v>
      </c>
      <c r="K1593" t="s">
        <v>25</v>
      </c>
    </row>
    <row r="1594" spans="1:11">
      <c r="A1594">
        <v>2023</v>
      </c>
      <c r="B1594" t="s">
        <v>11</v>
      </c>
      <c r="C1594" t="s">
        <v>12</v>
      </c>
      <c r="D1594" t="s">
        <v>23</v>
      </c>
      <c r="E1594">
        <v>146000</v>
      </c>
      <c r="F1594" t="s">
        <v>20</v>
      </c>
      <c r="G1594">
        <v>146000</v>
      </c>
      <c r="H1594" t="s">
        <v>21</v>
      </c>
      <c r="I1594">
        <v>0</v>
      </c>
      <c r="J1594" t="s">
        <v>21</v>
      </c>
      <c r="K1594" t="s">
        <v>25</v>
      </c>
    </row>
    <row r="1595" spans="1:11">
      <c r="A1595">
        <v>2023</v>
      </c>
      <c r="B1595" t="s">
        <v>11</v>
      </c>
      <c r="C1595" t="s">
        <v>12</v>
      </c>
      <c r="D1595" t="s">
        <v>37</v>
      </c>
      <c r="E1595">
        <v>300000</v>
      </c>
      <c r="F1595" t="s">
        <v>20</v>
      </c>
      <c r="G1595">
        <v>300000</v>
      </c>
      <c r="H1595" t="s">
        <v>21</v>
      </c>
      <c r="I1595">
        <v>0</v>
      </c>
      <c r="J1595" t="s">
        <v>21</v>
      </c>
      <c r="K1595" t="s">
        <v>25</v>
      </c>
    </row>
    <row r="1596" spans="1:11">
      <c r="A1596">
        <v>2023</v>
      </c>
      <c r="B1596" t="s">
        <v>11</v>
      </c>
      <c r="C1596" t="s">
        <v>12</v>
      </c>
      <c r="D1596" t="s">
        <v>37</v>
      </c>
      <c r="E1596">
        <v>130000</v>
      </c>
      <c r="F1596" t="s">
        <v>20</v>
      </c>
      <c r="G1596">
        <v>130000</v>
      </c>
      <c r="H1596" t="s">
        <v>21</v>
      </c>
      <c r="I1596">
        <v>0</v>
      </c>
      <c r="J1596" t="s">
        <v>21</v>
      </c>
      <c r="K1596" t="s">
        <v>25</v>
      </c>
    </row>
    <row r="1597" spans="1:11">
      <c r="A1597">
        <v>2023</v>
      </c>
      <c r="B1597" t="s">
        <v>17</v>
      </c>
      <c r="C1597" t="s">
        <v>12</v>
      </c>
      <c r="D1597" t="s">
        <v>23</v>
      </c>
      <c r="E1597">
        <v>840000</v>
      </c>
      <c r="F1597" t="s">
        <v>113</v>
      </c>
      <c r="G1597">
        <v>24740</v>
      </c>
      <c r="H1597" t="s">
        <v>114</v>
      </c>
      <c r="I1597">
        <v>50</v>
      </c>
      <c r="J1597" t="s">
        <v>114</v>
      </c>
      <c r="K1597" t="s">
        <v>16</v>
      </c>
    </row>
    <row r="1598" spans="1:11">
      <c r="A1598">
        <v>2022</v>
      </c>
      <c r="B1598" t="s">
        <v>17</v>
      </c>
      <c r="C1598" t="s">
        <v>12</v>
      </c>
      <c r="D1598" t="s">
        <v>38</v>
      </c>
      <c r="E1598">
        <v>1250000</v>
      </c>
      <c r="F1598" t="s">
        <v>42</v>
      </c>
      <c r="G1598">
        <v>15897</v>
      </c>
      <c r="H1598" t="s">
        <v>43</v>
      </c>
      <c r="I1598">
        <v>100</v>
      </c>
      <c r="J1598" t="s">
        <v>43</v>
      </c>
      <c r="K1598" t="s">
        <v>25</v>
      </c>
    </row>
    <row r="1599" spans="1:11">
      <c r="A1599">
        <v>2023</v>
      </c>
      <c r="B1599" t="s">
        <v>11</v>
      </c>
      <c r="C1599" t="s">
        <v>12</v>
      </c>
      <c r="D1599" t="s">
        <v>104</v>
      </c>
      <c r="E1599">
        <v>145000</v>
      </c>
      <c r="F1599" t="s">
        <v>20</v>
      </c>
      <c r="G1599">
        <v>145000</v>
      </c>
      <c r="H1599" t="s">
        <v>21</v>
      </c>
      <c r="I1599">
        <v>0</v>
      </c>
      <c r="J1599" t="s">
        <v>21</v>
      </c>
      <c r="K1599" t="s">
        <v>25</v>
      </c>
    </row>
    <row r="1600" spans="1:11">
      <c r="A1600">
        <v>2023</v>
      </c>
      <c r="B1600" t="s">
        <v>11</v>
      </c>
      <c r="C1600" t="s">
        <v>12</v>
      </c>
      <c r="D1600" t="s">
        <v>104</v>
      </c>
      <c r="E1600">
        <v>128000</v>
      </c>
      <c r="F1600" t="s">
        <v>20</v>
      </c>
      <c r="G1600">
        <v>128000</v>
      </c>
      <c r="H1600" t="s">
        <v>21</v>
      </c>
      <c r="I1600">
        <v>0</v>
      </c>
      <c r="J1600" t="s">
        <v>21</v>
      </c>
      <c r="K1600" t="s">
        <v>25</v>
      </c>
    </row>
    <row r="1601" spans="1:11">
      <c r="A1601">
        <v>2023</v>
      </c>
      <c r="B1601" t="s">
        <v>11</v>
      </c>
      <c r="C1601" t="s">
        <v>12</v>
      </c>
      <c r="D1601" t="s">
        <v>23</v>
      </c>
      <c r="E1601">
        <v>182000</v>
      </c>
      <c r="F1601" t="s">
        <v>20</v>
      </c>
      <c r="G1601">
        <v>182000</v>
      </c>
      <c r="H1601" t="s">
        <v>21</v>
      </c>
      <c r="I1601">
        <v>0</v>
      </c>
      <c r="J1601" t="s">
        <v>21</v>
      </c>
      <c r="K1601" t="s">
        <v>25</v>
      </c>
    </row>
    <row r="1602" spans="1:11">
      <c r="A1602">
        <v>2023</v>
      </c>
      <c r="B1602" t="s">
        <v>11</v>
      </c>
      <c r="C1602" t="s">
        <v>12</v>
      </c>
      <c r="D1602" t="s">
        <v>23</v>
      </c>
      <c r="E1602">
        <v>140000</v>
      </c>
      <c r="F1602" t="s">
        <v>20</v>
      </c>
      <c r="G1602">
        <v>140000</v>
      </c>
      <c r="H1602" t="s">
        <v>21</v>
      </c>
      <c r="I1602">
        <v>0</v>
      </c>
      <c r="J1602" t="s">
        <v>21</v>
      </c>
      <c r="K1602" t="s">
        <v>25</v>
      </c>
    </row>
    <row r="1603" spans="1:11">
      <c r="A1603">
        <v>2023</v>
      </c>
      <c r="B1603" t="s">
        <v>11</v>
      </c>
      <c r="C1603" t="s">
        <v>12</v>
      </c>
      <c r="D1603" t="s">
        <v>37</v>
      </c>
      <c r="E1603">
        <v>122000</v>
      </c>
      <c r="F1603" t="s">
        <v>20</v>
      </c>
      <c r="G1603">
        <v>122000</v>
      </c>
      <c r="H1603" t="s">
        <v>21</v>
      </c>
      <c r="I1603">
        <v>0</v>
      </c>
      <c r="J1603" t="s">
        <v>21</v>
      </c>
      <c r="K1603" t="s">
        <v>25</v>
      </c>
    </row>
    <row r="1604" spans="1:11">
      <c r="A1604">
        <v>2023</v>
      </c>
      <c r="B1604" t="s">
        <v>11</v>
      </c>
      <c r="C1604" t="s">
        <v>12</v>
      </c>
      <c r="D1604" t="s">
        <v>37</v>
      </c>
      <c r="E1604">
        <v>94000</v>
      </c>
      <c r="F1604" t="s">
        <v>20</v>
      </c>
      <c r="G1604">
        <v>94000</v>
      </c>
      <c r="H1604" t="s">
        <v>21</v>
      </c>
      <c r="I1604">
        <v>0</v>
      </c>
      <c r="J1604" t="s">
        <v>21</v>
      </c>
      <c r="K1604" t="s">
        <v>25</v>
      </c>
    </row>
    <row r="1605" spans="1:11">
      <c r="A1605">
        <v>2023</v>
      </c>
      <c r="B1605" t="s">
        <v>11</v>
      </c>
      <c r="C1605" t="s">
        <v>12</v>
      </c>
      <c r="D1605" t="s">
        <v>35</v>
      </c>
      <c r="E1605">
        <v>72000</v>
      </c>
      <c r="F1605" t="s">
        <v>14</v>
      </c>
      <c r="G1605">
        <v>77262</v>
      </c>
      <c r="H1605" t="s">
        <v>138</v>
      </c>
      <c r="I1605">
        <v>0</v>
      </c>
      <c r="J1605" t="s">
        <v>138</v>
      </c>
      <c r="K1605" t="s">
        <v>25</v>
      </c>
    </row>
    <row r="1606" spans="1:11">
      <c r="A1606">
        <v>2023</v>
      </c>
      <c r="B1606" t="s">
        <v>11</v>
      </c>
      <c r="C1606" t="s">
        <v>12</v>
      </c>
      <c r="D1606" t="s">
        <v>35</v>
      </c>
      <c r="E1606">
        <v>36000</v>
      </c>
      <c r="F1606" t="s">
        <v>14</v>
      </c>
      <c r="G1606">
        <v>38631</v>
      </c>
      <c r="H1606" t="s">
        <v>138</v>
      </c>
      <c r="I1606">
        <v>0</v>
      </c>
      <c r="J1606" t="s">
        <v>138</v>
      </c>
      <c r="K1606" t="s">
        <v>25</v>
      </c>
    </row>
    <row r="1607" spans="1:11">
      <c r="A1607">
        <v>2023</v>
      </c>
      <c r="B1607" t="s">
        <v>44</v>
      </c>
      <c r="C1607" t="s">
        <v>12</v>
      </c>
      <c r="D1607" t="s">
        <v>23</v>
      </c>
      <c r="E1607">
        <v>300000</v>
      </c>
      <c r="F1607" t="s">
        <v>20</v>
      </c>
      <c r="G1607">
        <v>300000</v>
      </c>
      <c r="H1607" t="s">
        <v>21</v>
      </c>
      <c r="I1607">
        <v>0</v>
      </c>
      <c r="J1607" t="s">
        <v>21</v>
      </c>
      <c r="K1607" t="s">
        <v>25</v>
      </c>
    </row>
    <row r="1608" spans="1:11">
      <c r="A1608">
        <v>2023</v>
      </c>
      <c r="B1608" t="s">
        <v>44</v>
      </c>
      <c r="C1608" t="s">
        <v>12</v>
      </c>
      <c r="D1608" t="s">
        <v>23</v>
      </c>
      <c r="E1608">
        <v>200000</v>
      </c>
      <c r="F1608" t="s">
        <v>20</v>
      </c>
      <c r="G1608">
        <v>200000</v>
      </c>
      <c r="H1608" t="s">
        <v>21</v>
      </c>
      <c r="I1608">
        <v>0</v>
      </c>
      <c r="J1608" t="s">
        <v>21</v>
      </c>
      <c r="K1608" t="s">
        <v>25</v>
      </c>
    </row>
    <row r="1609" spans="1:11">
      <c r="A1609">
        <v>2023</v>
      </c>
      <c r="B1609" t="s">
        <v>17</v>
      </c>
      <c r="C1609" t="s">
        <v>12</v>
      </c>
      <c r="D1609" t="s">
        <v>27</v>
      </c>
      <c r="E1609">
        <v>135000</v>
      </c>
      <c r="F1609" t="s">
        <v>20</v>
      </c>
      <c r="G1609">
        <v>135000</v>
      </c>
      <c r="H1609" t="s">
        <v>21</v>
      </c>
      <c r="I1609">
        <v>0</v>
      </c>
      <c r="J1609" t="s">
        <v>21</v>
      </c>
      <c r="K1609" t="s">
        <v>25</v>
      </c>
    </row>
    <row r="1610" spans="1:11">
      <c r="A1610">
        <v>2023</v>
      </c>
      <c r="B1610" t="s">
        <v>17</v>
      </c>
      <c r="C1610" t="s">
        <v>12</v>
      </c>
      <c r="D1610" t="s">
        <v>27</v>
      </c>
      <c r="E1610">
        <v>105500</v>
      </c>
      <c r="F1610" t="s">
        <v>20</v>
      </c>
      <c r="G1610">
        <v>105500</v>
      </c>
      <c r="H1610" t="s">
        <v>21</v>
      </c>
      <c r="I1610">
        <v>0</v>
      </c>
      <c r="J1610" t="s">
        <v>21</v>
      </c>
      <c r="K1610" t="s">
        <v>25</v>
      </c>
    </row>
    <row r="1611" spans="1:11">
      <c r="A1611">
        <v>2023</v>
      </c>
      <c r="B1611" t="s">
        <v>11</v>
      </c>
      <c r="C1611" t="s">
        <v>12</v>
      </c>
      <c r="D1611" t="s">
        <v>37</v>
      </c>
      <c r="E1611">
        <v>252000</v>
      </c>
      <c r="F1611" t="s">
        <v>20</v>
      </c>
      <c r="G1611">
        <v>252000</v>
      </c>
      <c r="H1611" t="s">
        <v>21</v>
      </c>
      <c r="I1611">
        <v>0</v>
      </c>
      <c r="J1611" t="s">
        <v>21</v>
      </c>
      <c r="K1611" t="s">
        <v>25</v>
      </c>
    </row>
    <row r="1612" spans="1:11">
      <c r="A1612">
        <v>2023</v>
      </c>
      <c r="B1612" t="s">
        <v>11</v>
      </c>
      <c r="C1612" t="s">
        <v>12</v>
      </c>
      <c r="D1612" t="s">
        <v>37</v>
      </c>
      <c r="E1612">
        <v>129000</v>
      </c>
      <c r="F1612" t="s">
        <v>20</v>
      </c>
      <c r="G1612">
        <v>129000</v>
      </c>
      <c r="H1612" t="s">
        <v>21</v>
      </c>
      <c r="I1612">
        <v>0</v>
      </c>
      <c r="J1612" t="s">
        <v>21</v>
      </c>
      <c r="K1612" t="s">
        <v>25</v>
      </c>
    </row>
    <row r="1613" spans="1:11">
      <c r="A1613">
        <v>2022</v>
      </c>
      <c r="B1613" t="s">
        <v>17</v>
      </c>
      <c r="C1613" t="s">
        <v>12</v>
      </c>
      <c r="D1613" t="s">
        <v>23</v>
      </c>
      <c r="E1613">
        <v>110000</v>
      </c>
      <c r="F1613" t="s">
        <v>20</v>
      </c>
      <c r="G1613">
        <v>110000</v>
      </c>
      <c r="H1613" t="s">
        <v>21</v>
      </c>
      <c r="I1613">
        <v>100</v>
      </c>
      <c r="J1613" t="s">
        <v>21</v>
      </c>
      <c r="K1613" t="s">
        <v>16</v>
      </c>
    </row>
    <row r="1614" spans="1:11">
      <c r="A1614">
        <v>2023</v>
      </c>
      <c r="B1614" t="s">
        <v>11</v>
      </c>
      <c r="C1614" t="s">
        <v>12</v>
      </c>
      <c r="D1614" t="s">
        <v>23</v>
      </c>
      <c r="E1614">
        <v>136000</v>
      </c>
      <c r="F1614" t="s">
        <v>20</v>
      </c>
      <c r="G1614">
        <v>136000</v>
      </c>
      <c r="H1614" t="s">
        <v>21</v>
      </c>
      <c r="I1614">
        <v>100</v>
      </c>
      <c r="J1614" t="s">
        <v>21</v>
      </c>
      <c r="K1614" t="s">
        <v>25</v>
      </c>
    </row>
    <row r="1615" spans="1:11">
      <c r="A1615">
        <v>2023</v>
      </c>
      <c r="B1615" t="s">
        <v>11</v>
      </c>
      <c r="C1615" t="s">
        <v>12</v>
      </c>
      <c r="D1615" t="s">
        <v>23</v>
      </c>
      <c r="E1615">
        <v>104000</v>
      </c>
      <c r="F1615" t="s">
        <v>20</v>
      </c>
      <c r="G1615">
        <v>104000</v>
      </c>
      <c r="H1615" t="s">
        <v>21</v>
      </c>
      <c r="I1615">
        <v>100</v>
      </c>
      <c r="J1615" t="s">
        <v>21</v>
      </c>
      <c r="K1615" t="s">
        <v>25</v>
      </c>
    </row>
    <row r="1616" spans="1:11">
      <c r="A1616">
        <v>2023</v>
      </c>
      <c r="B1616" t="s">
        <v>11</v>
      </c>
      <c r="C1616" t="s">
        <v>12</v>
      </c>
      <c r="D1616" t="s">
        <v>23</v>
      </c>
      <c r="E1616">
        <v>168000</v>
      </c>
      <c r="F1616" t="s">
        <v>20</v>
      </c>
      <c r="G1616">
        <v>168000</v>
      </c>
      <c r="H1616" t="s">
        <v>21</v>
      </c>
      <c r="I1616">
        <v>100</v>
      </c>
      <c r="J1616" t="s">
        <v>21</v>
      </c>
      <c r="K1616" t="s">
        <v>25</v>
      </c>
    </row>
    <row r="1617" spans="1:11">
      <c r="A1617">
        <v>2023</v>
      </c>
      <c r="B1617" t="s">
        <v>11</v>
      </c>
      <c r="C1617" t="s">
        <v>12</v>
      </c>
      <c r="D1617" t="s">
        <v>23</v>
      </c>
      <c r="E1617">
        <v>130000</v>
      </c>
      <c r="F1617" t="s">
        <v>20</v>
      </c>
      <c r="G1617">
        <v>130000</v>
      </c>
      <c r="H1617" t="s">
        <v>21</v>
      </c>
      <c r="I1617">
        <v>100</v>
      </c>
      <c r="J1617" t="s">
        <v>21</v>
      </c>
      <c r="K1617" t="s">
        <v>25</v>
      </c>
    </row>
    <row r="1618" spans="1:11">
      <c r="A1618">
        <v>2023</v>
      </c>
      <c r="B1618" t="s">
        <v>17</v>
      </c>
      <c r="C1618" t="s">
        <v>12</v>
      </c>
      <c r="D1618" t="s">
        <v>27</v>
      </c>
      <c r="E1618">
        <v>65000</v>
      </c>
      <c r="F1618" t="s">
        <v>58</v>
      </c>
      <c r="G1618">
        <v>78990</v>
      </c>
      <c r="H1618" t="s">
        <v>33</v>
      </c>
      <c r="I1618">
        <v>0</v>
      </c>
      <c r="J1618" t="s">
        <v>33</v>
      </c>
      <c r="K1618" t="s">
        <v>25</v>
      </c>
    </row>
    <row r="1619" spans="1:11">
      <c r="A1619">
        <v>2023</v>
      </c>
      <c r="B1619" t="s">
        <v>17</v>
      </c>
      <c r="C1619" t="s">
        <v>12</v>
      </c>
      <c r="D1619" t="s">
        <v>27</v>
      </c>
      <c r="E1619">
        <v>36050</v>
      </c>
      <c r="F1619" t="s">
        <v>58</v>
      </c>
      <c r="G1619">
        <v>43809</v>
      </c>
      <c r="H1619" t="s">
        <v>33</v>
      </c>
      <c r="I1619">
        <v>0</v>
      </c>
      <c r="J1619" t="s">
        <v>33</v>
      </c>
      <c r="K1619" t="s">
        <v>25</v>
      </c>
    </row>
    <row r="1620" spans="1:11">
      <c r="A1620">
        <v>2023</v>
      </c>
      <c r="B1620" t="s">
        <v>17</v>
      </c>
      <c r="C1620" t="s">
        <v>12</v>
      </c>
      <c r="D1620" t="s">
        <v>37</v>
      </c>
      <c r="E1620">
        <v>120000</v>
      </c>
      <c r="F1620" t="s">
        <v>20</v>
      </c>
      <c r="G1620">
        <v>120000</v>
      </c>
      <c r="H1620" t="s">
        <v>21</v>
      </c>
      <c r="I1620">
        <v>0</v>
      </c>
      <c r="J1620" t="s">
        <v>21</v>
      </c>
      <c r="K1620" t="s">
        <v>25</v>
      </c>
    </row>
    <row r="1621" spans="1:11">
      <c r="A1621">
        <v>2023</v>
      </c>
      <c r="B1621" t="s">
        <v>17</v>
      </c>
      <c r="C1621" t="s">
        <v>12</v>
      </c>
      <c r="D1621" t="s">
        <v>37</v>
      </c>
      <c r="E1621">
        <v>95000</v>
      </c>
      <c r="F1621" t="s">
        <v>20</v>
      </c>
      <c r="G1621">
        <v>95000</v>
      </c>
      <c r="H1621" t="s">
        <v>21</v>
      </c>
      <c r="I1621">
        <v>0</v>
      </c>
      <c r="J1621" t="s">
        <v>21</v>
      </c>
      <c r="K1621" t="s">
        <v>25</v>
      </c>
    </row>
    <row r="1622" spans="1:11">
      <c r="A1622">
        <v>2023</v>
      </c>
      <c r="B1622" t="s">
        <v>11</v>
      </c>
      <c r="C1622" t="s">
        <v>12</v>
      </c>
      <c r="D1622" t="s">
        <v>23</v>
      </c>
      <c r="E1622">
        <v>153400</v>
      </c>
      <c r="F1622" t="s">
        <v>20</v>
      </c>
      <c r="G1622">
        <v>153400</v>
      </c>
      <c r="H1622" t="s">
        <v>21</v>
      </c>
      <c r="I1622">
        <v>0</v>
      </c>
      <c r="J1622" t="s">
        <v>21</v>
      </c>
      <c r="K1622" t="s">
        <v>25</v>
      </c>
    </row>
    <row r="1623" spans="1:11">
      <c r="A1623">
        <v>2023</v>
      </c>
      <c r="B1623" t="s">
        <v>11</v>
      </c>
      <c r="C1623" t="s">
        <v>12</v>
      </c>
      <c r="D1623" t="s">
        <v>23</v>
      </c>
      <c r="E1623">
        <v>122700</v>
      </c>
      <c r="F1623" t="s">
        <v>20</v>
      </c>
      <c r="G1623">
        <v>122700</v>
      </c>
      <c r="H1623" t="s">
        <v>21</v>
      </c>
      <c r="I1623">
        <v>0</v>
      </c>
      <c r="J1623" t="s">
        <v>21</v>
      </c>
      <c r="K1623" t="s">
        <v>25</v>
      </c>
    </row>
    <row r="1624" spans="1:11">
      <c r="A1624">
        <v>2023</v>
      </c>
      <c r="B1624" t="s">
        <v>11</v>
      </c>
      <c r="C1624" t="s">
        <v>12</v>
      </c>
      <c r="D1624" t="s">
        <v>23</v>
      </c>
      <c r="E1624">
        <v>185000</v>
      </c>
      <c r="F1624" t="s">
        <v>20</v>
      </c>
      <c r="G1624">
        <v>185000</v>
      </c>
      <c r="H1624" t="s">
        <v>21</v>
      </c>
      <c r="I1624">
        <v>0</v>
      </c>
      <c r="J1624" t="s">
        <v>21</v>
      </c>
      <c r="K1624" t="s">
        <v>25</v>
      </c>
    </row>
    <row r="1625" spans="1:11">
      <c r="A1625">
        <v>2023</v>
      </c>
      <c r="B1625" t="s">
        <v>11</v>
      </c>
      <c r="C1625" t="s">
        <v>12</v>
      </c>
      <c r="D1625" t="s">
        <v>23</v>
      </c>
      <c r="E1625">
        <v>160000</v>
      </c>
      <c r="F1625" t="s">
        <v>20</v>
      </c>
      <c r="G1625">
        <v>160000</v>
      </c>
      <c r="H1625" t="s">
        <v>21</v>
      </c>
      <c r="I1625">
        <v>0</v>
      </c>
      <c r="J1625" t="s">
        <v>21</v>
      </c>
      <c r="K1625" t="s">
        <v>25</v>
      </c>
    </row>
    <row r="1626" spans="1:11">
      <c r="A1626">
        <v>2023</v>
      </c>
      <c r="B1626" t="s">
        <v>11</v>
      </c>
      <c r="C1626" t="s">
        <v>12</v>
      </c>
      <c r="D1626" t="s">
        <v>23</v>
      </c>
      <c r="E1626">
        <v>205000</v>
      </c>
      <c r="F1626" t="s">
        <v>20</v>
      </c>
      <c r="G1626">
        <v>205000</v>
      </c>
      <c r="H1626" t="s">
        <v>21</v>
      </c>
      <c r="I1626">
        <v>100</v>
      </c>
      <c r="J1626" t="s">
        <v>21</v>
      </c>
      <c r="K1626" t="s">
        <v>25</v>
      </c>
    </row>
    <row r="1627" spans="1:11">
      <c r="A1627">
        <v>2023</v>
      </c>
      <c r="B1627" t="s">
        <v>11</v>
      </c>
      <c r="C1627" t="s">
        <v>12</v>
      </c>
      <c r="D1627" t="s">
        <v>23</v>
      </c>
      <c r="E1627">
        <v>185000</v>
      </c>
      <c r="F1627" t="s">
        <v>20</v>
      </c>
      <c r="G1627">
        <v>185000</v>
      </c>
      <c r="H1627" t="s">
        <v>21</v>
      </c>
      <c r="I1627">
        <v>100</v>
      </c>
      <c r="J1627" t="s">
        <v>21</v>
      </c>
      <c r="K1627" t="s">
        <v>25</v>
      </c>
    </row>
    <row r="1628" spans="1:11">
      <c r="A1628">
        <v>2023</v>
      </c>
      <c r="B1628" t="s">
        <v>11</v>
      </c>
      <c r="C1628" t="s">
        <v>12</v>
      </c>
      <c r="D1628" t="s">
        <v>35</v>
      </c>
      <c r="E1628">
        <v>204500</v>
      </c>
      <c r="F1628" t="s">
        <v>20</v>
      </c>
      <c r="G1628">
        <v>204500</v>
      </c>
      <c r="H1628" t="s">
        <v>21</v>
      </c>
      <c r="I1628">
        <v>0</v>
      </c>
      <c r="J1628" t="s">
        <v>21</v>
      </c>
      <c r="K1628" t="s">
        <v>25</v>
      </c>
    </row>
    <row r="1629" spans="1:11">
      <c r="A1629">
        <v>2023</v>
      </c>
      <c r="B1629" t="s">
        <v>11</v>
      </c>
      <c r="C1629" t="s">
        <v>12</v>
      </c>
      <c r="D1629" t="s">
        <v>35</v>
      </c>
      <c r="E1629">
        <v>142200</v>
      </c>
      <c r="F1629" t="s">
        <v>20</v>
      </c>
      <c r="G1629">
        <v>142200</v>
      </c>
      <c r="H1629" t="s">
        <v>21</v>
      </c>
      <c r="I1629">
        <v>0</v>
      </c>
      <c r="J1629" t="s">
        <v>21</v>
      </c>
      <c r="K1629" t="s">
        <v>25</v>
      </c>
    </row>
    <row r="1630" spans="1:11">
      <c r="A1630">
        <v>2023</v>
      </c>
      <c r="B1630" t="s">
        <v>17</v>
      </c>
      <c r="C1630" t="s">
        <v>12</v>
      </c>
      <c r="D1630" t="s">
        <v>35</v>
      </c>
      <c r="E1630">
        <v>145000</v>
      </c>
      <c r="F1630" t="s">
        <v>20</v>
      </c>
      <c r="G1630">
        <v>145000</v>
      </c>
      <c r="H1630" t="s">
        <v>21</v>
      </c>
      <c r="I1630">
        <v>0</v>
      </c>
      <c r="J1630" t="s">
        <v>21</v>
      </c>
      <c r="K1630" t="s">
        <v>25</v>
      </c>
    </row>
    <row r="1631" spans="1:11">
      <c r="A1631">
        <v>2023</v>
      </c>
      <c r="B1631" t="s">
        <v>17</v>
      </c>
      <c r="C1631" t="s">
        <v>12</v>
      </c>
      <c r="D1631" t="s">
        <v>35</v>
      </c>
      <c r="E1631">
        <v>87000</v>
      </c>
      <c r="F1631" t="s">
        <v>20</v>
      </c>
      <c r="G1631">
        <v>87000</v>
      </c>
      <c r="H1631" t="s">
        <v>21</v>
      </c>
      <c r="I1631">
        <v>0</v>
      </c>
      <c r="J1631" t="s">
        <v>21</v>
      </c>
      <c r="K1631" t="s">
        <v>25</v>
      </c>
    </row>
    <row r="1632" spans="1:11">
      <c r="A1632">
        <v>2023</v>
      </c>
      <c r="B1632" t="s">
        <v>28</v>
      </c>
      <c r="C1632" t="s">
        <v>12</v>
      </c>
      <c r="D1632" t="s">
        <v>23</v>
      </c>
      <c r="E1632">
        <v>50000</v>
      </c>
      <c r="F1632" t="s">
        <v>20</v>
      </c>
      <c r="G1632">
        <v>50000</v>
      </c>
      <c r="H1632" t="s">
        <v>43</v>
      </c>
      <c r="I1632">
        <v>100</v>
      </c>
      <c r="J1632" t="s">
        <v>21</v>
      </c>
      <c r="K1632" t="s">
        <v>25</v>
      </c>
    </row>
    <row r="1633" spans="1:11">
      <c r="A1633">
        <v>2023</v>
      </c>
      <c r="B1633" t="s">
        <v>11</v>
      </c>
      <c r="C1633" t="s">
        <v>12</v>
      </c>
      <c r="D1633" t="s">
        <v>19</v>
      </c>
      <c r="E1633">
        <v>234100</v>
      </c>
      <c r="F1633" t="s">
        <v>20</v>
      </c>
      <c r="G1633">
        <v>234100</v>
      </c>
      <c r="H1633" t="s">
        <v>21</v>
      </c>
      <c r="I1633">
        <v>100</v>
      </c>
      <c r="J1633" t="s">
        <v>21</v>
      </c>
      <c r="K1633" t="s">
        <v>25</v>
      </c>
    </row>
    <row r="1634" spans="1:11">
      <c r="A1634">
        <v>2023</v>
      </c>
      <c r="B1634" t="s">
        <v>11</v>
      </c>
      <c r="C1634" t="s">
        <v>12</v>
      </c>
      <c r="D1634" t="s">
        <v>19</v>
      </c>
      <c r="E1634">
        <v>203500</v>
      </c>
      <c r="F1634" t="s">
        <v>20</v>
      </c>
      <c r="G1634">
        <v>203500</v>
      </c>
      <c r="H1634" t="s">
        <v>21</v>
      </c>
      <c r="I1634">
        <v>100</v>
      </c>
      <c r="J1634" t="s">
        <v>21</v>
      </c>
      <c r="K1634" t="s">
        <v>25</v>
      </c>
    </row>
    <row r="1635" spans="1:11">
      <c r="A1635">
        <v>2023</v>
      </c>
      <c r="B1635" t="s">
        <v>11</v>
      </c>
      <c r="C1635" t="s">
        <v>12</v>
      </c>
      <c r="D1635" t="s">
        <v>23</v>
      </c>
      <c r="E1635">
        <v>223800</v>
      </c>
      <c r="F1635" t="s">
        <v>20</v>
      </c>
      <c r="G1635">
        <v>223800</v>
      </c>
      <c r="H1635" t="s">
        <v>21</v>
      </c>
      <c r="I1635">
        <v>0</v>
      </c>
      <c r="J1635" t="s">
        <v>21</v>
      </c>
      <c r="K1635" t="s">
        <v>25</v>
      </c>
    </row>
    <row r="1636" spans="1:11">
      <c r="A1636">
        <v>2023</v>
      </c>
      <c r="B1636" t="s">
        <v>11</v>
      </c>
      <c r="C1636" t="s">
        <v>12</v>
      </c>
      <c r="D1636" t="s">
        <v>23</v>
      </c>
      <c r="E1636">
        <v>172100</v>
      </c>
      <c r="F1636" t="s">
        <v>20</v>
      </c>
      <c r="G1636">
        <v>172100</v>
      </c>
      <c r="H1636" t="s">
        <v>21</v>
      </c>
      <c r="I1636">
        <v>0</v>
      </c>
      <c r="J1636" t="s">
        <v>21</v>
      </c>
      <c r="K1636" t="s">
        <v>25</v>
      </c>
    </row>
    <row r="1637" spans="1:11">
      <c r="A1637">
        <v>2023</v>
      </c>
      <c r="B1637" t="s">
        <v>11</v>
      </c>
      <c r="C1637" t="s">
        <v>12</v>
      </c>
      <c r="D1637" t="s">
        <v>23</v>
      </c>
      <c r="E1637">
        <v>180000</v>
      </c>
      <c r="F1637" t="s">
        <v>20</v>
      </c>
      <c r="G1637">
        <v>180000</v>
      </c>
      <c r="H1637" t="s">
        <v>21</v>
      </c>
      <c r="I1637">
        <v>0</v>
      </c>
      <c r="J1637" t="s">
        <v>21</v>
      </c>
      <c r="K1637" t="s">
        <v>25</v>
      </c>
    </row>
    <row r="1638" spans="1:11">
      <c r="A1638">
        <v>2023</v>
      </c>
      <c r="B1638" t="s">
        <v>11</v>
      </c>
      <c r="C1638" t="s">
        <v>12</v>
      </c>
      <c r="D1638" t="s">
        <v>23</v>
      </c>
      <c r="E1638">
        <v>150000</v>
      </c>
      <c r="F1638" t="s">
        <v>20</v>
      </c>
      <c r="G1638">
        <v>150000</v>
      </c>
      <c r="H1638" t="s">
        <v>21</v>
      </c>
      <c r="I1638">
        <v>0</v>
      </c>
      <c r="J1638" t="s">
        <v>21</v>
      </c>
      <c r="K1638" t="s">
        <v>25</v>
      </c>
    </row>
    <row r="1639" spans="1:11">
      <c r="A1639">
        <v>2023</v>
      </c>
      <c r="B1639" t="s">
        <v>11</v>
      </c>
      <c r="C1639" t="s">
        <v>12</v>
      </c>
      <c r="D1639" t="s">
        <v>37</v>
      </c>
      <c r="E1639">
        <v>232200</v>
      </c>
      <c r="F1639" t="s">
        <v>20</v>
      </c>
      <c r="G1639">
        <v>232200</v>
      </c>
      <c r="H1639" t="s">
        <v>21</v>
      </c>
      <c r="I1639">
        <v>100</v>
      </c>
      <c r="J1639" t="s">
        <v>21</v>
      </c>
      <c r="K1639" t="s">
        <v>25</v>
      </c>
    </row>
    <row r="1640" spans="1:11">
      <c r="A1640">
        <v>2023</v>
      </c>
      <c r="B1640" t="s">
        <v>11</v>
      </c>
      <c r="C1640" t="s">
        <v>12</v>
      </c>
      <c r="D1640" t="s">
        <v>37</v>
      </c>
      <c r="E1640">
        <v>167200</v>
      </c>
      <c r="F1640" t="s">
        <v>20</v>
      </c>
      <c r="G1640">
        <v>167200</v>
      </c>
      <c r="H1640" t="s">
        <v>21</v>
      </c>
      <c r="I1640">
        <v>100</v>
      </c>
      <c r="J1640" t="s">
        <v>21</v>
      </c>
      <c r="K1640" t="s">
        <v>25</v>
      </c>
    </row>
    <row r="1641" spans="1:11">
      <c r="A1641">
        <v>2023</v>
      </c>
      <c r="B1641" t="s">
        <v>11</v>
      </c>
      <c r="C1641" t="s">
        <v>12</v>
      </c>
      <c r="D1641" t="s">
        <v>100</v>
      </c>
      <c r="E1641">
        <v>197000</v>
      </c>
      <c r="F1641" t="s">
        <v>20</v>
      </c>
      <c r="G1641">
        <v>197000</v>
      </c>
      <c r="H1641" t="s">
        <v>21</v>
      </c>
      <c r="I1641">
        <v>0</v>
      </c>
      <c r="J1641" t="s">
        <v>21</v>
      </c>
      <c r="K1641" t="s">
        <v>25</v>
      </c>
    </row>
    <row r="1642" spans="1:11">
      <c r="A1642">
        <v>2023</v>
      </c>
      <c r="B1642" t="s">
        <v>11</v>
      </c>
      <c r="C1642" t="s">
        <v>12</v>
      </c>
      <c r="D1642" t="s">
        <v>100</v>
      </c>
      <c r="E1642">
        <v>106000</v>
      </c>
      <c r="F1642" t="s">
        <v>20</v>
      </c>
      <c r="G1642">
        <v>106000</v>
      </c>
      <c r="H1642" t="s">
        <v>21</v>
      </c>
      <c r="I1642">
        <v>0</v>
      </c>
      <c r="J1642" t="s">
        <v>21</v>
      </c>
      <c r="K1642" t="s">
        <v>25</v>
      </c>
    </row>
    <row r="1643" spans="1:11">
      <c r="A1643">
        <v>2023</v>
      </c>
      <c r="B1643" t="s">
        <v>11</v>
      </c>
      <c r="C1643" t="s">
        <v>12</v>
      </c>
      <c r="D1643" t="s">
        <v>52</v>
      </c>
      <c r="E1643">
        <v>180000</v>
      </c>
      <c r="F1643" t="s">
        <v>20</v>
      </c>
      <c r="G1643">
        <v>180000</v>
      </c>
      <c r="H1643" t="s">
        <v>21</v>
      </c>
      <c r="I1643">
        <v>0</v>
      </c>
      <c r="J1643" t="s">
        <v>21</v>
      </c>
      <c r="K1643" t="s">
        <v>25</v>
      </c>
    </row>
    <row r="1644" spans="1:11">
      <c r="A1644">
        <v>2023</v>
      </c>
      <c r="B1644" t="s">
        <v>11</v>
      </c>
      <c r="C1644" t="s">
        <v>12</v>
      </c>
      <c r="D1644" t="s">
        <v>52</v>
      </c>
      <c r="E1644">
        <v>145000</v>
      </c>
      <c r="F1644" t="s">
        <v>20</v>
      </c>
      <c r="G1644">
        <v>145000</v>
      </c>
      <c r="H1644" t="s">
        <v>21</v>
      </c>
      <c r="I1644">
        <v>0</v>
      </c>
      <c r="J1644" t="s">
        <v>21</v>
      </c>
      <c r="K1644" t="s">
        <v>25</v>
      </c>
    </row>
    <row r="1645" spans="1:11">
      <c r="A1645">
        <v>2023</v>
      </c>
      <c r="B1645" t="s">
        <v>11</v>
      </c>
      <c r="C1645" t="s">
        <v>12</v>
      </c>
      <c r="D1645" t="s">
        <v>140</v>
      </c>
      <c r="E1645">
        <v>225000</v>
      </c>
      <c r="F1645" t="s">
        <v>20</v>
      </c>
      <c r="G1645">
        <v>225000</v>
      </c>
      <c r="H1645" t="s">
        <v>21</v>
      </c>
      <c r="I1645">
        <v>0</v>
      </c>
      <c r="J1645" t="s">
        <v>21</v>
      </c>
      <c r="K1645" t="s">
        <v>25</v>
      </c>
    </row>
    <row r="1646" spans="1:11">
      <c r="A1646">
        <v>2023</v>
      </c>
      <c r="B1646" t="s">
        <v>11</v>
      </c>
      <c r="C1646" t="s">
        <v>12</v>
      </c>
      <c r="D1646" t="s">
        <v>140</v>
      </c>
      <c r="E1646">
        <v>200000</v>
      </c>
      <c r="F1646" t="s">
        <v>20</v>
      </c>
      <c r="G1646">
        <v>200000</v>
      </c>
      <c r="H1646" t="s">
        <v>21</v>
      </c>
      <c r="I1646">
        <v>0</v>
      </c>
      <c r="J1646" t="s">
        <v>21</v>
      </c>
      <c r="K1646" t="s">
        <v>25</v>
      </c>
    </row>
    <row r="1647" spans="1:11">
      <c r="A1647">
        <v>2023</v>
      </c>
      <c r="B1647" t="s">
        <v>11</v>
      </c>
      <c r="C1647" t="s">
        <v>12</v>
      </c>
      <c r="D1647" t="s">
        <v>37</v>
      </c>
      <c r="E1647">
        <v>170000</v>
      </c>
      <c r="F1647" t="s">
        <v>20</v>
      </c>
      <c r="G1647">
        <v>170000</v>
      </c>
      <c r="H1647" t="s">
        <v>21</v>
      </c>
      <c r="I1647">
        <v>100</v>
      </c>
      <c r="J1647" t="s">
        <v>21</v>
      </c>
      <c r="K1647" t="s">
        <v>25</v>
      </c>
    </row>
    <row r="1648" spans="1:11">
      <c r="A1648">
        <v>2023</v>
      </c>
      <c r="B1648" t="s">
        <v>11</v>
      </c>
      <c r="C1648" t="s">
        <v>12</v>
      </c>
      <c r="D1648" t="s">
        <v>37</v>
      </c>
      <c r="E1648">
        <v>114000</v>
      </c>
      <c r="F1648" t="s">
        <v>20</v>
      </c>
      <c r="G1648">
        <v>114000</v>
      </c>
      <c r="H1648" t="s">
        <v>21</v>
      </c>
      <c r="I1648">
        <v>100</v>
      </c>
      <c r="J1648" t="s">
        <v>21</v>
      </c>
      <c r="K1648" t="s">
        <v>25</v>
      </c>
    </row>
    <row r="1649" spans="1:11">
      <c r="A1649">
        <v>2023</v>
      </c>
      <c r="B1649" t="s">
        <v>11</v>
      </c>
      <c r="C1649" t="s">
        <v>12</v>
      </c>
      <c r="D1649" t="s">
        <v>37</v>
      </c>
      <c r="E1649">
        <v>291500</v>
      </c>
      <c r="F1649" t="s">
        <v>20</v>
      </c>
      <c r="G1649">
        <v>291500</v>
      </c>
      <c r="H1649" t="s">
        <v>21</v>
      </c>
      <c r="I1649">
        <v>0</v>
      </c>
      <c r="J1649" t="s">
        <v>21</v>
      </c>
      <c r="K1649" t="s">
        <v>25</v>
      </c>
    </row>
    <row r="1650" spans="1:11">
      <c r="A1650">
        <v>2023</v>
      </c>
      <c r="B1650" t="s">
        <v>11</v>
      </c>
      <c r="C1650" t="s">
        <v>12</v>
      </c>
      <c r="D1650" t="s">
        <v>37</v>
      </c>
      <c r="E1650">
        <v>180000</v>
      </c>
      <c r="F1650" t="s">
        <v>20</v>
      </c>
      <c r="G1650">
        <v>180000</v>
      </c>
      <c r="H1650" t="s">
        <v>21</v>
      </c>
      <c r="I1650">
        <v>0</v>
      </c>
      <c r="J1650" t="s">
        <v>21</v>
      </c>
      <c r="K1650" t="s">
        <v>25</v>
      </c>
    </row>
    <row r="1651" spans="1:11">
      <c r="A1651">
        <v>2023</v>
      </c>
      <c r="B1651" t="s">
        <v>44</v>
      </c>
      <c r="C1651" t="s">
        <v>12</v>
      </c>
      <c r="D1651" t="s">
        <v>37</v>
      </c>
      <c r="E1651">
        <v>196200</v>
      </c>
      <c r="F1651" t="s">
        <v>20</v>
      </c>
      <c r="G1651">
        <v>196200</v>
      </c>
      <c r="H1651" t="s">
        <v>21</v>
      </c>
      <c r="I1651">
        <v>0</v>
      </c>
      <c r="J1651" t="s">
        <v>21</v>
      </c>
      <c r="K1651" t="s">
        <v>25</v>
      </c>
    </row>
    <row r="1652" spans="1:11">
      <c r="A1652">
        <v>2023</v>
      </c>
      <c r="B1652" t="s">
        <v>44</v>
      </c>
      <c r="C1652" t="s">
        <v>12</v>
      </c>
      <c r="D1652" t="s">
        <v>37</v>
      </c>
      <c r="E1652">
        <v>150900</v>
      </c>
      <c r="F1652" t="s">
        <v>20</v>
      </c>
      <c r="G1652">
        <v>150900</v>
      </c>
      <c r="H1652" t="s">
        <v>21</v>
      </c>
      <c r="I1652">
        <v>0</v>
      </c>
      <c r="J1652" t="s">
        <v>21</v>
      </c>
      <c r="K1652" t="s">
        <v>25</v>
      </c>
    </row>
    <row r="1653" spans="1:11">
      <c r="A1653">
        <v>2023</v>
      </c>
      <c r="B1653" t="s">
        <v>11</v>
      </c>
      <c r="C1653" t="s">
        <v>12</v>
      </c>
      <c r="D1653" t="s">
        <v>23</v>
      </c>
      <c r="E1653">
        <v>168400</v>
      </c>
      <c r="F1653" t="s">
        <v>20</v>
      </c>
      <c r="G1653">
        <v>168400</v>
      </c>
      <c r="H1653" t="s">
        <v>21</v>
      </c>
      <c r="I1653">
        <v>0</v>
      </c>
      <c r="J1653" t="s">
        <v>21</v>
      </c>
      <c r="K1653" t="s">
        <v>25</v>
      </c>
    </row>
    <row r="1654" spans="1:11">
      <c r="A1654">
        <v>2023</v>
      </c>
      <c r="B1654" t="s">
        <v>11</v>
      </c>
      <c r="C1654" t="s">
        <v>12</v>
      </c>
      <c r="D1654" t="s">
        <v>23</v>
      </c>
      <c r="E1654">
        <v>105200</v>
      </c>
      <c r="F1654" t="s">
        <v>20</v>
      </c>
      <c r="G1654">
        <v>105200</v>
      </c>
      <c r="H1654" t="s">
        <v>21</v>
      </c>
      <c r="I1654">
        <v>0</v>
      </c>
      <c r="J1654" t="s">
        <v>21</v>
      </c>
      <c r="K1654" t="s">
        <v>25</v>
      </c>
    </row>
    <row r="1655" spans="1:11">
      <c r="A1655">
        <v>2023</v>
      </c>
      <c r="B1655" t="s">
        <v>17</v>
      </c>
      <c r="C1655" t="s">
        <v>12</v>
      </c>
      <c r="D1655" t="s">
        <v>37</v>
      </c>
      <c r="E1655">
        <v>95000</v>
      </c>
      <c r="F1655" t="s">
        <v>20</v>
      </c>
      <c r="G1655">
        <v>95000</v>
      </c>
      <c r="H1655" t="s">
        <v>15</v>
      </c>
      <c r="I1655">
        <v>100</v>
      </c>
      <c r="J1655" t="s">
        <v>15</v>
      </c>
      <c r="K1655" t="s">
        <v>25</v>
      </c>
    </row>
    <row r="1656" spans="1:11">
      <c r="A1656">
        <v>2023</v>
      </c>
      <c r="B1656" t="s">
        <v>17</v>
      </c>
      <c r="C1656" t="s">
        <v>12</v>
      </c>
      <c r="D1656" t="s">
        <v>37</v>
      </c>
      <c r="E1656">
        <v>80000</v>
      </c>
      <c r="F1656" t="s">
        <v>20</v>
      </c>
      <c r="G1656">
        <v>80000</v>
      </c>
      <c r="H1656" t="s">
        <v>15</v>
      </c>
      <c r="I1656">
        <v>100</v>
      </c>
      <c r="J1656" t="s">
        <v>15</v>
      </c>
      <c r="K1656" t="s">
        <v>25</v>
      </c>
    </row>
    <row r="1657" spans="1:11">
      <c r="A1657">
        <v>2023</v>
      </c>
      <c r="B1657" t="s">
        <v>17</v>
      </c>
      <c r="C1657" t="s">
        <v>12</v>
      </c>
      <c r="D1657" t="s">
        <v>27</v>
      </c>
      <c r="E1657">
        <v>116000</v>
      </c>
      <c r="F1657" t="s">
        <v>20</v>
      </c>
      <c r="G1657">
        <v>116000</v>
      </c>
      <c r="H1657" t="s">
        <v>21</v>
      </c>
      <c r="I1657">
        <v>0</v>
      </c>
      <c r="J1657" t="s">
        <v>21</v>
      </c>
      <c r="K1657" t="s">
        <v>25</v>
      </c>
    </row>
    <row r="1658" spans="1:11">
      <c r="A1658">
        <v>2023</v>
      </c>
      <c r="B1658" t="s">
        <v>17</v>
      </c>
      <c r="C1658" t="s">
        <v>12</v>
      </c>
      <c r="D1658" t="s">
        <v>27</v>
      </c>
      <c r="E1658">
        <v>72000</v>
      </c>
      <c r="F1658" t="s">
        <v>20</v>
      </c>
      <c r="G1658">
        <v>72000</v>
      </c>
      <c r="H1658" t="s">
        <v>21</v>
      </c>
      <c r="I1658">
        <v>0</v>
      </c>
      <c r="J1658" t="s">
        <v>21</v>
      </c>
      <c r="K1658" t="s">
        <v>25</v>
      </c>
    </row>
    <row r="1659" spans="1:11">
      <c r="A1659">
        <v>2023</v>
      </c>
      <c r="B1659" t="s">
        <v>11</v>
      </c>
      <c r="C1659" t="s">
        <v>12</v>
      </c>
      <c r="D1659" t="s">
        <v>32</v>
      </c>
      <c r="E1659">
        <v>207000</v>
      </c>
      <c r="F1659" t="s">
        <v>20</v>
      </c>
      <c r="G1659">
        <v>207000</v>
      </c>
      <c r="H1659" t="s">
        <v>21</v>
      </c>
      <c r="I1659">
        <v>0</v>
      </c>
      <c r="J1659" t="s">
        <v>21</v>
      </c>
      <c r="K1659" t="s">
        <v>25</v>
      </c>
    </row>
    <row r="1660" spans="1:11">
      <c r="A1660">
        <v>2023</v>
      </c>
      <c r="B1660" t="s">
        <v>11</v>
      </c>
      <c r="C1660" t="s">
        <v>12</v>
      </c>
      <c r="D1660" t="s">
        <v>32</v>
      </c>
      <c r="E1660">
        <v>167000</v>
      </c>
      <c r="F1660" t="s">
        <v>20</v>
      </c>
      <c r="G1660">
        <v>167000</v>
      </c>
      <c r="H1660" t="s">
        <v>21</v>
      </c>
      <c r="I1660">
        <v>0</v>
      </c>
      <c r="J1660" t="s">
        <v>21</v>
      </c>
      <c r="K1660" t="s">
        <v>25</v>
      </c>
    </row>
    <row r="1661" spans="1:11">
      <c r="A1661">
        <v>2023</v>
      </c>
      <c r="B1661" t="s">
        <v>11</v>
      </c>
      <c r="C1661" t="s">
        <v>12</v>
      </c>
      <c r="D1661" t="s">
        <v>35</v>
      </c>
      <c r="E1661">
        <v>145000</v>
      </c>
      <c r="F1661" t="s">
        <v>20</v>
      </c>
      <c r="G1661">
        <v>145000</v>
      </c>
      <c r="H1661" t="s">
        <v>21</v>
      </c>
      <c r="I1661">
        <v>0</v>
      </c>
      <c r="J1661" t="s">
        <v>21</v>
      </c>
      <c r="K1661" t="s">
        <v>25</v>
      </c>
    </row>
    <row r="1662" spans="1:11">
      <c r="A1662">
        <v>2023</v>
      </c>
      <c r="B1662" t="s">
        <v>11</v>
      </c>
      <c r="C1662" t="s">
        <v>12</v>
      </c>
      <c r="D1662" t="s">
        <v>35</v>
      </c>
      <c r="E1662">
        <v>135000</v>
      </c>
      <c r="F1662" t="s">
        <v>20</v>
      </c>
      <c r="G1662">
        <v>135000</v>
      </c>
      <c r="H1662" t="s">
        <v>21</v>
      </c>
      <c r="I1662">
        <v>0</v>
      </c>
      <c r="J1662" t="s">
        <v>21</v>
      </c>
      <c r="K1662" t="s">
        <v>25</v>
      </c>
    </row>
    <row r="1663" spans="1:11">
      <c r="A1663">
        <v>2023</v>
      </c>
      <c r="B1663" t="s">
        <v>17</v>
      </c>
      <c r="C1663" t="s">
        <v>12</v>
      </c>
      <c r="D1663" t="s">
        <v>37</v>
      </c>
      <c r="E1663">
        <v>105000</v>
      </c>
      <c r="F1663" t="s">
        <v>20</v>
      </c>
      <c r="G1663">
        <v>105000</v>
      </c>
      <c r="H1663" t="s">
        <v>21</v>
      </c>
      <c r="I1663">
        <v>0</v>
      </c>
      <c r="J1663" t="s">
        <v>21</v>
      </c>
      <c r="K1663" t="s">
        <v>25</v>
      </c>
    </row>
    <row r="1664" spans="1:11">
      <c r="A1664">
        <v>2023</v>
      </c>
      <c r="B1664" t="s">
        <v>17</v>
      </c>
      <c r="C1664" t="s">
        <v>12</v>
      </c>
      <c r="D1664" t="s">
        <v>37</v>
      </c>
      <c r="E1664">
        <v>70000</v>
      </c>
      <c r="F1664" t="s">
        <v>20</v>
      </c>
      <c r="G1664">
        <v>70000</v>
      </c>
      <c r="H1664" t="s">
        <v>21</v>
      </c>
      <c r="I1664">
        <v>0</v>
      </c>
      <c r="J1664" t="s">
        <v>21</v>
      </c>
      <c r="K1664" t="s">
        <v>25</v>
      </c>
    </row>
    <row r="1665" spans="1:11">
      <c r="A1665">
        <v>2023</v>
      </c>
      <c r="B1665" t="s">
        <v>11</v>
      </c>
      <c r="C1665" t="s">
        <v>12</v>
      </c>
      <c r="D1665" t="s">
        <v>45</v>
      </c>
      <c r="E1665">
        <v>180000</v>
      </c>
      <c r="F1665" t="s">
        <v>20</v>
      </c>
      <c r="G1665">
        <v>180000</v>
      </c>
      <c r="H1665" t="s">
        <v>21</v>
      </c>
      <c r="I1665">
        <v>100</v>
      </c>
      <c r="J1665" t="s">
        <v>21</v>
      </c>
      <c r="K1665" t="s">
        <v>25</v>
      </c>
    </row>
    <row r="1666" spans="1:11">
      <c r="A1666">
        <v>2023</v>
      </c>
      <c r="B1666" t="s">
        <v>11</v>
      </c>
      <c r="C1666" t="s">
        <v>12</v>
      </c>
      <c r="D1666" t="s">
        <v>45</v>
      </c>
      <c r="E1666">
        <v>115000</v>
      </c>
      <c r="F1666" t="s">
        <v>20</v>
      </c>
      <c r="G1666">
        <v>115000</v>
      </c>
      <c r="H1666" t="s">
        <v>21</v>
      </c>
      <c r="I1666">
        <v>100</v>
      </c>
      <c r="J1666" t="s">
        <v>21</v>
      </c>
      <c r="K1666" t="s">
        <v>25</v>
      </c>
    </row>
    <row r="1667" spans="1:11">
      <c r="A1667">
        <v>2023</v>
      </c>
      <c r="B1667" t="s">
        <v>11</v>
      </c>
      <c r="C1667" t="s">
        <v>12</v>
      </c>
      <c r="D1667" t="s">
        <v>37</v>
      </c>
      <c r="E1667">
        <v>133800</v>
      </c>
      <c r="F1667" t="s">
        <v>20</v>
      </c>
      <c r="G1667">
        <v>133800</v>
      </c>
      <c r="H1667" t="s">
        <v>21</v>
      </c>
      <c r="I1667">
        <v>100</v>
      </c>
      <c r="J1667" t="s">
        <v>21</v>
      </c>
      <c r="K1667" t="s">
        <v>25</v>
      </c>
    </row>
    <row r="1668" spans="1:11">
      <c r="A1668">
        <v>2023</v>
      </c>
      <c r="B1668" t="s">
        <v>11</v>
      </c>
      <c r="C1668" t="s">
        <v>12</v>
      </c>
      <c r="D1668" t="s">
        <v>37</v>
      </c>
      <c r="E1668">
        <v>96100</v>
      </c>
      <c r="F1668" t="s">
        <v>20</v>
      </c>
      <c r="G1668">
        <v>96100</v>
      </c>
      <c r="H1668" t="s">
        <v>21</v>
      </c>
      <c r="I1668">
        <v>100</v>
      </c>
      <c r="J1668" t="s">
        <v>21</v>
      </c>
      <c r="K1668" t="s">
        <v>25</v>
      </c>
    </row>
    <row r="1669" spans="1:11">
      <c r="A1669">
        <v>2023</v>
      </c>
      <c r="B1669" t="s">
        <v>17</v>
      </c>
      <c r="C1669" t="s">
        <v>12</v>
      </c>
      <c r="D1669" t="s">
        <v>27</v>
      </c>
      <c r="E1669">
        <v>120000</v>
      </c>
      <c r="F1669" t="s">
        <v>20</v>
      </c>
      <c r="G1669">
        <v>120000</v>
      </c>
      <c r="H1669" t="s">
        <v>21</v>
      </c>
      <c r="I1669">
        <v>0</v>
      </c>
      <c r="J1669" t="s">
        <v>21</v>
      </c>
      <c r="K1669" t="s">
        <v>25</v>
      </c>
    </row>
    <row r="1670" spans="1:11">
      <c r="A1670">
        <v>2023</v>
      </c>
      <c r="B1670" t="s">
        <v>17</v>
      </c>
      <c r="C1670" t="s">
        <v>12</v>
      </c>
      <c r="D1670" t="s">
        <v>27</v>
      </c>
      <c r="E1670">
        <v>80000</v>
      </c>
      <c r="F1670" t="s">
        <v>20</v>
      </c>
      <c r="G1670">
        <v>80000</v>
      </c>
      <c r="H1670" t="s">
        <v>21</v>
      </c>
      <c r="I1670">
        <v>0</v>
      </c>
      <c r="J1670" t="s">
        <v>21</v>
      </c>
      <c r="K1670" t="s">
        <v>25</v>
      </c>
    </row>
    <row r="1671" spans="1:11">
      <c r="A1671">
        <v>2023</v>
      </c>
      <c r="B1671" t="s">
        <v>11</v>
      </c>
      <c r="C1671" t="s">
        <v>12</v>
      </c>
      <c r="D1671" t="s">
        <v>141</v>
      </c>
      <c r="E1671">
        <v>140000</v>
      </c>
      <c r="F1671" t="s">
        <v>20</v>
      </c>
      <c r="G1671">
        <v>140000</v>
      </c>
      <c r="H1671" t="s">
        <v>21</v>
      </c>
      <c r="I1671">
        <v>0</v>
      </c>
      <c r="J1671" t="s">
        <v>21</v>
      </c>
      <c r="K1671" t="s">
        <v>25</v>
      </c>
    </row>
    <row r="1672" spans="1:11">
      <c r="A1672">
        <v>2023</v>
      </c>
      <c r="B1672" t="s">
        <v>11</v>
      </c>
      <c r="C1672" t="s">
        <v>12</v>
      </c>
      <c r="D1672" t="s">
        <v>141</v>
      </c>
      <c r="E1672">
        <v>100000</v>
      </c>
      <c r="F1672" t="s">
        <v>20</v>
      </c>
      <c r="G1672">
        <v>100000</v>
      </c>
      <c r="H1672" t="s">
        <v>21</v>
      </c>
      <c r="I1672">
        <v>0</v>
      </c>
      <c r="J1672" t="s">
        <v>21</v>
      </c>
      <c r="K1672" t="s">
        <v>25</v>
      </c>
    </row>
    <row r="1673" spans="1:11">
      <c r="A1673">
        <v>2023</v>
      </c>
      <c r="B1673" t="s">
        <v>11</v>
      </c>
      <c r="C1673" t="s">
        <v>12</v>
      </c>
      <c r="D1673" t="s">
        <v>52</v>
      </c>
      <c r="E1673">
        <v>150000</v>
      </c>
      <c r="F1673" t="s">
        <v>20</v>
      </c>
      <c r="G1673">
        <v>150000</v>
      </c>
      <c r="H1673" t="s">
        <v>21</v>
      </c>
      <c r="I1673">
        <v>0</v>
      </c>
      <c r="J1673" t="s">
        <v>21</v>
      </c>
      <c r="K1673" t="s">
        <v>25</v>
      </c>
    </row>
    <row r="1674" spans="1:11">
      <c r="A1674">
        <v>2023</v>
      </c>
      <c r="B1674" t="s">
        <v>11</v>
      </c>
      <c r="C1674" t="s">
        <v>12</v>
      </c>
      <c r="D1674" t="s">
        <v>52</v>
      </c>
      <c r="E1674">
        <v>120000</v>
      </c>
      <c r="F1674" t="s">
        <v>20</v>
      </c>
      <c r="G1674">
        <v>120000</v>
      </c>
      <c r="H1674" t="s">
        <v>21</v>
      </c>
      <c r="I1674">
        <v>0</v>
      </c>
      <c r="J1674" t="s">
        <v>21</v>
      </c>
      <c r="K1674" t="s">
        <v>25</v>
      </c>
    </row>
    <row r="1675" spans="1:11">
      <c r="A1675">
        <v>2023</v>
      </c>
      <c r="B1675" t="s">
        <v>11</v>
      </c>
      <c r="C1675" t="s">
        <v>12</v>
      </c>
      <c r="D1675" t="s">
        <v>91</v>
      </c>
      <c r="E1675">
        <v>140000</v>
      </c>
      <c r="F1675" t="s">
        <v>20</v>
      </c>
      <c r="G1675">
        <v>140000</v>
      </c>
      <c r="H1675" t="s">
        <v>21</v>
      </c>
      <c r="I1675">
        <v>100</v>
      </c>
      <c r="J1675" t="s">
        <v>21</v>
      </c>
      <c r="K1675" t="s">
        <v>25</v>
      </c>
    </row>
    <row r="1676" spans="1:11">
      <c r="A1676">
        <v>2023</v>
      </c>
      <c r="B1676" t="s">
        <v>11</v>
      </c>
      <c r="C1676" t="s">
        <v>12</v>
      </c>
      <c r="D1676" t="s">
        <v>91</v>
      </c>
      <c r="E1676">
        <v>115000</v>
      </c>
      <c r="F1676" t="s">
        <v>20</v>
      </c>
      <c r="G1676">
        <v>115000</v>
      </c>
      <c r="H1676" t="s">
        <v>21</v>
      </c>
      <c r="I1676">
        <v>100</v>
      </c>
      <c r="J1676" t="s">
        <v>21</v>
      </c>
      <c r="K1676" t="s">
        <v>25</v>
      </c>
    </row>
    <row r="1677" spans="1:11">
      <c r="A1677">
        <v>2023</v>
      </c>
      <c r="B1677" t="s">
        <v>11</v>
      </c>
      <c r="C1677" t="s">
        <v>12</v>
      </c>
      <c r="D1677" t="s">
        <v>69</v>
      </c>
      <c r="E1677">
        <v>297300</v>
      </c>
      <c r="F1677" t="s">
        <v>20</v>
      </c>
      <c r="G1677">
        <v>297300</v>
      </c>
      <c r="H1677" t="s">
        <v>21</v>
      </c>
      <c r="I1677">
        <v>100</v>
      </c>
      <c r="J1677" t="s">
        <v>21</v>
      </c>
      <c r="K1677" t="s">
        <v>25</v>
      </c>
    </row>
    <row r="1678" spans="1:11">
      <c r="A1678">
        <v>2023</v>
      </c>
      <c r="B1678" t="s">
        <v>11</v>
      </c>
      <c r="C1678" t="s">
        <v>12</v>
      </c>
      <c r="D1678" t="s">
        <v>69</v>
      </c>
      <c r="E1678">
        <v>198200</v>
      </c>
      <c r="F1678" t="s">
        <v>20</v>
      </c>
      <c r="G1678">
        <v>198200</v>
      </c>
      <c r="H1678" t="s">
        <v>21</v>
      </c>
      <c r="I1678">
        <v>100</v>
      </c>
      <c r="J1678" t="s">
        <v>21</v>
      </c>
      <c r="K1678" t="s">
        <v>25</v>
      </c>
    </row>
    <row r="1679" spans="1:11">
      <c r="A1679">
        <v>2023</v>
      </c>
      <c r="B1679" t="s">
        <v>11</v>
      </c>
      <c r="C1679" t="s">
        <v>12</v>
      </c>
      <c r="D1679" t="s">
        <v>23</v>
      </c>
      <c r="E1679">
        <v>297300</v>
      </c>
      <c r="F1679" t="s">
        <v>20</v>
      </c>
      <c r="G1679">
        <v>297300</v>
      </c>
      <c r="H1679" t="s">
        <v>21</v>
      </c>
      <c r="I1679">
        <v>100</v>
      </c>
      <c r="J1679" t="s">
        <v>21</v>
      </c>
      <c r="K1679" t="s">
        <v>25</v>
      </c>
    </row>
    <row r="1680" spans="1:11">
      <c r="A1680">
        <v>2023</v>
      </c>
      <c r="B1680" t="s">
        <v>11</v>
      </c>
      <c r="C1680" t="s">
        <v>12</v>
      </c>
      <c r="D1680" t="s">
        <v>23</v>
      </c>
      <c r="E1680">
        <v>198200</v>
      </c>
      <c r="F1680" t="s">
        <v>20</v>
      </c>
      <c r="G1680">
        <v>198200</v>
      </c>
      <c r="H1680" t="s">
        <v>21</v>
      </c>
      <c r="I1680">
        <v>100</v>
      </c>
      <c r="J1680" t="s">
        <v>21</v>
      </c>
      <c r="K1680" t="s">
        <v>25</v>
      </c>
    </row>
    <row r="1681" spans="1:11">
      <c r="A1681">
        <v>2023</v>
      </c>
      <c r="B1681" t="s">
        <v>11</v>
      </c>
      <c r="C1681" t="s">
        <v>12</v>
      </c>
      <c r="D1681" t="s">
        <v>37</v>
      </c>
      <c r="E1681">
        <v>202000</v>
      </c>
      <c r="F1681" t="s">
        <v>20</v>
      </c>
      <c r="G1681">
        <v>202000</v>
      </c>
      <c r="H1681" t="s">
        <v>21</v>
      </c>
      <c r="I1681">
        <v>100</v>
      </c>
      <c r="J1681" t="s">
        <v>21</v>
      </c>
      <c r="K1681" t="s">
        <v>25</v>
      </c>
    </row>
    <row r="1682" spans="1:11">
      <c r="A1682">
        <v>2023</v>
      </c>
      <c r="B1682" t="s">
        <v>11</v>
      </c>
      <c r="C1682" t="s">
        <v>12</v>
      </c>
      <c r="D1682" t="s">
        <v>37</v>
      </c>
      <c r="E1682">
        <v>135000</v>
      </c>
      <c r="F1682" t="s">
        <v>20</v>
      </c>
      <c r="G1682">
        <v>135000</v>
      </c>
      <c r="H1682" t="s">
        <v>21</v>
      </c>
      <c r="I1682">
        <v>100</v>
      </c>
      <c r="J1682" t="s">
        <v>21</v>
      </c>
      <c r="K1682" t="s">
        <v>25</v>
      </c>
    </row>
    <row r="1683" spans="1:11">
      <c r="A1683">
        <v>2023</v>
      </c>
      <c r="B1683" t="s">
        <v>11</v>
      </c>
      <c r="C1683" t="s">
        <v>12</v>
      </c>
      <c r="D1683" t="s">
        <v>23</v>
      </c>
      <c r="E1683">
        <v>110000</v>
      </c>
      <c r="F1683" t="s">
        <v>20</v>
      </c>
      <c r="G1683">
        <v>110000</v>
      </c>
      <c r="H1683" t="s">
        <v>21</v>
      </c>
      <c r="I1683">
        <v>100</v>
      </c>
      <c r="J1683" t="s">
        <v>21</v>
      </c>
      <c r="K1683" t="s">
        <v>25</v>
      </c>
    </row>
    <row r="1684" spans="1:11">
      <c r="A1684">
        <v>2023</v>
      </c>
      <c r="B1684" t="s">
        <v>11</v>
      </c>
      <c r="C1684" t="s">
        <v>12</v>
      </c>
      <c r="D1684" t="s">
        <v>23</v>
      </c>
      <c r="E1684">
        <v>84000</v>
      </c>
      <c r="F1684" t="s">
        <v>20</v>
      </c>
      <c r="G1684">
        <v>84000</v>
      </c>
      <c r="H1684" t="s">
        <v>21</v>
      </c>
      <c r="I1684">
        <v>100</v>
      </c>
      <c r="J1684" t="s">
        <v>21</v>
      </c>
      <c r="K1684" t="s">
        <v>25</v>
      </c>
    </row>
    <row r="1685" spans="1:11">
      <c r="A1685">
        <v>2023</v>
      </c>
      <c r="B1685" t="s">
        <v>17</v>
      </c>
      <c r="C1685" t="s">
        <v>12</v>
      </c>
      <c r="D1685" t="s">
        <v>35</v>
      </c>
      <c r="E1685">
        <v>219000</v>
      </c>
      <c r="F1685" t="s">
        <v>20</v>
      </c>
      <c r="G1685">
        <v>219000</v>
      </c>
      <c r="H1685" t="s">
        <v>21</v>
      </c>
      <c r="I1685">
        <v>50</v>
      </c>
      <c r="J1685" t="s">
        <v>21</v>
      </c>
      <c r="K1685" t="s">
        <v>16</v>
      </c>
    </row>
    <row r="1686" spans="1:11">
      <c r="A1686">
        <v>2023</v>
      </c>
      <c r="B1686" t="s">
        <v>11</v>
      </c>
      <c r="C1686" t="s">
        <v>12</v>
      </c>
      <c r="D1686" t="s">
        <v>26</v>
      </c>
      <c r="E1686">
        <v>230000</v>
      </c>
      <c r="F1686" t="s">
        <v>20</v>
      </c>
      <c r="G1686">
        <v>230000</v>
      </c>
      <c r="H1686" t="s">
        <v>21</v>
      </c>
      <c r="I1686">
        <v>100</v>
      </c>
      <c r="J1686" t="s">
        <v>21</v>
      </c>
      <c r="K1686" t="s">
        <v>25</v>
      </c>
    </row>
    <row r="1687" spans="1:11">
      <c r="A1687">
        <v>2023</v>
      </c>
      <c r="B1687" t="s">
        <v>11</v>
      </c>
      <c r="C1687" t="s">
        <v>12</v>
      </c>
      <c r="D1687" t="s">
        <v>26</v>
      </c>
      <c r="E1687">
        <v>196000</v>
      </c>
      <c r="F1687" t="s">
        <v>20</v>
      </c>
      <c r="G1687">
        <v>196000</v>
      </c>
      <c r="H1687" t="s">
        <v>21</v>
      </c>
      <c r="I1687">
        <v>100</v>
      </c>
      <c r="J1687" t="s">
        <v>21</v>
      </c>
      <c r="K1687" t="s">
        <v>25</v>
      </c>
    </row>
    <row r="1688" spans="1:11">
      <c r="A1688">
        <v>2023</v>
      </c>
      <c r="B1688" t="s">
        <v>11</v>
      </c>
      <c r="C1688" t="s">
        <v>12</v>
      </c>
      <c r="D1688" t="s">
        <v>100</v>
      </c>
      <c r="E1688">
        <v>140000</v>
      </c>
      <c r="F1688" t="s">
        <v>20</v>
      </c>
      <c r="G1688">
        <v>140000</v>
      </c>
      <c r="H1688" t="s">
        <v>21</v>
      </c>
      <c r="I1688">
        <v>100</v>
      </c>
      <c r="J1688" t="s">
        <v>21</v>
      </c>
      <c r="K1688" t="s">
        <v>25</v>
      </c>
    </row>
    <row r="1689" spans="1:11">
      <c r="A1689">
        <v>2023</v>
      </c>
      <c r="B1689" t="s">
        <v>11</v>
      </c>
      <c r="C1689" t="s">
        <v>12</v>
      </c>
      <c r="D1689" t="s">
        <v>100</v>
      </c>
      <c r="E1689">
        <v>110000</v>
      </c>
      <c r="F1689" t="s">
        <v>20</v>
      </c>
      <c r="G1689">
        <v>110000</v>
      </c>
      <c r="H1689" t="s">
        <v>21</v>
      </c>
      <c r="I1689">
        <v>100</v>
      </c>
      <c r="J1689" t="s">
        <v>21</v>
      </c>
      <c r="K1689" t="s">
        <v>25</v>
      </c>
    </row>
    <row r="1690" spans="1:11">
      <c r="A1690">
        <v>2023</v>
      </c>
      <c r="B1690" t="s">
        <v>17</v>
      </c>
      <c r="C1690" t="s">
        <v>12</v>
      </c>
      <c r="D1690" t="s">
        <v>27</v>
      </c>
      <c r="E1690">
        <v>150000</v>
      </c>
      <c r="F1690" t="s">
        <v>20</v>
      </c>
      <c r="G1690">
        <v>150000</v>
      </c>
      <c r="H1690" t="s">
        <v>21</v>
      </c>
      <c r="I1690">
        <v>0</v>
      </c>
      <c r="J1690" t="s">
        <v>21</v>
      </c>
      <c r="K1690" t="s">
        <v>25</v>
      </c>
    </row>
    <row r="1691" spans="1:11">
      <c r="A1691">
        <v>2023</v>
      </c>
      <c r="B1691" t="s">
        <v>17</v>
      </c>
      <c r="C1691" t="s">
        <v>12</v>
      </c>
      <c r="D1691" t="s">
        <v>27</v>
      </c>
      <c r="E1691">
        <v>100000</v>
      </c>
      <c r="F1691" t="s">
        <v>20</v>
      </c>
      <c r="G1691">
        <v>100000</v>
      </c>
      <c r="H1691" t="s">
        <v>21</v>
      </c>
      <c r="I1691">
        <v>0</v>
      </c>
      <c r="J1691" t="s">
        <v>21</v>
      </c>
      <c r="K1691" t="s">
        <v>25</v>
      </c>
    </row>
    <row r="1692" spans="1:11">
      <c r="A1692">
        <v>2023</v>
      </c>
      <c r="B1692" t="s">
        <v>11</v>
      </c>
      <c r="C1692" t="s">
        <v>12</v>
      </c>
      <c r="D1692" t="s">
        <v>37</v>
      </c>
      <c r="E1692">
        <v>160000</v>
      </c>
      <c r="F1692" t="s">
        <v>20</v>
      </c>
      <c r="G1692">
        <v>160000</v>
      </c>
      <c r="H1692" t="s">
        <v>21</v>
      </c>
      <c r="I1692">
        <v>0</v>
      </c>
      <c r="J1692" t="s">
        <v>21</v>
      </c>
      <c r="K1692" t="s">
        <v>25</v>
      </c>
    </row>
    <row r="1693" spans="1:11">
      <c r="A1693">
        <v>2023</v>
      </c>
      <c r="B1693" t="s">
        <v>11</v>
      </c>
      <c r="C1693" t="s">
        <v>12</v>
      </c>
      <c r="D1693" t="s">
        <v>37</v>
      </c>
      <c r="E1693">
        <v>110000</v>
      </c>
      <c r="F1693" t="s">
        <v>20</v>
      </c>
      <c r="G1693">
        <v>110000</v>
      </c>
      <c r="H1693" t="s">
        <v>21</v>
      </c>
      <c r="I1693">
        <v>0</v>
      </c>
      <c r="J1693" t="s">
        <v>21</v>
      </c>
      <c r="K1693" t="s">
        <v>25</v>
      </c>
    </row>
    <row r="1694" spans="1:11">
      <c r="A1694">
        <v>2023</v>
      </c>
      <c r="B1694" t="s">
        <v>11</v>
      </c>
      <c r="C1694" t="s">
        <v>12</v>
      </c>
      <c r="D1694" t="s">
        <v>23</v>
      </c>
      <c r="E1694">
        <v>185900</v>
      </c>
      <c r="F1694" t="s">
        <v>20</v>
      </c>
      <c r="G1694">
        <v>185900</v>
      </c>
      <c r="H1694" t="s">
        <v>21</v>
      </c>
      <c r="I1694">
        <v>0</v>
      </c>
      <c r="J1694" t="s">
        <v>21</v>
      </c>
      <c r="K1694" t="s">
        <v>25</v>
      </c>
    </row>
    <row r="1695" spans="1:11">
      <c r="A1695">
        <v>2023</v>
      </c>
      <c r="B1695" t="s">
        <v>11</v>
      </c>
      <c r="C1695" t="s">
        <v>12</v>
      </c>
      <c r="D1695" t="s">
        <v>23</v>
      </c>
      <c r="E1695">
        <v>129300</v>
      </c>
      <c r="F1695" t="s">
        <v>20</v>
      </c>
      <c r="G1695">
        <v>129300</v>
      </c>
      <c r="H1695" t="s">
        <v>21</v>
      </c>
      <c r="I1695">
        <v>0</v>
      </c>
      <c r="J1695" t="s">
        <v>21</v>
      </c>
      <c r="K1695" t="s">
        <v>25</v>
      </c>
    </row>
    <row r="1696" spans="1:11">
      <c r="A1696">
        <v>2023</v>
      </c>
      <c r="B1696" t="s">
        <v>11</v>
      </c>
      <c r="C1696" t="s">
        <v>12</v>
      </c>
      <c r="D1696" t="s">
        <v>26</v>
      </c>
      <c r="E1696">
        <v>126100</v>
      </c>
      <c r="F1696" t="s">
        <v>20</v>
      </c>
      <c r="G1696">
        <v>126100</v>
      </c>
      <c r="H1696" t="s">
        <v>21</v>
      </c>
      <c r="I1696">
        <v>0</v>
      </c>
      <c r="J1696" t="s">
        <v>21</v>
      </c>
      <c r="K1696" t="s">
        <v>16</v>
      </c>
    </row>
    <row r="1697" spans="1:11">
      <c r="A1697">
        <v>2023</v>
      </c>
      <c r="B1697" t="s">
        <v>11</v>
      </c>
      <c r="C1697" t="s">
        <v>12</v>
      </c>
      <c r="D1697" t="s">
        <v>26</v>
      </c>
      <c r="E1697">
        <v>72000</v>
      </c>
      <c r="F1697" t="s">
        <v>20</v>
      </c>
      <c r="G1697">
        <v>72000</v>
      </c>
      <c r="H1697" t="s">
        <v>21</v>
      </c>
      <c r="I1697">
        <v>0</v>
      </c>
      <c r="J1697" t="s">
        <v>21</v>
      </c>
      <c r="K1697" t="s">
        <v>16</v>
      </c>
    </row>
    <row r="1698" spans="1:11">
      <c r="A1698">
        <v>2023</v>
      </c>
      <c r="B1698" t="s">
        <v>11</v>
      </c>
      <c r="C1698" t="s">
        <v>12</v>
      </c>
      <c r="D1698" t="s">
        <v>37</v>
      </c>
      <c r="E1698">
        <v>170000</v>
      </c>
      <c r="F1698" t="s">
        <v>20</v>
      </c>
      <c r="G1698">
        <v>170000</v>
      </c>
      <c r="H1698" t="s">
        <v>21</v>
      </c>
      <c r="I1698">
        <v>100</v>
      </c>
      <c r="J1698" t="s">
        <v>21</v>
      </c>
      <c r="K1698" t="s">
        <v>25</v>
      </c>
    </row>
    <row r="1699" spans="1:11">
      <c r="A1699">
        <v>2023</v>
      </c>
      <c r="B1699" t="s">
        <v>11</v>
      </c>
      <c r="C1699" t="s">
        <v>12</v>
      </c>
      <c r="D1699" t="s">
        <v>37</v>
      </c>
      <c r="E1699">
        <v>150000</v>
      </c>
      <c r="F1699" t="s">
        <v>20</v>
      </c>
      <c r="G1699">
        <v>150000</v>
      </c>
      <c r="H1699" t="s">
        <v>21</v>
      </c>
      <c r="I1699">
        <v>100</v>
      </c>
      <c r="J1699" t="s">
        <v>21</v>
      </c>
      <c r="K1699" t="s">
        <v>25</v>
      </c>
    </row>
    <row r="1700" spans="1:11">
      <c r="A1700">
        <v>2023</v>
      </c>
      <c r="B1700" t="s">
        <v>17</v>
      </c>
      <c r="C1700" t="s">
        <v>12</v>
      </c>
      <c r="D1700" t="s">
        <v>35</v>
      </c>
      <c r="E1700">
        <v>175000</v>
      </c>
      <c r="F1700" t="s">
        <v>20</v>
      </c>
      <c r="G1700">
        <v>175000</v>
      </c>
      <c r="H1700" t="s">
        <v>21</v>
      </c>
      <c r="I1700">
        <v>100</v>
      </c>
      <c r="J1700" t="s">
        <v>21</v>
      </c>
      <c r="K1700" t="s">
        <v>25</v>
      </c>
    </row>
    <row r="1701" spans="1:11">
      <c r="A1701">
        <v>2023</v>
      </c>
      <c r="B1701" t="s">
        <v>17</v>
      </c>
      <c r="C1701" t="s">
        <v>12</v>
      </c>
      <c r="D1701" t="s">
        <v>35</v>
      </c>
      <c r="E1701">
        <v>140000</v>
      </c>
      <c r="F1701" t="s">
        <v>20</v>
      </c>
      <c r="G1701">
        <v>140000</v>
      </c>
      <c r="H1701" t="s">
        <v>21</v>
      </c>
      <c r="I1701">
        <v>100</v>
      </c>
      <c r="J1701" t="s">
        <v>21</v>
      </c>
      <c r="K1701" t="s">
        <v>25</v>
      </c>
    </row>
    <row r="1702" spans="1:11">
      <c r="A1702">
        <v>2023</v>
      </c>
      <c r="B1702" t="s">
        <v>11</v>
      </c>
      <c r="C1702" t="s">
        <v>12</v>
      </c>
      <c r="D1702" t="s">
        <v>27</v>
      </c>
      <c r="E1702">
        <v>240500</v>
      </c>
      <c r="F1702" t="s">
        <v>20</v>
      </c>
      <c r="G1702">
        <v>240500</v>
      </c>
      <c r="H1702" t="s">
        <v>21</v>
      </c>
      <c r="I1702">
        <v>0</v>
      </c>
      <c r="J1702" t="s">
        <v>21</v>
      </c>
      <c r="K1702" t="s">
        <v>25</v>
      </c>
    </row>
    <row r="1703" spans="1:11">
      <c r="A1703">
        <v>2023</v>
      </c>
      <c r="B1703" t="s">
        <v>11</v>
      </c>
      <c r="C1703" t="s">
        <v>12</v>
      </c>
      <c r="D1703" t="s">
        <v>27</v>
      </c>
      <c r="E1703">
        <v>137500</v>
      </c>
      <c r="F1703" t="s">
        <v>20</v>
      </c>
      <c r="G1703">
        <v>137500</v>
      </c>
      <c r="H1703" t="s">
        <v>21</v>
      </c>
      <c r="I1703">
        <v>0</v>
      </c>
      <c r="J1703" t="s">
        <v>21</v>
      </c>
      <c r="K1703" t="s">
        <v>25</v>
      </c>
    </row>
    <row r="1704" spans="1:11">
      <c r="A1704">
        <v>2023</v>
      </c>
      <c r="B1704" t="s">
        <v>17</v>
      </c>
      <c r="C1704" t="s">
        <v>12</v>
      </c>
      <c r="D1704" t="s">
        <v>23</v>
      </c>
      <c r="E1704">
        <v>187500</v>
      </c>
      <c r="F1704" t="s">
        <v>20</v>
      </c>
      <c r="G1704">
        <v>187500</v>
      </c>
      <c r="H1704" t="s">
        <v>21</v>
      </c>
      <c r="I1704">
        <v>0</v>
      </c>
      <c r="J1704" t="s">
        <v>21</v>
      </c>
      <c r="K1704" t="s">
        <v>25</v>
      </c>
    </row>
    <row r="1705" spans="1:11">
      <c r="A1705">
        <v>2023</v>
      </c>
      <c r="B1705" t="s">
        <v>17</v>
      </c>
      <c r="C1705" t="s">
        <v>12</v>
      </c>
      <c r="D1705" t="s">
        <v>23</v>
      </c>
      <c r="E1705">
        <v>165000</v>
      </c>
      <c r="F1705" t="s">
        <v>20</v>
      </c>
      <c r="G1705">
        <v>165000</v>
      </c>
      <c r="H1705" t="s">
        <v>21</v>
      </c>
      <c r="I1705">
        <v>0</v>
      </c>
      <c r="J1705" t="s">
        <v>21</v>
      </c>
      <c r="K1705" t="s">
        <v>25</v>
      </c>
    </row>
    <row r="1706" spans="1:11">
      <c r="A1706">
        <v>2023</v>
      </c>
      <c r="B1706" t="s">
        <v>17</v>
      </c>
      <c r="C1706" t="s">
        <v>12</v>
      </c>
      <c r="D1706" t="s">
        <v>142</v>
      </c>
      <c r="E1706">
        <v>60000</v>
      </c>
      <c r="F1706" t="s">
        <v>58</v>
      </c>
      <c r="G1706">
        <v>72914</v>
      </c>
      <c r="H1706" t="s">
        <v>33</v>
      </c>
      <c r="I1706">
        <v>0</v>
      </c>
      <c r="J1706" t="s">
        <v>33</v>
      </c>
      <c r="K1706" t="s">
        <v>16</v>
      </c>
    </row>
    <row r="1707" spans="1:11">
      <c r="A1707">
        <v>2022</v>
      </c>
      <c r="B1707" t="s">
        <v>28</v>
      </c>
      <c r="C1707" t="s">
        <v>48</v>
      </c>
      <c r="D1707" t="s">
        <v>27</v>
      </c>
      <c r="E1707">
        <v>24000</v>
      </c>
      <c r="F1707" t="s">
        <v>14</v>
      </c>
      <c r="G1707">
        <v>25216</v>
      </c>
      <c r="H1707" t="s">
        <v>15</v>
      </c>
      <c r="I1707">
        <v>100</v>
      </c>
      <c r="J1707" t="s">
        <v>21</v>
      </c>
      <c r="K1707" t="s">
        <v>16</v>
      </c>
    </row>
    <row r="1708" spans="1:11">
      <c r="A1708">
        <v>2023</v>
      </c>
      <c r="B1708" t="s">
        <v>11</v>
      </c>
      <c r="C1708" t="s">
        <v>12</v>
      </c>
      <c r="D1708" t="s">
        <v>52</v>
      </c>
      <c r="E1708">
        <v>210000</v>
      </c>
      <c r="F1708" t="s">
        <v>20</v>
      </c>
      <c r="G1708">
        <v>210000</v>
      </c>
      <c r="H1708" t="s">
        <v>21</v>
      </c>
      <c r="I1708">
        <v>0</v>
      </c>
      <c r="J1708" t="s">
        <v>21</v>
      </c>
      <c r="K1708" t="s">
        <v>25</v>
      </c>
    </row>
    <row r="1709" spans="1:11">
      <c r="A1709">
        <v>2023</v>
      </c>
      <c r="B1709" t="s">
        <v>11</v>
      </c>
      <c r="C1709" t="s">
        <v>12</v>
      </c>
      <c r="D1709" t="s">
        <v>52</v>
      </c>
      <c r="E1709">
        <v>165750</v>
      </c>
      <c r="F1709" t="s">
        <v>20</v>
      </c>
      <c r="G1709">
        <v>165750</v>
      </c>
      <c r="H1709" t="s">
        <v>21</v>
      </c>
      <c r="I1709">
        <v>0</v>
      </c>
      <c r="J1709" t="s">
        <v>21</v>
      </c>
      <c r="K1709" t="s">
        <v>25</v>
      </c>
    </row>
    <row r="1710" spans="1:11">
      <c r="A1710">
        <v>2023</v>
      </c>
      <c r="B1710" t="s">
        <v>11</v>
      </c>
      <c r="C1710" t="s">
        <v>12</v>
      </c>
      <c r="D1710" t="s">
        <v>81</v>
      </c>
      <c r="E1710">
        <v>225000</v>
      </c>
      <c r="F1710" t="s">
        <v>20</v>
      </c>
      <c r="G1710">
        <v>225000</v>
      </c>
      <c r="H1710" t="s">
        <v>21</v>
      </c>
      <c r="I1710">
        <v>100</v>
      </c>
      <c r="J1710" t="s">
        <v>21</v>
      </c>
      <c r="K1710" t="s">
        <v>25</v>
      </c>
    </row>
    <row r="1711" spans="1:11">
      <c r="A1711">
        <v>2023</v>
      </c>
      <c r="B1711" t="s">
        <v>11</v>
      </c>
      <c r="C1711" t="s">
        <v>12</v>
      </c>
      <c r="D1711" t="s">
        <v>81</v>
      </c>
      <c r="E1711">
        <v>165750</v>
      </c>
      <c r="F1711" t="s">
        <v>20</v>
      </c>
      <c r="G1711">
        <v>165750</v>
      </c>
      <c r="H1711" t="s">
        <v>21</v>
      </c>
      <c r="I1711">
        <v>100</v>
      </c>
      <c r="J1711" t="s">
        <v>21</v>
      </c>
      <c r="K1711" t="s">
        <v>25</v>
      </c>
    </row>
    <row r="1712" spans="1:11">
      <c r="A1712">
        <v>2023</v>
      </c>
      <c r="B1712" t="s">
        <v>17</v>
      </c>
      <c r="C1712" t="s">
        <v>12</v>
      </c>
      <c r="D1712" t="s">
        <v>35</v>
      </c>
      <c r="E1712">
        <v>89700</v>
      </c>
      <c r="F1712" t="s">
        <v>58</v>
      </c>
      <c r="G1712">
        <v>109006</v>
      </c>
      <c r="H1712" t="s">
        <v>33</v>
      </c>
      <c r="I1712">
        <v>0</v>
      </c>
      <c r="J1712" t="s">
        <v>33</v>
      </c>
      <c r="K1712" t="s">
        <v>25</v>
      </c>
    </row>
    <row r="1713" spans="1:11">
      <c r="A1713">
        <v>2023</v>
      </c>
      <c r="B1713" t="s">
        <v>17</v>
      </c>
      <c r="C1713" t="s">
        <v>12</v>
      </c>
      <c r="D1713" t="s">
        <v>35</v>
      </c>
      <c r="E1713">
        <v>55250</v>
      </c>
      <c r="F1713" t="s">
        <v>58</v>
      </c>
      <c r="G1713">
        <v>67141</v>
      </c>
      <c r="H1713" t="s">
        <v>33</v>
      </c>
      <c r="I1713">
        <v>0</v>
      </c>
      <c r="J1713" t="s">
        <v>33</v>
      </c>
      <c r="K1713" t="s">
        <v>25</v>
      </c>
    </row>
    <row r="1714" spans="1:11">
      <c r="A1714">
        <v>2023</v>
      </c>
      <c r="B1714" t="s">
        <v>11</v>
      </c>
      <c r="C1714" t="s">
        <v>12</v>
      </c>
      <c r="D1714" t="s">
        <v>23</v>
      </c>
      <c r="E1714">
        <v>135000</v>
      </c>
      <c r="F1714" t="s">
        <v>20</v>
      </c>
      <c r="G1714">
        <v>135000</v>
      </c>
      <c r="H1714" t="s">
        <v>21</v>
      </c>
      <c r="I1714">
        <v>100</v>
      </c>
      <c r="J1714" t="s">
        <v>21</v>
      </c>
      <c r="K1714" t="s">
        <v>25</v>
      </c>
    </row>
    <row r="1715" spans="1:11">
      <c r="A1715">
        <v>2023</v>
      </c>
      <c r="B1715" t="s">
        <v>11</v>
      </c>
      <c r="C1715" t="s">
        <v>12</v>
      </c>
      <c r="D1715" t="s">
        <v>23</v>
      </c>
      <c r="E1715">
        <v>115000</v>
      </c>
      <c r="F1715" t="s">
        <v>20</v>
      </c>
      <c r="G1715">
        <v>115000</v>
      </c>
      <c r="H1715" t="s">
        <v>21</v>
      </c>
      <c r="I1715">
        <v>100</v>
      </c>
      <c r="J1715" t="s">
        <v>21</v>
      </c>
      <c r="K1715" t="s">
        <v>25</v>
      </c>
    </row>
    <row r="1716" spans="1:11">
      <c r="A1716">
        <v>2023</v>
      </c>
      <c r="B1716" t="s">
        <v>11</v>
      </c>
      <c r="C1716" t="s">
        <v>12</v>
      </c>
      <c r="D1716" t="s">
        <v>143</v>
      </c>
      <c r="E1716">
        <v>275000</v>
      </c>
      <c r="F1716" t="s">
        <v>20</v>
      </c>
      <c r="G1716">
        <v>275000</v>
      </c>
      <c r="H1716" t="s">
        <v>21</v>
      </c>
      <c r="I1716">
        <v>0</v>
      </c>
      <c r="J1716" t="s">
        <v>21</v>
      </c>
      <c r="K1716" t="s">
        <v>25</v>
      </c>
    </row>
    <row r="1717" spans="1:11">
      <c r="A1717">
        <v>2023</v>
      </c>
      <c r="B1717" t="s">
        <v>11</v>
      </c>
      <c r="C1717" t="s">
        <v>12</v>
      </c>
      <c r="D1717" t="s">
        <v>143</v>
      </c>
      <c r="E1717">
        <v>175000</v>
      </c>
      <c r="F1717" t="s">
        <v>20</v>
      </c>
      <c r="G1717">
        <v>175000</v>
      </c>
      <c r="H1717" t="s">
        <v>21</v>
      </c>
      <c r="I1717">
        <v>0</v>
      </c>
      <c r="J1717" t="s">
        <v>21</v>
      </c>
      <c r="K1717" t="s">
        <v>25</v>
      </c>
    </row>
    <row r="1718" spans="1:11">
      <c r="A1718">
        <v>2023</v>
      </c>
      <c r="B1718" t="s">
        <v>11</v>
      </c>
      <c r="C1718" t="s">
        <v>12</v>
      </c>
      <c r="D1718" t="s">
        <v>23</v>
      </c>
      <c r="E1718">
        <v>170000</v>
      </c>
      <c r="F1718" t="s">
        <v>20</v>
      </c>
      <c r="G1718">
        <v>170000</v>
      </c>
      <c r="H1718" t="s">
        <v>21</v>
      </c>
      <c r="I1718">
        <v>100</v>
      </c>
      <c r="J1718" t="s">
        <v>21</v>
      </c>
      <c r="K1718" t="s">
        <v>25</v>
      </c>
    </row>
    <row r="1719" spans="1:11">
      <c r="A1719">
        <v>2023</v>
      </c>
      <c r="B1719" t="s">
        <v>11</v>
      </c>
      <c r="C1719" t="s">
        <v>12</v>
      </c>
      <c r="D1719" t="s">
        <v>23</v>
      </c>
      <c r="E1719">
        <v>140000</v>
      </c>
      <c r="F1719" t="s">
        <v>20</v>
      </c>
      <c r="G1719">
        <v>140000</v>
      </c>
      <c r="H1719" t="s">
        <v>21</v>
      </c>
      <c r="I1719">
        <v>100</v>
      </c>
      <c r="J1719" t="s">
        <v>21</v>
      </c>
      <c r="K1719" t="s">
        <v>25</v>
      </c>
    </row>
    <row r="1720" spans="1:11">
      <c r="A1720">
        <v>2023</v>
      </c>
      <c r="B1720" t="s">
        <v>11</v>
      </c>
      <c r="C1720" t="s">
        <v>12</v>
      </c>
      <c r="D1720" t="s">
        <v>37</v>
      </c>
      <c r="E1720">
        <v>175308</v>
      </c>
      <c r="F1720" t="s">
        <v>20</v>
      </c>
      <c r="G1720">
        <v>175308</v>
      </c>
      <c r="H1720" t="s">
        <v>21</v>
      </c>
      <c r="I1720">
        <v>0</v>
      </c>
      <c r="J1720" t="s">
        <v>21</v>
      </c>
      <c r="K1720" t="s">
        <v>25</v>
      </c>
    </row>
    <row r="1721" spans="1:11">
      <c r="A1721">
        <v>2023</v>
      </c>
      <c r="B1721" t="s">
        <v>11</v>
      </c>
      <c r="C1721" t="s">
        <v>12</v>
      </c>
      <c r="D1721" t="s">
        <v>37</v>
      </c>
      <c r="E1721">
        <v>100706</v>
      </c>
      <c r="F1721" t="s">
        <v>20</v>
      </c>
      <c r="G1721">
        <v>100706</v>
      </c>
      <c r="H1721" t="s">
        <v>21</v>
      </c>
      <c r="I1721">
        <v>0</v>
      </c>
      <c r="J1721" t="s">
        <v>21</v>
      </c>
      <c r="K1721" t="s">
        <v>25</v>
      </c>
    </row>
    <row r="1722" spans="1:11">
      <c r="A1722">
        <v>2023</v>
      </c>
      <c r="B1722" t="s">
        <v>11</v>
      </c>
      <c r="C1722" t="s">
        <v>12</v>
      </c>
      <c r="D1722" t="s">
        <v>143</v>
      </c>
      <c r="E1722">
        <v>235000</v>
      </c>
      <c r="F1722" t="s">
        <v>20</v>
      </c>
      <c r="G1722">
        <v>235000</v>
      </c>
      <c r="H1722" t="s">
        <v>21</v>
      </c>
      <c r="I1722">
        <v>0</v>
      </c>
      <c r="J1722" t="s">
        <v>21</v>
      </c>
      <c r="K1722" t="s">
        <v>25</v>
      </c>
    </row>
    <row r="1723" spans="1:11">
      <c r="A1723">
        <v>2023</v>
      </c>
      <c r="B1723" t="s">
        <v>11</v>
      </c>
      <c r="C1723" t="s">
        <v>12</v>
      </c>
      <c r="D1723" t="s">
        <v>143</v>
      </c>
      <c r="E1723">
        <v>135000</v>
      </c>
      <c r="F1723" t="s">
        <v>20</v>
      </c>
      <c r="G1723">
        <v>135000</v>
      </c>
      <c r="H1723" t="s">
        <v>21</v>
      </c>
      <c r="I1723">
        <v>0</v>
      </c>
      <c r="J1723" t="s">
        <v>21</v>
      </c>
      <c r="K1723" t="s">
        <v>25</v>
      </c>
    </row>
    <row r="1724" spans="1:11">
      <c r="A1724">
        <v>2023</v>
      </c>
      <c r="B1724" t="s">
        <v>11</v>
      </c>
      <c r="C1724" t="s">
        <v>12</v>
      </c>
      <c r="D1724" t="s">
        <v>37</v>
      </c>
      <c r="E1724">
        <v>310000</v>
      </c>
      <c r="F1724" t="s">
        <v>20</v>
      </c>
      <c r="G1724">
        <v>310000</v>
      </c>
      <c r="H1724" t="s">
        <v>21</v>
      </c>
      <c r="I1724">
        <v>0</v>
      </c>
      <c r="J1724" t="s">
        <v>21</v>
      </c>
      <c r="K1724" t="s">
        <v>25</v>
      </c>
    </row>
    <row r="1725" spans="1:11">
      <c r="A1725">
        <v>2023</v>
      </c>
      <c r="B1725" t="s">
        <v>11</v>
      </c>
      <c r="C1725" t="s">
        <v>12</v>
      </c>
      <c r="D1725" t="s">
        <v>37</v>
      </c>
      <c r="E1725">
        <v>229000</v>
      </c>
      <c r="F1725" t="s">
        <v>20</v>
      </c>
      <c r="G1725">
        <v>229000</v>
      </c>
      <c r="H1725" t="s">
        <v>21</v>
      </c>
      <c r="I1725">
        <v>0</v>
      </c>
      <c r="J1725" t="s">
        <v>21</v>
      </c>
      <c r="K1725" t="s">
        <v>25</v>
      </c>
    </row>
    <row r="1726" spans="1:11">
      <c r="A1726">
        <v>2023</v>
      </c>
      <c r="B1726" t="s">
        <v>11</v>
      </c>
      <c r="C1726" t="s">
        <v>12</v>
      </c>
      <c r="D1726" t="s">
        <v>19</v>
      </c>
      <c r="E1726">
        <v>289076</v>
      </c>
      <c r="F1726" t="s">
        <v>20</v>
      </c>
      <c r="G1726">
        <v>289076</v>
      </c>
      <c r="H1726" t="s">
        <v>21</v>
      </c>
      <c r="I1726">
        <v>0</v>
      </c>
      <c r="J1726" t="s">
        <v>21</v>
      </c>
      <c r="K1726" t="s">
        <v>25</v>
      </c>
    </row>
    <row r="1727" spans="1:11">
      <c r="A1727">
        <v>2023</v>
      </c>
      <c r="B1727" t="s">
        <v>11</v>
      </c>
      <c r="C1727" t="s">
        <v>12</v>
      </c>
      <c r="D1727" t="s">
        <v>19</v>
      </c>
      <c r="E1727">
        <v>202353</v>
      </c>
      <c r="F1727" t="s">
        <v>20</v>
      </c>
      <c r="G1727">
        <v>202353</v>
      </c>
      <c r="H1727" t="s">
        <v>21</v>
      </c>
      <c r="I1727">
        <v>0</v>
      </c>
      <c r="J1727" t="s">
        <v>21</v>
      </c>
      <c r="K1727" t="s">
        <v>25</v>
      </c>
    </row>
    <row r="1728" spans="1:11">
      <c r="A1728">
        <v>2023</v>
      </c>
      <c r="B1728" t="s">
        <v>11</v>
      </c>
      <c r="C1728" t="s">
        <v>12</v>
      </c>
      <c r="D1728" t="s">
        <v>37</v>
      </c>
      <c r="E1728">
        <v>65000</v>
      </c>
      <c r="F1728" t="s">
        <v>14</v>
      </c>
      <c r="G1728">
        <v>69751</v>
      </c>
      <c r="H1728" t="s">
        <v>48</v>
      </c>
      <c r="I1728">
        <v>0</v>
      </c>
      <c r="J1728" t="s">
        <v>48</v>
      </c>
      <c r="K1728" t="s">
        <v>25</v>
      </c>
    </row>
    <row r="1729" spans="1:11">
      <c r="A1729">
        <v>2023</v>
      </c>
      <c r="B1729" t="s">
        <v>11</v>
      </c>
      <c r="C1729" t="s">
        <v>12</v>
      </c>
      <c r="D1729" t="s">
        <v>37</v>
      </c>
      <c r="E1729">
        <v>35000</v>
      </c>
      <c r="F1729" t="s">
        <v>14</v>
      </c>
      <c r="G1729">
        <v>37558</v>
      </c>
      <c r="H1729" t="s">
        <v>48</v>
      </c>
      <c r="I1729">
        <v>0</v>
      </c>
      <c r="J1729" t="s">
        <v>48</v>
      </c>
      <c r="K1729" t="s">
        <v>25</v>
      </c>
    </row>
    <row r="1730" spans="1:11">
      <c r="A1730">
        <v>2023</v>
      </c>
      <c r="B1730" t="s">
        <v>17</v>
      </c>
      <c r="C1730" t="s">
        <v>12</v>
      </c>
      <c r="D1730" t="s">
        <v>30</v>
      </c>
      <c r="E1730">
        <v>120000</v>
      </c>
      <c r="F1730" t="s">
        <v>20</v>
      </c>
      <c r="G1730">
        <v>120000</v>
      </c>
      <c r="H1730" t="s">
        <v>21</v>
      </c>
      <c r="I1730">
        <v>100</v>
      </c>
      <c r="J1730" t="s">
        <v>21</v>
      </c>
      <c r="K1730" t="s">
        <v>25</v>
      </c>
    </row>
    <row r="1731" spans="1:11">
      <c r="A1731">
        <v>2023</v>
      </c>
      <c r="B1731" t="s">
        <v>17</v>
      </c>
      <c r="C1731" t="s">
        <v>12</v>
      </c>
      <c r="D1731" t="s">
        <v>30</v>
      </c>
      <c r="E1731">
        <v>100000</v>
      </c>
      <c r="F1731" t="s">
        <v>20</v>
      </c>
      <c r="G1731">
        <v>100000</v>
      </c>
      <c r="H1731" t="s">
        <v>21</v>
      </c>
      <c r="I1731">
        <v>100</v>
      </c>
      <c r="J1731" t="s">
        <v>21</v>
      </c>
      <c r="K1731" t="s">
        <v>25</v>
      </c>
    </row>
    <row r="1732" spans="1:11">
      <c r="A1732">
        <v>2023</v>
      </c>
      <c r="B1732" t="s">
        <v>11</v>
      </c>
      <c r="C1732" t="s">
        <v>12</v>
      </c>
      <c r="D1732" t="s">
        <v>37</v>
      </c>
      <c r="E1732">
        <v>226700</v>
      </c>
      <c r="F1732" t="s">
        <v>20</v>
      </c>
      <c r="G1732">
        <v>226700</v>
      </c>
      <c r="H1732" t="s">
        <v>21</v>
      </c>
      <c r="I1732">
        <v>0</v>
      </c>
      <c r="J1732" t="s">
        <v>21</v>
      </c>
      <c r="K1732" t="s">
        <v>25</v>
      </c>
    </row>
    <row r="1733" spans="1:11">
      <c r="A1733">
        <v>2023</v>
      </c>
      <c r="B1733" t="s">
        <v>11</v>
      </c>
      <c r="C1733" t="s">
        <v>12</v>
      </c>
      <c r="D1733" t="s">
        <v>37</v>
      </c>
      <c r="E1733">
        <v>133300</v>
      </c>
      <c r="F1733" t="s">
        <v>20</v>
      </c>
      <c r="G1733">
        <v>133300</v>
      </c>
      <c r="H1733" t="s">
        <v>21</v>
      </c>
      <c r="I1733">
        <v>0</v>
      </c>
      <c r="J1733" t="s">
        <v>21</v>
      </c>
      <c r="K1733" t="s">
        <v>25</v>
      </c>
    </row>
    <row r="1734" spans="1:11">
      <c r="A1734">
        <v>2023</v>
      </c>
      <c r="B1734" t="s">
        <v>11</v>
      </c>
      <c r="C1734" t="s">
        <v>12</v>
      </c>
      <c r="D1734" t="s">
        <v>27</v>
      </c>
      <c r="E1734">
        <v>125000</v>
      </c>
      <c r="F1734" t="s">
        <v>20</v>
      </c>
      <c r="G1734">
        <v>125000</v>
      </c>
      <c r="H1734" t="s">
        <v>21</v>
      </c>
      <c r="I1734">
        <v>0</v>
      </c>
      <c r="J1734" t="s">
        <v>21</v>
      </c>
      <c r="K1734" t="s">
        <v>25</v>
      </c>
    </row>
    <row r="1735" spans="1:11">
      <c r="A1735">
        <v>2023</v>
      </c>
      <c r="B1735" t="s">
        <v>11</v>
      </c>
      <c r="C1735" t="s">
        <v>12</v>
      </c>
      <c r="D1735" t="s">
        <v>27</v>
      </c>
      <c r="E1735">
        <v>85000</v>
      </c>
      <c r="F1735" t="s">
        <v>20</v>
      </c>
      <c r="G1735">
        <v>85000</v>
      </c>
      <c r="H1735" t="s">
        <v>21</v>
      </c>
      <c r="I1735">
        <v>0</v>
      </c>
      <c r="J1735" t="s">
        <v>21</v>
      </c>
      <c r="K1735" t="s">
        <v>25</v>
      </c>
    </row>
    <row r="1736" spans="1:11">
      <c r="A1736">
        <v>2023</v>
      </c>
      <c r="B1736" t="s">
        <v>11</v>
      </c>
      <c r="C1736" t="s">
        <v>12</v>
      </c>
      <c r="D1736" t="s">
        <v>27</v>
      </c>
      <c r="E1736">
        <v>130000</v>
      </c>
      <c r="F1736" t="s">
        <v>20</v>
      </c>
      <c r="G1736">
        <v>130000</v>
      </c>
      <c r="H1736" t="s">
        <v>21</v>
      </c>
      <c r="I1736">
        <v>100</v>
      </c>
      <c r="J1736" t="s">
        <v>21</v>
      </c>
      <c r="K1736" t="s">
        <v>25</v>
      </c>
    </row>
    <row r="1737" spans="1:11">
      <c r="A1737">
        <v>2023</v>
      </c>
      <c r="B1737" t="s">
        <v>11</v>
      </c>
      <c r="C1737" t="s">
        <v>12</v>
      </c>
      <c r="D1737" t="s">
        <v>27</v>
      </c>
      <c r="E1737">
        <v>80000</v>
      </c>
      <c r="F1737" t="s">
        <v>20</v>
      </c>
      <c r="G1737">
        <v>80000</v>
      </c>
      <c r="H1737" t="s">
        <v>21</v>
      </c>
      <c r="I1737">
        <v>100</v>
      </c>
      <c r="J1737" t="s">
        <v>21</v>
      </c>
      <c r="K1737" t="s">
        <v>25</v>
      </c>
    </row>
    <row r="1738" spans="1:11">
      <c r="A1738">
        <v>2023</v>
      </c>
      <c r="B1738" t="s">
        <v>17</v>
      </c>
      <c r="C1738" t="s">
        <v>12</v>
      </c>
      <c r="D1738" t="s">
        <v>37</v>
      </c>
      <c r="E1738">
        <v>120000</v>
      </c>
      <c r="F1738" t="s">
        <v>20</v>
      </c>
      <c r="G1738">
        <v>120000</v>
      </c>
      <c r="H1738" t="s">
        <v>21</v>
      </c>
      <c r="I1738">
        <v>0</v>
      </c>
      <c r="J1738" t="s">
        <v>21</v>
      </c>
      <c r="K1738" t="s">
        <v>25</v>
      </c>
    </row>
    <row r="1739" spans="1:11">
      <c r="A1739">
        <v>2023</v>
      </c>
      <c r="B1739" t="s">
        <v>17</v>
      </c>
      <c r="C1739" t="s">
        <v>12</v>
      </c>
      <c r="D1739" t="s">
        <v>37</v>
      </c>
      <c r="E1739">
        <v>100000</v>
      </c>
      <c r="F1739" t="s">
        <v>20</v>
      </c>
      <c r="G1739">
        <v>100000</v>
      </c>
      <c r="H1739" t="s">
        <v>21</v>
      </c>
      <c r="I1739">
        <v>0</v>
      </c>
      <c r="J1739" t="s">
        <v>21</v>
      </c>
      <c r="K1739" t="s">
        <v>25</v>
      </c>
    </row>
    <row r="1740" spans="1:11">
      <c r="A1740">
        <v>2021</v>
      </c>
      <c r="B1740" t="s">
        <v>11</v>
      </c>
      <c r="C1740" t="s">
        <v>12</v>
      </c>
      <c r="D1740" t="s">
        <v>23</v>
      </c>
      <c r="E1740">
        <v>4000000</v>
      </c>
      <c r="F1740" t="s">
        <v>42</v>
      </c>
      <c r="G1740">
        <v>54094</v>
      </c>
      <c r="H1740" t="s">
        <v>43</v>
      </c>
      <c r="I1740">
        <v>100</v>
      </c>
      <c r="J1740" t="s">
        <v>43</v>
      </c>
      <c r="K1740" t="s">
        <v>16</v>
      </c>
    </row>
    <row r="1741" spans="1:11">
      <c r="A1741">
        <v>2022</v>
      </c>
      <c r="B1741" t="s">
        <v>17</v>
      </c>
      <c r="C1741" t="s">
        <v>12</v>
      </c>
      <c r="D1741" t="s">
        <v>56</v>
      </c>
      <c r="E1741">
        <v>1440000</v>
      </c>
      <c r="F1741" t="s">
        <v>42</v>
      </c>
      <c r="G1741">
        <v>18314</v>
      </c>
      <c r="H1741" t="s">
        <v>43</v>
      </c>
      <c r="I1741">
        <v>50</v>
      </c>
      <c r="J1741" t="s">
        <v>43</v>
      </c>
      <c r="K1741" t="s">
        <v>16</v>
      </c>
    </row>
    <row r="1742" spans="1:11">
      <c r="A1742">
        <v>2023</v>
      </c>
      <c r="B1742" t="s">
        <v>11</v>
      </c>
      <c r="C1742" t="s">
        <v>12</v>
      </c>
      <c r="D1742" t="s">
        <v>37</v>
      </c>
      <c r="E1742">
        <v>231250</v>
      </c>
      <c r="F1742" t="s">
        <v>20</v>
      </c>
      <c r="G1742">
        <v>231250</v>
      </c>
      <c r="H1742" t="s">
        <v>21</v>
      </c>
      <c r="I1742">
        <v>100</v>
      </c>
      <c r="J1742" t="s">
        <v>21</v>
      </c>
      <c r="K1742" t="s">
        <v>25</v>
      </c>
    </row>
    <row r="1743" spans="1:11">
      <c r="A1743">
        <v>2023</v>
      </c>
      <c r="B1743" t="s">
        <v>11</v>
      </c>
      <c r="C1743" t="s">
        <v>12</v>
      </c>
      <c r="D1743" t="s">
        <v>37</v>
      </c>
      <c r="E1743">
        <v>138750</v>
      </c>
      <c r="F1743" t="s">
        <v>20</v>
      </c>
      <c r="G1743">
        <v>138750</v>
      </c>
      <c r="H1743" t="s">
        <v>21</v>
      </c>
      <c r="I1743">
        <v>100</v>
      </c>
      <c r="J1743" t="s">
        <v>21</v>
      </c>
      <c r="K1743" t="s">
        <v>25</v>
      </c>
    </row>
    <row r="1744" spans="1:11">
      <c r="A1744">
        <v>2023</v>
      </c>
      <c r="B1744" t="s">
        <v>11</v>
      </c>
      <c r="C1744" t="s">
        <v>12</v>
      </c>
      <c r="D1744" t="s">
        <v>37</v>
      </c>
      <c r="E1744">
        <v>199000</v>
      </c>
      <c r="F1744" t="s">
        <v>20</v>
      </c>
      <c r="G1744">
        <v>199000</v>
      </c>
      <c r="H1744" t="s">
        <v>21</v>
      </c>
      <c r="I1744">
        <v>0</v>
      </c>
      <c r="J1744" t="s">
        <v>21</v>
      </c>
      <c r="K1744" t="s">
        <v>25</v>
      </c>
    </row>
    <row r="1745" spans="1:11">
      <c r="A1745">
        <v>2023</v>
      </c>
      <c r="B1745" t="s">
        <v>11</v>
      </c>
      <c r="C1745" t="s">
        <v>12</v>
      </c>
      <c r="D1745" t="s">
        <v>37</v>
      </c>
      <c r="E1745">
        <v>162000</v>
      </c>
      <c r="F1745" t="s">
        <v>20</v>
      </c>
      <c r="G1745">
        <v>162000</v>
      </c>
      <c r="H1745" t="s">
        <v>21</v>
      </c>
      <c r="I1745">
        <v>0</v>
      </c>
      <c r="J1745" t="s">
        <v>21</v>
      </c>
      <c r="K1745" t="s">
        <v>25</v>
      </c>
    </row>
    <row r="1746" spans="1:11">
      <c r="A1746">
        <v>2023</v>
      </c>
      <c r="B1746" t="s">
        <v>28</v>
      </c>
      <c r="C1746" t="s">
        <v>12</v>
      </c>
      <c r="D1746" t="s">
        <v>37</v>
      </c>
      <c r="E1746">
        <v>160000</v>
      </c>
      <c r="F1746" t="s">
        <v>20</v>
      </c>
      <c r="G1746">
        <v>160000</v>
      </c>
      <c r="H1746" t="s">
        <v>21</v>
      </c>
      <c r="I1746">
        <v>0</v>
      </c>
      <c r="J1746" t="s">
        <v>21</v>
      </c>
      <c r="K1746" t="s">
        <v>25</v>
      </c>
    </row>
    <row r="1747" spans="1:11">
      <c r="A1747">
        <v>2023</v>
      </c>
      <c r="B1747" t="s">
        <v>28</v>
      </c>
      <c r="C1747" t="s">
        <v>12</v>
      </c>
      <c r="D1747" t="s">
        <v>37</v>
      </c>
      <c r="E1747">
        <v>135000</v>
      </c>
      <c r="F1747" t="s">
        <v>20</v>
      </c>
      <c r="G1747">
        <v>135000</v>
      </c>
      <c r="H1747" t="s">
        <v>21</v>
      </c>
      <c r="I1747">
        <v>0</v>
      </c>
      <c r="J1747" t="s">
        <v>21</v>
      </c>
      <c r="K1747" t="s">
        <v>25</v>
      </c>
    </row>
    <row r="1748" spans="1:11">
      <c r="A1748">
        <v>2022</v>
      </c>
      <c r="B1748" t="s">
        <v>28</v>
      </c>
      <c r="C1748" t="s">
        <v>12</v>
      </c>
      <c r="D1748" t="s">
        <v>23</v>
      </c>
      <c r="E1748">
        <v>100000</v>
      </c>
      <c r="F1748" t="s">
        <v>20</v>
      </c>
      <c r="G1748">
        <v>100000</v>
      </c>
      <c r="H1748" t="s">
        <v>21</v>
      </c>
      <c r="I1748">
        <v>100</v>
      </c>
      <c r="J1748" t="s">
        <v>21</v>
      </c>
      <c r="K1748" t="s">
        <v>25</v>
      </c>
    </row>
    <row r="1749" spans="1:11">
      <c r="A1749">
        <v>2023</v>
      </c>
      <c r="B1749" t="s">
        <v>11</v>
      </c>
      <c r="C1749" t="s">
        <v>12</v>
      </c>
      <c r="D1749" t="s">
        <v>52</v>
      </c>
      <c r="E1749">
        <v>200000</v>
      </c>
      <c r="F1749" t="s">
        <v>20</v>
      </c>
      <c r="G1749">
        <v>200000</v>
      </c>
      <c r="H1749" t="s">
        <v>21</v>
      </c>
      <c r="I1749">
        <v>0</v>
      </c>
      <c r="J1749" t="s">
        <v>21</v>
      </c>
      <c r="K1749" t="s">
        <v>25</v>
      </c>
    </row>
    <row r="1750" spans="1:11">
      <c r="A1750">
        <v>2023</v>
      </c>
      <c r="B1750" t="s">
        <v>11</v>
      </c>
      <c r="C1750" t="s">
        <v>12</v>
      </c>
      <c r="D1750" t="s">
        <v>52</v>
      </c>
      <c r="E1750">
        <v>150000</v>
      </c>
      <c r="F1750" t="s">
        <v>20</v>
      </c>
      <c r="G1750">
        <v>150000</v>
      </c>
      <c r="H1750" t="s">
        <v>21</v>
      </c>
      <c r="I1750">
        <v>0</v>
      </c>
      <c r="J1750" t="s">
        <v>21</v>
      </c>
      <c r="K1750" t="s">
        <v>25</v>
      </c>
    </row>
    <row r="1751" spans="1:11">
      <c r="A1751">
        <v>2023</v>
      </c>
      <c r="B1751" t="s">
        <v>28</v>
      </c>
      <c r="C1751" t="s">
        <v>12</v>
      </c>
      <c r="D1751" t="s">
        <v>30</v>
      </c>
      <c r="E1751">
        <v>160000</v>
      </c>
      <c r="F1751" t="s">
        <v>20</v>
      </c>
      <c r="G1751">
        <v>160000</v>
      </c>
      <c r="H1751" t="s">
        <v>21</v>
      </c>
      <c r="I1751">
        <v>0</v>
      </c>
      <c r="J1751" t="s">
        <v>21</v>
      </c>
      <c r="K1751" t="s">
        <v>25</v>
      </c>
    </row>
    <row r="1752" spans="1:11">
      <c r="A1752">
        <v>2023</v>
      </c>
      <c r="B1752" t="s">
        <v>28</v>
      </c>
      <c r="C1752" t="s">
        <v>12</v>
      </c>
      <c r="D1752" t="s">
        <v>30</v>
      </c>
      <c r="E1752">
        <v>120000</v>
      </c>
      <c r="F1752" t="s">
        <v>20</v>
      </c>
      <c r="G1752">
        <v>120000</v>
      </c>
      <c r="H1752" t="s">
        <v>21</v>
      </c>
      <c r="I1752">
        <v>0</v>
      </c>
      <c r="J1752" t="s">
        <v>21</v>
      </c>
      <c r="K1752" t="s">
        <v>25</v>
      </c>
    </row>
    <row r="1753" spans="1:11">
      <c r="A1753">
        <v>2023</v>
      </c>
      <c r="B1753" t="s">
        <v>11</v>
      </c>
      <c r="C1753" t="s">
        <v>12</v>
      </c>
      <c r="D1753" t="s">
        <v>52</v>
      </c>
      <c r="E1753">
        <v>250000</v>
      </c>
      <c r="F1753" t="s">
        <v>20</v>
      </c>
      <c r="G1753">
        <v>250000</v>
      </c>
      <c r="H1753" t="s">
        <v>21</v>
      </c>
      <c r="I1753">
        <v>0</v>
      </c>
      <c r="J1753" t="s">
        <v>21</v>
      </c>
      <c r="K1753" t="s">
        <v>25</v>
      </c>
    </row>
    <row r="1754" spans="1:11">
      <c r="A1754">
        <v>2023</v>
      </c>
      <c r="B1754" t="s">
        <v>11</v>
      </c>
      <c r="C1754" t="s">
        <v>12</v>
      </c>
      <c r="D1754" t="s">
        <v>52</v>
      </c>
      <c r="E1754">
        <v>200000</v>
      </c>
      <c r="F1754" t="s">
        <v>20</v>
      </c>
      <c r="G1754">
        <v>200000</v>
      </c>
      <c r="H1754" t="s">
        <v>21</v>
      </c>
      <c r="I1754">
        <v>0</v>
      </c>
      <c r="J1754" t="s">
        <v>21</v>
      </c>
      <c r="K1754" t="s">
        <v>25</v>
      </c>
    </row>
    <row r="1755" spans="1:11">
      <c r="A1755">
        <v>2023</v>
      </c>
      <c r="B1755" t="s">
        <v>28</v>
      </c>
      <c r="C1755" t="s">
        <v>12</v>
      </c>
      <c r="D1755" t="s">
        <v>117</v>
      </c>
      <c r="E1755">
        <v>150000</v>
      </c>
      <c r="F1755" t="s">
        <v>20</v>
      </c>
      <c r="G1755">
        <v>150000</v>
      </c>
      <c r="H1755" t="s">
        <v>21</v>
      </c>
      <c r="I1755">
        <v>0</v>
      </c>
      <c r="J1755" t="s">
        <v>21</v>
      </c>
      <c r="K1755" t="s">
        <v>25</v>
      </c>
    </row>
    <row r="1756" spans="1:11">
      <c r="A1756">
        <v>2023</v>
      </c>
      <c r="B1756" t="s">
        <v>28</v>
      </c>
      <c r="C1756" t="s">
        <v>12</v>
      </c>
      <c r="D1756" t="s">
        <v>117</v>
      </c>
      <c r="E1756">
        <v>120000</v>
      </c>
      <c r="F1756" t="s">
        <v>20</v>
      </c>
      <c r="G1756">
        <v>120000</v>
      </c>
      <c r="H1756" t="s">
        <v>21</v>
      </c>
      <c r="I1756">
        <v>0</v>
      </c>
      <c r="J1756" t="s">
        <v>21</v>
      </c>
      <c r="K1756" t="s">
        <v>25</v>
      </c>
    </row>
    <row r="1757" spans="1:11">
      <c r="A1757">
        <v>2023</v>
      </c>
      <c r="B1757" t="s">
        <v>11</v>
      </c>
      <c r="C1757" t="s">
        <v>12</v>
      </c>
      <c r="D1757" t="s">
        <v>30</v>
      </c>
      <c r="E1757">
        <v>150000</v>
      </c>
      <c r="F1757" t="s">
        <v>20</v>
      </c>
      <c r="G1757">
        <v>150000</v>
      </c>
      <c r="H1757" t="s">
        <v>21</v>
      </c>
      <c r="I1757">
        <v>0</v>
      </c>
      <c r="J1757" t="s">
        <v>21</v>
      </c>
      <c r="K1757" t="s">
        <v>25</v>
      </c>
    </row>
    <row r="1758" spans="1:11">
      <c r="A1758">
        <v>2023</v>
      </c>
      <c r="B1758" t="s">
        <v>11</v>
      </c>
      <c r="C1758" t="s">
        <v>12</v>
      </c>
      <c r="D1758" t="s">
        <v>30</v>
      </c>
      <c r="E1758">
        <v>100000</v>
      </c>
      <c r="F1758" t="s">
        <v>20</v>
      </c>
      <c r="G1758">
        <v>100000</v>
      </c>
      <c r="H1758" t="s">
        <v>21</v>
      </c>
      <c r="I1758">
        <v>0</v>
      </c>
      <c r="J1758" t="s">
        <v>21</v>
      </c>
      <c r="K1758" t="s">
        <v>25</v>
      </c>
    </row>
    <row r="1759" spans="1:11">
      <c r="A1759">
        <v>2022</v>
      </c>
      <c r="B1759" t="s">
        <v>11</v>
      </c>
      <c r="C1759" t="s">
        <v>12</v>
      </c>
      <c r="D1759" t="s">
        <v>55</v>
      </c>
      <c r="E1759">
        <v>133000</v>
      </c>
      <c r="F1759" t="s">
        <v>20</v>
      </c>
      <c r="G1759">
        <v>133000</v>
      </c>
      <c r="H1759" t="s">
        <v>51</v>
      </c>
      <c r="I1759">
        <v>0</v>
      </c>
      <c r="J1759" t="s">
        <v>51</v>
      </c>
      <c r="K1759" t="s">
        <v>16</v>
      </c>
    </row>
    <row r="1760" spans="1:11">
      <c r="A1760">
        <v>2023</v>
      </c>
      <c r="B1760" t="s">
        <v>11</v>
      </c>
      <c r="C1760" t="s">
        <v>12</v>
      </c>
      <c r="D1760" t="s">
        <v>23</v>
      </c>
      <c r="E1760">
        <v>272550</v>
      </c>
      <c r="F1760" t="s">
        <v>20</v>
      </c>
      <c r="G1760">
        <v>272550</v>
      </c>
      <c r="H1760" t="s">
        <v>21</v>
      </c>
      <c r="I1760">
        <v>0</v>
      </c>
      <c r="J1760" t="s">
        <v>21</v>
      </c>
      <c r="K1760" t="s">
        <v>25</v>
      </c>
    </row>
    <row r="1761" spans="1:11">
      <c r="A1761">
        <v>2023</v>
      </c>
      <c r="B1761" t="s">
        <v>11</v>
      </c>
      <c r="C1761" t="s">
        <v>12</v>
      </c>
      <c r="D1761" t="s">
        <v>23</v>
      </c>
      <c r="E1761">
        <v>198200</v>
      </c>
      <c r="F1761" t="s">
        <v>20</v>
      </c>
      <c r="G1761">
        <v>198200</v>
      </c>
      <c r="H1761" t="s">
        <v>21</v>
      </c>
      <c r="I1761">
        <v>0</v>
      </c>
      <c r="J1761" t="s">
        <v>21</v>
      </c>
      <c r="K1761" t="s">
        <v>25</v>
      </c>
    </row>
    <row r="1762" spans="1:11">
      <c r="A1762">
        <v>2023</v>
      </c>
      <c r="B1762" t="s">
        <v>11</v>
      </c>
      <c r="C1762" t="s">
        <v>12</v>
      </c>
      <c r="D1762" t="s">
        <v>23</v>
      </c>
      <c r="E1762">
        <v>182000</v>
      </c>
      <c r="F1762" t="s">
        <v>20</v>
      </c>
      <c r="G1762">
        <v>182000</v>
      </c>
      <c r="H1762" t="s">
        <v>21</v>
      </c>
      <c r="I1762">
        <v>0</v>
      </c>
      <c r="J1762" t="s">
        <v>21</v>
      </c>
      <c r="K1762" t="s">
        <v>25</v>
      </c>
    </row>
    <row r="1763" spans="1:11">
      <c r="A1763">
        <v>2023</v>
      </c>
      <c r="B1763" t="s">
        <v>11</v>
      </c>
      <c r="C1763" t="s">
        <v>12</v>
      </c>
      <c r="D1763" t="s">
        <v>23</v>
      </c>
      <c r="E1763">
        <v>140000</v>
      </c>
      <c r="F1763" t="s">
        <v>20</v>
      </c>
      <c r="G1763">
        <v>140000</v>
      </c>
      <c r="H1763" t="s">
        <v>21</v>
      </c>
      <c r="I1763">
        <v>0</v>
      </c>
      <c r="J1763" t="s">
        <v>21</v>
      </c>
      <c r="K1763" t="s">
        <v>25</v>
      </c>
    </row>
    <row r="1764" spans="1:11">
      <c r="A1764">
        <v>2023</v>
      </c>
      <c r="B1764" t="s">
        <v>11</v>
      </c>
      <c r="C1764" t="s">
        <v>12</v>
      </c>
      <c r="D1764" t="s">
        <v>37</v>
      </c>
      <c r="E1764">
        <v>200000</v>
      </c>
      <c r="F1764" t="s">
        <v>20</v>
      </c>
      <c r="G1764">
        <v>200000</v>
      </c>
      <c r="H1764" t="s">
        <v>21</v>
      </c>
      <c r="I1764">
        <v>0</v>
      </c>
      <c r="J1764" t="s">
        <v>21</v>
      </c>
      <c r="K1764" t="s">
        <v>25</v>
      </c>
    </row>
    <row r="1765" spans="1:11">
      <c r="A1765">
        <v>2023</v>
      </c>
      <c r="B1765" t="s">
        <v>11</v>
      </c>
      <c r="C1765" t="s">
        <v>12</v>
      </c>
      <c r="D1765" t="s">
        <v>37</v>
      </c>
      <c r="E1765">
        <v>160000</v>
      </c>
      <c r="F1765" t="s">
        <v>20</v>
      </c>
      <c r="G1765">
        <v>160000</v>
      </c>
      <c r="H1765" t="s">
        <v>21</v>
      </c>
      <c r="I1765">
        <v>0</v>
      </c>
      <c r="J1765" t="s">
        <v>21</v>
      </c>
      <c r="K1765" t="s">
        <v>25</v>
      </c>
    </row>
    <row r="1766" spans="1:11">
      <c r="A1766">
        <v>2023</v>
      </c>
      <c r="B1766" t="s">
        <v>11</v>
      </c>
      <c r="C1766" t="s">
        <v>12</v>
      </c>
      <c r="D1766" t="s">
        <v>35</v>
      </c>
      <c r="E1766">
        <v>204500</v>
      </c>
      <c r="F1766" t="s">
        <v>20</v>
      </c>
      <c r="G1766">
        <v>204500</v>
      </c>
      <c r="H1766" t="s">
        <v>21</v>
      </c>
      <c r="I1766">
        <v>0</v>
      </c>
      <c r="J1766" t="s">
        <v>21</v>
      </c>
      <c r="K1766" t="s">
        <v>25</v>
      </c>
    </row>
    <row r="1767" spans="1:11">
      <c r="A1767">
        <v>2023</v>
      </c>
      <c r="B1767" t="s">
        <v>11</v>
      </c>
      <c r="C1767" t="s">
        <v>12</v>
      </c>
      <c r="D1767" t="s">
        <v>35</v>
      </c>
      <c r="E1767">
        <v>142200</v>
      </c>
      <c r="F1767" t="s">
        <v>20</v>
      </c>
      <c r="G1767">
        <v>142200</v>
      </c>
      <c r="H1767" t="s">
        <v>21</v>
      </c>
      <c r="I1767">
        <v>0</v>
      </c>
      <c r="J1767" t="s">
        <v>21</v>
      </c>
      <c r="K1767" t="s">
        <v>25</v>
      </c>
    </row>
    <row r="1768" spans="1:11">
      <c r="A1768">
        <v>2023</v>
      </c>
      <c r="B1768" t="s">
        <v>17</v>
      </c>
      <c r="C1768" t="s">
        <v>12</v>
      </c>
      <c r="D1768" t="s">
        <v>23</v>
      </c>
      <c r="E1768">
        <v>120000</v>
      </c>
      <c r="F1768" t="s">
        <v>20</v>
      </c>
      <c r="G1768">
        <v>120000</v>
      </c>
      <c r="H1768" t="s">
        <v>21</v>
      </c>
      <c r="I1768">
        <v>0</v>
      </c>
      <c r="J1768" t="s">
        <v>21</v>
      </c>
      <c r="K1768" t="s">
        <v>25</v>
      </c>
    </row>
    <row r="1769" spans="1:11">
      <c r="A1769">
        <v>2023</v>
      </c>
      <c r="B1769" t="s">
        <v>17</v>
      </c>
      <c r="C1769" t="s">
        <v>12</v>
      </c>
      <c r="D1769" t="s">
        <v>23</v>
      </c>
      <c r="E1769">
        <v>105000</v>
      </c>
      <c r="F1769" t="s">
        <v>20</v>
      </c>
      <c r="G1769">
        <v>105000</v>
      </c>
      <c r="H1769" t="s">
        <v>21</v>
      </c>
      <c r="I1769">
        <v>0</v>
      </c>
      <c r="J1769" t="s">
        <v>21</v>
      </c>
      <c r="K1769" t="s">
        <v>25</v>
      </c>
    </row>
    <row r="1770" spans="1:11">
      <c r="A1770">
        <v>2023</v>
      </c>
      <c r="B1770" t="s">
        <v>11</v>
      </c>
      <c r="C1770" t="s">
        <v>12</v>
      </c>
      <c r="D1770" t="s">
        <v>37</v>
      </c>
      <c r="E1770">
        <v>187500</v>
      </c>
      <c r="F1770" t="s">
        <v>20</v>
      </c>
      <c r="G1770">
        <v>187500</v>
      </c>
      <c r="H1770" t="s">
        <v>21</v>
      </c>
      <c r="I1770">
        <v>100</v>
      </c>
      <c r="J1770" t="s">
        <v>21</v>
      </c>
      <c r="K1770" t="s">
        <v>25</v>
      </c>
    </row>
    <row r="1771" spans="1:11">
      <c r="A1771">
        <v>2023</v>
      </c>
      <c r="B1771" t="s">
        <v>11</v>
      </c>
      <c r="C1771" t="s">
        <v>12</v>
      </c>
      <c r="D1771" t="s">
        <v>37</v>
      </c>
      <c r="E1771">
        <v>175000</v>
      </c>
      <c r="F1771" t="s">
        <v>20</v>
      </c>
      <c r="G1771">
        <v>175000</v>
      </c>
      <c r="H1771" t="s">
        <v>21</v>
      </c>
      <c r="I1771">
        <v>100</v>
      </c>
      <c r="J1771" t="s">
        <v>21</v>
      </c>
      <c r="K1771" t="s">
        <v>25</v>
      </c>
    </row>
    <row r="1772" spans="1:11">
      <c r="A1772">
        <v>2023</v>
      </c>
      <c r="B1772" t="s">
        <v>11</v>
      </c>
      <c r="C1772" t="s">
        <v>12</v>
      </c>
      <c r="D1772" t="s">
        <v>35</v>
      </c>
      <c r="E1772">
        <v>204500</v>
      </c>
      <c r="F1772" t="s">
        <v>20</v>
      </c>
      <c r="G1772">
        <v>204500</v>
      </c>
      <c r="H1772" t="s">
        <v>21</v>
      </c>
      <c r="I1772">
        <v>0</v>
      </c>
      <c r="J1772" t="s">
        <v>21</v>
      </c>
      <c r="K1772" t="s">
        <v>25</v>
      </c>
    </row>
    <row r="1773" spans="1:11">
      <c r="A1773">
        <v>2023</v>
      </c>
      <c r="B1773" t="s">
        <v>11</v>
      </c>
      <c r="C1773" t="s">
        <v>12</v>
      </c>
      <c r="D1773" t="s">
        <v>35</v>
      </c>
      <c r="E1773">
        <v>142200</v>
      </c>
      <c r="F1773" t="s">
        <v>20</v>
      </c>
      <c r="G1773">
        <v>142200</v>
      </c>
      <c r="H1773" t="s">
        <v>21</v>
      </c>
      <c r="I1773">
        <v>0</v>
      </c>
      <c r="J1773" t="s">
        <v>21</v>
      </c>
      <c r="K1773" t="s">
        <v>25</v>
      </c>
    </row>
    <row r="1774" spans="1:11">
      <c r="A1774">
        <v>2023</v>
      </c>
      <c r="B1774" t="s">
        <v>11</v>
      </c>
      <c r="C1774" t="s">
        <v>12</v>
      </c>
      <c r="D1774" t="s">
        <v>27</v>
      </c>
      <c r="E1774">
        <v>155000</v>
      </c>
      <c r="F1774" t="s">
        <v>20</v>
      </c>
      <c r="G1774">
        <v>155000</v>
      </c>
      <c r="H1774" t="s">
        <v>21</v>
      </c>
      <c r="I1774">
        <v>100</v>
      </c>
      <c r="J1774" t="s">
        <v>21</v>
      </c>
      <c r="K1774" t="s">
        <v>25</v>
      </c>
    </row>
    <row r="1775" spans="1:11">
      <c r="A1775">
        <v>2023</v>
      </c>
      <c r="B1775" t="s">
        <v>11</v>
      </c>
      <c r="C1775" t="s">
        <v>12</v>
      </c>
      <c r="D1775" t="s">
        <v>27</v>
      </c>
      <c r="E1775">
        <v>64000</v>
      </c>
      <c r="F1775" t="s">
        <v>20</v>
      </c>
      <c r="G1775">
        <v>64000</v>
      </c>
      <c r="H1775" t="s">
        <v>21</v>
      </c>
      <c r="I1775">
        <v>100</v>
      </c>
      <c r="J1775" t="s">
        <v>21</v>
      </c>
      <c r="K1775" t="s">
        <v>25</v>
      </c>
    </row>
    <row r="1776" spans="1:11">
      <c r="A1776">
        <v>2023</v>
      </c>
      <c r="B1776" t="s">
        <v>11</v>
      </c>
      <c r="C1776" t="s">
        <v>12</v>
      </c>
      <c r="D1776" t="s">
        <v>38</v>
      </c>
      <c r="E1776">
        <v>235000</v>
      </c>
      <c r="F1776" t="s">
        <v>20</v>
      </c>
      <c r="G1776">
        <v>235000</v>
      </c>
      <c r="H1776" t="s">
        <v>21</v>
      </c>
      <c r="I1776">
        <v>0</v>
      </c>
      <c r="J1776" t="s">
        <v>21</v>
      </c>
      <c r="K1776" t="s">
        <v>25</v>
      </c>
    </row>
    <row r="1777" spans="1:11">
      <c r="A1777">
        <v>2023</v>
      </c>
      <c r="B1777" t="s">
        <v>11</v>
      </c>
      <c r="C1777" t="s">
        <v>12</v>
      </c>
      <c r="D1777" t="s">
        <v>38</v>
      </c>
      <c r="E1777">
        <v>185000</v>
      </c>
      <c r="F1777" t="s">
        <v>20</v>
      </c>
      <c r="G1777">
        <v>185000</v>
      </c>
      <c r="H1777" t="s">
        <v>21</v>
      </c>
      <c r="I1777">
        <v>0</v>
      </c>
      <c r="J1777" t="s">
        <v>21</v>
      </c>
      <c r="K1777" t="s">
        <v>25</v>
      </c>
    </row>
    <row r="1778" spans="1:11">
      <c r="A1778">
        <v>2023</v>
      </c>
      <c r="B1778" t="s">
        <v>11</v>
      </c>
      <c r="C1778" t="s">
        <v>12</v>
      </c>
      <c r="D1778" t="s">
        <v>45</v>
      </c>
      <c r="E1778">
        <v>174500</v>
      </c>
      <c r="F1778" t="s">
        <v>20</v>
      </c>
      <c r="G1778">
        <v>174500</v>
      </c>
      <c r="H1778" t="s">
        <v>21</v>
      </c>
      <c r="I1778">
        <v>0</v>
      </c>
      <c r="J1778" t="s">
        <v>21</v>
      </c>
      <c r="K1778" t="s">
        <v>25</v>
      </c>
    </row>
    <row r="1779" spans="1:11">
      <c r="A1779">
        <v>2023</v>
      </c>
      <c r="B1779" t="s">
        <v>11</v>
      </c>
      <c r="C1779" t="s">
        <v>12</v>
      </c>
      <c r="D1779" t="s">
        <v>45</v>
      </c>
      <c r="E1779">
        <v>113000</v>
      </c>
      <c r="F1779" t="s">
        <v>20</v>
      </c>
      <c r="G1779">
        <v>113000</v>
      </c>
      <c r="H1779" t="s">
        <v>21</v>
      </c>
      <c r="I1779">
        <v>0</v>
      </c>
      <c r="J1779" t="s">
        <v>21</v>
      </c>
      <c r="K1779" t="s">
        <v>25</v>
      </c>
    </row>
    <row r="1780" spans="1:11">
      <c r="A1780">
        <v>2023</v>
      </c>
      <c r="B1780" t="s">
        <v>11</v>
      </c>
      <c r="C1780" t="s">
        <v>12</v>
      </c>
      <c r="D1780" t="s">
        <v>23</v>
      </c>
      <c r="E1780">
        <v>143100</v>
      </c>
      <c r="F1780" t="s">
        <v>20</v>
      </c>
      <c r="G1780">
        <v>143100</v>
      </c>
      <c r="H1780" t="s">
        <v>24</v>
      </c>
      <c r="I1780">
        <v>0</v>
      </c>
      <c r="J1780" t="s">
        <v>24</v>
      </c>
      <c r="K1780" t="s">
        <v>25</v>
      </c>
    </row>
    <row r="1781" spans="1:11">
      <c r="A1781">
        <v>2023</v>
      </c>
      <c r="B1781" t="s">
        <v>11</v>
      </c>
      <c r="C1781" t="s">
        <v>12</v>
      </c>
      <c r="D1781" t="s">
        <v>23</v>
      </c>
      <c r="E1781">
        <v>113000</v>
      </c>
      <c r="F1781" t="s">
        <v>20</v>
      </c>
      <c r="G1781">
        <v>113000</v>
      </c>
      <c r="H1781" t="s">
        <v>24</v>
      </c>
      <c r="I1781">
        <v>0</v>
      </c>
      <c r="J1781" t="s">
        <v>24</v>
      </c>
      <c r="K1781" t="s">
        <v>25</v>
      </c>
    </row>
    <row r="1782" spans="1:11">
      <c r="A1782">
        <v>2023</v>
      </c>
      <c r="B1782" t="s">
        <v>11</v>
      </c>
      <c r="C1782" t="s">
        <v>12</v>
      </c>
      <c r="D1782" t="s">
        <v>26</v>
      </c>
      <c r="E1782">
        <v>184000</v>
      </c>
      <c r="F1782" t="s">
        <v>20</v>
      </c>
      <c r="G1782">
        <v>184000</v>
      </c>
      <c r="H1782" t="s">
        <v>21</v>
      </c>
      <c r="I1782">
        <v>100</v>
      </c>
      <c r="J1782" t="s">
        <v>21</v>
      </c>
      <c r="K1782" t="s">
        <v>25</v>
      </c>
    </row>
    <row r="1783" spans="1:11">
      <c r="A1783">
        <v>2023</v>
      </c>
      <c r="B1783" t="s">
        <v>11</v>
      </c>
      <c r="C1783" t="s">
        <v>12</v>
      </c>
      <c r="D1783" t="s">
        <v>26</v>
      </c>
      <c r="E1783">
        <v>142000</v>
      </c>
      <c r="F1783" t="s">
        <v>20</v>
      </c>
      <c r="G1783">
        <v>142000</v>
      </c>
      <c r="H1783" t="s">
        <v>21</v>
      </c>
      <c r="I1783">
        <v>100</v>
      </c>
      <c r="J1783" t="s">
        <v>21</v>
      </c>
      <c r="K1783" t="s">
        <v>25</v>
      </c>
    </row>
    <row r="1784" spans="1:11">
      <c r="A1784">
        <v>2023</v>
      </c>
      <c r="B1784" t="s">
        <v>11</v>
      </c>
      <c r="C1784" t="s">
        <v>12</v>
      </c>
      <c r="D1784" t="s">
        <v>23</v>
      </c>
      <c r="E1784">
        <v>140000</v>
      </c>
      <c r="F1784" t="s">
        <v>20</v>
      </c>
      <c r="G1784">
        <v>140000</v>
      </c>
      <c r="H1784" t="s">
        <v>21</v>
      </c>
      <c r="I1784">
        <v>0</v>
      </c>
      <c r="J1784" t="s">
        <v>21</v>
      </c>
      <c r="K1784" t="s">
        <v>25</v>
      </c>
    </row>
    <row r="1785" spans="1:11">
      <c r="A1785">
        <v>2023</v>
      </c>
      <c r="B1785" t="s">
        <v>11</v>
      </c>
      <c r="C1785" t="s">
        <v>12</v>
      </c>
      <c r="D1785" t="s">
        <v>23</v>
      </c>
      <c r="E1785">
        <v>120000</v>
      </c>
      <c r="F1785" t="s">
        <v>20</v>
      </c>
      <c r="G1785">
        <v>120000</v>
      </c>
      <c r="H1785" t="s">
        <v>21</v>
      </c>
      <c r="I1785">
        <v>0</v>
      </c>
      <c r="J1785" t="s">
        <v>21</v>
      </c>
      <c r="K1785" t="s">
        <v>25</v>
      </c>
    </row>
    <row r="1786" spans="1:11">
      <c r="A1786">
        <v>2023</v>
      </c>
      <c r="B1786" t="s">
        <v>11</v>
      </c>
      <c r="C1786" t="s">
        <v>12</v>
      </c>
      <c r="D1786" t="s">
        <v>45</v>
      </c>
      <c r="E1786">
        <v>174500</v>
      </c>
      <c r="F1786" t="s">
        <v>20</v>
      </c>
      <c r="G1786">
        <v>174500</v>
      </c>
      <c r="H1786" t="s">
        <v>21</v>
      </c>
      <c r="I1786">
        <v>0</v>
      </c>
      <c r="J1786" t="s">
        <v>21</v>
      </c>
      <c r="K1786" t="s">
        <v>25</v>
      </c>
    </row>
    <row r="1787" spans="1:11">
      <c r="A1787">
        <v>2023</v>
      </c>
      <c r="B1787" t="s">
        <v>11</v>
      </c>
      <c r="C1787" t="s">
        <v>12</v>
      </c>
      <c r="D1787" t="s">
        <v>45</v>
      </c>
      <c r="E1787">
        <v>113000</v>
      </c>
      <c r="F1787" t="s">
        <v>20</v>
      </c>
      <c r="G1787">
        <v>113000</v>
      </c>
      <c r="H1787" t="s">
        <v>21</v>
      </c>
      <c r="I1787">
        <v>0</v>
      </c>
      <c r="J1787" t="s">
        <v>21</v>
      </c>
      <c r="K1787" t="s">
        <v>25</v>
      </c>
    </row>
    <row r="1788" spans="1:11">
      <c r="A1788">
        <v>2023</v>
      </c>
      <c r="B1788" t="s">
        <v>11</v>
      </c>
      <c r="C1788" t="s">
        <v>12</v>
      </c>
      <c r="D1788" t="s">
        <v>23</v>
      </c>
      <c r="E1788">
        <v>180560</v>
      </c>
      <c r="F1788" t="s">
        <v>20</v>
      </c>
      <c r="G1788">
        <v>180560</v>
      </c>
      <c r="H1788" t="s">
        <v>21</v>
      </c>
      <c r="I1788">
        <v>0</v>
      </c>
      <c r="J1788" t="s">
        <v>21</v>
      </c>
      <c r="K1788" t="s">
        <v>25</v>
      </c>
    </row>
    <row r="1789" spans="1:11">
      <c r="A1789">
        <v>2023</v>
      </c>
      <c r="B1789" t="s">
        <v>11</v>
      </c>
      <c r="C1789" t="s">
        <v>12</v>
      </c>
      <c r="D1789" t="s">
        <v>23</v>
      </c>
      <c r="E1789">
        <v>115440</v>
      </c>
      <c r="F1789" t="s">
        <v>20</v>
      </c>
      <c r="G1789">
        <v>115440</v>
      </c>
      <c r="H1789" t="s">
        <v>21</v>
      </c>
      <c r="I1789">
        <v>0</v>
      </c>
      <c r="J1789" t="s">
        <v>21</v>
      </c>
      <c r="K1789" t="s">
        <v>25</v>
      </c>
    </row>
    <row r="1790" spans="1:11">
      <c r="A1790">
        <v>2023</v>
      </c>
      <c r="B1790" t="s">
        <v>11</v>
      </c>
      <c r="C1790" t="s">
        <v>12</v>
      </c>
      <c r="D1790" t="s">
        <v>23</v>
      </c>
      <c r="E1790">
        <v>140000</v>
      </c>
      <c r="F1790" t="s">
        <v>20</v>
      </c>
      <c r="G1790">
        <v>140000</v>
      </c>
      <c r="H1790" t="s">
        <v>21</v>
      </c>
      <c r="I1790">
        <v>0</v>
      </c>
      <c r="J1790" t="s">
        <v>21</v>
      </c>
      <c r="K1790" t="s">
        <v>25</v>
      </c>
    </row>
    <row r="1791" spans="1:11">
      <c r="A1791">
        <v>2023</v>
      </c>
      <c r="B1791" t="s">
        <v>11</v>
      </c>
      <c r="C1791" t="s">
        <v>12</v>
      </c>
      <c r="D1791" t="s">
        <v>23</v>
      </c>
      <c r="E1791">
        <v>120000</v>
      </c>
      <c r="F1791" t="s">
        <v>20</v>
      </c>
      <c r="G1791">
        <v>120000</v>
      </c>
      <c r="H1791" t="s">
        <v>21</v>
      </c>
      <c r="I1791">
        <v>0</v>
      </c>
      <c r="J1791" t="s">
        <v>21</v>
      </c>
      <c r="K1791" t="s">
        <v>25</v>
      </c>
    </row>
    <row r="1792" spans="1:11">
      <c r="A1792">
        <v>2023</v>
      </c>
      <c r="B1792" t="s">
        <v>11</v>
      </c>
      <c r="C1792" t="s">
        <v>12</v>
      </c>
      <c r="D1792" t="s">
        <v>52</v>
      </c>
      <c r="E1792">
        <v>248100</v>
      </c>
      <c r="F1792" t="s">
        <v>20</v>
      </c>
      <c r="G1792">
        <v>248100</v>
      </c>
      <c r="H1792" t="s">
        <v>21</v>
      </c>
      <c r="I1792">
        <v>0</v>
      </c>
      <c r="J1792" t="s">
        <v>21</v>
      </c>
      <c r="K1792" t="s">
        <v>25</v>
      </c>
    </row>
    <row r="1793" spans="1:11">
      <c r="A1793">
        <v>2023</v>
      </c>
      <c r="B1793" t="s">
        <v>11</v>
      </c>
      <c r="C1793" t="s">
        <v>12</v>
      </c>
      <c r="D1793" t="s">
        <v>52</v>
      </c>
      <c r="E1793">
        <v>145900</v>
      </c>
      <c r="F1793" t="s">
        <v>20</v>
      </c>
      <c r="G1793">
        <v>145900</v>
      </c>
      <c r="H1793" t="s">
        <v>21</v>
      </c>
      <c r="I1793">
        <v>0</v>
      </c>
      <c r="J1793" t="s">
        <v>21</v>
      </c>
      <c r="K1793" t="s">
        <v>25</v>
      </c>
    </row>
    <row r="1794" spans="1:11">
      <c r="A1794">
        <v>2023</v>
      </c>
      <c r="B1794" t="s">
        <v>11</v>
      </c>
      <c r="C1794" t="s">
        <v>12</v>
      </c>
      <c r="D1794" t="s">
        <v>23</v>
      </c>
      <c r="E1794">
        <v>120000</v>
      </c>
      <c r="F1794" t="s">
        <v>20</v>
      </c>
      <c r="G1794">
        <v>120000</v>
      </c>
      <c r="H1794" t="s">
        <v>24</v>
      </c>
      <c r="I1794">
        <v>0</v>
      </c>
      <c r="J1794" t="s">
        <v>24</v>
      </c>
      <c r="K1794" t="s">
        <v>25</v>
      </c>
    </row>
    <row r="1795" spans="1:11">
      <c r="A1795">
        <v>2023</v>
      </c>
      <c r="B1795" t="s">
        <v>11</v>
      </c>
      <c r="C1795" t="s">
        <v>12</v>
      </c>
      <c r="D1795" t="s">
        <v>23</v>
      </c>
      <c r="E1795">
        <v>110000</v>
      </c>
      <c r="F1795" t="s">
        <v>20</v>
      </c>
      <c r="G1795">
        <v>110000</v>
      </c>
      <c r="H1795" t="s">
        <v>24</v>
      </c>
      <c r="I1795">
        <v>0</v>
      </c>
      <c r="J1795" t="s">
        <v>24</v>
      </c>
      <c r="K1795" t="s">
        <v>25</v>
      </c>
    </row>
    <row r="1796" spans="1:11">
      <c r="A1796">
        <v>2023</v>
      </c>
      <c r="B1796" t="s">
        <v>11</v>
      </c>
      <c r="C1796" t="s">
        <v>12</v>
      </c>
      <c r="D1796" t="s">
        <v>37</v>
      </c>
      <c r="E1796">
        <v>291500</v>
      </c>
      <c r="F1796" t="s">
        <v>20</v>
      </c>
      <c r="G1796">
        <v>291500</v>
      </c>
      <c r="H1796" t="s">
        <v>21</v>
      </c>
      <c r="I1796">
        <v>0</v>
      </c>
      <c r="J1796" t="s">
        <v>21</v>
      </c>
      <c r="K1796" t="s">
        <v>25</v>
      </c>
    </row>
    <row r="1797" spans="1:11">
      <c r="A1797">
        <v>2023</v>
      </c>
      <c r="B1797" t="s">
        <v>11</v>
      </c>
      <c r="C1797" t="s">
        <v>12</v>
      </c>
      <c r="D1797" t="s">
        <v>37</v>
      </c>
      <c r="E1797">
        <v>180000</v>
      </c>
      <c r="F1797" t="s">
        <v>20</v>
      </c>
      <c r="G1797">
        <v>180000</v>
      </c>
      <c r="H1797" t="s">
        <v>21</v>
      </c>
      <c r="I1797">
        <v>0</v>
      </c>
      <c r="J1797" t="s">
        <v>21</v>
      </c>
      <c r="K1797" t="s">
        <v>25</v>
      </c>
    </row>
    <row r="1798" spans="1:11">
      <c r="A1798">
        <v>2023</v>
      </c>
      <c r="B1798" t="s">
        <v>17</v>
      </c>
      <c r="C1798" t="s">
        <v>12</v>
      </c>
      <c r="D1798" t="s">
        <v>35</v>
      </c>
      <c r="E1798">
        <v>62000</v>
      </c>
      <c r="F1798" t="s">
        <v>58</v>
      </c>
      <c r="G1798">
        <v>75344</v>
      </c>
      <c r="H1798" t="s">
        <v>33</v>
      </c>
      <c r="I1798">
        <v>100</v>
      </c>
      <c r="J1798" t="s">
        <v>33</v>
      </c>
      <c r="K1798" t="s">
        <v>25</v>
      </c>
    </row>
    <row r="1799" spans="1:11">
      <c r="A1799">
        <v>2023</v>
      </c>
      <c r="B1799" t="s">
        <v>17</v>
      </c>
      <c r="C1799" t="s">
        <v>12</v>
      </c>
      <c r="D1799" t="s">
        <v>35</v>
      </c>
      <c r="E1799">
        <v>52000</v>
      </c>
      <c r="F1799" t="s">
        <v>58</v>
      </c>
      <c r="G1799">
        <v>63192</v>
      </c>
      <c r="H1799" t="s">
        <v>33</v>
      </c>
      <c r="I1799">
        <v>100</v>
      </c>
      <c r="J1799" t="s">
        <v>33</v>
      </c>
      <c r="K1799" t="s">
        <v>25</v>
      </c>
    </row>
    <row r="1800" spans="1:11">
      <c r="A1800">
        <v>2023</v>
      </c>
      <c r="B1800" t="s">
        <v>11</v>
      </c>
      <c r="C1800" t="s">
        <v>12</v>
      </c>
      <c r="D1800" t="s">
        <v>37</v>
      </c>
      <c r="E1800">
        <v>161800</v>
      </c>
      <c r="F1800" t="s">
        <v>20</v>
      </c>
      <c r="G1800">
        <v>161800</v>
      </c>
      <c r="H1800" t="s">
        <v>21</v>
      </c>
      <c r="I1800">
        <v>0</v>
      </c>
      <c r="J1800" t="s">
        <v>21</v>
      </c>
      <c r="K1800" t="s">
        <v>25</v>
      </c>
    </row>
    <row r="1801" spans="1:11">
      <c r="A1801">
        <v>2023</v>
      </c>
      <c r="B1801" t="s">
        <v>11</v>
      </c>
      <c r="C1801" t="s">
        <v>12</v>
      </c>
      <c r="D1801" t="s">
        <v>37</v>
      </c>
      <c r="E1801">
        <v>141600</v>
      </c>
      <c r="F1801" t="s">
        <v>20</v>
      </c>
      <c r="G1801">
        <v>141600</v>
      </c>
      <c r="H1801" t="s">
        <v>21</v>
      </c>
      <c r="I1801">
        <v>0</v>
      </c>
      <c r="J1801" t="s">
        <v>21</v>
      </c>
      <c r="K1801" t="s">
        <v>25</v>
      </c>
    </row>
    <row r="1802" spans="1:11">
      <c r="A1802">
        <v>2023</v>
      </c>
      <c r="B1802" t="s">
        <v>17</v>
      </c>
      <c r="C1802" t="s">
        <v>12</v>
      </c>
      <c r="D1802" t="s">
        <v>35</v>
      </c>
      <c r="E1802">
        <v>48000</v>
      </c>
      <c r="F1802" t="s">
        <v>58</v>
      </c>
      <c r="G1802">
        <v>58331</v>
      </c>
      <c r="H1802" t="s">
        <v>33</v>
      </c>
      <c r="I1802">
        <v>100</v>
      </c>
      <c r="J1802" t="s">
        <v>33</v>
      </c>
      <c r="K1802" t="s">
        <v>25</v>
      </c>
    </row>
    <row r="1803" spans="1:11">
      <c r="A1803">
        <v>2023</v>
      </c>
      <c r="B1803" t="s">
        <v>17</v>
      </c>
      <c r="C1803" t="s">
        <v>12</v>
      </c>
      <c r="D1803" t="s">
        <v>35</v>
      </c>
      <c r="E1803">
        <v>38000</v>
      </c>
      <c r="F1803" t="s">
        <v>58</v>
      </c>
      <c r="G1803">
        <v>46178</v>
      </c>
      <c r="H1803" t="s">
        <v>33</v>
      </c>
      <c r="I1803">
        <v>100</v>
      </c>
      <c r="J1803" t="s">
        <v>33</v>
      </c>
      <c r="K1803" t="s">
        <v>25</v>
      </c>
    </row>
    <row r="1804" spans="1:11">
      <c r="A1804">
        <v>2023</v>
      </c>
      <c r="B1804" t="s">
        <v>11</v>
      </c>
      <c r="C1804" t="s">
        <v>12</v>
      </c>
      <c r="D1804" t="s">
        <v>37</v>
      </c>
      <c r="E1804">
        <v>166000</v>
      </c>
      <c r="F1804" t="s">
        <v>20</v>
      </c>
      <c r="G1804">
        <v>166000</v>
      </c>
      <c r="H1804" t="s">
        <v>21</v>
      </c>
      <c r="I1804">
        <v>100</v>
      </c>
      <c r="J1804" t="s">
        <v>21</v>
      </c>
      <c r="K1804" t="s">
        <v>25</v>
      </c>
    </row>
    <row r="1805" spans="1:11">
      <c r="A1805">
        <v>2023</v>
      </c>
      <c r="B1805" t="s">
        <v>11</v>
      </c>
      <c r="C1805" t="s">
        <v>12</v>
      </c>
      <c r="D1805" t="s">
        <v>37</v>
      </c>
      <c r="E1805">
        <v>128000</v>
      </c>
      <c r="F1805" t="s">
        <v>20</v>
      </c>
      <c r="G1805">
        <v>128000</v>
      </c>
      <c r="H1805" t="s">
        <v>21</v>
      </c>
      <c r="I1805">
        <v>100</v>
      </c>
      <c r="J1805" t="s">
        <v>21</v>
      </c>
      <c r="K1805" t="s">
        <v>25</v>
      </c>
    </row>
    <row r="1806" spans="1:11">
      <c r="A1806">
        <v>2023</v>
      </c>
      <c r="B1806" t="s">
        <v>11</v>
      </c>
      <c r="C1806" t="s">
        <v>12</v>
      </c>
      <c r="D1806" t="s">
        <v>45</v>
      </c>
      <c r="E1806">
        <v>170000</v>
      </c>
      <c r="F1806" t="s">
        <v>20</v>
      </c>
      <c r="G1806">
        <v>170000</v>
      </c>
      <c r="H1806" t="s">
        <v>21</v>
      </c>
      <c r="I1806">
        <v>100</v>
      </c>
      <c r="J1806" t="s">
        <v>21</v>
      </c>
      <c r="K1806" t="s">
        <v>25</v>
      </c>
    </row>
    <row r="1807" spans="1:11">
      <c r="A1807">
        <v>2023</v>
      </c>
      <c r="B1807" t="s">
        <v>11</v>
      </c>
      <c r="C1807" t="s">
        <v>12</v>
      </c>
      <c r="D1807" t="s">
        <v>45</v>
      </c>
      <c r="E1807">
        <v>110000</v>
      </c>
      <c r="F1807" t="s">
        <v>20</v>
      </c>
      <c r="G1807">
        <v>110000</v>
      </c>
      <c r="H1807" t="s">
        <v>21</v>
      </c>
      <c r="I1807">
        <v>100</v>
      </c>
      <c r="J1807" t="s">
        <v>21</v>
      </c>
      <c r="K1807" t="s">
        <v>25</v>
      </c>
    </row>
    <row r="1808" spans="1:11">
      <c r="A1808">
        <v>2023</v>
      </c>
      <c r="B1808" t="s">
        <v>11</v>
      </c>
      <c r="C1808" t="s">
        <v>12</v>
      </c>
      <c r="D1808" t="s">
        <v>37</v>
      </c>
      <c r="E1808">
        <v>160000</v>
      </c>
      <c r="F1808" t="s">
        <v>20</v>
      </c>
      <c r="G1808">
        <v>160000</v>
      </c>
      <c r="H1808" t="s">
        <v>21</v>
      </c>
      <c r="I1808">
        <v>100</v>
      </c>
      <c r="J1808" t="s">
        <v>21</v>
      </c>
      <c r="K1808" t="s">
        <v>25</v>
      </c>
    </row>
    <row r="1809" spans="1:11">
      <c r="A1809">
        <v>2023</v>
      </c>
      <c r="B1809" t="s">
        <v>11</v>
      </c>
      <c r="C1809" t="s">
        <v>12</v>
      </c>
      <c r="D1809" t="s">
        <v>37</v>
      </c>
      <c r="E1809">
        <v>75000</v>
      </c>
      <c r="F1809" t="s">
        <v>20</v>
      </c>
      <c r="G1809">
        <v>75000</v>
      </c>
      <c r="H1809" t="s">
        <v>21</v>
      </c>
      <c r="I1809">
        <v>100</v>
      </c>
      <c r="J1809" t="s">
        <v>21</v>
      </c>
      <c r="K1809" t="s">
        <v>25</v>
      </c>
    </row>
    <row r="1810" spans="1:11">
      <c r="A1810">
        <v>2023</v>
      </c>
      <c r="B1810" t="s">
        <v>11</v>
      </c>
      <c r="C1810" t="s">
        <v>12</v>
      </c>
      <c r="D1810" t="s">
        <v>37</v>
      </c>
      <c r="E1810">
        <v>236000</v>
      </c>
      <c r="F1810" t="s">
        <v>20</v>
      </c>
      <c r="G1810">
        <v>236000</v>
      </c>
      <c r="H1810" t="s">
        <v>21</v>
      </c>
      <c r="I1810">
        <v>100</v>
      </c>
      <c r="J1810" t="s">
        <v>21</v>
      </c>
      <c r="K1810" t="s">
        <v>25</v>
      </c>
    </row>
    <row r="1811" spans="1:11">
      <c r="A1811">
        <v>2023</v>
      </c>
      <c r="B1811" t="s">
        <v>11</v>
      </c>
      <c r="C1811" t="s">
        <v>12</v>
      </c>
      <c r="D1811" t="s">
        <v>37</v>
      </c>
      <c r="E1811">
        <v>182000</v>
      </c>
      <c r="F1811" t="s">
        <v>20</v>
      </c>
      <c r="G1811">
        <v>182000</v>
      </c>
      <c r="H1811" t="s">
        <v>21</v>
      </c>
      <c r="I1811">
        <v>100</v>
      </c>
      <c r="J1811" t="s">
        <v>21</v>
      </c>
      <c r="K1811" t="s">
        <v>25</v>
      </c>
    </row>
    <row r="1812" spans="1:11">
      <c r="A1812">
        <v>2022</v>
      </c>
      <c r="B1812" t="s">
        <v>17</v>
      </c>
      <c r="C1812" t="s">
        <v>12</v>
      </c>
      <c r="D1812" t="s">
        <v>27</v>
      </c>
      <c r="E1812">
        <v>1125000</v>
      </c>
      <c r="F1812" t="s">
        <v>42</v>
      </c>
      <c r="G1812">
        <v>14307</v>
      </c>
      <c r="H1812" t="s">
        <v>43</v>
      </c>
      <c r="I1812">
        <v>100</v>
      </c>
      <c r="J1812" t="s">
        <v>43</v>
      </c>
      <c r="K1812" t="s">
        <v>16</v>
      </c>
    </row>
    <row r="1813" spans="1:11">
      <c r="A1813">
        <v>2022</v>
      </c>
      <c r="B1813" t="s">
        <v>28</v>
      </c>
      <c r="C1813" t="s">
        <v>12</v>
      </c>
      <c r="D1813" t="s">
        <v>23</v>
      </c>
      <c r="E1813">
        <v>130000</v>
      </c>
      <c r="F1813" t="s">
        <v>20</v>
      </c>
      <c r="G1813">
        <v>130000</v>
      </c>
      <c r="H1813" t="s">
        <v>21</v>
      </c>
      <c r="I1813">
        <v>0</v>
      </c>
      <c r="J1813" t="s">
        <v>21</v>
      </c>
      <c r="K1813" t="s">
        <v>25</v>
      </c>
    </row>
    <row r="1814" spans="1:11">
      <c r="A1814">
        <v>2023</v>
      </c>
      <c r="B1814" t="s">
        <v>17</v>
      </c>
      <c r="C1814" t="s">
        <v>12</v>
      </c>
      <c r="D1814" t="s">
        <v>27</v>
      </c>
      <c r="E1814">
        <v>150000</v>
      </c>
      <c r="F1814" t="s">
        <v>20</v>
      </c>
      <c r="G1814">
        <v>150000</v>
      </c>
      <c r="H1814" t="s">
        <v>21</v>
      </c>
      <c r="I1814">
        <v>0</v>
      </c>
      <c r="J1814" t="s">
        <v>21</v>
      </c>
      <c r="K1814" t="s">
        <v>25</v>
      </c>
    </row>
    <row r="1815" spans="1:11">
      <c r="A1815">
        <v>2023</v>
      </c>
      <c r="B1815" t="s">
        <v>17</v>
      </c>
      <c r="C1815" t="s">
        <v>12</v>
      </c>
      <c r="D1815" t="s">
        <v>27</v>
      </c>
      <c r="E1815">
        <v>100000</v>
      </c>
      <c r="F1815" t="s">
        <v>20</v>
      </c>
      <c r="G1815">
        <v>100000</v>
      </c>
      <c r="H1815" t="s">
        <v>21</v>
      </c>
      <c r="I1815">
        <v>0</v>
      </c>
      <c r="J1815" t="s">
        <v>21</v>
      </c>
      <c r="K1815" t="s">
        <v>25</v>
      </c>
    </row>
    <row r="1816" spans="1:11">
      <c r="A1816">
        <v>2023</v>
      </c>
      <c r="B1816" t="s">
        <v>11</v>
      </c>
      <c r="C1816" t="s">
        <v>12</v>
      </c>
      <c r="D1816" t="s">
        <v>35</v>
      </c>
      <c r="E1816">
        <v>261500</v>
      </c>
      <c r="F1816" t="s">
        <v>20</v>
      </c>
      <c r="G1816">
        <v>261500</v>
      </c>
      <c r="H1816" t="s">
        <v>21</v>
      </c>
      <c r="I1816">
        <v>0</v>
      </c>
      <c r="J1816" t="s">
        <v>21</v>
      </c>
      <c r="K1816" t="s">
        <v>16</v>
      </c>
    </row>
    <row r="1817" spans="1:11">
      <c r="A1817">
        <v>2023</v>
      </c>
      <c r="B1817" t="s">
        <v>11</v>
      </c>
      <c r="C1817" t="s">
        <v>12</v>
      </c>
      <c r="D1817" t="s">
        <v>35</v>
      </c>
      <c r="E1817">
        <v>134500</v>
      </c>
      <c r="F1817" t="s">
        <v>20</v>
      </c>
      <c r="G1817">
        <v>134500</v>
      </c>
      <c r="H1817" t="s">
        <v>21</v>
      </c>
      <c r="I1817">
        <v>0</v>
      </c>
      <c r="J1817" t="s">
        <v>21</v>
      </c>
      <c r="K1817" t="s">
        <v>16</v>
      </c>
    </row>
    <row r="1818" spans="1:11">
      <c r="A1818">
        <v>2022</v>
      </c>
      <c r="B1818" t="s">
        <v>17</v>
      </c>
      <c r="C1818" t="s">
        <v>12</v>
      </c>
      <c r="D1818" t="s">
        <v>23</v>
      </c>
      <c r="E1818">
        <v>1100000</v>
      </c>
      <c r="F1818" t="s">
        <v>42</v>
      </c>
      <c r="G1818">
        <v>13989</v>
      </c>
      <c r="H1818" t="s">
        <v>43</v>
      </c>
      <c r="I1818">
        <v>100</v>
      </c>
      <c r="J1818" t="s">
        <v>43</v>
      </c>
      <c r="K1818" t="s">
        <v>16</v>
      </c>
    </row>
    <row r="1819" spans="1:11">
      <c r="A1819">
        <v>2023</v>
      </c>
      <c r="B1819" t="s">
        <v>17</v>
      </c>
      <c r="C1819" t="s">
        <v>12</v>
      </c>
      <c r="D1819" t="s">
        <v>23</v>
      </c>
      <c r="E1819">
        <v>130000</v>
      </c>
      <c r="F1819" t="s">
        <v>20</v>
      </c>
      <c r="G1819">
        <v>130000</v>
      </c>
      <c r="H1819" t="s">
        <v>21</v>
      </c>
      <c r="I1819">
        <v>0</v>
      </c>
      <c r="J1819" t="s">
        <v>21</v>
      </c>
      <c r="K1819" t="s">
        <v>25</v>
      </c>
    </row>
    <row r="1820" spans="1:11">
      <c r="A1820">
        <v>2023</v>
      </c>
      <c r="B1820" t="s">
        <v>17</v>
      </c>
      <c r="C1820" t="s">
        <v>12</v>
      </c>
      <c r="D1820" t="s">
        <v>23</v>
      </c>
      <c r="E1820">
        <v>90000</v>
      </c>
      <c r="F1820" t="s">
        <v>20</v>
      </c>
      <c r="G1820">
        <v>90000</v>
      </c>
      <c r="H1820" t="s">
        <v>21</v>
      </c>
      <c r="I1820">
        <v>0</v>
      </c>
      <c r="J1820" t="s">
        <v>21</v>
      </c>
      <c r="K1820" t="s">
        <v>25</v>
      </c>
    </row>
    <row r="1821" spans="1:11">
      <c r="A1821">
        <v>2023</v>
      </c>
      <c r="B1821" t="s">
        <v>28</v>
      </c>
      <c r="C1821" t="s">
        <v>12</v>
      </c>
      <c r="D1821" t="s">
        <v>37</v>
      </c>
      <c r="E1821">
        <v>160000</v>
      </c>
      <c r="F1821" t="s">
        <v>20</v>
      </c>
      <c r="G1821">
        <v>160000</v>
      </c>
      <c r="H1821" t="s">
        <v>21</v>
      </c>
      <c r="I1821">
        <v>0</v>
      </c>
      <c r="J1821" t="s">
        <v>21</v>
      </c>
      <c r="K1821" t="s">
        <v>25</v>
      </c>
    </row>
    <row r="1822" spans="1:11">
      <c r="A1822">
        <v>2023</v>
      </c>
      <c r="B1822" t="s">
        <v>28</v>
      </c>
      <c r="C1822" t="s">
        <v>12</v>
      </c>
      <c r="D1822" t="s">
        <v>37</v>
      </c>
      <c r="E1822">
        <v>135000</v>
      </c>
      <c r="F1822" t="s">
        <v>20</v>
      </c>
      <c r="G1822">
        <v>135000</v>
      </c>
      <c r="H1822" t="s">
        <v>21</v>
      </c>
      <c r="I1822">
        <v>0</v>
      </c>
      <c r="J1822" t="s">
        <v>21</v>
      </c>
      <c r="K1822" t="s">
        <v>25</v>
      </c>
    </row>
    <row r="1823" spans="1:11">
      <c r="A1823">
        <v>2022</v>
      </c>
      <c r="B1823" t="s">
        <v>11</v>
      </c>
      <c r="C1823" t="s">
        <v>12</v>
      </c>
      <c r="D1823" t="s">
        <v>144</v>
      </c>
      <c r="E1823">
        <v>125000</v>
      </c>
      <c r="F1823" t="s">
        <v>20</v>
      </c>
      <c r="G1823">
        <v>125000</v>
      </c>
      <c r="H1823" t="s">
        <v>21</v>
      </c>
      <c r="I1823">
        <v>100</v>
      </c>
      <c r="J1823" t="s">
        <v>21</v>
      </c>
      <c r="K1823" t="s">
        <v>16</v>
      </c>
    </row>
    <row r="1824" spans="1:11">
      <c r="A1824">
        <v>2022</v>
      </c>
      <c r="B1824" t="s">
        <v>11</v>
      </c>
      <c r="C1824" t="s">
        <v>12</v>
      </c>
      <c r="D1824" t="s">
        <v>37</v>
      </c>
      <c r="E1824">
        <v>175000</v>
      </c>
      <c r="F1824" t="s">
        <v>20</v>
      </c>
      <c r="G1824">
        <v>175000</v>
      </c>
      <c r="H1824" t="s">
        <v>21</v>
      </c>
      <c r="I1824">
        <v>0</v>
      </c>
      <c r="J1824" t="s">
        <v>21</v>
      </c>
      <c r="K1824" t="s">
        <v>25</v>
      </c>
    </row>
    <row r="1825" spans="1:11">
      <c r="A1825">
        <v>2022</v>
      </c>
      <c r="B1825" t="s">
        <v>11</v>
      </c>
      <c r="C1825" t="s">
        <v>12</v>
      </c>
      <c r="D1825" t="s">
        <v>37</v>
      </c>
      <c r="E1825">
        <v>155000</v>
      </c>
      <c r="F1825" t="s">
        <v>20</v>
      </c>
      <c r="G1825">
        <v>155000</v>
      </c>
      <c r="H1825" t="s">
        <v>21</v>
      </c>
      <c r="I1825">
        <v>0</v>
      </c>
      <c r="J1825" t="s">
        <v>21</v>
      </c>
      <c r="K1825" t="s">
        <v>25</v>
      </c>
    </row>
    <row r="1826" spans="1:11">
      <c r="A1826">
        <v>2022</v>
      </c>
      <c r="B1826" t="s">
        <v>11</v>
      </c>
      <c r="C1826" t="s">
        <v>12</v>
      </c>
      <c r="D1826" t="s">
        <v>37</v>
      </c>
      <c r="E1826">
        <v>153600</v>
      </c>
      <c r="F1826" t="s">
        <v>20</v>
      </c>
      <c r="G1826">
        <v>153600</v>
      </c>
      <c r="H1826" t="s">
        <v>21</v>
      </c>
      <c r="I1826">
        <v>0</v>
      </c>
      <c r="J1826" t="s">
        <v>21</v>
      </c>
      <c r="K1826" t="s">
        <v>25</v>
      </c>
    </row>
    <row r="1827" spans="1:11">
      <c r="A1827">
        <v>2022</v>
      </c>
      <c r="B1827" t="s">
        <v>11</v>
      </c>
      <c r="C1827" t="s">
        <v>12</v>
      </c>
      <c r="D1827" t="s">
        <v>37</v>
      </c>
      <c r="E1827">
        <v>106800</v>
      </c>
      <c r="F1827" t="s">
        <v>20</v>
      </c>
      <c r="G1827">
        <v>106800</v>
      </c>
      <c r="H1827" t="s">
        <v>21</v>
      </c>
      <c r="I1827">
        <v>0</v>
      </c>
      <c r="J1827" t="s">
        <v>21</v>
      </c>
      <c r="K1827" t="s">
        <v>25</v>
      </c>
    </row>
    <row r="1828" spans="1:11">
      <c r="A1828">
        <v>2022</v>
      </c>
      <c r="B1828" t="s">
        <v>11</v>
      </c>
      <c r="C1828" t="s">
        <v>12</v>
      </c>
      <c r="D1828" t="s">
        <v>23</v>
      </c>
      <c r="E1828">
        <v>150000</v>
      </c>
      <c r="F1828" t="s">
        <v>20</v>
      </c>
      <c r="G1828">
        <v>150000</v>
      </c>
      <c r="H1828" t="s">
        <v>21</v>
      </c>
      <c r="I1828">
        <v>0</v>
      </c>
      <c r="J1828" t="s">
        <v>21</v>
      </c>
      <c r="K1828" t="s">
        <v>25</v>
      </c>
    </row>
    <row r="1829" spans="1:11">
      <c r="A1829">
        <v>2022</v>
      </c>
      <c r="B1829" t="s">
        <v>11</v>
      </c>
      <c r="C1829" t="s">
        <v>12</v>
      </c>
      <c r="D1829" t="s">
        <v>23</v>
      </c>
      <c r="E1829">
        <v>140000</v>
      </c>
      <c r="F1829" t="s">
        <v>20</v>
      </c>
      <c r="G1829">
        <v>140000</v>
      </c>
      <c r="H1829" t="s">
        <v>21</v>
      </c>
      <c r="I1829">
        <v>0</v>
      </c>
      <c r="J1829" t="s">
        <v>21</v>
      </c>
      <c r="K1829" t="s">
        <v>25</v>
      </c>
    </row>
    <row r="1830" spans="1:11">
      <c r="A1830">
        <v>2022</v>
      </c>
      <c r="B1830" t="s">
        <v>11</v>
      </c>
      <c r="C1830" t="s">
        <v>12</v>
      </c>
      <c r="D1830" t="s">
        <v>104</v>
      </c>
      <c r="E1830">
        <v>122000</v>
      </c>
      <c r="F1830" t="s">
        <v>20</v>
      </c>
      <c r="G1830">
        <v>122000</v>
      </c>
      <c r="H1830" t="s">
        <v>21</v>
      </c>
      <c r="I1830">
        <v>0</v>
      </c>
      <c r="J1830" t="s">
        <v>21</v>
      </c>
      <c r="K1830" t="s">
        <v>25</v>
      </c>
    </row>
    <row r="1831" spans="1:11">
      <c r="A1831">
        <v>2022</v>
      </c>
      <c r="B1831" t="s">
        <v>11</v>
      </c>
      <c r="C1831" t="s">
        <v>12</v>
      </c>
      <c r="D1831" t="s">
        <v>104</v>
      </c>
      <c r="E1831">
        <v>94500</v>
      </c>
      <c r="F1831" t="s">
        <v>20</v>
      </c>
      <c r="G1831">
        <v>94500</v>
      </c>
      <c r="H1831" t="s">
        <v>21</v>
      </c>
      <c r="I1831">
        <v>0</v>
      </c>
      <c r="J1831" t="s">
        <v>21</v>
      </c>
      <c r="K1831" t="s">
        <v>25</v>
      </c>
    </row>
    <row r="1832" spans="1:11">
      <c r="A1832">
        <v>2022</v>
      </c>
      <c r="B1832" t="s">
        <v>11</v>
      </c>
      <c r="C1832" t="s">
        <v>12</v>
      </c>
      <c r="D1832" t="s">
        <v>37</v>
      </c>
      <c r="E1832">
        <v>170000</v>
      </c>
      <c r="F1832" t="s">
        <v>20</v>
      </c>
      <c r="G1832">
        <v>170000</v>
      </c>
      <c r="H1832" t="s">
        <v>21</v>
      </c>
      <c r="I1832">
        <v>0</v>
      </c>
      <c r="J1832" t="s">
        <v>21</v>
      </c>
      <c r="K1832" t="s">
        <v>25</v>
      </c>
    </row>
    <row r="1833" spans="1:11">
      <c r="A1833">
        <v>2022</v>
      </c>
      <c r="B1833" t="s">
        <v>11</v>
      </c>
      <c r="C1833" t="s">
        <v>12</v>
      </c>
      <c r="D1833" t="s">
        <v>37</v>
      </c>
      <c r="E1833">
        <v>130000</v>
      </c>
      <c r="F1833" t="s">
        <v>20</v>
      </c>
      <c r="G1833">
        <v>130000</v>
      </c>
      <c r="H1833" t="s">
        <v>21</v>
      </c>
      <c r="I1833">
        <v>0</v>
      </c>
      <c r="J1833" t="s">
        <v>21</v>
      </c>
      <c r="K1833" t="s">
        <v>25</v>
      </c>
    </row>
    <row r="1834" spans="1:11">
      <c r="A1834">
        <v>2022</v>
      </c>
      <c r="B1834" t="s">
        <v>11</v>
      </c>
      <c r="C1834" t="s">
        <v>12</v>
      </c>
      <c r="D1834" t="s">
        <v>104</v>
      </c>
      <c r="E1834">
        <v>145000</v>
      </c>
      <c r="F1834" t="s">
        <v>20</v>
      </c>
      <c r="G1834">
        <v>145000</v>
      </c>
      <c r="H1834" t="s">
        <v>21</v>
      </c>
      <c r="I1834">
        <v>0</v>
      </c>
      <c r="J1834" t="s">
        <v>21</v>
      </c>
      <c r="K1834" t="s">
        <v>25</v>
      </c>
    </row>
    <row r="1835" spans="1:11">
      <c r="A1835">
        <v>2022</v>
      </c>
      <c r="B1835" t="s">
        <v>11</v>
      </c>
      <c r="C1835" t="s">
        <v>12</v>
      </c>
      <c r="D1835" t="s">
        <v>104</v>
      </c>
      <c r="E1835">
        <v>128000</v>
      </c>
      <c r="F1835" t="s">
        <v>20</v>
      </c>
      <c r="G1835">
        <v>128000</v>
      </c>
      <c r="H1835" t="s">
        <v>21</v>
      </c>
      <c r="I1835">
        <v>0</v>
      </c>
      <c r="J1835" t="s">
        <v>21</v>
      </c>
      <c r="K1835" t="s">
        <v>25</v>
      </c>
    </row>
    <row r="1836" spans="1:11">
      <c r="A1836">
        <v>2022</v>
      </c>
      <c r="B1836" t="s">
        <v>11</v>
      </c>
      <c r="C1836" t="s">
        <v>12</v>
      </c>
      <c r="D1836" t="s">
        <v>37</v>
      </c>
      <c r="E1836">
        <v>145000</v>
      </c>
      <c r="F1836" t="s">
        <v>20</v>
      </c>
      <c r="G1836">
        <v>145000</v>
      </c>
      <c r="H1836" t="s">
        <v>21</v>
      </c>
      <c r="I1836">
        <v>0</v>
      </c>
      <c r="J1836" t="s">
        <v>21</v>
      </c>
      <c r="K1836" t="s">
        <v>25</v>
      </c>
    </row>
    <row r="1837" spans="1:11">
      <c r="A1837">
        <v>2022</v>
      </c>
      <c r="B1837" t="s">
        <v>11</v>
      </c>
      <c r="C1837" t="s">
        <v>12</v>
      </c>
      <c r="D1837" t="s">
        <v>37</v>
      </c>
      <c r="E1837">
        <v>100000</v>
      </c>
      <c r="F1837" t="s">
        <v>20</v>
      </c>
      <c r="G1837">
        <v>100000</v>
      </c>
      <c r="H1837" t="s">
        <v>21</v>
      </c>
      <c r="I1837">
        <v>0</v>
      </c>
      <c r="J1837" t="s">
        <v>21</v>
      </c>
      <c r="K1837" t="s">
        <v>25</v>
      </c>
    </row>
    <row r="1838" spans="1:11">
      <c r="A1838">
        <v>2022</v>
      </c>
      <c r="B1838" t="s">
        <v>11</v>
      </c>
      <c r="C1838" t="s">
        <v>12</v>
      </c>
      <c r="D1838" t="s">
        <v>37</v>
      </c>
      <c r="E1838">
        <v>175000</v>
      </c>
      <c r="F1838" t="s">
        <v>20</v>
      </c>
      <c r="G1838">
        <v>175000</v>
      </c>
      <c r="H1838" t="s">
        <v>21</v>
      </c>
      <c r="I1838">
        <v>0</v>
      </c>
      <c r="J1838" t="s">
        <v>21</v>
      </c>
      <c r="K1838" t="s">
        <v>25</v>
      </c>
    </row>
    <row r="1839" spans="1:11">
      <c r="A1839">
        <v>2022</v>
      </c>
      <c r="B1839" t="s">
        <v>11</v>
      </c>
      <c r="C1839" t="s">
        <v>12</v>
      </c>
      <c r="D1839" t="s">
        <v>37</v>
      </c>
      <c r="E1839">
        <v>120000</v>
      </c>
      <c r="F1839" t="s">
        <v>20</v>
      </c>
      <c r="G1839">
        <v>120000</v>
      </c>
      <c r="H1839" t="s">
        <v>21</v>
      </c>
      <c r="I1839">
        <v>0</v>
      </c>
      <c r="J1839" t="s">
        <v>21</v>
      </c>
      <c r="K1839" t="s">
        <v>25</v>
      </c>
    </row>
    <row r="1840" spans="1:11">
      <c r="A1840">
        <v>2022</v>
      </c>
      <c r="B1840" t="s">
        <v>11</v>
      </c>
      <c r="C1840" t="s">
        <v>12</v>
      </c>
      <c r="D1840" t="s">
        <v>37</v>
      </c>
      <c r="E1840">
        <v>145000</v>
      </c>
      <c r="F1840" t="s">
        <v>20</v>
      </c>
      <c r="G1840">
        <v>145000</v>
      </c>
      <c r="H1840" t="s">
        <v>21</v>
      </c>
      <c r="I1840">
        <v>0</v>
      </c>
      <c r="J1840" t="s">
        <v>21</v>
      </c>
      <c r="K1840" t="s">
        <v>25</v>
      </c>
    </row>
    <row r="1841" spans="1:11">
      <c r="A1841">
        <v>2022</v>
      </c>
      <c r="B1841" t="s">
        <v>11</v>
      </c>
      <c r="C1841" t="s">
        <v>12</v>
      </c>
      <c r="D1841" t="s">
        <v>37</v>
      </c>
      <c r="E1841">
        <v>115000</v>
      </c>
      <c r="F1841" t="s">
        <v>20</v>
      </c>
      <c r="G1841">
        <v>115000</v>
      </c>
      <c r="H1841" t="s">
        <v>21</v>
      </c>
      <c r="I1841">
        <v>0</v>
      </c>
      <c r="J1841" t="s">
        <v>21</v>
      </c>
      <c r="K1841" t="s">
        <v>25</v>
      </c>
    </row>
    <row r="1842" spans="1:11">
      <c r="A1842">
        <v>2022</v>
      </c>
      <c r="B1842" t="s">
        <v>11</v>
      </c>
      <c r="C1842" t="s">
        <v>12</v>
      </c>
      <c r="D1842" t="s">
        <v>88</v>
      </c>
      <c r="E1842">
        <v>150000</v>
      </c>
      <c r="F1842" t="s">
        <v>20</v>
      </c>
      <c r="G1842">
        <v>150000</v>
      </c>
      <c r="H1842" t="s">
        <v>21</v>
      </c>
      <c r="I1842">
        <v>100</v>
      </c>
      <c r="J1842" t="s">
        <v>21</v>
      </c>
      <c r="K1842" t="s">
        <v>25</v>
      </c>
    </row>
    <row r="1843" spans="1:11">
      <c r="A1843">
        <v>2022</v>
      </c>
      <c r="B1843" t="s">
        <v>17</v>
      </c>
      <c r="C1843" t="s">
        <v>12</v>
      </c>
      <c r="D1843" t="s">
        <v>27</v>
      </c>
      <c r="E1843">
        <v>150000</v>
      </c>
      <c r="F1843" t="s">
        <v>20</v>
      </c>
      <c r="G1843">
        <v>150000</v>
      </c>
      <c r="H1843" t="s">
        <v>21</v>
      </c>
      <c r="I1843">
        <v>0</v>
      </c>
      <c r="J1843" t="s">
        <v>21</v>
      </c>
      <c r="K1843" t="s">
        <v>25</v>
      </c>
    </row>
    <row r="1844" spans="1:11">
      <c r="A1844">
        <v>2022</v>
      </c>
      <c r="B1844" t="s">
        <v>17</v>
      </c>
      <c r="C1844" t="s">
        <v>12</v>
      </c>
      <c r="D1844" t="s">
        <v>27</v>
      </c>
      <c r="E1844">
        <v>100000</v>
      </c>
      <c r="F1844" t="s">
        <v>20</v>
      </c>
      <c r="G1844">
        <v>100000</v>
      </c>
      <c r="H1844" t="s">
        <v>21</v>
      </c>
      <c r="I1844">
        <v>0</v>
      </c>
      <c r="J1844" t="s">
        <v>21</v>
      </c>
      <c r="K1844" t="s">
        <v>25</v>
      </c>
    </row>
    <row r="1845" spans="1:11">
      <c r="A1845">
        <v>2022</v>
      </c>
      <c r="B1845" t="s">
        <v>17</v>
      </c>
      <c r="C1845" t="s">
        <v>12</v>
      </c>
      <c r="D1845" t="s">
        <v>23</v>
      </c>
      <c r="E1845">
        <v>150000</v>
      </c>
      <c r="F1845" t="s">
        <v>20</v>
      </c>
      <c r="G1845">
        <v>150000</v>
      </c>
      <c r="H1845" t="s">
        <v>21</v>
      </c>
      <c r="I1845">
        <v>100</v>
      </c>
      <c r="J1845" t="s">
        <v>21</v>
      </c>
      <c r="K1845" t="s">
        <v>25</v>
      </c>
    </row>
    <row r="1846" spans="1:11">
      <c r="A1846">
        <v>2022</v>
      </c>
      <c r="B1846" t="s">
        <v>17</v>
      </c>
      <c r="C1846" t="s">
        <v>12</v>
      </c>
      <c r="D1846" t="s">
        <v>23</v>
      </c>
      <c r="E1846">
        <v>127500</v>
      </c>
      <c r="F1846" t="s">
        <v>20</v>
      </c>
      <c r="G1846">
        <v>127500</v>
      </c>
      <c r="H1846" t="s">
        <v>21</v>
      </c>
      <c r="I1846">
        <v>100</v>
      </c>
      <c r="J1846" t="s">
        <v>21</v>
      </c>
      <c r="K1846" t="s">
        <v>25</v>
      </c>
    </row>
    <row r="1847" spans="1:11">
      <c r="A1847">
        <v>2022</v>
      </c>
      <c r="B1847" t="s">
        <v>11</v>
      </c>
      <c r="C1847" t="s">
        <v>12</v>
      </c>
      <c r="D1847" t="s">
        <v>23</v>
      </c>
      <c r="E1847">
        <v>126500</v>
      </c>
      <c r="F1847" t="s">
        <v>20</v>
      </c>
      <c r="G1847">
        <v>126500</v>
      </c>
      <c r="H1847" t="s">
        <v>21</v>
      </c>
      <c r="I1847">
        <v>100</v>
      </c>
      <c r="J1847" t="s">
        <v>21</v>
      </c>
      <c r="K1847" t="s">
        <v>25</v>
      </c>
    </row>
    <row r="1848" spans="1:11">
      <c r="A1848">
        <v>2022</v>
      </c>
      <c r="B1848" t="s">
        <v>11</v>
      </c>
      <c r="C1848" t="s">
        <v>12</v>
      </c>
      <c r="D1848" t="s">
        <v>23</v>
      </c>
      <c r="E1848">
        <v>51000</v>
      </c>
      <c r="F1848" t="s">
        <v>20</v>
      </c>
      <c r="G1848">
        <v>51000</v>
      </c>
      <c r="H1848" t="s">
        <v>21</v>
      </c>
      <c r="I1848">
        <v>100</v>
      </c>
      <c r="J1848" t="s">
        <v>21</v>
      </c>
      <c r="K1848" t="s">
        <v>25</v>
      </c>
    </row>
    <row r="1849" spans="1:11">
      <c r="A1849">
        <v>2022</v>
      </c>
      <c r="B1849" t="s">
        <v>17</v>
      </c>
      <c r="C1849" t="s">
        <v>12</v>
      </c>
      <c r="D1849" t="s">
        <v>37</v>
      </c>
      <c r="E1849">
        <v>260000</v>
      </c>
      <c r="F1849" t="s">
        <v>20</v>
      </c>
      <c r="G1849">
        <v>260000</v>
      </c>
      <c r="H1849" t="s">
        <v>21</v>
      </c>
      <c r="I1849">
        <v>0</v>
      </c>
      <c r="J1849" t="s">
        <v>21</v>
      </c>
      <c r="K1849" t="s">
        <v>25</v>
      </c>
    </row>
    <row r="1850" spans="1:11">
      <c r="A1850">
        <v>2022</v>
      </c>
      <c r="B1850" t="s">
        <v>17</v>
      </c>
      <c r="C1850" t="s">
        <v>12</v>
      </c>
      <c r="D1850" t="s">
        <v>37</v>
      </c>
      <c r="E1850">
        <v>175000</v>
      </c>
      <c r="F1850" t="s">
        <v>20</v>
      </c>
      <c r="G1850">
        <v>175000</v>
      </c>
      <c r="H1850" t="s">
        <v>21</v>
      </c>
      <c r="I1850">
        <v>0</v>
      </c>
      <c r="J1850" t="s">
        <v>21</v>
      </c>
      <c r="K1850" t="s">
        <v>25</v>
      </c>
    </row>
    <row r="1851" spans="1:11">
      <c r="A1851">
        <v>2022</v>
      </c>
      <c r="B1851" t="s">
        <v>28</v>
      </c>
      <c r="C1851" t="s">
        <v>12</v>
      </c>
      <c r="D1851" t="s">
        <v>57</v>
      </c>
      <c r="E1851">
        <v>40000</v>
      </c>
      <c r="F1851" t="s">
        <v>20</v>
      </c>
      <c r="G1851">
        <v>40000</v>
      </c>
      <c r="H1851" t="s">
        <v>65</v>
      </c>
      <c r="I1851">
        <v>100</v>
      </c>
      <c r="J1851" t="s">
        <v>145</v>
      </c>
      <c r="K1851" t="s">
        <v>25</v>
      </c>
    </row>
    <row r="1852" spans="1:11">
      <c r="A1852">
        <v>2022</v>
      </c>
      <c r="B1852" t="s">
        <v>28</v>
      </c>
      <c r="C1852" t="s">
        <v>12</v>
      </c>
      <c r="D1852" t="s">
        <v>97</v>
      </c>
      <c r="E1852">
        <v>40000</v>
      </c>
      <c r="F1852" t="s">
        <v>20</v>
      </c>
      <c r="G1852">
        <v>40000</v>
      </c>
      <c r="H1852" t="s">
        <v>145</v>
      </c>
      <c r="I1852">
        <v>100</v>
      </c>
      <c r="J1852" t="s">
        <v>65</v>
      </c>
      <c r="K1852" t="s">
        <v>25</v>
      </c>
    </row>
    <row r="1853" spans="1:11">
      <c r="A1853">
        <v>2022</v>
      </c>
      <c r="B1853" t="s">
        <v>11</v>
      </c>
      <c r="C1853" t="s">
        <v>12</v>
      </c>
      <c r="D1853" t="s">
        <v>37</v>
      </c>
      <c r="E1853">
        <v>250000</v>
      </c>
      <c r="F1853" t="s">
        <v>20</v>
      </c>
      <c r="G1853">
        <v>250000</v>
      </c>
      <c r="H1853" t="s">
        <v>21</v>
      </c>
      <c r="I1853">
        <v>100</v>
      </c>
      <c r="J1853" t="s">
        <v>21</v>
      </c>
      <c r="K1853" t="s">
        <v>25</v>
      </c>
    </row>
    <row r="1854" spans="1:11">
      <c r="A1854">
        <v>2022</v>
      </c>
      <c r="B1854" t="s">
        <v>11</v>
      </c>
      <c r="C1854" t="s">
        <v>12</v>
      </c>
      <c r="D1854" t="s">
        <v>37</v>
      </c>
      <c r="E1854">
        <v>63000</v>
      </c>
      <c r="F1854" t="s">
        <v>20</v>
      </c>
      <c r="G1854">
        <v>63000</v>
      </c>
      <c r="H1854" t="s">
        <v>21</v>
      </c>
      <c r="I1854">
        <v>100</v>
      </c>
      <c r="J1854" t="s">
        <v>21</v>
      </c>
      <c r="K1854" t="s">
        <v>25</v>
      </c>
    </row>
    <row r="1855" spans="1:11">
      <c r="A1855">
        <v>2022</v>
      </c>
      <c r="B1855" t="s">
        <v>11</v>
      </c>
      <c r="C1855" t="s">
        <v>12</v>
      </c>
      <c r="D1855" t="s">
        <v>35</v>
      </c>
      <c r="E1855">
        <v>210000</v>
      </c>
      <c r="F1855" t="s">
        <v>20</v>
      </c>
      <c r="G1855">
        <v>210000</v>
      </c>
      <c r="H1855" t="s">
        <v>21</v>
      </c>
      <c r="I1855">
        <v>100</v>
      </c>
      <c r="J1855" t="s">
        <v>21</v>
      </c>
      <c r="K1855" t="s">
        <v>25</v>
      </c>
    </row>
    <row r="1856" spans="1:11">
      <c r="A1856">
        <v>2022</v>
      </c>
      <c r="B1856" t="s">
        <v>11</v>
      </c>
      <c r="C1856" t="s">
        <v>12</v>
      </c>
      <c r="D1856" t="s">
        <v>35</v>
      </c>
      <c r="E1856">
        <v>160000</v>
      </c>
      <c r="F1856" t="s">
        <v>20</v>
      </c>
      <c r="G1856">
        <v>160000</v>
      </c>
      <c r="H1856" t="s">
        <v>21</v>
      </c>
      <c r="I1856">
        <v>100</v>
      </c>
      <c r="J1856" t="s">
        <v>21</v>
      </c>
      <c r="K1856" t="s">
        <v>25</v>
      </c>
    </row>
    <row r="1857" spans="1:11">
      <c r="A1857">
        <v>2022</v>
      </c>
      <c r="B1857" t="s">
        <v>11</v>
      </c>
      <c r="C1857" t="s">
        <v>12</v>
      </c>
      <c r="D1857" t="s">
        <v>23</v>
      </c>
      <c r="E1857">
        <v>272550</v>
      </c>
      <c r="F1857" t="s">
        <v>20</v>
      </c>
      <c r="G1857">
        <v>272550</v>
      </c>
      <c r="H1857" t="s">
        <v>21</v>
      </c>
      <c r="I1857">
        <v>100</v>
      </c>
      <c r="J1857" t="s">
        <v>21</v>
      </c>
      <c r="K1857" t="s">
        <v>25</v>
      </c>
    </row>
    <row r="1858" spans="1:11">
      <c r="A1858">
        <v>2022</v>
      </c>
      <c r="B1858" t="s">
        <v>11</v>
      </c>
      <c r="C1858" t="s">
        <v>12</v>
      </c>
      <c r="D1858" t="s">
        <v>23</v>
      </c>
      <c r="E1858">
        <v>198200</v>
      </c>
      <c r="F1858" t="s">
        <v>20</v>
      </c>
      <c r="G1858">
        <v>198200</v>
      </c>
      <c r="H1858" t="s">
        <v>21</v>
      </c>
      <c r="I1858">
        <v>100</v>
      </c>
      <c r="J1858" t="s">
        <v>21</v>
      </c>
      <c r="K1858" t="s">
        <v>25</v>
      </c>
    </row>
    <row r="1859" spans="1:11">
      <c r="A1859">
        <v>2022</v>
      </c>
      <c r="B1859" t="s">
        <v>17</v>
      </c>
      <c r="C1859" t="s">
        <v>12</v>
      </c>
      <c r="D1859" t="s">
        <v>23</v>
      </c>
      <c r="E1859">
        <v>90000</v>
      </c>
      <c r="F1859" t="s">
        <v>14</v>
      </c>
      <c r="G1859">
        <v>94560</v>
      </c>
      <c r="H1859" t="s">
        <v>63</v>
      </c>
      <c r="I1859">
        <v>100</v>
      </c>
      <c r="J1859" t="s">
        <v>63</v>
      </c>
      <c r="K1859" t="s">
        <v>25</v>
      </c>
    </row>
    <row r="1860" spans="1:11">
      <c r="A1860">
        <v>2022</v>
      </c>
      <c r="B1860" t="s">
        <v>17</v>
      </c>
      <c r="C1860" t="s">
        <v>12</v>
      </c>
      <c r="D1860" t="s">
        <v>23</v>
      </c>
      <c r="E1860">
        <v>50000</v>
      </c>
      <c r="F1860" t="s">
        <v>14</v>
      </c>
      <c r="G1860">
        <v>52533</v>
      </c>
      <c r="H1860" t="s">
        <v>63</v>
      </c>
      <c r="I1860">
        <v>100</v>
      </c>
      <c r="J1860" t="s">
        <v>63</v>
      </c>
      <c r="K1860" t="s">
        <v>25</v>
      </c>
    </row>
    <row r="1861" spans="1:11">
      <c r="A1861">
        <v>2022</v>
      </c>
      <c r="B1861" t="s">
        <v>11</v>
      </c>
      <c r="C1861" t="s">
        <v>12</v>
      </c>
      <c r="D1861" t="s">
        <v>23</v>
      </c>
      <c r="E1861">
        <v>220000</v>
      </c>
      <c r="F1861" t="s">
        <v>20</v>
      </c>
      <c r="G1861">
        <v>220000</v>
      </c>
      <c r="H1861" t="s">
        <v>21</v>
      </c>
      <c r="I1861">
        <v>0</v>
      </c>
      <c r="J1861" t="s">
        <v>21</v>
      </c>
      <c r="K1861" t="s">
        <v>25</v>
      </c>
    </row>
    <row r="1862" spans="1:11">
      <c r="A1862">
        <v>2022</v>
      </c>
      <c r="B1862" t="s">
        <v>11</v>
      </c>
      <c r="C1862" t="s">
        <v>12</v>
      </c>
      <c r="D1862" t="s">
        <v>23</v>
      </c>
      <c r="E1862">
        <v>146000</v>
      </c>
      <c r="F1862" t="s">
        <v>20</v>
      </c>
      <c r="G1862">
        <v>146000</v>
      </c>
      <c r="H1862" t="s">
        <v>21</v>
      </c>
      <c r="I1862">
        <v>0</v>
      </c>
      <c r="J1862" t="s">
        <v>21</v>
      </c>
      <c r="K1862" t="s">
        <v>25</v>
      </c>
    </row>
    <row r="1863" spans="1:11">
      <c r="A1863">
        <v>2022</v>
      </c>
      <c r="B1863" t="s">
        <v>17</v>
      </c>
      <c r="C1863" t="s">
        <v>12</v>
      </c>
      <c r="D1863" t="s">
        <v>27</v>
      </c>
      <c r="E1863">
        <v>150000</v>
      </c>
      <c r="F1863" t="s">
        <v>20</v>
      </c>
      <c r="G1863">
        <v>150000</v>
      </c>
      <c r="H1863" t="s">
        <v>21</v>
      </c>
      <c r="I1863">
        <v>0</v>
      </c>
      <c r="J1863" t="s">
        <v>21</v>
      </c>
      <c r="K1863" t="s">
        <v>25</v>
      </c>
    </row>
    <row r="1864" spans="1:11">
      <c r="A1864">
        <v>2022</v>
      </c>
      <c r="B1864" t="s">
        <v>17</v>
      </c>
      <c r="C1864" t="s">
        <v>12</v>
      </c>
      <c r="D1864" t="s">
        <v>27</v>
      </c>
      <c r="E1864">
        <v>100000</v>
      </c>
      <c r="F1864" t="s">
        <v>20</v>
      </c>
      <c r="G1864">
        <v>100000</v>
      </c>
      <c r="H1864" t="s">
        <v>21</v>
      </c>
      <c r="I1864">
        <v>0</v>
      </c>
      <c r="J1864" t="s">
        <v>21</v>
      </c>
      <c r="K1864" t="s">
        <v>25</v>
      </c>
    </row>
    <row r="1865" spans="1:11">
      <c r="A1865">
        <v>2022</v>
      </c>
      <c r="B1865" t="s">
        <v>11</v>
      </c>
      <c r="C1865" t="s">
        <v>12</v>
      </c>
      <c r="D1865" t="s">
        <v>118</v>
      </c>
      <c r="E1865">
        <v>248400</v>
      </c>
      <c r="F1865" t="s">
        <v>20</v>
      </c>
      <c r="G1865">
        <v>248400</v>
      </c>
      <c r="H1865" t="s">
        <v>24</v>
      </c>
      <c r="I1865">
        <v>100</v>
      </c>
      <c r="J1865" t="s">
        <v>24</v>
      </c>
      <c r="K1865" t="s">
        <v>25</v>
      </c>
    </row>
    <row r="1866" spans="1:11">
      <c r="A1866">
        <v>2022</v>
      </c>
      <c r="B1866" t="s">
        <v>11</v>
      </c>
      <c r="C1866" t="s">
        <v>12</v>
      </c>
      <c r="D1866" t="s">
        <v>118</v>
      </c>
      <c r="E1866">
        <v>183600</v>
      </c>
      <c r="F1866" t="s">
        <v>20</v>
      </c>
      <c r="G1866">
        <v>183600</v>
      </c>
      <c r="H1866" t="s">
        <v>24</v>
      </c>
      <c r="I1866">
        <v>100</v>
      </c>
      <c r="J1866" t="s">
        <v>24</v>
      </c>
      <c r="K1866" t="s">
        <v>25</v>
      </c>
    </row>
    <row r="1867" spans="1:11">
      <c r="A1867">
        <v>2022</v>
      </c>
      <c r="B1867" t="s">
        <v>17</v>
      </c>
      <c r="C1867" t="s">
        <v>12</v>
      </c>
      <c r="D1867" t="s">
        <v>37</v>
      </c>
      <c r="E1867">
        <v>150000</v>
      </c>
      <c r="F1867" t="s">
        <v>20</v>
      </c>
      <c r="G1867">
        <v>150000</v>
      </c>
      <c r="H1867" t="s">
        <v>21</v>
      </c>
      <c r="I1867">
        <v>100</v>
      </c>
      <c r="J1867" t="s">
        <v>21</v>
      </c>
      <c r="K1867" t="s">
        <v>25</v>
      </c>
    </row>
    <row r="1868" spans="1:11">
      <c r="A1868">
        <v>2022</v>
      </c>
      <c r="B1868" t="s">
        <v>17</v>
      </c>
      <c r="C1868" t="s">
        <v>12</v>
      </c>
      <c r="D1868" t="s">
        <v>37</v>
      </c>
      <c r="E1868">
        <v>150000</v>
      </c>
      <c r="F1868" t="s">
        <v>20</v>
      </c>
      <c r="G1868">
        <v>150000</v>
      </c>
      <c r="H1868" t="s">
        <v>21</v>
      </c>
      <c r="I1868">
        <v>100</v>
      </c>
      <c r="J1868" t="s">
        <v>21</v>
      </c>
      <c r="K1868" t="s">
        <v>25</v>
      </c>
    </row>
    <row r="1869" spans="1:11">
      <c r="A1869">
        <v>2022</v>
      </c>
      <c r="B1869" t="s">
        <v>28</v>
      </c>
      <c r="C1869" t="s">
        <v>12</v>
      </c>
      <c r="D1869" t="s">
        <v>146</v>
      </c>
      <c r="E1869">
        <v>40000</v>
      </c>
      <c r="F1869" t="s">
        <v>20</v>
      </c>
      <c r="G1869">
        <v>40000</v>
      </c>
      <c r="H1869" t="s">
        <v>145</v>
      </c>
      <c r="I1869">
        <v>100</v>
      </c>
      <c r="J1869" t="s">
        <v>65</v>
      </c>
      <c r="K1869" t="s">
        <v>25</v>
      </c>
    </row>
    <row r="1870" spans="1:11">
      <c r="A1870">
        <v>2022</v>
      </c>
      <c r="B1870" t="s">
        <v>11</v>
      </c>
      <c r="C1870" t="s">
        <v>12</v>
      </c>
      <c r="D1870" t="s">
        <v>89</v>
      </c>
      <c r="E1870">
        <v>4460000</v>
      </c>
      <c r="F1870" t="s">
        <v>42</v>
      </c>
      <c r="G1870">
        <v>56723</v>
      </c>
      <c r="H1870" t="s">
        <v>43</v>
      </c>
      <c r="I1870">
        <v>0</v>
      </c>
      <c r="J1870" t="s">
        <v>43</v>
      </c>
      <c r="K1870" t="s">
        <v>16</v>
      </c>
    </row>
    <row r="1871" spans="1:11">
      <c r="A1871">
        <v>2022</v>
      </c>
      <c r="B1871" t="s">
        <v>17</v>
      </c>
      <c r="C1871" t="s">
        <v>12</v>
      </c>
      <c r="D1871" t="s">
        <v>37</v>
      </c>
      <c r="E1871">
        <v>120000</v>
      </c>
      <c r="F1871" t="s">
        <v>20</v>
      </c>
      <c r="G1871">
        <v>120000</v>
      </c>
      <c r="H1871" t="s">
        <v>21</v>
      </c>
      <c r="I1871">
        <v>0</v>
      </c>
      <c r="J1871" t="s">
        <v>21</v>
      </c>
      <c r="K1871" t="s">
        <v>25</v>
      </c>
    </row>
    <row r="1872" spans="1:11">
      <c r="A1872">
        <v>2022</v>
      </c>
      <c r="B1872" t="s">
        <v>17</v>
      </c>
      <c r="C1872" t="s">
        <v>12</v>
      </c>
      <c r="D1872" t="s">
        <v>37</v>
      </c>
      <c r="E1872">
        <v>95000</v>
      </c>
      <c r="F1872" t="s">
        <v>20</v>
      </c>
      <c r="G1872">
        <v>95000</v>
      </c>
      <c r="H1872" t="s">
        <v>21</v>
      </c>
      <c r="I1872">
        <v>0</v>
      </c>
      <c r="J1872" t="s">
        <v>21</v>
      </c>
      <c r="K1872" t="s">
        <v>25</v>
      </c>
    </row>
    <row r="1873" spans="1:11">
      <c r="A1873">
        <v>2022</v>
      </c>
      <c r="B1873" t="s">
        <v>28</v>
      </c>
      <c r="C1873" t="s">
        <v>12</v>
      </c>
      <c r="D1873" t="s">
        <v>37</v>
      </c>
      <c r="E1873">
        <v>160000</v>
      </c>
      <c r="F1873" t="s">
        <v>20</v>
      </c>
      <c r="G1873">
        <v>160000</v>
      </c>
      <c r="H1873" t="s">
        <v>21</v>
      </c>
      <c r="I1873">
        <v>0</v>
      </c>
      <c r="J1873" t="s">
        <v>21</v>
      </c>
      <c r="K1873" t="s">
        <v>25</v>
      </c>
    </row>
    <row r="1874" spans="1:11">
      <c r="A1874">
        <v>2022</v>
      </c>
      <c r="B1874" t="s">
        <v>28</v>
      </c>
      <c r="C1874" t="s">
        <v>12</v>
      </c>
      <c r="D1874" t="s">
        <v>37</v>
      </c>
      <c r="E1874">
        <v>135000</v>
      </c>
      <c r="F1874" t="s">
        <v>20</v>
      </c>
      <c r="G1874">
        <v>135000</v>
      </c>
      <c r="H1874" t="s">
        <v>21</v>
      </c>
      <c r="I1874">
        <v>0</v>
      </c>
      <c r="J1874" t="s">
        <v>21</v>
      </c>
      <c r="K1874" t="s">
        <v>25</v>
      </c>
    </row>
    <row r="1875" spans="1:11">
      <c r="A1875">
        <v>2022</v>
      </c>
      <c r="B1875" t="s">
        <v>28</v>
      </c>
      <c r="C1875" t="s">
        <v>12</v>
      </c>
      <c r="D1875" t="s">
        <v>104</v>
      </c>
      <c r="E1875">
        <v>23000</v>
      </c>
      <c r="F1875" t="s">
        <v>14</v>
      </c>
      <c r="G1875">
        <v>24165</v>
      </c>
      <c r="H1875" t="s">
        <v>147</v>
      </c>
      <c r="I1875">
        <v>50</v>
      </c>
      <c r="J1875" t="s">
        <v>147</v>
      </c>
      <c r="K1875" t="s">
        <v>25</v>
      </c>
    </row>
    <row r="1876" spans="1:11">
      <c r="A1876">
        <v>2022</v>
      </c>
      <c r="B1876" t="s">
        <v>11</v>
      </c>
      <c r="C1876" t="s">
        <v>12</v>
      </c>
      <c r="D1876" t="s">
        <v>37</v>
      </c>
      <c r="E1876">
        <v>216000</v>
      </c>
      <c r="F1876" t="s">
        <v>20</v>
      </c>
      <c r="G1876">
        <v>216000</v>
      </c>
      <c r="H1876" t="s">
        <v>21</v>
      </c>
      <c r="I1876">
        <v>100</v>
      </c>
      <c r="J1876" t="s">
        <v>21</v>
      </c>
      <c r="K1876" t="s">
        <v>25</v>
      </c>
    </row>
    <row r="1877" spans="1:11">
      <c r="A1877">
        <v>2022</v>
      </c>
      <c r="B1877" t="s">
        <v>11</v>
      </c>
      <c r="C1877" t="s">
        <v>12</v>
      </c>
      <c r="D1877" t="s">
        <v>37</v>
      </c>
      <c r="E1877">
        <v>144000</v>
      </c>
      <c r="F1877" t="s">
        <v>20</v>
      </c>
      <c r="G1877">
        <v>144000</v>
      </c>
      <c r="H1877" t="s">
        <v>21</v>
      </c>
      <c r="I1877">
        <v>100</v>
      </c>
      <c r="J1877" t="s">
        <v>21</v>
      </c>
      <c r="K1877" t="s">
        <v>25</v>
      </c>
    </row>
    <row r="1878" spans="1:11">
      <c r="A1878">
        <v>2022</v>
      </c>
      <c r="B1878" t="s">
        <v>28</v>
      </c>
      <c r="C1878" t="s">
        <v>12</v>
      </c>
      <c r="D1878" t="s">
        <v>37</v>
      </c>
      <c r="E1878">
        <v>85000</v>
      </c>
      <c r="F1878" t="s">
        <v>20</v>
      </c>
      <c r="G1878">
        <v>85000</v>
      </c>
      <c r="H1878" t="s">
        <v>21</v>
      </c>
      <c r="I1878">
        <v>0</v>
      </c>
      <c r="J1878" t="s">
        <v>21</v>
      </c>
      <c r="K1878" t="s">
        <v>25</v>
      </c>
    </row>
    <row r="1879" spans="1:11">
      <c r="A1879">
        <v>2022</v>
      </c>
      <c r="B1879" t="s">
        <v>28</v>
      </c>
      <c r="C1879" t="s">
        <v>12</v>
      </c>
      <c r="D1879" t="s">
        <v>37</v>
      </c>
      <c r="E1879">
        <v>65000</v>
      </c>
      <c r="F1879" t="s">
        <v>20</v>
      </c>
      <c r="G1879">
        <v>65000</v>
      </c>
      <c r="H1879" t="s">
        <v>21</v>
      </c>
      <c r="I1879">
        <v>0</v>
      </c>
      <c r="J1879" t="s">
        <v>21</v>
      </c>
      <c r="K1879" t="s">
        <v>25</v>
      </c>
    </row>
    <row r="1880" spans="1:11">
      <c r="A1880">
        <v>2022</v>
      </c>
      <c r="B1880" t="s">
        <v>11</v>
      </c>
      <c r="C1880" t="s">
        <v>12</v>
      </c>
      <c r="D1880" t="s">
        <v>27</v>
      </c>
      <c r="E1880">
        <v>149000</v>
      </c>
      <c r="F1880" t="s">
        <v>20</v>
      </c>
      <c r="G1880">
        <v>149000</v>
      </c>
      <c r="H1880" t="s">
        <v>21</v>
      </c>
      <c r="I1880">
        <v>100</v>
      </c>
      <c r="J1880" t="s">
        <v>21</v>
      </c>
      <c r="K1880" t="s">
        <v>25</v>
      </c>
    </row>
    <row r="1881" spans="1:11">
      <c r="A1881">
        <v>2022</v>
      </c>
      <c r="B1881" t="s">
        <v>11</v>
      </c>
      <c r="C1881" t="s">
        <v>12</v>
      </c>
      <c r="D1881" t="s">
        <v>27</v>
      </c>
      <c r="E1881">
        <v>119000</v>
      </c>
      <c r="F1881" t="s">
        <v>20</v>
      </c>
      <c r="G1881">
        <v>119000</v>
      </c>
      <c r="H1881" t="s">
        <v>21</v>
      </c>
      <c r="I1881">
        <v>100</v>
      </c>
      <c r="J1881" t="s">
        <v>21</v>
      </c>
      <c r="K1881" t="s">
        <v>25</v>
      </c>
    </row>
    <row r="1882" spans="1:11">
      <c r="A1882">
        <v>2022</v>
      </c>
      <c r="B1882" t="s">
        <v>11</v>
      </c>
      <c r="C1882" t="s">
        <v>12</v>
      </c>
      <c r="D1882" t="s">
        <v>23</v>
      </c>
      <c r="E1882">
        <v>140000</v>
      </c>
      <c r="F1882" t="s">
        <v>20</v>
      </c>
      <c r="G1882">
        <v>140000</v>
      </c>
      <c r="H1882" t="s">
        <v>21</v>
      </c>
      <c r="I1882">
        <v>0</v>
      </c>
      <c r="J1882" t="s">
        <v>21</v>
      </c>
      <c r="K1882" t="s">
        <v>25</v>
      </c>
    </row>
    <row r="1883" spans="1:11">
      <c r="A1883">
        <v>2022</v>
      </c>
      <c r="B1883" t="s">
        <v>11</v>
      </c>
      <c r="C1883" t="s">
        <v>12</v>
      </c>
      <c r="D1883" t="s">
        <v>23</v>
      </c>
      <c r="E1883">
        <v>120000</v>
      </c>
      <c r="F1883" t="s">
        <v>20</v>
      </c>
      <c r="G1883">
        <v>120000</v>
      </c>
      <c r="H1883" t="s">
        <v>21</v>
      </c>
      <c r="I1883">
        <v>0</v>
      </c>
      <c r="J1883" t="s">
        <v>21</v>
      </c>
      <c r="K1883" t="s">
        <v>25</v>
      </c>
    </row>
    <row r="1884" spans="1:11">
      <c r="A1884">
        <v>2022</v>
      </c>
      <c r="B1884" t="s">
        <v>17</v>
      </c>
      <c r="C1884" t="s">
        <v>12</v>
      </c>
      <c r="D1884" t="s">
        <v>23</v>
      </c>
      <c r="E1884">
        <v>150000</v>
      </c>
      <c r="F1884" t="s">
        <v>20</v>
      </c>
      <c r="G1884">
        <v>150000</v>
      </c>
      <c r="H1884" t="s">
        <v>21</v>
      </c>
      <c r="I1884">
        <v>0</v>
      </c>
      <c r="J1884" t="s">
        <v>21</v>
      </c>
      <c r="K1884" t="s">
        <v>25</v>
      </c>
    </row>
    <row r="1885" spans="1:11">
      <c r="A1885">
        <v>2022</v>
      </c>
      <c r="B1885" t="s">
        <v>17</v>
      </c>
      <c r="C1885" t="s">
        <v>12</v>
      </c>
      <c r="D1885" t="s">
        <v>23</v>
      </c>
      <c r="E1885">
        <v>110000</v>
      </c>
      <c r="F1885" t="s">
        <v>20</v>
      </c>
      <c r="G1885">
        <v>110000</v>
      </c>
      <c r="H1885" t="s">
        <v>21</v>
      </c>
      <c r="I1885">
        <v>0</v>
      </c>
      <c r="J1885" t="s">
        <v>21</v>
      </c>
      <c r="K1885" t="s">
        <v>25</v>
      </c>
    </row>
    <row r="1886" spans="1:11">
      <c r="A1886">
        <v>2022</v>
      </c>
      <c r="B1886" t="s">
        <v>11</v>
      </c>
      <c r="C1886" t="s">
        <v>12</v>
      </c>
      <c r="D1886" t="s">
        <v>35</v>
      </c>
      <c r="E1886">
        <v>246000</v>
      </c>
      <c r="F1886" t="s">
        <v>20</v>
      </c>
      <c r="G1886">
        <v>246000</v>
      </c>
      <c r="H1886" t="s">
        <v>21</v>
      </c>
      <c r="I1886">
        <v>100</v>
      </c>
      <c r="J1886" t="s">
        <v>21</v>
      </c>
      <c r="K1886" t="s">
        <v>25</v>
      </c>
    </row>
    <row r="1887" spans="1:11">
      <c r="A1887">
        <v>2022</v>
      </c>
      <c r="B1887" t="s">
        <v>11</v>
      </c>
      <c r="C1887" t="s">
        <v>12</v>
      </c>
      <c r="D1887" t="s">
        <v>35</v>
      </c>
      <c r="E1887">
        <v>201000</v>
      </c>
      <c r="F1887" t="s">
        <v>20</v>
      </c>
      <c r="G1887">
        <v>201000</v>
      </c>
      <c r="H1887" t="s">
        <v>21</v>
      </c>
      <c r="I1887">
        <v>100</v>
      </c>
      <c r="J1887" t="s">
        <v>21</v>
      </c>
      <c r="K1887" t="s">
        <v>25</v>
      </c>
    </row>
    <row r="1888" spans="1:11">
      <c r="A1888">
        <v>2022</v>
      </c>
      <c r="B1888" t="s">
        <v>11</v>
      </c>
      <c r="C1888" t="s">
        <v>12</v>
      </c>
      <c r="D1888" t="s">
        <v>23</v>
      </c>
      <c r="E1888">
        <v>190000</v>
      </c>
      <c r="F1888" t="s">
        <v>20</v>
      </c>
      <c r="G1888">
        <v>190000</v>
      </c>
      <c r="H1888" t="s">
        <v>21</v>
      </c>
      <c r="I1888">
        <v>0</v>
      </c>
      <c r="J1888" t="s">
        <v>21</v>
      </c>
      <c r="K1888" t="s">
        <v>25</v>
      </c>
    </row>
    <row r="1889" spans="1:11">
      <c r="A1889">
        <v>2022</v>
      </c>
      <c r="B1889" t="s">
        <v>11</v>
      </c>
      <c r="C1889" t="s">
        <v>12</v>
      </c>
      <c r="D1889" t="s">
        <v>23</v>
      </c>
      <c r="E1889">
        <v>155000</v>
      </c>
      <c r="F1889" t="s">
        <v>20</v>
      </c>
      <c r="G1889">
        <v>155000</v>
      </c>
      <c r="H1889" t="s">
        <v>21</v>
      </c>
      <c r="I1889">
        <v>0</v>
      </c>
      <c r="J1889" t="s">
        <v>21</v>
      </c>
      <c r="K1889" t="s">
        <v>25</v>
      </c>
    </row>
    <row r="1890" spans="1:11">
      <c r="A1890">
        <v>2022</v>
      </c>
      <c r="B1890" t="s">
        <v>11</v>
      </c>
      <c r="C1890" t="s">
        <v>12</v>
      </c>
      <c r="D1890" t="s">
        <v>19</v>
      </c>
      <c r="E1890">
        <v>235000</v>
      </c>
      <c r="F1890" t="s">
        <v>20</v>
      </c>
      <c r="G1890">
        <v>235000</v>
      </c>
      <c r="H1890" t="s">
        <v>21</v>
      </c>
      <c r="I1890">
        <v>100</v>
      </c>
      <c r="J1890" t="s">
        <v>21</v>
      </c>
      <c r="K1890" t="s">
        <v>25</v>
      </c>
    </row>
    <row r="1891" spans="1:11">
      <c r="A1891">
        <v>2022</v>
      </c>
      <c r="B1891" t="s">
        <v>11</v>
      </c>
      <c r="C1891" t="s">
        <v>12</v>
      </c>
      <c r="D1891" t="s">
        <v>19</v>
      </c>
      <c r="E1891">
        <v>185000</v>
      </c>
      <c r="F1891" t="s">
        <v>20</v>
      </c>
      <c r="G1891">
        <v>185000</v>
      </c>
      <c r="H1891" t="s">
        <v>21</v>
      </c>
      <c r="I1891">
        <v>100</v>
      </c>
      <c r="J1891" t="s">
        <v>21</v>
      </c>
      <c r="K1891" t="s">
        <v>25</v>
      </c>
    </row>
    <row r="1892" spans="1:11">
      <c r="A1892">
        <v>2022</v>
      </c>
      <c r="B1892" t="s">
        <v>11</v>
      </c>
      <c r="C1892" t="s">
        <v>12</v>
      </c>
      <c r="D1892" t="s">
        <v>91</v>
      </c>
      <c r="E1892">
        <v>190000</v>
      </c>
      <c r="F1892" t="s">
        <v>20</v>
      </c>
      <c r="G1892">
        <v>190000</v>
      </c>
      <c r="H1892" t="s">
        <v>21</v>
      </c>
      <c r="I1892">
        <v>100</v>
      </c>
      <c r="J1892" t="s">
        <v>21</v>
      </c>
      <c r="K1892" t="s">
        <v>25</v>
      </c>
    </row>
    <row r="1893" spans="1:11">
      <c r="A1893">
        <v>2022</v>
      </c>
      <c r="B1893" t="s">
        <v>11</v>
      </c>
      <c r="C1893" t="s">
        <v>12</v>
      </c>
      <c r="D1893" t="s">
        <v>91</v>
      </c>
      <c r="E1893">
        <v>160000</v>
      </c>
      <c r="F1893" t="s">
        <v>20</v>
      </c>
      <c r="G1893">
        <v>160000</v>
      </c>
      <c r="H1893" t="s">
        <v>21</v>
      </c>
      <c r="I1893">
        <v>100</v>
      </c>
      <c r="J1893" t="s">
        <v>21</v>
      </c>
      <c r="K1893" t="s">
        <v>25</v>
      </c>
    </row>
    <row r="1894" spans="1:11">
      <c r="A1894">
        <v>2022</v>
      </c>
      <c r="B1894" t="s">
        <v>28</v>
      </c>
      <c r="C1894" t="s">
        <v>12</v>
      </c>
      <c r="D1894" t="s">
        <v>125</v>
      </c>
      <c r="E1894">
        <v>100000</v>
      </c>
      <c r="F1894" t="s">
        <v>20</v>
      </c>
      <c r="G1894">
        <v>100000</v>
      </c>
      <c r="H1894" t="s">
        <v>21</v>
      </c>
      <c r="I1894">
        <v>100</v>
      </c>
      <c r="J1894" t="s">
        <v>21</v>
      </c>
      <c r="K1894" t="s">
        <v>25</v>
      </c>
    </row>
    <row r="1895" spans="1:11">
      <c r="A1895">
        <v>2022</v>
      </c>
      <c r="B1895" t="s">
        <v>17</v>
      </c>
      <c r="C1895" t="s">
        <v>12</v>
      </c>
      <c r="D1895" t="s">
        <v>37</v>
      </c>
      <c r="E1895">
        <v>130000</v>
      </c>
      <c r="F1895" t="s">
        <v>20</v>
      </c>
      <c r="G1895">
        <v>130000</v>
      </c>
      <c r="H1895" t="s">
        <v>21</v>
      </c>
      <c r="I1895">
        <v>0</v>
      </c>
      <c r="J1895" t="s">
        <v>21</v>
      </c>
      <c r="K1895" t="s">
        <v>25</v>
      </c>
    </row>
    <row r="1896" spans="1:11">
      <c r="A1896">
        <v>2022</v>
      </c>
      <c r="B1896" t="s">
        <v>17</v>
      </c>
      <c r="C1896" t="s">
        <v>12</v>
      </c>
      <c r="D1896" t="s">
        <v>37</v>
      </c>
      <c r="E1896">
        <v>115000</v>
      </c>
      <c r="F1896" t="s">
        <v>20</v>
      </c>
      <c r="G1896">
        <v>115000</v>
      </c>
      <c r="H1896" t="s">
        <v>21</v>
      </c>
      <c r="I1896">
        <v>0</v>
      </c>
      <c r="J1896" t="s">
        <v>21</v>
      </c>
      <c r="K1896" t="s">
        <v>25</v>
      </c>
    </row>
    <row r="1897" spans="1:11">
      <c r="A1897">
        <v>2022</v>
      </c>
      <c r="B1897" t="s">
        <v>17</v>
      </c>
      <c r="C1897" t="s">
        <v>12</v>
      </c>
      <c r="D1897" t="s">
        <v>23</v>
      </c>
      <c r="E1897">
        <v>75000</v>
      </c>
      <c r="F1897" t="s">
        <v>58</v>
      </c>
      <c r="G1897">
        <v>92350</v>
      </c>
      <c r="H1897" t="s">
        <v>33</v>
      </c>
      <c r="I1897">
        <v>0</v>
      </c>
      <c r="J1897" t="s">
        <v>33</v>
      </c>
      <c r="K1897" t="s">
        <v>25</v>
      </c>
    </row>
    <row r="1898" spans="1:11">
      <c r="A1898">
        <v>2022</v>
      </c>
      <c r="B1898" t="s">
        <v>17</v>
      </c>
      <c r="C1898" t="s">
        <v>12</v>
      </c>
      <c r="D1898" t="s">
        <v>23</v>
      </c>
      <c r="E1898">
        <v>55000</v>
      </c>
      <c r="F1898" t="s">
        <v>58</v>
      </c>
      <c r="G1898">
        <v>67723</v>
      </c>
      <c r="H1898" t="s">
        <v>33</v>
      </c>
      <c r="I1898">
        <v>0</v>
      </c>
      <c r="J1898" t="s">
        <v>33</v>
      </c>
      <c r="K1898" t="s">
        <v>25</v>
      </c>
    </row>
    <row r="1899" spans="1:11">
      <c r="A1899">
        <v>2022</v>
      </c>
      <c r="B1899" t="s">
        <v>17</v>
      </c>
      <c r="C1899" t="s">
        <v>12</v>
      </c>
      <c r="D1899" t="s">
        <v>37</v>
      </c>
      <c r="E1899">
        <v>105000</v>
      </c>
      <c r="F1899" t="s">
        <v>20</v>
      </c>
      <c r="G1899">
        <v>105000</v>
      </c>
      <c r="H1899" t="s">
        <v>21</v>
      </c>
      <c r="I1899">
        <v>0</v>
      </c>
      <c r="J1899" t="s">
        <v>21</v>
      </c>
      <c r="K1899" t="s">
        <v>25</v>
      </c>
    </row>
    <row r="1900" spans="1:11">
      <c r="A1900">
        <v>2022</v>
      </c>
      <c r="B1900" t="s">
        <v>17</v>
      </c>
      <c r="C1900" t="s">
        <v>12</v>
      </c>
      <c r="D1900" t="s">
        <v>37</v>
      </c>
      <c r="E1900">
        <v>70000</v>
      </c>
      <c r="F1900" t="s">
        <v>20</v>
      </c>
      <c r="G1900">
        <v>70000</v>
      </c>
      <c r="H1900" t="s">
        <v>21</v>
      </c>
      <c r="I1900">
        <v>0</v>
      </c>
      <c r="J1900" t="s">
        <v>21</v>
      </c>
      <c r="K1900" t="s">
        <v>25</v>
      </c>
    </row>
    <row r="1901" spans="1:11">
      <c r="A1901">
        <v>2022</v>
      </c>
      <c r="B1901" t="s">
        <v>11</v>
      </c>
      <c r="C1901" t="s">
        <v>12</v>
      </c>
      <c r="D1901" t="s">
        <v>35</v>
      </c>
      <c r="E1901">
        <v>204500</v>
      </c>
      <c r="F1901" t="s">
        <v>20</v>
      </c>
      <c r="G1901">
        <v>204500</v>
      </c>
      <c r="H1901" t="s">
        <v>21</v>
      </c>
      <c r="I1901">
        <v>0</v>
      </c>
      <c r="J1901" t="s">
        <v>21</v>
      </c>
      <c r="K1901" t="s">
        <v>25</v>
      </c>
    </row>
    <row r="1902" spans="1:11">
      <c r="A1902">
        <v>2022</v>
      </c>
      <c r="B1902" t="s">
        <v>11</v>
      </c>
      <c r="C1902" t="s">
        <v>12</v>
      </c>
      <c r="D1902" t="s">
        <v>35</v>
      </c>
      <c r="E1902">
        <v>142200</v>
      </c>
      <c r="F1902" t="s">
        <v>20</v>
      </c>
      <c r="G1902">
        <v>142200</v>
      </c>
      <c r="H1902" t="s">
        <v>21</v>
      </c>
      <c r="I1902">
        <v>0</v>
      </c>
      <c r="J1902" t="s">
        <v>21</v>
      </c>
      <c r="K1902" t="s">
        <v>25</v>
      </c>
    </row>
    <row r="1903" spans="1:11">
      <c r="A1903">
        <v>2022</v>
      </c>
      <c r="B1903" t="s">
        <v>11</v>
      </c>
      <c r="C1903" t="s">
        <v>12</v>
      </c>
      <c r="D1903" t="s">
        <v>35</v>
      </c>
      <c r="E1903">
        <v>192000</v>
      </c>
      <c r="F1903" t="s">
        <v>20</v>
      </c>
      <c r="G1903">
        <v>192000</v>
      </c>
      <c r="H1903" t="s">
        <v>21</v>
      </c>
      <c r="I1903">
        <v>100</v>
      </c>
      <c r="J1903" t="s">
        <v>21</v>
      </c>
      <c r="K1903" t="s">
        <v>25</v>
      </c>
    </row>
    <row r="1904" spans="1:11">
      <c r="A1904">
        <v>2022</v>
      </c>
      <c r="B1904" t="s">
        <v>11</v>
      </c>
      <c r="C1904" t="s">
        <v>12</v>
      </c>
      <c r="D1904" t="s">
        <v>35</v>
      </c>
      <c r="E1904">
        <v>164000</v>
      </c>
      <c r="F1904" t="s">
        <v>20</v>
      </c>
      <c r="G1904">
        <v>164000</v>
      </c>
      <c r="H1904" t="s">
        <v>21</v>
      </c>
      <c r="I1904">
        <v>100</v>
      </c>
      <c r="J1904" t="s">
        <v>21</v>
      </c>
      <c r="K1904" t="s">
        <v>25</v>
      </c>
    </row>
    <row r="1905" spans="1:11">
      <c r="A1905">
        <v>2022</v>
      </c>
      <c r="B1905" t="s">
        <v>11</v>
      </c>
      <c r="C1905" t="s">
        <v>12</v>
      </c>
      <c r="D1905" t="s">
        <v>37</v>
      </c>
      <c r="E1905">
        <v>185900</v>
      </c>
      <c r="F1905" t="s">
        <v>20</v>
      </c>
      <c r="G1905">
        <v>185900</v>
      </c>
      <c r="H1905" t="s">
        <v>21</v>
      </c>
      <c r="I1905">
        <v>0</v>
      </c>
      <c r="J1905" t="s">
        <v>21</v>
      </c>
      <c r="K1905" t="s">
        <v>25</v>
      </c>
    </row>
    <row r="1906" spans="1:11">
      <c r="A1906">
        <v>2022</v>
      </c>
      <c r="B1906" t="s">
        <v>11</v>
      </c>
      <c r="C1906" t="s">
        <v>12</v>
      </c>
      <c r="D1906" t="s">
        <v>37</v>
      </c>
      <c r="E1906">
        <v>129300</v>
      </c>
      <c r="F1906" t="s">
        <v>20</v>
      </c>
      <c r="G1906">
        <v>129300</v>
      </c>
      <c r="H1906" t="s">
        <v>21</v>
      </c>
      <c r="I1906">
        <v>0</v>
      </c>
      <c r="J1906" t="s">
        <v>21</v>
      </c>
      <c r="K1906" t="s">
        <v>25</v>
      </c>
    </row>
    <row r="1907" spans="1:11">
      <c r="A1907">
        <v>2022</v>
      </c>
      <c r="B1907" t="s">
        <v>11</v>
      </c>
      <c r="C1907" t="s">
        <v>12</v>
      </c>
      <c r="D1907" t="s">
        <v>37</v>
      </c>
      <c r="E1907">
        <v>130000</v>
      </c>
      <c r="F1907" t="s">
        <v>20</v>
      </c>
      <c r="G1907">
        <v>130000</v>
      </c>
      <c r="H1907" t="s">
        <v>21</v>
      </c>
      <c r="I1907">
        <v>0</v>
      </c>
      <c r="J1907" t="s">
        <v>21</v>
      </c>
      <c r="K1907" t="s">
        <v>25</v>
      </c>
    </row>
    <row r="1908" spans="1:11">
      <c r="A1908">
        <v>2022</v>
      </c>
      <c r="B1908" t="s">
        <v>11</v>
      </c>
      <c r="C1908" t="s">
        <v>12</v>
      </c>
      <c r="D1908" t="s">
        <v>37</v>
      </c>
      <c r="E1908">
        <v>75000</v>
      </c>
      <c r="F1908" t="s">
        <v>20</v>
      </c>
      <c r="G1908">
        <v>75000</v>
      </c>
      <c r="H1908" t="s">
        <v>21</v>
      </c>
      <c r="I1908">
        <v>0</v>
      </c>
      <c r="J1908" t="s">
        <v>21</v>
      </c>
      <c r="K1908" t="s">
        <v>25</v>
      </c>
    </row>
    <row r="1909" spans="1:11">
      <c r="A1909">
        <v>2022</v>
      </c>
      <c r="B1909" t="s">
        <v>11</v>
      </c>
      <c r="C1909" t="s">
        <v>12</v>
      </c>
      <c r="D1909" t="s">
        <v>69</v>
      </c>
      <c r="E1909">
        <v>175000</v>
      </c>
      <c r="F1909" t="s">
        <v>20</v>
      </c>
      <c r="G1909">
        <v>175000</v>
      </c>
      <c r="H1909" t="s">
        <v>21</v>
      </c>
      <c r="I1909">
        <v>0</v>
      </c>
      <c r="J1909" t="s">
        <v>21</v>
      </c>
      <c r="K1909" t="s">
        <v>25</v>
      </c>
    </row>
    <row r="1910" spans="1:11">
      <c r="A1910">
        <v>2022</v>
      </c>
      <c r="B1910" t="s">
        <v>11</v>
      </c>
      <c r="C1910" t="s">
        <v>12</v>
      </c>
      <c r="D1910" t="s">
        <v>69</v>
      </c>
      <c r="E1910">
        <v>120000</v>
      </c>
      <c r="F1910" t="s">
        <v>20</v>
      </c>
      <c r="G1910">
        <v>120000</v>
      </c>
      <c r="H1910" t="s">
        <v>21</v>
      </c>
      <c r="I1910">
        <v>0</v>
      </c>
      <c r="J1910" t="s">
        <v>21</v>
      </c>
      <c r="K1910" t="s">
        <v>25</v>
      </c>
    </row>
    <row r="1911" spans="1:11">
      <c r="A1911">
        <v>2022</v>
      </c>
      <c r="B1911" t="s">
        <v>11</v>
      </c>
      <c r="C1911" t="s">
        <v>12</v>
      </c>
      <c r="D1911" t="s">
        <v>37</v>
      </c>
      <c r="E1911">
        <v>167500</v>
      </c>
      <c r="F1911" t="s">
        <v>20</v>
      </c>
      <c r="G1911">
        <v>167500</v>
      </c>
      <c r="H1911" t="s">
        <v>21</v>
      </c>
      <c r="I1911">
        <v>0</v>
      </c>
      <c r="J1911" t="s">
        <v>21</v>
      </c>
      <c r="K1911" t="s">
        <v>25</v>
      </c>
    </row>
    <row r="1912" spans="1:11">
      <c r="A1912">
        <v>2022</v>
      </c>
      <c r="B1912" t="s">
        <v>11</v>
      </c>
      <c r="C1912" t="s">
        <v>12</v>
      </c>
      <c r="D1912" t="s">
        <v>37</v>
      </c>
      <c r="E1912">
        <v>106500</v>
      </c>
      <c r="F1912" t="s">
        <v>20</v>
      </c>
      <c r="G1912">
        <v>106500</v>
      </c>
      <c r="H1912" t="s">
        <v>21</v>
      </c>
      <c r="I1912">
        <v>0</v>
      </c>
      <c r="J1912" t="s">
        <v>21</v>
      </c>
      <c r="K1912" t="s">
        <v>25</v>
      </c>
    </row>
    <row r="1913" spans="1:11">
      <c r="A1913">
        <v>2022</v>
      </c>
      <c r="B1913" t="s">
        <v>17</v>
      </c>
      <c r="C1913" t="s">
        <v>12</v>
      </c>
      <c r="D1913" t="s">
        <v>27</v>
      </c>
      <c r="E1913">
        <v>75000</v>
      </c>
      <c r="F1913" t="s">
        <v>20</v>
      </c>
      <c r="G1913">
        <v>75000</v>
      </c>
      <c r="H1913" t="s">
        <v>21</v>
      </c>
      <c r="I1913">
        <v>100</v>
      </c>
      <c r="J1913" t="s">
        <v>21</v>
      </c>
      <c r="K1913" t="s">
        <v>25</v>
      </c>
    </row>
    <row r="1914" spans="1:11">
      <c r="A1914">
        <v>2022</v>
      </c>
      <c r="B1914" t="s">
        <v>17</v>
      </c>
      <c r="C1914" t="s">
        <v>12</v>
      </c>
      <c r="D1914" t="s">
        <v>27</v>
      </c>
      <c r="E1914">
        <v>60000</v>
      </c>
      <c r="F1914" t="s">
        <v>20</v>
      </c>
      <c r="G1914">
        <v>60000</v>
      </c>
      <c r="H1914" t="s">
        <v>21</v>
      </c>
      <c r="I1914">
        <v>100</v>
      </c>
      <c r="J1914" t="s">
        <v>21</v>
      </c>
      <c r="K1914" t="s">
        <v>25</v>
      </c>
    </row>
    <row r="1915" spans="1:11">
      <c r="A1915">
        <v>2022</v>
      </c>
      <c r="B1915" t="s">
        <v>11</v>
      </c>
      <c r="C1915" t="s">
        <v>12</v>
      </c>
      <c r="D1915" t="s">
        <v>26</v>
      </c>
      <c r="E1915">
        <v>184000</v>
      </c>
      <c r="F1915" t="s">
        <v>20</v>
      </c>
      <c r="G1915">
        <v>184000</v>
      </c>
      <c r="H1915" t="s">
        <v>21</v>
      </c>
      <c r="I1915">
        <v>100</v>
      </c>
      <c r="J1915" t="s">
        <v>21</v>
      </c>
      <c r="K1915" t="s">
        <v>25</v>
      </c>
    </row>
    <row r="1916" spans="1:11">
      <c r="A1916">
        <v>2022</v>
      </c>
      <c r="B1916" t="s">
        <v>11</v>
      </c>
      <c r="C1916" t="s">
        <v>12</v>
      </c>
      <c r="D1916" t="s">
        <v>26</v>
      </c>
      <c r="E1916">
        <v>142000</v>
      </c>
      <c r="F1916" t="s">
        <v>20</v>
      </c>
      <c r="G1916">
        <v>142000</v>
      </c>
      <c r="H1916" t="s">
        <v>21</v>
      </c>
      <c r="I1916">
        <v>100</v>
      </c>
      <c r="J1916" t="s">
        <v>21</v>
      </c>
      <c r="K1916" t="s">
        <v>25</v>
      </c>
    </row>
    <row r="1917" spans="1:11">
      <c r="A1917">
        <v>2022</v>
      </c>
      <c r="B1917" t="s">
        <v>17</v>
      </c>
      <c r="C1917" t="s">
        <v>12</v>
      </c>
      <c r="D1917" t="s">
        <v>23</v>
      </c>
      <c r="E1917">
        <v>145000</v>
      </c>
      <c r="F1917" t="s">
        <v>20</v>
      </c>
      <c r="G1917">
        <v>145000</v>
      </c>
      <c r="H1917" t="s">
        <v>21</v>
      </c>
      <c r="I1917">
        <v>0</v>
      </c>
      <c r="J1917" t="s">
        <v>21</v>
      </c>
      <c r="K1917" t="s">
        <v>25</v>
      </c>
    </row>
    <row r="1918" spans="1:11">
      <c r="A1918">
        <v>2022</v>
      </c>
      <c r="B1918" t="s">
        <v>17</v>
      </c>
      <c r="C1918" t="s">
        <v>12</v>
      </c>
      <c r="D1918" t="s">
        <v>23</v>
      </c>
      <c r="E1918">
        <v>100000</v>
      </c>
      <c r="F1918" t="s">
        <v>20</v>
      </c>
      <c r="G1918">
        <v>100000</v>
      </c>
      <c r="H1918" t="s">
        <v>21</v>
      </c>
      <c r="I1918">
        <v>0</v>
      </c>
      <c r="J1918" t="s">
        <v>21</v>
      </c>
      <c r="K1918" t="s">
        <v>25</v>
      </c>
    </row>
    <row r="1919" spans="1:11">
      <c r="A1919">
        <v>2022</v>
      </c>
      <c r="B1919" t="s">
        <v>28</v>
      </c>
      <c r="C1919" t="s">
        <v>12</v>
      </c>
      <c r="D1919" t="s">
        <v>118</v>
      </c>
      <c r="E1919">
        <v>10000</v>
      </c>
      <c r="F1919" t="s">
        <v>20</v>
      </c>
      <c r="G1919">
        <v>10000</v>
      </c>
      <c r="H1919" t="s">
        <v>148</v>
      </c>
      <c r="I1919">
        <v>50</v>
      </c>
      <c r="J1919" t="s">
        <v>148</v>
      </c>
      <c r="K1919" t="s">
        <v>22</v>
      </c>
    </row>
    <row r="1920" spans="1:11">
      <c r="A1920">
        <v>2022</v>
      </c>
      <c r="B1920" t="s">
        <v>17</v>
      </c>
      <c r="C1920" t="s">
        <v>12</v>
      </c>
      <c r="D1920" t="s">
        <v>23</v>
      </c>
      <c r="E1920">
        <v>2500000</v>
      </c>
      <c r="F1920" t="s">
        <v>42</v>
      </c>
      <c r="G1920">
        <v>31795</v>
      </c>
      <c r="H1920" t="s">
        <v>43</v>
      </c>
      <c r="I1920">
        <v>100</v>
      </c>
      <c r="J1920" t="s">
        <v>21</v>
      </c>
      <c r="K1920" t="s">
        <v>25</v>
      </c>
    </row>
    <row r="1921" spans="1:11">
      <c r="A1921">
        <v>2022</v>
      </c>
      <c r="B1921" t="s">
        <v>17</v>
      </c>
      <c r="C1921" t="s">
        <v>12</v>
      </c>
      <c r="D1921" t="s">
        <v>143</v>
      </c>
      <c r="E1921">
        <v>198000</v>
      </c>
      <c r="F1921" t="s">
        <v>120</v>
      </c>
      <c r="G1921">
        <v>44365</v>
      </c>
      <c r="H1921" t="s">
        <v>121</v>
      </c>
      <c r="I1921">
        <v>100</v>
      </c>
      <c r="J1921" t="s">
        <v>121</v>
      </c>
      <c r="K1921" t="s">
        <v>22</v>
      </c>
    </row>
    <row r="1922" spans="1:11">
      <c r="A1922">
        <v>2022</v>
      </c>
      <c r="B1922" t="s">
        <v>11</v>
      </c>
      <c r="C1922" t="s">
        <v>12</v>
      </c>
      <c r="D1922" t="s">
        <v>37</v>
      </c>
      <c r="E1922">
        <v>175000</v>
      </c>
      <c r="F1922" t="s">
        <v>20</v>
      </c>
      <c r="G1922">
        <v>175000</v>
      </c>
      <c r="H1922" t="s">
        <v>21</v>
      </c>
      <c r="I1922">
        <v>0</v>
      </c>
      <c r="J1922" t="s">
        <v>21</v>
      </c>
      <c r="K1922" t="s">
        <v>25</v>
      </c>
    </row>
    <row r="1923" spans="1:11">
      <c r="A1923">
        <v>2022</v>
      </c>
      <c r="B1923" t="s">
        <v>11</v>
      </c>
      <c r="C1923" t="s">
        <v>12</v>
      </c>
      <c r="D1923" t="s">
        <v>37</v>
      </c>
      <c r="E1923">
        <v>120000</v>
      </c>
      <c r="F1923" t="s">
        <v>20</v>
      </c>
      <c r="G1923">
        <v>120000</v>
      </c>
      <c r="H1923" t="s">
        <v>21</v>
      </c>
      <c r="I1923">
        <v>0</v>
      </c>
      <c r="J1923" t="s">
        <v>21</v>
      </c>
      <c r="K1923" t="s">
        <v>25</v>
      </c>
    </row>
    <row r="1924" spans="1:11">
      <c r="A1924">
        <v>2022</v>
      </c>
      <c r="B1924" t="s">
        <v>11</v>
      </c>
      <c r="C1924" t="s">
        <v>12</v>
      </c>
      <c r="D1924" t="s">
        <v>37</v>
      </c>
      <c r="E1924">
        <v>175000</v>
      </c>
      <c r="F1924" t="s">
        <v>20</v>
      </c>
      <c r="G1924">
        <v>175000</v>
      </c>
      <c r="H1924" t="s">
        <v>21</v>
      </c>
      <c r="I1924">
        <v>0</v>
      </c>
      <c r="J1924" t="s">
        <v>21</v>
      </c>
      <c r="K1924" t="s">
        <v>25</v>
      </c>
    </row>
    <row r="1925" spans="1:11">
      <c r="A1925">
        <v>2022</v>
      </c>
      <c r="B1925" t="s">
        <v>11</v>
      </c>
      <c r="C1925" t="s">
        <v>12</v>
      </c>
      <c r="D1925" t="s">
        <v>37</v>
      </c>
      <c r="E1925">
        <v>120000</v>
      </c>
      <c r="F1925" t="s">
        <v>20</v>
      </c>
      <c r="G1925">
        <v>120000</v>
      </c>
      <c r="H1925" t="s">
        <v>21</v>
      </c>
      <c r="I1925">
        <v>0</v>
      </c>
      <c r="J1925" t="s">
        <v>21</v>
      </c>
      <c r="K1925" t="s">
        <v>25</v>
      </c>
    </row>
    <row r="1926" spans="1:11">
      <c r="A1926">
        <v>2022</v>
      </c>
      <c r="B1926" t="s">
        <v>44</v>
      </c>
      <c r="C1926" t="s">
        <v>12</v>
      </c>
      <c r="D1926" t="s">
        <v>37</v>
      </c>
      <c r="E1926">
        <v>200000</v>
      </c>
      <c r="F1926" t="s">
        <v>20</v>
      </c>
      <c r="G1926">
        <v>200000</v>
      </c>
      <c r="H1926" t="s">
        <v>21</v>
      </c>
      <c r="I1926">
        <v>0</v>
      </c>
      <c r="J1926" t="s">
        <v>21</v>
      </c>
      <c r="K1926" t="s">
        <v>25</v>
      </c>
    </row>
    <row r="1927" spans="1:11">
      <c r="A1927">
        <v>2022</v>
      </c>
      <c r="B1927" t="s">
        <v>44</v>
      </c>
      <c r="C1927" t="s">
        <v>12</v>
      </c>
      <c r="D1927" t="s">
        <v>37</v>
      </c>
      <c r="E1927">
        <v>145000</v>
      </c>
      <c r="F1927" t="s">
        <v>20</v>
      </c>
      <c r="G1927">
        <v>145000</v>
      </c>
      <c r="H1927" t="s">
        <v>21</v>
      </c>
      <c r="I1927">
        <v>0</v>
      </c>
      <c r="J1927" t="s">
        <v>21</v>
      </c>
      <c r="K1927" t="s">
        <v>25</v>
      </c>
    </row>
    <row r="1928" spans="1:11">
      <c r="A1928">
        <v>2022</v>
      </c>
      <c r="B1928" t="s">
        <v>17</v>
      </c>
      <c r="C1928" t="s">
        <v>12</v>
      </c>
      <c r="D1928" t="s">
        <v>37</v>
      </c>
      <c r="E1928">
        <v>75000</v>
      </c>
      <c r="F1928" t="s">
        <v>58</v>
      </c>
      <c r="G1928">
        <v>92350</v>
      </c>
      <c r="H1928" t="s">
        <v>33</v>
      </c>
      <c r="I1928">
        <v>100</v>
      </c>
      <c r="J1928" t="s">
        <v>33</v>
      </c>
      <c r="K1928" t="s">
        <v>25</v>
      </c>
    </row>
    <row r="1929" spans="1:11">
      <c r="A1929">
        <v>2022</v>
      </c>
      <c r="B1929" t="s">
        <v>17</v>
      </c>
      <c r="C1929" t="s">
        <v>12</v>
      </c>
      <c r="D1929" t="s">
        <v>37</v>
      </c>
      <c r="E1929">
        <v>60000</v>
      </c>
      <c r="F1929" t="s">
        <v>58</v>
      </c>
      <c r="G1929">
        <v>73880</v>
      </c>
      <c r="H1929" t="s">
        <v>33</v>
      </c>
      <c r="I1929">
        <v>100</v>
      </c>
      <c r="J1929" t="s">
        <v>33</v>
      </c>
      <c r="K1929" t="s">
        <v>25</v>
      </c>
    </row>
    <row r="1930" spans="1:11">
      <c r="A1930">
        <v>2022</v>
      </c>
      <c r="B1930" t="s">
        <v>11</v>
      </c>
      <c r="C1930" t="s">
        <v>12</v>
      </c>
      <c r="D1930" t="s">
        <v>37</v>
      </c>
      <c r="E1930">
        <v>145000</v>
      </c>
      <c r="F1930" t="s">
        <v>20</v>
      </c>
      <c r="G1930">
        <v>145000</v>
      </c>
      <c r="H1930" t="s">
        <v>21</v>
      </c>
      <c r="I1930">
        <v>0</v>
      </c>
      <c r="J1930" t="s">
        <v>21</v>
      </c>
      <c r="K1930" t="s">
        <v>25</v>
      </c>
    </row>
    <row r="1931" spans="1:11">
      <c r="A1931">
        <v>2022</v>
      </c>
      <c r="B1931" t="s">
        <v>11</v>
      </c>
      <c r="C1931" t="s">
        <v>12</v>
      </c>
      <c r="D1931" t="s">
        <v>37</v>
      </c>
      <c r="E1931">
        <v>100000</v>
      </c>
      <c r="F1931" t="s">
        <v>20</v>
      </c>
      <c r="G1931">
        <v>100000</v>
      </c>
      <c r="H1931" t="s">
        <v>21</v>
      </c>
      <c r="I1931">
        <v>0</v>
      </c>
      <c r="J1931" t="s">
        <v>21</v>
      </c>
      <c r="K1931" t="s">
        <v>25</v>
      </c>
    </row>
    <row r="1932" spans="1:11">
      <c r="A1932">
        <v>2022</v>
      </c>
      <c r="B1932" t="s">
        <v>11</v>
      </c>
      <c r="C1932" t="s">
        <v>12</v>
      </c>
      <c r="D1932" t="s">
        <v>26</v>
      </c>
      <c r="E1932">
        <v>192000</v>
      </c>
      <c r="F1932" t="s">
        <v>20</v>
      </c>
      <c r="G1932">
        <v>192000</v>
      </c>
      <c r="H1932" t="s">
        <v>21</v>
      </c>
      <c r="I1932">
        <v>100</v>
      </c>
      <c r="J1932" t="s">
        <v>21</v>
      </c>
      <c r="K1932" t="s">
        <v>25</v>
      </c>
    </row>
    <row r="1933" spans="1:11">
      <c r="A1933">
        <v>2022</v>
      </c>
      <c r="B1933" t="s">
        <v>11</v>
      </c>
      <c r="C1933" t="s">
        <v>12</v>
      </c>
      <c r="D1933" t="s">
        <v>26</v>
      </c>
      <c r="E1933">
        <v>164000</v>
      </c>
      <c r="F1933" t="s">
        <v>20</v>
      </c>
      <c r="G1933">
        <v>164000</v>
      </c>
      <c r="H1933" t="s">
        <v>21</v>
      </c>
      <c r="I1933">
        <v>100</v>
      </c>
      <c r="J1933" t="s">
        <v>21</v>
      </c>
      <c r="K1933" t="s">
        <v>25</v>
      </c>
    </row>
    <row r="1934" spans="1:11">
      <c r="A1934">
        <v>2022</v>
      </c>
      <c r="B1934" t="s">
        <v>44</v>
      </c>
      <c r="C1934" t="s">
        <v>12</v>
      </c>
      <c r="D1934" t="s">
        <v>37</v>
      </c>
      <c r="E1934">
        <v>310000</v>
      </c>
      <c r="F1934" t="s">
        <v>20</v>
      </c>
      <c r="G1934">
        <v>310000</v>
      </c>
      <c r="H1934" t="s">
        <v>21</v>
      </c>
      <c r="I1934">
        <v>100</v>
      </c>
      <c r="J1934" t="s">
        <v>21</v>
      </c>
      <c r="K1934" t="s">
        <v>25</v>
      </c>
    </row>
    <row r="1935" spans="1:11">
      <c r="A1935">
        <v>2022</v>
      </c>
      <c r="B1935" t="s">
        <v>44</v>
      </c>
      <c r="C1935" t="s">
        <v>12</v>
      </c>
      <c r="D1935" t="s">
        <v>37</v>
      </c>
      <c r="E1935">
        <v>239000</v>
      </c>
      <c r="F1935" t="s">
        <v>20</v>
      </c>
      <c r="G1935">
        <v>239000</v>
      </c>
      <c r="H1935" t="s">
        <v>21</v>
      </c>
      <c r="I1935">
        <v>100</v>
      </c>
      <c r="J1935" t="s">
        <v>21</v>
      </c>
      <c r="K1935" t="s">
        <v>25</v>
      </c>
    </row>
    <row r="1936" spans="1:11">
      <c r="A1936">
        <v>2022</v>
      </c>
      <c r="B1936" t="s">
        <v>11</v>
      </c>
      <c r="C1936" t="s">
        <v>12</v>
      </c>
      <c r="D1936" t="s">
        <v>27</v>
      </c>
      <c r="E1936">
        <v>120000</v>
      </c>
      <c r="F1936" t="s">
        <v>20</v>
      </c>
      <c r="G1936">
        <v>120000</v>
      </c>
      <c r="H1936" t="s">
        <v>21</v>
      </c>
      <c r="I1936">
        <v>0</v>
      </c>
      <c r="J1936" t="s">
        <v>21</v>
      </c>
      <c r="K1936" t="s">
        <v>25</v>
      </c>
    </row>
    <row r="1937" spans="1:11">
      <c r="A1937">
        <v>2022</v>
      </c>
      <c r="B1937" t="s">
        <v>11</v>
      </c>
      <c r="C1937" t="s">
        <v>12</v>
      </c>
      <c r="D1937" t="s">
        <v>27</v>
      </c>
      <c r="E1937">
        <v>95000</v>
      </c>
      <c r="F1937" t="s">
        <v>20</v>
      </c>
      <c r="G1937">
        <v>95000</v>
      </c>
      <c r="H1937" t="s">
        <v>21</v>
      </c>
      <c r="I1937">
        <v>0</v>
      </c>
      <c r="J1937" t="s">
        <v>21</v>
      </c>
      <c r="K1937" t="s">
        <v>25</v>
      </c>
    </row>
    <row r="1938" spans="1:11">
      <c r="A1938">
        <v>2022</v>
      </c>
      <c r="B1938" t="s">
        <v>11</v>
      </c>
      <c r="C1938" t="s">
        <v>12</v>
      </c>
      <c r="D1938" t="s">
        <v>35</v>
      </c>
      <c r="E1938">
        <v>145000</v>
      </c>
      <c r="F1938" t="s">
        <v>20</v>
      </c>
      <c r="G1938">
        <v>145000</v>
      </c>
      <c r="H1938" t="s">
        <v>21</v>
      </c>
      <c r="I1938">
        <v>0</v>
      </c>
      <c r="J1938" t="s">
        <v>21</v>
      </c>
      <c r="K1938" t="s">
        <v>25</v>
      </c>
    </row>
    <row r="1939" spans="1:11">
      <c r="A1939">
        <v>2022</v>
      </c>
      <c r="B1939" t="s">
        <v>11</v>
      </c>
      <c r="C1939" t="s">
        <v>12</v>
      </c>
      <c r="D1939" t="s">
        <v>35</v>
      </c>
      <c r="E1939">
        <v>135000</v>
      </c>
      <c r="F1939" t="s">
        <v>20</v>
      </c>
      <c r="G1939">
        <v>135000</v>
      </c>
      <c r="H1939" t="s">
        <v>21</v>
      </c>
      <c r="I1939">
        <v>0</v>
      </c>
      <c r="J1939" t="s">
        <v>21</v>
      </c>
      <c r="K1939" t="s">
        <v>25</v>
      </c>
    </row>
    <row r="1940" spans="1:11">
      <c r="A1940">
        <v>2022</v>
      </c>
      <c r="B1940" t="s">
        <v>11</v>
      </c>
      <c r="C1940" t="s">
        <v>12</v>
      </c>
      <c r="D1940" t="s">
        <v>37</v>
      </c>
      <c r="E1940">
        <v>100000</v>
      </c>
      <c r="F1940" t="s">
        <v>20</v>
      </c>
      <c r="G1940">
        <v>100000</v>
      </c>
      <c r="H1940" t="s">
        <v>21</v>
      </c>
      <c r="I1940">
        <v>0</v>
      </c>
      <c r="J1940" t="s">
        <v>21</v>
      </c>
      <c r="K1940" t="s">
        <v>25</v>
      </c>
    </row>
    <row r="1941" spans="1:11">
      <c r="A1941">
        <v>2022</v>
      </c>
      <c r="B1941" t="s">
        <v>11</v>
      </c>
      <c r="C1941" t="s">
        <v>12</v>
      </c>
      <c r="D1941" t="s">
        <v>37</v>
      </c>
      <c r="E1941">
        <v>78000</v>
      </c>
      <c r="F1941" t="s">
        <v>20</v>
      </c>
      <c r="G1941">
        <v>78000</v>
      </c>
      <c r="H1941" t="s">
        <v>21</v>
      </c>
      <c r="I1941">
        <v>0</v>
      </c>
      <c r="J1941" t="s">
        <v>21</v>
      </c>
      <c r="K1941" t="s">
        <v>25</v>
      </c>
    </row>
    <row r="1942" spans="1:11">
      <c r="A1942">
        <v>2022</v>
      </c>
      <c r="B1942" t="s">
        <v>11</v>
      </c>
      <c r="C1942" t="s">
        <v>12</v>
      </c>
      <c r="D1942" t="s">
        <v>37</v>
      </c>
      <c r="E1942">
        <v>70000</v>
      </c>
      <c r="F1942" t="s">
        <v>14</v>
      </c>
      <c r="G1942">
        <v>73546</v>
      </c>
      <c r="H1942" t="s">
        <v>15</v>
      </c>
      <c r="I1942">
        <v>0</v>
      </c>
      <c r="J1942" t="s">
        <v>15</v>
      </c>
      <c r="K1942" t="s">
        <v>25</v>
      </c>
    </row>
    <row r="1943" spans="1:11">
      <c r="A1943">
        <v>2022</v>
      </c>
      <c r="B1943" t="s">
        <v>11</v>
      </c>
      <c r="C1943" t="s">
        <v>12</v>
      </c>
      <c r="D1943" t="s">
        <v>37</v>
      </c>
      <c r="E1943">
        <v>35000</v>
      </c>
      <c r="F1943" t="s">
        <v>14</v>
      </c>
      <c r="G1943">
        <v>36773</v>
      </c>
      <c r="H1943" t="s">
        <v>15</v>
      </c>
      <c r="I1943">
        <v>0</v>
      </c>
      <c r="J1943" t="s">
        <v>15</v>
      </c>
      <c r="K1943" t="s">
        <v>25</v>
      </c>
    </row>
    <row r="1944" spans="1:11">
      <c r="A1944">
        <v>2022</v>
      </c>
      <c r="B1944" t="s">
        <v>17</v>
      </c>
      <c r="C1944" t="s">
        <v>12</v>
      </c>
      <c r="D1944" t="s">
        <v>37</v>
      </c>
      <c r="E1944">
        <v>160000</v>
      </c>
      <c r="F1944" t="s">
        <v>20</v>
      </c>
      <c r="G1944">
        <v>160000</v>
      </c>
      <c r="H1944" t="s">
        <v>21</v>
      </c>
      <c r="I1944">
        <v>100</v>
      </c>
      <c r="J1944" t="s">
        <v>21</v>
      </c>
      <c r="K1944" t="s">
        <v>25</v>
      </c>
    </row>
    <row r="1945" spans="1:11">
      <c r="A1945">
        <v>2022</v>
      </c>
      <c r="B1945" t="s">
        <v>17</v>
      </c>
      <c r="C1945" t="s">
        <v>12</v>
      </c>
      <c r="D1945" t="s">
        <v>37</v>
      </c>
      <c r="E1945">
        <v>120000</v>
      </c>
      <c r="F1945" t="s">
        <v>20</v>
      </c>
      <c r="G1945">
        <v>120000</v>
      </c>
      <c r="H1945" t="s">
        <v>21</v>
      </c>
      <c r="I1945">
        <v>100</v>
      </c>
      <c r="J1945" t="s">
        <v>21</v>
      </c>
      <c r="K1945" t="s">
        <v>25</v>
      </c>
    </row>
    <row r="1946" spans="1:11">
      <c r="A1946">
        <v>2022</v>
      </c>
      <c r="B1946" t="s">
        <v>11</v>
      </c>
      <c r="C1946" t="s">
        <v>12</v>
      </c>
      <c r="D1946" t="s">
        <v>23</v>
      </c>
      <c r="E1946">
        <v>190000</v>
      </c>
      <c r="F1946" t="s">
        <v>20</v>
      </c>
      <c r="G1946">
        <v>190000</v>
      </c>
      <c r="H1946" t="s">
        <v>21</v>
      </c>
      <c r="I1946">
        <v>0</v>
      </c>
      <c r="J1946" t="s">
        <v>21</v>
      </c>
      <c r="K1946" t="s">
        <v>25</v>
      </c>
    </row>
    <row r="1947" spans="1:11">
      <c r="A1947">
        <v>2022</v>
      </c>
      <c r="B1947" t="s">
        <v>11</v>
      </c>
      <c r="C1947" t="s">
        <v>12</v>
      </c>
      <c r="D1947" t="s">
        <v>23</v>
      </c>
      <c r="E1947">
        <v>150000</v>
      </c>
      <c r="F1947" t="s">
        <v>20</v>
      </c>
      <c r="G1947">
        <v>150000</v>
      </c>
      <c r="H1947" t="s">
        <v>21</v>
      </c>
      <c r="I1947">
        <v>0</v>
      </c>
      <c r="J1947" t="s">
        <v>21</v>
      </c>
      <c r="K1947" t="s">
        <v>25</v>
      </c>
    </row>
    <row r="1948" spans="1:11">
      <c r="A1948">
        <v>2022</v>
      </c>
      <c r="B1948" t="s">
        <v>17</v>
      </c>
      <c r="C1948" t="s">
        <v>12</v>
      </c>
      <c r="D1948" t="s">
        <v>37</v>
      </c>
      <c r="E1948">
        <v>2800000</v>
      </c>
      <c r="F1948" t="s">
        <v>42</v>
      </c>
      <c r="G1948">
        <v>35610</v>
      </c>
      <c r="H1948" t="s">
        <v>43</v>
      </c>
      <c r="I1948">
        <v>50</v>
      </c>
      <c r="J1948" t="s">
        <v>43</v>
      </c>
      <c r="K1948" t="s">
        <v>16</v>
      </c>
    </row>
    <row r="1949" spans="1:11">
      <c r="A1949">
        <v>2022</v>
      </c>
      <c r="B1949" t="s">
        <v>11</v>
      </c>
      <c r="C1949" t="s">
        <v>12</v>
      </c>
      <c r="D1949" t="s">
        <v>83</v>
      </c>
      <c r="E1949">
        <v>125000</v>
      </c>
      <c r="F1949" t="s">
        <v>20</v>
      </c>
      <c r="G1949">
        <v>125000</v>
      </c>
      <c r="H1949" t="s">
        <v>92</v>
      </c>
      <c r="I1949">
        <v>100</v>
      </c>
      <c r="J1949" t="s">
        <v>92</v>
      </c>
      <c r="K1949" t="s">
        <v>16</v>
      </c>
    </row>
    <row r="1950" spans="1:11">
      <c r="A1950">
        <v>2022</v>
      </c>
      <c r="B1950" t="s">
        <v>11</v>
      </c>
      <c r="C1950" t="s">
        <v>12</v>
      </c>
      <c r="D1950" t="s">
        <v>37</v>
      </c>
      <c r="E1950">
        <v>120000</v>
      </c>
      <c r="F1950" t="s">
        <v>20</v>
      </c>
      <c r="G1950">
        <v>120000</v>
      </c>
      <c r="H1950" t="s">
        <v>21</v>
      </c>
      <c r="I1950">
        <v>0</v>
      </c>
      <c r="J1950" t="s">
        <v>21</v>
      </c>
      <c r="K1950" t="s">
        <v>25</v>
      </c>
    </row>
    <row r="1951" spans="1:11">
      <c r="A1951">
        <v>2022</v>
      </c>
      <c r="B1951" t="s">
        <v>11</v>
      </c>
      <c r="C1951" t="s">
        <v>12</v>
      </c>
      <c r="D1951" t="s">
        <v>37</v>
      </c>
      <c r="E1951">
        <v>95000</v>
      </c>
      <c r="F1951" t="s">
        <v>20</v>
      </c>
      <c r="G1951">
        <v>95000</v>
      </c>
      <c r="H1951" t="s">
        <v>21</v>
      </c>
      <c r="I1951">
        <v>0</v>
      </c>
      <c r="J1951" t="s">
        <v>21</v>
      </c>
      <c r="K1951" t="s">
        <v>25</v>
      </c>
    </row>
    <row r="1952" spans="1:11">
      <c r="A1952">
        <v>2022</v>
      </c>
      <c r="B1952" t="s">
        <v>17</v>
      </c>
      <c r="C1952" t="s">
        <v>12</v>
      </c>
      <c r="D1952" t="s">
        <v>27</v>
      </c>
      <c r="E1952">
        <v>150000</v>
      </c>
      <c r="F1952" t="s">
        <v>20</v>
      </c>
      <c r="G1952">
        <v>150000</v>
      </c>
      <c r="H1952" t="s">
        <v>21</v>
      </c>
      <c r="I1952">
        <v>0</v>
      </c>
      <c r="J1952" t="s">
        <v>21</v>
      </c>
      <c r="K1952" t="s">
        <v>25</v>
      </c>
    </row>
    <row r="1953" spans="1:11">
      <c r="A1953">
        <v>2022</v>
      </c>
      <c r="B1953" t="s">
        <v>17</v>
      </c>
      <c r="C1953" t="s">
        <v>12</v>
      </c>
      <c r="D1953" t="s">
        <v>27</v>
      </c>
      <c r="E1953">
        <v>100000</v>
      </c>
      <c r="F1953" t="s">
        <v>20</v>
      </c>
      <c r="G1953">
        <v>100000</v>
      </c>
      <c r="H1953" t="s">
        <v>21</v>
      </c>
      <c r="I1953">
        <v>0</v>
      </c>
      <c r="J1953" t="s">
        <v>21</v>
      </c>
      <c r="K1953" t="s">
        <v>25</v>
      </c>
    </row>
    <row r="1954" spans="1:11">
      <c r="A1954">
        <v>2022</v>
      </c>
      <c r="B1954" t="s">
        <v>11</v>
      </c>
      <c r="C1954" t="s">
        <v>12</v>
      </c>
      <c r="D1954" t="s">
        <v>23</v>
      </c>
      <c r="E1954">
        <v>45000</v>
      </c>
      <c r="F1954" t="s">
        <v>14</v>
      </c>
      <c r="G1954">
        <v>47280</v>
      </c>
      <c r="H1954" t="s">
        <v>15</v>
      </c>
      <c r="I1954">
        <v>0</v>
      </c>
      <c r="J1954" t="s">
        <v>15</v>
      </c>
      <c r="K1954" t="s">
        <v>25</v>
      </c>
    </row>
    <row r="1955" spans="1:11">
      <c r="A1955">
        <v>2022</v>
      </c>
      <c r="B1955" t="s">
        <v>11</v>
      </c>
      <c r="C1955" t="s">
        <v>12</v>
      </c>
      <c r="D1955" t="s">
        <v>23</v>
      </c>
      <c r="E1955">
        <v>36000</v>
      </c>
      <c r="F1955" t="s">
        <v>14</v>
      </c>
      <c r="G1955">
        <v>37824</v>
      </c>
      <c r="H1955" t="s">
        <v>15</v>
      </c>
      <c r="I1955">
        <v>0</v>
      </c>
      <c r="J1955" t="s">
        <v>15</v>
      </c>
      <c r="K1955" t="s">
        <v>25</v>
      </c>
    </row>
    <row r="1956" spans="1:11">
      <c r="A1956">
        <v>2022</v>
      </c>
      <c r="B1956" t="s">
        <v>11</v>
      </c>
      <c r="C1956" t="s">
        <v>12</v>
      </c>
      <c r="D1956" t="s">
        <v>27</v>
      </c>
      <c r="E1956">
        <v>115934</v>
      </c>
      <c r="F1956" t="s">
        <v>20</v>
      </c>
      <c r="G1956">
        <v>115934</v>
      </c>
      <c r="H1956" t="s">
        <v>21</v>
      </c>
      <c r="I1956">
        <v>100</v>
      </c>
      <c r="J1956" t="s">
        <v>21</v>
      </c>
      <c r="K1956" t="s">
        <v>25</v>
      </c>
    </row>
    <row r="1957" spans="1:11">
      <c r="A1957">
        <v>2022</v>
      </c>
      <c r="B1957" t="s">
        <v>11</v>
      </c>
      <c r="C1957" t="s">
        <v>12</v>
      </c>
      <c r="D1957" t="s">
        <v>27</v>
      </c>
      <c r="E1957">
        <v>81666</v>
      </c>
      <c r="F1957" t="s">
        <v>20</v>
      </c>
      <c r="G1957">
        <v>81666</v>
      </c>
      <c r="H1957" t="s">
        <v>21</v>
      </c>
      <c r="I1957">
        <v>100</v>
      </c>
      <c r="J1957" t="s">
        <v>21</v>
      </c>
      <c r="K1957" t="s">
        <v>25</v>
      </c>
    </row>
    <row r="1958" spans="1:11">
      <c r="A1958">
        <v>2022</v>
      </c>
      <c r="B1958" t="s">
        <v>11</v>
      </c>
      <c r="C1958" t="s">
        <v>12</v>
      </c>
      <c r="D1958" t="s">
        <v>23</v>
      </c>
      <c r="E1958">
        <v>175000</v>
      </c>
      <c r="F1958" t="s">
        <v>20</v>
      </c>
      <c r="G1958">
        <v>175000</v>
      </c>
      <c r="H1958" t="s">
        <v>21</v>
      </c>
      <c r="I1958">
        <v>100</v>
      </c>
      <c r="J1958" t="s">
        <v>21</v>
      </c>
      <c r="K1958" t="s">
        <v>25</v>
      </c>
    </row>
    <row r="1959" spans="1:11">
      <c r="A1959">
        <v>2022</v>
      </c>
      <c r="B1959" t="s">
        <v>11</v>
      </c>
      <c r="C1959" t="s">
        <v>12</v>
      </c>
      <c r="D1959" t="s">
        <v>23</v>
      </c>
      <c r="E1959">
        <v>140000</v>
      </c>
      <c r="F1959" t="s">
        <v>20</v>
      </c>
      <c r="G1959">
        <v>140000</v>
      </c>
      <c r="H1959" t="s">
        <v>21</v>
      </c>
      <c r="I1959">
        <v>100</v>
      </c>
      <c r="J1959" t="s">
        <v>21</v>
      </c>
      <c r="K1959" t="s">
        <v>25</v>
      </c>
    </row>
    <row r="1960" spans="1:11">
      <c r="A1960">
        <v>2022</v>
      </c>
      <c r="B1960" t="s">
        <v>11</v>
      </c>
      <c r="C1960" t="s">
        <v>12</v>
      </c>
      <c r="D1960" t="s">
        <v>37</v>
      </c>
      <c r="E1960">
        <v>120000</v>
      </c>
      <c r="F1960" t="s">
        <v>20</v>
      </c>
      <c r="G1960">
        <v>120000</v>
      </c>
      <c r="H1960" t="s">
        <v>21</v>
      </c>
      <c r="I1960">
        <v>0</v>
      </c>
      <c r="J1960" t="s">
        <v>21</v>
      </c>
      <c r="K1960" t="s">
        <v>25</v>
      </c>
    </row>
    <row r="1961" spans="1:11">
      <c r="A1961">
        <v>2022</v>
      </c>
      <c r="B1961" t="s">
        <v>11</v>
      </c>
      <c r="C1961" t="s">
        <v>12</v>
      </c>
      <c r="D1961" t="s">
        <v>37</v>
      </c>
      <c r="E1961">
        <v>95000</v>
      </c>
      <c r="F1961" t="s">
        <v>20</v>
      </c>
      <c r="G1961">
        <v>95000</v>
      </c>
      <c r="H1961" t="s">
        <v>21</v>
      </c>
      <c r="I1961">
        <v>0</v>
      </c>
      <c r="J1961" t="s">
        <v>21</v>
      </c>
      <c r="K1961" t="s">
        <v>25</v>
      </c>
    </row>
    <row r="1962" spans="1:11">
      <c r="A1962">
        <v>2022</v>
      </c>
      <c r="B1962" t="s">
        <v>11</v>
      </c>
      <c r="C1962" t="s">
        <v>12</v>
      </c>
      <c r="D1962" t="s">
        <v>30</v>
      </c>
      <c r="E1962">
        <v>249500</v>
      </c>
      <c r="F1962" t="s">
        <v>20</v>
      </c>
      <c r="G1962">
        <v>249500</v>
      </c>
      <c r="H1962" t="s">
        <v>21</v>
      </c>
      <c r="I1962">
        <v>0</v>
      </c>
      <c r="J1962" t="s">
        <v>21</v>
      </c>
      <c r="K1962" t="s">
        <v>25</v>
      </c>
    </row>
    <row r="1963" spans="1:11">
      <c r="A1963">
        <v>2022</v>
      </c>
      <c r="B1963" t="s">
        <v>11</v>
      </c>
      <c r="C1963" t="s">
        <v>12</v>
      </c>
      <c r="D1963" t="s">
        <v>30</v>
      </c>
      <c r="E1963">
        <v>149850</v>
      </c>
      <c r="F1963" t="s">
        <v>20</v>
      </c>
      <c r="G1963">
        <v>149850</v>
      </c>
      <c r="H1963" t="s">
        <v>21</v>
      </c>
      <c r="I1963">
        <v>0</v>
      </c>
      <c r="J1963" t="s">
        <v>21</v>
      </c>
      <c r="K1963" t="s">
        <v>25</v>
      </c>
    </row>
    <row r="1964" spans="1:11">
      <c r="A1964">
        <v>2022</v>
      </c>
      <c r="B1964" t="s">
        <v>17</v>
      </c>
      <c r="C1964" t="s">
        <v>12</v>
      </c>
      <c r="D1964" t="s">
        <v>32</v>
      </c>
      <c r="E1964">
        <v>122500</v>
      </c>
      <c r="F1964" t="s">
        <v>20</v>
      </c>
      <c r="G1964">
        <v>122500</v>
      </c>
      <c r="H1964" t="s">
        <v>21</v>
      </c>
      <c r="I1964">
        <v>100</v>
      </c>
      <c r="J1964" t="s">
        <v>21</v>
      </c>
      <c r="K1964" t="s">
        <v>25</v>
      </c>
    </row>
    <row r="1965" spans="1:11">
      <c r="A1965">
        <v>2022</v>
      </c>
      <c r="B1965" t="s">
        <v>17</v>
      </c>
      <c r="C1965" t="s">
        <v>12</v>
      </c>
      <c r="D1965" t="s">
        <v>32</v>
      </c>
      <c r="E1965">
        <v>100000</v>
      </c>
      <c r="F1965" t="s">
        <v>20</v>
      </c>
      <c r="G1965">
        <v>100000</v>
      </c>
      <c r="H1965" t="s">
        <v>21</v>
      </c>
      <c r="I1965">
        <v>100</v>
      </c>
      <c r="J1965" t="s">
        <v>21</v>
      </c>
      <c r="K1965" t="s">
        <v>25</v>
      </c>
    </row>
    <row r="1966" spans="1:11">
      <c r="A1966">
        <v>2022</v>
      </c>
      <c r="B1966" t="s">
        <v>11</v>
      </c>
      <c r="C1966" t="s">
        <v>12</v>
      </c>
      <c r="D1966" t="s">
        <v>23</v>
      </c>
      <c r="E1966">
        <v>249500</v>
      </c>
      <c r="F1966" t="s">
        <v>20</v>
      </c>
      <c r="G1966">
        <v>249500</v>
      </c>
      <c r="H1966" t="s">
        <v>21</v>
      </c>
      <c r="I1966">
        <v>0</v>
      </c>
      <c r="J1966" t="s">
        <v>21</v>
      </c>
      <c r="K1966" t="s">
        <v>25</v>
      </c>
    </row>
    <row r="1967" spans="1:11">
      <c r="A1967">
        <v>2022</v>
      </c>
      <c r="B1967" t="s">
        <v>11</v>
      </c>
      <c r="C1967" t="s">
        <v>12</v>
      </c>
      <c r="D1967" t="s">
        <v>23</v>
      </c>
      <c r="E1967">
        <v>149850</v>
      </c>
      <c r="F1967" t="s">
        <v>20</v>
      </c>
      <c r="G1967">
        <v>149850</v>
      </c>
      <c r="H1967" t="s">
        <v>21</v>
      </c>
      <c r="I1967">
        <v>0</v>
      </c>
      <c r="J1967" t="s">
        <v>21</v>
      </c>
      <c r="K1967" t="s">
        <v>25</v>
      </c>
    </row>
    <row r="1968" spans="1:11">
      <c r="A1968">
        <v>2022</v>
      </c>
      <c r="B1968" t="s">
        <v>28</v>
      </c>
      <c r="C1968" t="s">
        <v>12</v>
      </c>
      <c r="D1968" t="s">
        <v>27</v>
      </c>
      <c r="E1968">
        <v>55000</v>
      </c>
      <c r="F1968" t="s">
        <v>20</v>
      </c>
      <c r="G1968">
        <v>55000</v>
      </c>
      <c r="H1968" t="s">
        <v>21</v>
      </c>
      <c r="I1968">
        <v>0</v>
      </c>
      <c r="J1968" t="s">
        <v>21</v>
      </c>
      <c r="K1968" t="s">
        <v>25</v>
      </c>
    </row>
    <row r="1969" spans="1:11">
      <c r="A1969">
        <v>2022</v>
      </c>
      <c r="B1969" t="s">
        <v>28</v>
      </c>
      <c r="C1969" t="s">
        <v>12</v>
      </c>
      <c r="D1969" t="s">
        <v>27</v>
      </c>
      <c r="E1969">
        <v>48000</v>
      </c>
      <c r="F1969" t="s">
        <v>20</v>
      </c>
      <c r="G1969">
        <v>48000</v>
      </c>
      <c r="H1969" t="s">
        <v>21</v>
      </c>
      <c r="I1969">
        <v>0</v>
      </c>
      <c r="J1969" t="s">
        <v>21</v>
      </c>
      <c r="K1969" t="s">
        <v>25</v>
      </c>
    </row>
    <row r="1970" spans="1:11">
      <c r="A1970">
        <v>2022</v>
      </c>
      <c r="B1970" t="s">
        <v>11</v>
      </c>
      <c r="C1970" t="s">
        <v>12</v>
      </c>
      <c r="D1970" t="s">
        <v>52</v>
      </c>
      <c r="E1970">
        <v>249500</v>
      </c>
      <c r="F1970" t="s">
        <v>20</v>
      </c>
      <c r="G1970">
        <v>249500</v>
      </c>
      <c r="H1970" t="s">
        <v>21</v>
      </c>
      <c r="I1970">
        <v>0</v>
      </c>
      <c r="J1970" t="s">
        <v>21</v>
      </c>
      <c r="K1970" t="s">
        <v>25</v>
      </c>
    </row>
    <row r="1971" spans="1:11">
      <c r="A1971">
        <v>2022</v>
      </c>
      <c r="B1971" t="s">
        <v>11</v>
      </c>
      <c r="C1971" t="s">
        <v>12</v>
      </c>
      <c r="D1971" t="s">
        <v>52</v>
      </c>
      <c r="E1971">
        <v>149850</v>
      </c>
      <c r="F1971" t="s">
        <v>20</v>
      </c>
      <c r="G1971">
        <v>149850</v>
      </c>
      <c r="H1971" t="s">
        <v>21</v>
      </c>
      <c r="I1971">
        <v>0</v>
      </c>
      <c r="J1971" t="s">
        <v>21</v>
      </c>
      <c r="K1971" t="s">
        <v>25</v>
      </c>
    </row>
    <row r="1972" spans="1:11">
      <c r="A1972">
        <v>2022</v>
      </c>
      <c r="B1972" t="s">
        <v>17</v>
      </c>
      <c r="C1972" t="s">
        <v>12</v>
      </c>
      <c r="D1972" t="s">
        <v>38</v>
      </c>
      <c r="E1972">
        <v>56000</v>
      </c>
      <c r="F1972" t="s">
        <v>14</v>
      </c>
      <c r="G1972">
        <v>58837</v>
      </c>
      <c r="H1972" t="s">
        <v>63</v>
      </c>
      <c r="I1972">
        <v>100</v>
      </c>
      <c r="J1972" t="s">
        <v>63</v>
      </c>
      <c r="K1972" t="s">
        <v>22</v>
      </c>
    </row>
    <row r="1973" spans="1:11">
      <c r="A1973">
        <v>2022</v>
      </c>
      <c r="B1973" t="s">
        <v>11</v>
      </c>
      <c r="C1973" t="s">
        <v>12</v>
      </c>
      <c r="D1973" t="s">
        <v>37</v>
      </c>
      <c r="E1973">
        <v>190000</v>
      </c>
      <c r="F1973" t="s">
        <v>20</v>
      </c>
      <c r="G1973">
        <v>190000</v>
      </c>
      <c r="H1973" t="s">
        <v>21</v>
      </c>
      <c r="I1973">
        <v>100</v>
      </c>
      <c r="J1973" t="s">
        <v>21</v>
      </c>
      <c r="K1973" t="s">
        <v>25</v>
      </c>
    </row>
    <row r="1974" spans="1:11">
      <c r="A1974">
        <v>2022</v>
      </c>
      <c r="B1974" t="s">
        <v>11</v>
      </c>
      <c r="C1974" t="s">
        <v>12</v>
      </c>
      <c r="D1974" t="s">
        <v>37</v>
      </c>
      <c r="E1974">
        <v>120000</v>
      </c>
      <c r="F1974" t="s">
        <v>20</v>
      </c>
      <c r="G1974">
        <v>120000</v>
      </c>
      <c r="H1974" t="s">
        <v>21</v>
      </c>
      <c r="I1974">
        <v>100</v>
      </c>
      <c r="J1974" t="s">
        <v>21</v>
      </c>
      <c r="K1974" t="s">
        <v>25</v>
      </c>
    </row>
    <row r="1975" spans="1:11">
      <c r="A1975">
        <v>2022</v>
      </c>
      <c r="B1975" t="s">
        <v>11</v>
      </c>
      <c r="C1975" t="s">
        <v>12</v>
      </c>
      <c r="D1975" t="s">
        <v>27</v>
      </c>
      <c r="E1975">
        <v>127000</v>
      </c>
      <c r="F1975" t="s">
        <v>20</v>
      </c>
      <c r="G1975">
        <v>127000</v>
      </c>
      <c r="H1975" t="s">
        <v>21</v>
      </c>
      <c r="I1975">
        <v>100</v>
      </c>
      <c r="J1975" t="s">
        <v>21</v>
      </c>
      <c r="K1975" t="s">
        <v>25</v>
      </c>
    </row>
    <row r="1976" spans="1:11">
      <c r="A1976">
        <v>2022</v>
      </c>
      <c r="B1976" t="s">
        <v>11</v>
      </c>
      <c r="C1976" t="s">
        <v>12</v>
      </c>
      <c r="D1976" t="s">
        <v>27</v>
      </c>
      <c r="E1976">
        <v>104000</v>
      </c>
      <c r="F1976" t="s">
        <v>20</v>
      </c>
      <c r="G1976">
        <v>104000</v>
      </c>
      <c r="H1976" t="s">
        <v>21</v>
      </c>
      <c r="I1976">
        <v>100</v>
      </c>
      <c r="J1976" t="s">
        <v>21</v>
      </c>
      <c r="K1976" t="s">
        <v>25</v>
      </c>
    </row>
    <row r="1977" spans="1:11">
      <c r="A1977">
        <v>2022</v>
      </c>
      <c r="B1977" t="s">
        <v>11</v>
      </c>
      <c r="C1977" t="s">
        <v>12</v>
      </c>
      <c r="D1977" t="s">
        <v>23</v>
      </c>
      <c r="E1977">
        <v>210000</v>
      </c>
      <c r="F1977" t="s">
        <v>20</v>
      </c>
      <c r="G1977">
        <v>210000</v>
      </c>
      <c r="H1977" t="s">
        <v>21</v>
      </c>
      <c r="I1977">
        <v>100</v>
      </c>
      <c r="J1977" t="s">
        <v>21</v>
      </c>
      <c r="K1977" t="s">
        <v>25</v>
      </c>
    </row>
    <row r="1978" spans="1:11">
      <c r="A1978">
        <v>2022</v>
      </c>
      <c r="B1978" t="s">
        <v>11</v>
      </c>
      <c r="C1978" t="s">
        <v>12</v>
      </c>
      <c r="D1978" t="s">
        <v>23</v>
      </c>
      <c r="E1978">
        <v>150000</v>
      </c>
      <c r="F1978" t="s">
        <v>20</v>
      </c>
      <c r="G1978">
        <v>150000</v>
      </c>
      <c r="H1978" t="s">
        <v>21</v>
      </c>
      <c r="I1978">
        <v>100</v>
      </c>
      <c r="J1978" t="s">
        <v>21</v>
      </c>
      <c r="K1978" t="s">
        <v>25</v>
      </c>
    </row>
    <row r="1979" spans="1:11">
      <c r="A1979">
        <v>2022</v>
      </c>
      <c r="B1979" t="s">
        <v>11</v>
      </c>
      <c r="C1979" t="s">
        <v>12</v>
      </c>
      <c r="D1979" t="s">
        <v>35</v>
      </c>
      <c r="E1979">
        <v>210000</v>
      </c>
      <c r="F1979" t="s">
        <v>20</v>
      </c>
      <c r="G1979">
        <v>210000</v>
      </c>
      <c r="H1979" t="s">
        <v>21</v>
      </c>
      <c r="I1979">
        <v>100</v>
      </c>
      <c r="J1979" t="s">
        <v>21</v>
      </c>
      <c r="K1979" t="s">
        <v>25</v>
      </c>
    </row>
    <row r="1980" spans="1:11">
      <c r="A1980">
        <v>2022</v>
      </c>
      <c r="B1980" t="s">
        <v>11</v>
      </c>
      <c r="C1980" t="s">
        <v>12</v>
      </c>
      <c r="D1980" t="s">
        <v>35</v>
      </c>
      <c r="E1980">
        <v>150000</v>
      </c>
      <c r="F1980" t="s">
        <v>20</v>
      </c>
      <c r="G1980">
        <v>150000</v>
      </c>
      <c r="H1980" t="s">
        <v>21</v>
      </c>
      <c r="I1980">
        <v>100</v>
      </c>
      <c r="J1980" t="s">
        <v>21</v>
      </c>
      <c r="K1980" t="s">
        <v>25</v>
      </c>
    </row>
    <row r="1981" spans="1:11">
      <c r="A1981">
        <v>2022</v>
      </c>
      <c r="B1981" t="s">
        <v>11</v>
      </c>
      <c r="C1981" t="s">
        <v>12</v>
      </c>
      <c r="D1981" t="s">
        <v>37</v>
      </c>
      <c r="E1981">
        <v>210000</v>
      </c>
      <c r="F1981" t="s">
        <v>20</v>
      </c>
      <c r="G1981">
        <v>210000</v>
      </c>
      <c r="H1981" t="s">
        <v>21</v>
      </c>
      <c r="I1981">
        <v>100</v>
      </c>
      <c r="J1981" t="s">
        <v>21</v>
      </c>
      <c r="K1981" t="s">
        <v>25</v>
      </c>
    </row>
    <row r="1982" spans="1:11">
      <c r="A1982">
        <v>2022</v>
      </c>
      <c r="B1982" t="s">
        <v>11</v>
      </c>
      <c r="C1982" t="s">
        <v>12</v>
      </c>
      <c r="D1982" t="s">
        <v>37</v>
      </c>
      <c r="E1982">
        <v>130000</v>
      </c>
      <c r="F1982" t="s">
        <v>20</v>
      </c>
      <c r="G1982">
        <v>130000</v>
      </c>
      <c r="H1982" t="s">
        <v>21</v>
      </c>
      <c r="I1982">
        <v>100</v>
      </c>
      <c r="J1982" t="s">
        <v>21</v>
      </c>
      <c r="K1982" t="s">
        <v>25</v>
      </c>
    </row>
    <row r="1983" spans="1:11">
      <c r="A1983">
        <v>2022</v>
      </c>
      <c r="B1983" t="s">
        <v>11</v>
      </c>
      <c r="C1983" t="s">
        <v>12</v>
      </c>
      <c r="D1983" t="s">
        <v>23</v>
      </c>
      <c r="E1983">
        <v>182750</v>
      </c>
      <c r="F1983" t="s">
        <v>20</v>
      </c>
      <c r="G1983">
        <v>182750</v>
      </c>
      <c r="H1983" t="s">
        <v>21</v>
      </c>
      <c r="I1983">
        <v>100</v>
      </c>
      <c r="J1983" t="s">
        <v>21</v>
      </c>
      <c r="K1983" t="s">
        <v>25</v>
      </c>
    </row>
    <row r="1984" spans="1:11">
      <c r="A1984">
        <v>2022</v>
      </c>
      <c r="B1984" t="s">
        <v>11</v>
      </c>
      <c r="C1984" t="s">
        <v>12</v>
      </c>
      <c r="D1984" t="s">
        <v>23</v>
      </c>
      <c r="E1984">
        <v>161500</v>
      </c>
      <c r="F1984" t="s">
        <v>20</v>
      </c>
      <c r="G1984">
        <v>161500</v>
      </c>
      <c r="H1984" t="s">
        <v>21</v>
      </c>
      <c r="I1984">
        <v>100</v>
      </c>
      <c r="J1984" t="s">
        <v>21</v>
      </c>
      <c r="K1984" t="s">
        <v>25</v>
      </c>
    </row>
    <row r="1985" spans="1:11">
      <c r="A1985">
        <v>2022</v>
      </c>
      <c r="B1985" t="s">
        <v>17</v>
      </c>
      <c r="C1985" t="s">
        <v>12</v>
      </c>
      <c r="D1985" t="s">
        <v>27</v>
      </c>
      <c r="E1985">
        <v>102640</v>
      </c>
      <c r="F1985" t="s">
        <v>20</v>
      </c>
      <c r="G1985">
        <v>102640</v>
      </c>
      <c r="H1985" t="s">
        <v>21</v>
      </c>
      <c r="I1985">
        <v>100</v>
      </c>
      <c r="J1985" t="s">
        <v>21</v>
      </c>
      <c r="K1985" t="s">
        <v>25</v>
      </c>
    </row>
    <row r="1986" spans="1:11">
      <c r="A1986">
        <v>2022</v>
      </c>
      <c r="B1986" t="s">
        <v>17</v>
      </c>
      <c r="C1986" t="s">
        <v>12</v>
      </c>
      <c r="D1986" t="s">
        <v>27</v>
      </c>
      <c r="E1986">
        <v>66100</v>
      </c>
      <c r="F1986" t="s">
        <v>20</v>
      </c>
      <c r="G1986">
        <v>66100</v>
      </c>
      <c r="H1986" t="s">
        <v>21</v>
      </c>
      <c r="I1986">
        <v>100</v>
      </c>
      <c r="J1986" t="s">
        <v>21</v>
      </c>
      <c r="K1986" t="s">
        <v>25</v>
      </c>
    </row>
    <row r="1987" spans="1:11">
      <c r="A1987">
        <v>2022</v>
      </c>
      <c r="B1987" t="s">
        <v>11</v>
      </c>
      <c r="C1987" t="s">
        <v>12</v>
      </c>
      <c r="D1987" t="s">
        <v>52</v>
      </c>
      <c r="E1987">
        <v>210000</v>
      </c>
      <c r="F1987" t="s">
        <v>20</v>
      </c>
      <c r="G1987">
        <v>210000</v>
      </c>
      <c r="H1987" t="s">
        <v>21</v>
      </c>
      <c r="I1987">
        <v>100</v>
      </c>
      <c r="J1987" t="s">
        <v>21</v>
      </c>
      <c r="K1987" t="s">
        <v>25</v>
      </c>
    </row>
    <row r="1988" spans="1:11">
      <c r="A1988">
        <v>2022</v>
      </c>
      <c r="B1988" t="s">
        <v>11</v>
      </c>
      <c r="C1988" t="s">
        <v>12</v>
      </c>
      <c r="D1988" t="s">
        <v>52</v>
      </c>
      <c r="E1988">
        <v>150000</v>
      </c>
      <c r="F1988" t="s">
        <v>20</v>
      </c>
      <c r="G1988">
        <v>150000</v>
      </c>
      <c r="H1988" t="s">
        <v>21</v>
      </c>
      <c r="I1988">
        <v>100</v>
      </c>
      <c r="J1988" t="s">
        <v>21</v>
      </c>
      <c r="K1988" t="s">
        <v>25</v>
      </c>
    </row>
    <row r="1989" spans="1:11">
      <c r="A1989">
        <v>2022</v>
      </c>
      <c r="B1989" t="s">
        <v>11</v>
      </c>
      <c r="C1989" t="s">
        <v>12</v>
      </c>
      <c r="D1989" t="s">
        <v>37</v>
      </c>
      <c r="E1989">
        <v>198800</v>
      </c>
      <c r="F1989" t="s">
        <v>20</v>
      </c>
      <c r="G1989">
        <v>198800</v>
      </c>
      <c r="H1989" t="s">
        <v>21</v>
      </c>
      <c r="I1989">
        <v>0</v>
      </c>
      <c r="J1989" t="s">
        <v>21</v>
      </c>
      <c r="K1989" t="s">
        <v>25</v>
      </c>
    </row>
    <row r="1990" spans="1:11">
      <c r="A1990">
        <v>2022</v>
      </c>
      <c r="B1990" t="s">
        <v>11</v>
      </c>
      <c r="C1990" t="s">
        <v>12</v>
      </c>
      <c r="D1990" t="s">
        <v>37</v>
      </c>
      <c r="E1990">
        <v>122600</v>
      </c>
      <c r="F1990" t="s">
        <v>20</v>
      </c>
      <c r="G1990">
        <v>122600</v>
      </c>
      <c r="H1990" t="s">
        <v>21</v>
      </c>
      <c r="I1990">
        <v>0</v>
      </c>
      <c r="J1990" t="s">
        <v>21</v>
      </c>
      <c r="K1990" t="s">
        <v>25</v>
      </c>
    </row>
    <row r="1991" spans="1:11">
      <c r="A1991">
        <v>2022</v>
      </c>
      <c r="B1991" t="s">
        <v>17</v>
      </c>
      <c r="C1991" t="s">
        <v>12</v>
      </c>
      <c r="D1991" t="s">
        <v>37</v>
      </c>
      <c r="E1991">
        <v>130000</v>
      </c>
      <c r="F1991" t="s">
        <v>20</v>
      </c>
      <c r="G1991">
        <v>130000</v>
      </c>
      <c r="H1991" t="s">
        <v>21</v>
      </c>
      <c r="I1991">
        <v>100</v>
      </c>
      <c r="J1991" t="s">
        <v>21</v>
      </c>
      <c r="K1991" t="s">
        <v>25</v>
      </c>
    </row>
    <row r="1992" spans="1:11">
      <c r="A1992">
        <v>2022</v>
      </c>
      <c r="B1992" t="s">
        <v>17</v>
      </c>
      <c r="C1992" t="s">
        <v>12</v>
      </c>
      <c r="D1992" t="s">
        <v>37</v>
      </c>
      <c r="E1992">
        <v>80000</v>
      </c>
      <c r="F1992" t="s">
        <v>20</v>
      </c>
      <c r="G1992">
        <v>80000</v>
      </c>
      <c r="H1992" t="s">
        <v>21</v>
      </c>
      <c r="I1992">
        <v>100</v>
      </c>
      <c r="J1992" t="s">
        <v>21</v>
      </c>
      <c r="K1992" t="s">
        <v>25</v>
      </c>
    </row>
    <row r="1993" spans="1:11">
      <c r="A1993">
        <v>2022</v>
      </c>
      <c r="B1993" t="s">
        <v>11</v>
      </c>
      <c r="C1993" t="s">
        <v>12</v>
      </c>
      <c r="D1993" t="s">
        <v>23</v>
      </c>
      <c r="E1993">
        <v>136000</v>
      </c>
      <c r="F1993" t="s">
        <v>20</v>
      </c>
      <c r="G1993">
        <v>136000</v>
      </c>
      <c r="H1993" t="s">
        <v>21</v>
      </c>
      <c r="I1993">
        <v>100</v>
      </c>
      <c r="J1993" t="s">
        <v>21</v>
      </c>
      <c r="K1993" t="s">
        <v>25</v>
      </c>
    </row>
    <row r="1994" spans="1:11">
      <c r="A1994">
        <v>2022</v>
      </c>
      <c r="B1994" t="s">
        <v>11</v>
      </c>
      <c r="C1994" t="s">
        <v>12</v>
      </c>
      <c r="D1994" t="s">
        <v>23</v>
      </c>
      <c r="E1994">
        <v>104000</v>
      </c>
      <c r="F1994" t="s">
        <v>20</v>
      </c>
      <c r="G1994">
        <v>104000</v>
      </c>
      <c r="H1994" t="s">
        <v>21</v>
      </c>
      <c r="I1994">
        <v>100</v>
      </c>
      <c r="J1994" t="s">
        <v>21</v>
      </c>
      <c r="K1994" t="s">
        <v>25</v>
      </c>
    </row>
    <row r="1995" spans="1:11">
      <c r="A1995">
        <v>2022</v>
      </c>
      <c r="B1995" t="s">
        <v>11</v>
      </c>
      <c r="C1995" t="s">
        <v>12</v>
      </c>
      <c r="D1995" t="s">
        <v>27</v>
      </c>
      <c r="E1995">
        <v>150000</v>
      </c>
      <c r="F1995" t="s">
        <v>20</v>
      </c>
      <c r="G1995">
        <v>150000</v>
      </c>
      <c r="H1995" t="s">
        <v>21</v>
      </c>
      <c r="I1995">
        <v>100</v>
      </c>
      <c r="J1995" t="s">
        <v>21</v>
      </c>
      <c r="K1995" t="s">
        <v>25</v>
      </c>
    </row>
    <row r="1996" spans="1:11">
      <c r="A1996">
        <v>2022</v>
      </c>
      <c r="B1996" t="s">
        <v>11</v>
      </c>
      <c r="C1996" t="s">
        <v>12</v>
      </c>
      <c r="D1996" t="s">
        <v>27</v>
      </c>
      <c r="E1996">
        <v>100000</v>
      </c>
      <c r="F1996" t="s">
        <v>20</v>
      </c>
      <c r="G1996">
        <v>100000</v>
      </c>
      <c r="H1996" t="s">
        <v>21</v>
      </c>
      <c r="I1996">
        <v>100</v>
      </c>
      <c r="J1996" t="s">
        <v>21</v>
      </c>
      <c r="K1996" t="s">
        <v>25</v>
      </c>
    </row>
    <row r="1997" spans="1:11">
      <c r="A1997">
        <v>2022</v>
      </c>
      <c r="B1997" t="s">
        <v>28</v>
      </c>
      <c r="C1997" t="s">
        <v>12</v>
      </c>
      <c r="D1997" t="s">
        <v>37</v>
      </c>
      <c r="E1997">
        <v>160000</v>
      </c>
      <c r="F1997" t="s">
        <v>20</v>
      </c>
      <c r="G1997">
        <v>160000</v>
      </c>
      <c r="H1997" t="s">
        <v>21</v>
      </c>
      <c r="I1997">
        <v>0</v>
      </c>
      <c r="J1997" t="s">
        <v>21</v>
      </c>
      <c r="K1997" t="s">
        <v>25</v>
      </c>
    </row>
    <row r="1998" spans="1:11">
      <c r="A1998">
        <v>2022</v>
      </c>
      <c r="B1998" t="s">
        <v>28</v>
      </c>
      <c r="C1998" t="s">
        <v>12</v>
      </c>
      <c r="D1998" t="s">
        <v>37</v>
      </c>
      <c r="E1998">
        <v>135000</v>
      </c>
      <c r="F1998" t="s">
        <v>20</v>
      </c>
      <c r="G1998">
        <v>135000</v>
      </c>
      <c r="H1998" t="s">
        <v>21</v>
      </c>
      <c r="I1998">
        <v>0</v>
      </c>
      <c r="J1998" t="s">
        <v>21</v>
      </c>
      <c r="K1998" t="s">
        <v>25</v>
      </c>
    </row>
    <row r="1999" spans="1:11">
      <c r="A1999">
        <v>2022</v>
      </c>
      <c r="B1999" t="s">
        <v>11</v>
      </c>
      <c r="C1999" t="s">
        <v>12</v>
      </c>
      <c r="D1999" t="s">
        <v>37</v>
      </c>
      <c r="E1999">
        <v>216000</v>
      </c>
      <c r="F1999" t="s">
        <v>20</v>
      </c>
      <c r="G1999">
        <v>216000</v>
      </c>
      <c r="H1999" t="s">
        <v>21</v>
      </c>
      <c r="I1999">
        <v>100</v>
      </c>
      <c r="J1999" t="s">
        <v>21</v>
      </c>
      <c r="K1999" t="s">
        <v>25</v>
      </c>
    </row>
    <row r="2000" spans="1:11">
      <c r="A2000">
        <v>2022</v>
      </c>
      <c r="B2000" t="s">
        <v>11</v>
      </c>
      <c r="C2000" t="s">
        <v>12</v>
      </c>
      <c r="D2000" t="s">
        <v>37</v>
      </c>
      <c r="E2000">
        <v>144000</v>
      </c>
      <c r="F2000" t="s">
        <v>20</v>
      </c>
      <c r="G2000">
        <v>144000</v>
      </c>
      <c r="H2000" t="s">
        <v>21</v>
      </c>
      <c r="I2000">
        <v>100</v>
      </c>
      <c r="J2000" t="s">
        <v>21</v>
      </c>
      <c r="K2000" t="s">
        <v>25</v>
      </c>
    </row>
    <row r="2001" spans="1:11">
      <c r="A2001">
        <v>2022</v>
      </c>
      <c r="B2001" t="s">
        <v>44</v>
      </c>
      <c r="C2001" t="s">
        <v>12</v>
      </c>
      <c r="D2001" t="s">
        <v>23</v>
      </c>
      <c r="E2001">
        <v>159000</v>
      </c>
      <c r="F2001" t="s">
        <v>20</v>
      </c>
      <c r="G2001">
        <v>159000</v>
      </c>
      <c r="H2001" t="s">
        <v>21</v>
      </c>
      <c r="I2001">
        <v>100</v>
      </c>
      <c r="J2001" t="s">
        <v>21</v>
      </c>
      <c r="K2001" t="s">
        <v>25</v>
      </c>
    </row>
    <row r="2002" spans="1:11">
      <c r="A2002">
        <v>2022</v>
      </c>
      <c r="B2002" t="s">
        <v>44</v>
      </c>
      <c r="C2002" t="s">
        <v>12</v>
      </c>
      <c r="D2002" t="s">
        <v>23</v>
      </c>
      <c r="E2002">
        <v>130000</v>
      </c>
      <c r="F2002" t="s">
        <v>20</v>
      </c>
      <c r="G2002">
        <v>130000</v>
      </c>
      <c r="H2002" t="s">
        <v>21</v>
      </c>
      <c r="I2002">
        <v>100</v>
      </c>
      <c r="J2002" t="s">
        <v>21</v>
      </c>
      <c r="K2002" t="s">
        <v>25</v>
      </c>
    </row>
    <row r="2003" spans="1:11">
      <c r="A2003">
        <v>2022</v>
      </c>
      <c r="B2003" t="s">
        <v>11</v>
      </c>
      <c r="C2003" t="s">
        <v>12</v>
      </c>
      <c r="D2003" t="s">
        <v>27</v>
      </c>
      <c r="E2003">
        <v>115934</v>
      </c>
      <c r="F2003" t="s">
        <v>20</v>
      </c>
      <c r="G2003">
        <v>115934</v>
      </c>
      <c r="H2003" t="s">
        <v>21</v>
      </c>
      <c r="I2003">
        <v>100</v>
      </c>
      <c r="J2003" t="s">
        <v>21</v>
      </c>
      <c r="K2003" t="s">
        <v>25</v>
      </c>
    </row>
    <row r="2004" spans="1:11">
      <c r="A2004">
        <v>2022</v>
      </c>
      <c r="B2004" t="s">
        <v>11</v>
      </c>
      <c r="C2004" t="s">
        <v>12</v>
      </c>
      <c r="D2004" t="s">
        <v>27</v>
      </c>
      <c r="E2004">
        <v>81666</v>
      </c>
      <c r="F2004" t="s">
        <v>20</v>
      </c>
      <c r="G2004">
        <v>81666</v>
      </c>
      <c r="H2004" t="s">
        <v>21</v>
      </c>
      <c r="I2004">
        <v>100</v>
      </c>
      <c r="J2004" t="s">
        <v>21</v>
      </c>
      <c r="K2004" t="s">
        <v>25</v>
      </c>
    </row>
    <row r="2005" spans="1:11">
      <c r="A2005">
        <v>2022</v>
      </c>
      <c r="B2005" t="s">
        <v>11</v>
      </c>
      <c r="C2005" t="s">
        <v>12</v>
      </c>
      <c r="D2005" t="s">
        <v>37</v>
      </c>
      <c r="E2005">
        <v>215000</v>
      </c>
      <c r="F2005" t="s">
        <v>20</v>
      </c>
      <c r="G2005">
        <v>215000</v>
      </c>
      <c r="H2005" t="s">
        <v>21</v>
      </c>
      <c r="I2005">
        <v>100</v>
      </c>
      <c r="J2005" t="s">
        <v>21</v>
      </c>
      <c r="K2005" t="s">
        <v>25</v>
      </c>
    </row>
    <row r="2006" spans="1:11">
      <c r="A2006">
        <v>2022</v>
      </c>
      <c r="B2006" t="s">
        <v>11</v>
      </c>
      <c r="C2006" t="s">
        <v>12</v>
      </c>
      <c r="D2006" t="s">
        <v>37</v>
      </c>
      <c r="E2006">
        <v>150000</v>
      </c>
      <c r="F2006" t="s">
        <v>20</v>
      </c>
      <c r="G2006">
        <v>150000</v>
      </c>
      <c r="H2006" t="s">
        <v>21</v>
      </c>
      <c r="I2006">
        <v>100</v>
      </c>
      <c r="J2006" t="s">
        <v>21</v>
      </c>
      <c r="K2006" t="s">
        <v>25</v>
      </c>
    </row>
    <row r="2007" spans="1:11">
      <c r="A2007">
        <v>2022</v>
      </c>
      <c r="B2007" t="s">
        <v>11</v>
      </c>
      <c r="C2007" t="s">
        <v>12</v>
      </c>
      <c r="D2007" t="s">
        <v>35</v>
      </c>
      <c r="E2007">
        <v>246000</v>
      </c>
      <c r="F2007" t="s">
        <v>20</v>
      </c>
      <c r="G2007">
        <v>246000</v>
      </c>
      <c r="H2007" t="s">
        <v>21</v>
      </c>
      <c r="I2007">
        <v>100</v>
      </c>
      <c r="J2007" t="s">
        <v>21</v>
      </c>
      <c r="K2007" t="s">
        <v>25</v>
      </c>
    </row>
    <row r="2008" spans="1:11">
      <c r="A2008">
        <v>2022</v>
      </c>
      <c r="B2008" t="s">
        <v>11</v>
      </c>
      <c r="C2008" t="s">
        <v>12</v>
      </c>
      <c r="D2008" t="s">
        <v>35</v>
      </c>
      <c r="E2008">
        <v>201000</v>
      </c>
      <c r="F2008" t="s">
        <v>20</v>
      </c>
      <c r="G2008">
        <v>201000</v>
      </c>
      <c r="H2008" t="s">
        <v>21</v>
      </c>
      <c r="I2008">
        <v>100</v>
      </c>
      <c r="J2008" t="s">
        <v>21</v>
      </c>
      <c r="K2008" t="s">
        <v>25</v>
      </c>
    </row>
    <row r="2009" spans="1:11">
      <c r="A2009">
        <v>2022</v>
      </c>
      <c r="B2009" t="s">
        <v>17</v>
      </c>
      <c r="C2009" t="s">
        <v>12</v>
      </c>
      <c r="D2009" t="s">
        <v>37</v>
      </c>
      <c r="E2009">
        <v>187000</v>
      </c>
      <c r="F2009" t="s">
        <v>20</v>
      </c>
      <c r="G2009">
        <v>187000</v>
      </c>
      <c r="H2009" t="s">
        <v>21</v>
      </c>
      <c r="I2009">
        <v>100</v>
      </c>
      <c r="J2009" t="s">
        <v>21</v>
      </c>
      <c r="K2009" t="s">
        <v>25</v>
      </c>
    </row>
    <row r="2010" spans="1:11">
      <c r="A2010">
        <v>2022</v>
      </c>
      <c r="B2010" t="s">
        <v>17</v>
      </c>
      <c r="C2010" t="s">
        <v>12</v>
      </c>
      <c r="D2010" t="s">
        <v>37</v>
      </c>
      <c r="E2010">
        <v>153000</v>
      </c>
      <c r="F2010" t="s">
        <v>20</v>
      </c>
      <c r="G2010">
        <v>153000</v>
      </c>
      <c r="H2010" t="s">
        <v>21</v>
      </c>
      <c r="I2010">
        <v>100</v>
      </c>
      <c r="J2010" t="s">
        <v>21</v>
      </c>
      <c r="K2010" t="s">
        <v>25</v>
      </c>
    </row>
    <row r="2011" spans="1:11">
      <c r="A2011">
        <v>2022</v>
      </c>
      <c r="B2011" t="s">
        <v>11</v>
      </c>
      <c r="C2011" t="s">
        <v>12</v>
      </c>
      <c r="D2011" t="s">
        <v>35</v>
      </c>
      <c r="E2011">
        <v>255000</v>
      </c>
      <c r="F2011" t="s">
        <v>20</v>
      </c>
      <c r="G2011">
        <v>255000</v>
      </c>
      <c r="H2011" t="s">
        <v>106</v>
      </c>
      <c r="I2011">
        <v>100</v>
      </c>
      <c r="J2011" t="s">
        <v>106</v>
      </c>
      <c r="K2011" t="s">
        <v>25</v>
      </c>
    </row>
    <row r="2012" spans="1:11">
      <c r="A2012">
        <v>2022</v>
      </c>
      <c r="B2012" t="s">
        <v>11</v>
      </c>
      <c r="C2012" t="s">
        <v>12</v>
      </c>
      <c r="D2012" t="s">
        <v>35</v>
      </c>
      <c r="E2012">
        <v>185000</v>
      </c>
      <c r="F2012" t="s">
        <v>20</v>
      </c>
      <c r="G2012">
        <v>185000</v>
      </c>
      <c r="H2012" t="s">
        <v>106</v>
      </c>
      <c r="I2012">
        <v>100</v>
      </c>
      <c r="J2012" t="s">
        <v>106</v>
      </c>
      <c r="K2012" t="s">
        <v>25</v>
      </c>
    </row>
    <row r="2013" spans="1:11">
      <c r="A2013">
        <v>2022</v>
      </c>
      <c r="B2013" t="s">
        <v>17</v>
      </c>
      <c r="C2013" t="s">
        <v>12</v>
      </c>
      <c r="D2013" t="s">
        <v>27</v>
      </c>
      <c r="E2013">
        <v>350000</v>
      </c>
      <c r="F2013" t="s">
        <v>58</v>
      </c>
      <c r="G2013">
        <v>430967</v>
      </c>
      <c r="H2013" t="s">
        <v>33</v>
      </c>
      <c r="I2013">
        <v>0</v>
      </c>
      <c r="J2013" t="s">
        <v>33</v>
      </c>
      <c r="K2013" t="s">
        <v>25</v>
      </c>
    </row>
    <row r="2014" spans="1:11">
      <c r="A2014">
        <v>2022</v>
      </c>
      <c r="B2014" t="s">
        <v>17</v>
      </c>
      <c r="C2014" t="s">
        <v>12</v>
      </c>
      <c r="D2014" t="s">
        <v>27</v>
      </c>
      <c r="E2014">
        <v>45000</v>
      </c>
      <c r="F2014" t="s">
        <v>58</v>
      </c>
      <c r="G2014">
        <v>55410</v>
      </c>
      <c r="H2014" t="s">
        <v>33</v>
      </c>
      <c r="I2014">
        <v>0</v>
      </c>
      <c r="J2014" t="s">
        <v>33</v>
      </c>
      <c r="K2014" t="s">
        <v>25</v>
      </c>
    </row>
    <row r="2015" spans="1:11">
      <c r="A2015">
        <v>2022</v>
      </c>
      <c r="B2015" t="s">
        <v>11</v>
      </c>
      <c r="C2015" t="s">
        <v>12</v>
      </c>
      <c r="D2015" t="s">
        <v>27</v>
      </c>
      <c r="E2015">
        <v>48000</v>
      </c>
      <c r="F2015" t="s">
        <v>14</v>
      </c>
      <c r="G2015">
        <v>50432</v>
      </c>
      <c r="H2015" t="s">
        <v>15</v>
      </c>
      <c r="I2015">
        <v>0</v>
      </c>
      <c r="J2015" t="s">
        <v>15</v>
      </c>
      <c r="K2015" t="s">
        <v>25</v>
      </c>
    </row>
    <row r="2016" spans="1:11">
      <c r="A2016">
        <v>2022</v>
      </c>
      <c r="B2016" t="s">
        <v>11</v>
      </c>
      <c r="C2016" t="s">
        <v>12</v>
      </c>
      <c r="D2016" t="s">
        <v>27</v>
      </c>
      <c r="E2016">
        <v>38000</v>
      </c>
      <c r="F2016" t="s">
        <v>14</v>
      </c>
      <c r="G2016">
        <v>39925</v>
      </c>
      <c r="H2016" t="s">
        <v>15</v>
      </c>
      <c r="I2016">
        <v>0</v>
      </c>
      <c r="J2016" t="s">
        <v>15</v>
      </c>
      <c r="K2016" t="s">
        <v>25</v>
      </c>
    </row>
    <row r="2017" spans="1:11">
      <c r="A2017">
        <v>2022</v>
      </c>
      <c r="B2017" t="s">
        <v>11</v>
      </c>
      <c r="C2017" t="s">
        <v>12</v>
      </c>
      <c r="D2017" t="s">
        <v>27</v>
      </c>
      <c r="E2017">
        <v>169000</v>
      </c>
      <c r="F2017" t="s">
        <v>20</v>
      </c>
      <c r="G2017">
        <v>169000</v>
      </c>
      <c r="H2017" t="s">
        <v>21</v>
      </c>
      <c r="I2017">
        <v>0</v>
      </c>
      <c r="J2017" t="s">
        <v>21</v>
      </c>
      <c r="K2017" t="s">
        <v>25</v>
      </c>
    </row>
    <row r="2018" spans="1:11">
      <c r="A2018">
        <v>2022</v>
      </c>
      <c r="B2018" t="s">
        <v>11</v>
      </c>
      <c r="C2018" t="s">
        <v>12</v>
      </c>
      <c r="D2018" t="s">
        <v>27</v>
      </c>
      <c r="E2018">
        <v>110600</v>
      </c>
      <c r="F2018" t="s">
        <v>20</v>
      </c>
      <c r="G2018">
        <v>110600</v>
      </c>
      <c r="H2018" t="s">
        <v>21</v>
      </c>
      <c r="I2018">
        <v>0</v>
      </c>
      <c r="J2018" t="s">
        <v>21</v>
      </c>
      <c r="K2018" t="s">
        <v>25</v>
      </c>
    </row>
    <row r="2019" spans="1:11">
      <c r="A2019">
        <v>2022</v>
      </c>
      <c r="B2019" t="s">
        <v>28</v>
      </c>
      <c r="C2019" t="s">
        <v>12</v>
      </c>
      <c r="D2019" t="s">
        <v>112</v>
      </c>
      <c r="E2019">
        <v>58000</v>
      </c>
      <c r="F2019" t="s">
        <v>14</v>
      </c>
      <c r="G2019">
        <v>60938</v>
      </c>
      <c r="H2019" t="s">
        <v>31</v>
      </c>
      <c r="I2019">
        <v>0</v>
      </c>
      <c r="J2019" t="s">
        <v>31</v>
      </c>
      <c r="K2019" t="s">
        <v>16</v>
      </c>
    </row>
    <row r="2020" spans="1:11">
      <c r="A2020">
        <v>2022</v>
      </c>
      <c r="B2020" t="s">
        <v>11</v>
      </c>
      <c r="C2020" t="s">
        <v>12</v>
      </c>
      <c r="D2020" t="s">
        <v>100</v>
      </c>
      <c r="E2020">
        <v>140000</v>
      </c>
      <c r="F2020" t="s">
        <v>20</v>
      </c>
      <c r="G2020">
        <v>140000</v>
      </c>
      <c r="H2020" t="s">
        <v>21</v>
      </c>
      <c r="I2020">
        <v>100</v>
      </c>
      <c r="J2020" t="s">
        <v>21</v>
      </c>
      <c r="K2020" t="s">
        <v>25</v>
      </c>
    </row>
    <row r="2021" spans="1:11">
      <c r="A2021">
        <v>2022</v>
      </c>
      <c r="B2021" t="s">
        <v>11</v>
      </c>
      <c r="C2021" t="s">
        <v>12</v>
      </c>
      <c r="D2021" t="s">
        <v>100</v>
      </c>
      <c r="E2021">
        <v>120000</v>
      </c>
      <c r="F2021" t="s">
        <v>20</v>
      </c>
      <c r="G2021">
        <v>120000</v>
      </c>
      <c r="H2021" t="s">
        <v>21</v>
      </c>
      <c r="I2021">
        <v>100</v>
      </c>
      <c r="J2021" t="s">
        <v>21</v>
      </c>
      <c r="K2021" t="s">
        <v>25</v>
      </c>
    </row>
    <row r="2022" spans="1:11">
      <c r="A2022">
        <v>2022</v>
      </c>
      <c r="B2022" t="s">
        <v>17</v>
      </c>
      <c r="C2022" t="s">
        <v>12</v>
      </c>
      <c r="D2022" t="s">
        <v>27</v>
      </c>
      <c r="E2022">
        <v>75000</v>
      </c>
      <c r="F2022" t="s">
        <v>20</v>
      </c>
      <c r="G2022">
        <v>75000</v>
      </c>
      <c r="H2022" t="s">
        <v>21</v>
      </c>
      <c r="I2022">
        <v>100</v>
      </c>
      <c r="J2022" t="s">
        <v>21</v>
      </c>
      <c r="K2022" t="s">
        <v>25</v>
      </c>
    </row>
    <row r="2023" spans="1:11">
      <c r="A2023">
        <v>2022</v>
      </c>
      <c r="B2023" t="s">
        <v>17</v>
      </c>
      <c r="C2023" t="s">
        <v>12</v>
      </c>
      <c r="D2023" t="s">
        <v>27</v>
      </c>
      <c r="E2023">
        <v>60000</v>
      </c>
      <c r="F2023" t="s">
        <v>20</v>
      </c>
      <c r="G2023">
        <v>60000</v>
      </c>
      <c r="H2023" t="s">
        <v>21</v>
      </c>
      <c r="I2023">
        <v>100</v>
      </c>
      <c r="J2023" t="s">
        <v>21</v>
      </c>
      <c r="K2023" t="s">
        <v>25</v>
      </c>
    </row>
    <row r="2024" spans="1:11">
      <c r="A2024">
        <v>2022</v>
      </c>
      <c r="B2024" t="s">
        <v>11</v>
      </c>
      <c r="C2024" t="s">
        <v>12</v>
      </c>
      <c r="D2024" t="s">
        <v>149</v>
      </c>
      <c r="E2024">
        <v>10000</v>
      </c>
      <c r="F2024" t="s">
        <v>20</v>
      </c>
      <c r="G2024">
        <v>10000</v>
      </c>
      <c r="H2024" t="s">
        <v>24</v>
      </c>
      <c r="I2024">
        <v>50</v>
      </c>
      <c r="J2024" t="s">
        <v>150</v>
      </c>
      <c r="K2024" t="s">
        <v>22</v>
      </c>
    </row>
    <row r="2025" spans="1:11">
      <c r="A2025">
        <v>2022</v>
      </c>
      <c r="B2025" t="s">
        <v>28</v>
      </c>
      <c r="C2025" t="s">
        <v>12</v>
      </c>
      <c r="D2025" t="s">
        <v>27</v>
      </c>
      <c r="E2025">
        <v>50000</v>
      </c>
      <c r="F2025" t="s">
        <v>20</v>
      </c>
      <c r="G2025">
        <v>50000</v>
      </c>
      <c r="H2025" t="s">
        <v>21</v>
      </c>
      <c r="I2025">
        <v>50</v>
      </c>
      <c r="J2025" t="s">
        <v>21</v>
      </c>
      <c r="K2025" t="s">
        <v>16</v>
      </c>
    </row>
    <row r="2026" spans="1:11">
      <c r="A2026">
        <v>2022</v>
      </c>
      <c r="B2026" t="s">
        <v>17</v>
      </c>
      <c r="C2026" t="s">
        <v>12</v>
      </c>
      <c r="D2026" t="s">
        <v>82</v>
      </c>
      <c r="E2026">
        <v>134000</v>
      </c>
      <c r="F2026" t="s">
        <v>20</v>
      </c>
      <c r="G2026">
        <v>134000</v>
      </c>
      <c r="H2026" t="s">
        <v>21</v>
      </c>
      <c r="I2026">
        <v>100</v>
      </c>
      <c r="J2026" t="s">
        <v>21</v>
      </c>
      <c r="K2026" t="s">
        <v>25</v>
      </c>
    </row>
    <row r="2027" spans="1:11">
      <c r="A2027">
        <v>2022</v>
      </c>
      <c r="B2027" t="s">
        <v>17</v>
      </c>
      <c r="C2027" t="s">
        <v>12</v>
      </c>
      <c r="D2027" t="s">
        <v>82</v>
      </c>
      <c r="E2027">
        <v>124000</v>
      </c>
      <c r="F2027" t="s">
        <v>20</v>
      </c>
      <c r="G2027">
        <v>124000</v>
      </c>
      <c r="H2027" t="s">
        <v>21</v>
      </c>
      <c r="I2027">
        <v>100</v>
      </c>
      <c r="J2027" t="s">
        <v>21</v>
      </c>
      <c r="K2027" t="s">
        <v>25</v>
      </c>
    </row>
    <row r="2028" spans="1:11">
      <c r="A2028">
        <v>2022</v>
      </c>
      <c r="B2028" t="s">
        <v>11</v>
      </c>
      <c r="C2028" t="s">
        <v>12</v>
      </c>
      <c r="D2028" t="s">
        <v>27</v>
      </c>
      <c r="E2028">
        <v>166700</v>
      </c>
      <c r="F2028" t="s">
        <v>20</v>
      </c>
      <c r="G2028">
        <v>166700</v>
      </c>
      <c r="H2028" t="s">
        <v>21</v>
      </c>
      <c r="I2028">
        <v>0</v>
      </c>
      <c r="J2028" t="s">
        <v>21</v>
      </c>
      <c r="K2028" t="s">
        <v>25</v>
      </c>
    </row>
    <row r="2029" spans="1:11">
      <c r="A2029">
        <v>2022</v>
      </c>
      <c r="B2029" t="s">
        <v>11</v>
      </c>
      <c r="C2029" t="s">
        <v>12</v>
      </c>
      <c r="D2029" t="s">
        <v>27</v>
      </c>
      <c r="E2029">
        <v>119000</v>
      </c>
      <c r="F2029" t="s">
        <v>20</v>
      </c>
      <c r="G2029">
        <v>119000</v>
      </c>
      <c r="H2029" t="s">
        <v>21</v>
      </c>
      <c r="I2029">
        <v>0</v>
      </c>
      <c r="J2029" t="s">
        <v>21</v>
      </c>
      <c r="K2029" t="s">
        <v>25</v>
      </c>
    </row>
    <row r="2030" spans="1:11">
      <c r="A2030">
        <v>2022</v>
      </c>
      <c r="B2030" t="s">
        <v>28</v>
      </c>
      <c r="C2030" t="s">
        <v>12</v>
      </c>
      <c r="D2030" t="s">
        <v>23</v>
      </c>
      <c r="E2030">
        <v>124234</v>
      </c>
      <c r="F2030" t="s">
        <v>20</v>
      </c>
      <c r="G2030">
        <v>124234</v>
      </c>
      <c r="H2030" t="s">
        <v>21</v>
      </c>
      <c r="I2030">
        <v>0</v>
      </c>
      <c r="J2030" t="s">
        <v>21</v>
      </c>
      <c r="K2030" t="s">
        <v>25</v>
      </c>
    </row>
    <row r="2031" spans="1:11">
      <c r="A2031">
        <v>2022</v>
      </c>
      <c r="B2031" t="s">
        <v>28</v>
      </c>
      <c r="C2031" t="s">
        <v>12</v>
      </c>
      <c r="D2031" t="s">
        <v>23</v>
      </c>
      <c r="E2031">
        <v>74540</v>
      </c>
      <c r="F2031" t="s">
        <v>20</v>
      </c>
      <c r="G2031">
        <v>74540</v>
      </c>
      <c r="H2031" t="s">
        <v>21</v>
      </c>
      <c r="I2031">
        <v>0</v>
      </c>
      <c r="J2031" t="s">
        <v>21</v>
      </c>
      <c r="K2031" t="s">
        <v>25</v>
      </c>
    </row>
    <row r="2032" spans="1:11">
      <c r="A2032">
        <v>2022</v>
      </c>
      <c r="B2032" t="s">
        <v>17</v>
      </c>
      <c r="C2032" t="s">
        <v>12</v>
      </c>
      <c r="D2032" t="s">
        <v>27</v>
      </c>
      <c r="E2032">
        <v>100000</v>
      </c>
      <c r="F2032" t="s">
        <v>20</v>
      </c>
      <c r="G2032">
        <v>100000</v>
      </c>
      <c r="H2032" t="s">
        <v>21</v>
      </c>
      <c r="I2032">
        <v>100</v>
      </c>
      <c r="J2032" t="s">
        <v>21</v>
      </c>
      <c r="K2032" t="s">
        <v>25</v>
      </c>
    </row>
    <row r="2033" spans="1:11">
      <c r="A2033">
        <v>2022</v>
      </c>
      <c r="B2033" t="s">
        <v>17</v>
      </c>
      <c r="C2033" t="s">
        <v>12</v>
      </c>
      <c r="D2033" t="s">
        <v>27</v>
      </c>
      <c r="E2033">
        <v>65000</v>
      </c>
      <c r="F2033" t="s">
        <v>20</v>
      </c>
      <c r="G2033">
        <v>65000</v>
      </c>
      <c r="H2033" t="s">
        <v>21</v>
      </c>
      <c r="I2033">
        <v>100</v>
      </c>
      <c r="J2033" t="s">
        <v>21</v>
      </c>
      <c r="K2033" t="s">
        <v>25</v>
      </c>
    </row>
    <row r="2034" spans="1:11">
      <c r="A2034">
        <v>2021</v>
      </c>
      <c r="B2034" t="s">
        <v>17</v>
      </c>
      <c r="C2034" t="s">
        <v>12</v>
      </c>
      <c r="D2034" t="s">
        <v>27</v>
      </c>
      <c r="E2034">
        <v>1250000</v>
      </c>
      <c r="F2034" t="s">
        <v>42</v>
      </c>
      <c r="G2034">
        <v>16904</v>
      </c>
      <c r="H2034" t="s">
        <v>43</v>
      </c>
      <c r="I2034">
        <v>50</v>
      </c>
      <c r="J2034" t="s">
        <v>43</v>
      </c>
      <c r="K2034" t="s">
        <v>16</v>
      </c>
    </row>
    <row r="2035" spans="1:11">
      <c r="A2035">
        <v>2022</v>
      </c>
      <c r="B2035" t="s">
        <v>28</v>
      </c>
      <c r="C2035" t="s">
        <v>12</v>
      </c>
      <c r="D2035" t="s">
        <v>83</v>
      </c>
      <c r="E2035">
        <v>200000</v>
      </c>
      <c r="F2035" t="s">
        <v>20</v>
      </c>
      <c r="G2035">
        <v>200000</v>
      </c>
      <c r="H2035" t="s">
        <v>24</v>
      </c>
      <c r="I2035">
        <v>50</v>
      </c>
      <c r="J2035" t="s">
        <v>24</v>
      </c>
      <c r="K2035" t="s">
        <v>16</v>
      </c>
    </row>
    <row r="2036" spans="1:11">
      <c r="A2036">
        <v>2022</v>
      </c>
      <c r="B2036" t="s">
        <v>28</v>
      </c>
      <c r="C2036" t="s">
        <v>12</v>
      </c>
      <c r="D2036" t="s">
        <v>35</v>
      </c>
      <c r="E2036">
        <v>12000</v>
      </c>
      <c r="F2036" t="s">
        <v>20</v>
      </c>
      <c r="G2036">
        <v>12000</v>
      </c>
      <c r="H2036" t="s">
        <v>131</v>
      </c>
      <c r="I2036">
        <v>100</v>
      </c>
      <c r="J2036" t="s">
        <v>131</v>
      </c>
      <c r="K2036" t="s">
        <v>16</v>
      </c>
    </row>
    <row r="2037" spans="1:11">
      <c r="A2037">
        <v>2022</v>
      </c>
      <c r="B2037" t="s">
        <v>11</v>
      </c>
      <c r="C2037" t="s">
        <v>12</v>
      </c>
      <c r="D2037" t="s">
        <v>37</v>
      </c>
      <c r="E2037">
        <v>220000</v>
      </c>
      <c r="F2037" t="s">
        <v>20</v>
      </c>
      <c r="G2037">
        <v>220000</v>
      </c>
      <c r="H2037" t="s">
        <v>21</v>
      </c>
      <c r="I2037">
        <v>100</v>
      </c>
      <c r="J2037" t="s">
        <v>21</v>
      </c>
      <c r="K2037" t="s">
        <v>25</v>
      </c>
    </row>
    <row r="2038" spans="1:11">
      <c r="A2038">
        <v>2022</v>
      </c>
      <c r="B2038" t="s">
        <v>11</v>
      </c>
      <c r="C2038" t="s">
        <v>12</v>
      </c>
      <c r="D2038" t="s">
        <v>37</v>
      </c>
      <c r="E2038">
        <v>146000</v>
      </c>
      <c r="F2038" t="s">
        <v>20</v>
      </c>
      <c r="G2038">
        <v>146000</v>
      </c>
      <c r="H2038" t="s">
        <v>21</v>
      </c>
      <c r="I2038">
        <v>100</v>
      </c>
      <c r="J2038" t="s">
        <v>21</v>
      </c>
      <c r="K2038" t="s">
        <v>25</v>
      </c>
    </row>
    <row r="2039" spans="1:11">
      <c r="A2039">
        <v>2022</v>
      </c>
      <c r="B2039" t="s">
        <v>11</v>
      </c>
      <c r="C2039" t="s">
        <v>12</v>
      </c>
      <c r="D2039" t="s">
        <v>37</v>
      </c>
      <c r="E2039">
        <v>65000</v>
      </c>
      <c r="F2039" t="s">
        <v>14</v>
      </c>
      <c r="G2039">
        <v>68293</v>
      </c>
      <c r="H2039" t="s">
        <v>15</v>
      </c>
      <c r="I2039">
        <v>0</v>
      </c>
      <c r="J2039" t="s">
        <v>15</v>
      </c>
      <c r="K2039" t="s">
        <v>25</v>
      </c>
    </row>
    <row r="2040" spans="1:11">
      <c r="A2040">
        <v>2022</v>
      </c>
      <c r="B2040" t="s">
        <v>11</v>
      </c>
      <c r="C2040" t="s">
        <v>12</v>
      </c>
      <c r="D2040" t="s">
        <v>37</v>
      </c>
      <c r="E2040">
        <v>35000</v>
      </c>
      <c r="F2040" t="s">
        <v>14</v>
      </c>
      <c r="G2040">
        <v>36773</v>
      </c>
      <c r="H2040" t="s">
        <v>15</v>
      </c>
      <c r="I2040">
        <v>0</v>
      </c>
      <c r="J2040" t="s">
        <v>15</v>
      </c>
      <c r="K2040" t="s">
        <v>25</v>
      </c>
    </row>
    <row r="2041" spans="1:11">
      <c r="A2041">
        <v>2022</v>
      </c>
      <c r="B2041" t="s">
        <v>11</v>
      </c>
      <c r="C2041" t="s">
        <v>12</v>
      </c>
      <c r="D2041" t="s">
        <v>76</v>
      </c>
      <c r="E2041">
        <v>110000</v>
      </c>
      <c r="F2041" t="s">
        <v>20</v>
      </c>
      <c r="G2041">
        <v>110000</v>
      </c>
      <c r="H2041" t="s">
        <v>21</v>
      </c>
      <c r="I2041">
        <v>0</v>
      </c>
      <c r="J2041" t="s">
        <v>21</v>
      </c>
      <c r="K2041" t="s">
        <v>25</v>
      </c>
    </row>
    <row r="2042" spans="1:11">
      <c r="A2042">
        <v>2022</v>
      </c>
      <c r="B2042" t="s">
        <v>11</v>
      </c>
      <c r="C2042" t="s">
        <v>12</v>
      </c>
      <c r="D2042" t="s">
        <v>76</v>
      </c>
      <c r="E2042">
        <v>70000</v>
      </c>
      <c r="F2042" t="s">
        <v>20</v>
      </c>
      <c r="G2042">
        <v>70000</v>
      </c>
      <c r="H2042" t="s">
        <v>21</v>
      </c>
      <c r="I2042">
        <v>0</v>
      </c>
      <c r="J2042" t="s">
        <v>21</v>
      </c>
      <c r="K2042" t="s">
        <v>25</v>
      </c>
    </row>
    <row r="2043" spans="1:11">
      <c r="A2043">
        <v>2022</v>
      </c>
      <c r="B2043" t="s">
        <v>28</v>
      </c>
      <c r="C2043" t="s">
        <v>12</v>
      </c>
      <c r="D2043" t="s">
        <v>27</v>
      </c>
      <c r="E2043">
        <v>50000</v>
      </c>
      <c r="F2043" t="s">
        <v>20</v>
      </c>
      <c r="G2043">
        <v>50000</v>
      </c>
      <c r="H2043" t="s">
        <v>21</v>
      </c>
      <c r="I2043">
        <v>50</v>
      </c>
      <c r="J2043" t="s">
        <v>21</v>
      </c>
      <c r="K2043" t="s">
        <v>16</v>
      </c>
    </row>
    <row r="2044" spans="1:11">
      <c r="A2044">
        <v>2022</v>
      </c>
      <c r="B2044" t="s">
        <v>11</v>
      </c>
      <c r="C2044" t="s">
        <v>12</v>
      </c>
      <c r="D2044" t="s">
        <v>37</v>
      </c>
      <c r="E2044">
        <v>120000</v>
      </c>
      <c r="F2044" t="s">
        <v>20</v>
      </c>
      <c r="G2044">
        <v>120000</v>
      </c>
      <c r="H2044" t="s">
        <v>21</v>
      </c>
      <c r="I2044">
        <v>0</v>
      </c>
      <c r="J2044" t="s">
        <v>21</v>
      </c>
      <c r="K2044" t="s">
        <v>25</v>
      </c>
    </row>
    <row r="2045" spans="1:11">
      <c r="A2045">
        <v>2022</v>
      </c>
      <c r="B2045" t="s">
        <v>11</v>
      </c>
      <c r="C2045" t="s">
        <v>12</v>
      </c>
      <c r="D2045" t="s">
        <v>37</v>
      </c>
      <c r="E2045">
        <v>95000</v>
      </c>
      <c r="F2045" t="s">
        <v>20</v>
      </c>
      <c r="G2045">
        <v>95000</v>
      </c>
      <c r="H2045" t="s">
        <v>21</v>
      </c>
      <c r="I2045">
        <v>0</v>
      </c>
      <c r="J2045" t="s">
        <v>21</v>
      </c>
      <c r="K2045" t="s">
        <v>25</v>
      </c>
    </row>
    <row r="2046" spans="1:11">
      <c r="A2046">
        <v>2022</v>
      </c>
      <c r="B2046" t="s">
        <v>17</v>
      </c>
      <c r="C2046" t="s">
        <v>12</v>
      </c>
      <c r="D2046" t="s">
        <v>27</v>
      </c>
      <c r="E2046">
        <v>150000</v>
      </c>
      <c r="F2046" t="s">
        <v>20</v>
      </c>
      <c r="G2046">
        <v>150000</v>
      </c>
      <c r="H2046" t="s">
        <v>21</v>
      </c>
      <c r="I2046">
        <v>0</v>
      </c>
      <c r="J2046" t="s">
        <v>21</v>
      </c>
      <c r="K2046" t="s">
        <v>25</v>
      </c>
    </row>
    <row r="2047" spans="1:11">
      <c r="A2047">
        <v>2022</v>
      </c>
      <c r="B2047" t="s">
        <v>17</v>
      </c>
      <c r="C2047" t="s">
        <v>12</v>
      </c>
      <c r="D2047" t="s">
        <v>27</v>
      </c>
      <c r="E2047">
        <v>100000</v>
      </c>
      <c r="F2047" t="s">
        <v>20</v>
      </c>
      <c r="G2047">
        <v>100000</v>
      </c>
      <c r="H2047" t="s">
        <v>21</v>
      </c>
      <c r="I2047">
        <v>0</v>
      </c>
      <c r="J2047" t="s">
        <v>21</v>
      </c>
      <c r="K2047" t="s">
        <v>25</v>
      </c>
    </row>
    <row r="2048" spans="1:11">
      <c r="A2048">
        <v>2022</v>
      </c>
      <c r="B2048" t="s">
        <v>11</v>
      </c>
      <c r="C2048" t="s">
        <v>12</v>
      </c>
      <c r="D2048" t="s">
        <v>23</v>
      </c>
      <c r="E2048">
        <v>45000</v>
      </c>
      <c r="F2048" t="s">
        <v>14</v>
      </c>
      <c r="G2048">
        <v>47280</v>
      </c>
      <c r="H2048" t="s">
        <v>15</v>
      </c>
      <c r="I2048">
        <v>0</v>
      </c>
      <c r="J2048" t="s">
        <v>15</v>
      </c>
      <c r="K2048" t="s">
        <v>25</v>
      </c>
    </row>
    <row r="2049" spans="1:11">
      <c r="A2049">
        <v>2022</v>
      </c>
      <c r="B2049" t="s">
        <v>11</v>
      </c>
      <c r="C2049" t="s">
        <v>12</v>
      </c>
      <c r="D2049" t="s">
        <v>23</v>
      </c>
      <c r="E2049">
        <v>36000</v>
      </c>
      <c r="F2049" t="s">
        <v>14</v>
      </c>
      <c r="G2049">
        <v>37824</v>
      </c>
      <c r="H2049" t="s">
        <v>15</v>
      </c>
      <c r="I2049">
        <v>0</v>
      </c>
      <c r="J2049" t="s">
        <v>15</v>
      </c>
      <c r="K2049" t="s">
        <v>25</v>
      </c>
    </row>
    <row r="2050" spans="1:11">
      <c r="A2050">
        <v>2022</v>
      </c>
      <c r="B2050" t="s">
        <v>11</v>
      </c>
      <c r="C2050" t="s">
        <v>12</v>
      </c>
      <c r="D2050" t="s">
        <v>45</v>
      </c>
      <c r="E2050">
        <v>190000</v>
      </c>
      <c r="F2050" t="s">
        <v>20</v>
      </c>
      <c r="G2050">
        <v>190000</v>
      </c>
      <c r="H2050" t="s">
        <v>21</v>
      </c>
      <c r="I2050">
        <v>100</v>
      </c>
      <c r="J2050" t="s">
        <v>21</v>
      </c>
      <c r="K2050" t="s">
        <v>25</v>
      </c>
    </row>
    <row r="2051" spans="1:11">
      <c r="A2051">
        <v>2022</v>
      </c>
      <c r="B2051" t="s">
        <v>11</v>
      </c>
      <c r="C2051" t="s">
        <v>12</v>
      </c>
      <c r="D2051" t="s">
        <v>45</v>
      </c>
      <c r="E2051">
        <v>135000</v>
      </c>
      <c r="F2051" t="s">
        <v>20</v>
      </c>
      <c r="G2051">
        <v>135000</v>
      </c>
      <c r="H2051" t="s">
        <v>21</v>
      </c>
      <c r="I2051">
        <v>100</v>
      </c>
      <c r="J2051" t="s">
        <v>21</v>
      </c>
      <c r="K2051" t="s">
        <v>25</v>
      </c>
    </row>
    <row r="2052" spans="1:11">
      <c r="A2052">
        <v>2022</v>
      </c>
      <c r="B2052" t="s">
        <v>11</v>
      </c>
      <c r="C2052" t="s">
        <v>12</v>
      </c>
      <c r="D2052" t="s">
        <v>23</v>
      </c>
      <c r="E2052">
        <v>128000</v>
      </c>
      <c r="F2052" t="s">
        <v>20</v>
      </c>
      <c r="G2052">
        <v>128000</v>
      </c>
      <c r="H2052" t="s">
        <v>21</v>
      </c>
      <c r="I2052">
        <v>0</v>
      </c>
      <c r="J2052" t="s">
        <v>21</v>
      </c>
      <c r="K2052" t="s">
        <v>25</v>
      </c>
    </row>
    <row r="2053" spans="1:11">
      <c r="A2053">
        <v>2022</v>
      </c>
      <c r="B2053" t="s">
        <v>11</v>
      </c>
      <c r="C2053" t="s">
        <v>12</v>
      </c>
      <c r="D2053" t="s">
        <v>23</v>
      </c>
      <c r="E2053">
        <v>81500</v>
      </c>
      <c r="F2053" t="s">
        <v>20</v>
      </c>
      <c r="G2053">
        <v>81500</v>
      </c>
      <c r="H2053" t="s">
        <v>21</v>
      </c>
      <c r="I2053">
        <v>0</v>
      </c>
      <c r="J2053" t="s">
        <v>21</v>
      </c>
      <c r="K2053" t="s">
        <v>25</v>
      </c>
    </row>
    <row r="2054" spans="1:11">
      <c r="A2054">
        <v>2022</v>
      </c>
      <c r="B2054" t="s">
        <v>11</v>
      </c>
      <c r="C2054" t="s">
        <v>12</v>
      </c>
      <c r="D2054" t="s">
        <v>23</v>
      </c>
      <c r="E2054">
        <v>173000</v>
      </c>
      <c r="F2054" t="s">
        <v>20</v>
      </c>
      <c r="G2054">
        <v>173000</v>
      </c>
      <c r="H2054" t="s">
        <v>21</v>
      </c>
      <c r="I2054">
        <v>100</v>
      </c>
      <c r="J2054" t="s">
        <v>21</v>
      </c>
      <c r="K2054" t="s">
        <v>25</v>
      </c>
    </row>
    <row r="2055" spans="1:11">
      <c r="A2055">
        <v>2022</v>
      </c>
      <c r="B2055" t="s">
        <v>11</v>
      </c>
      <c r="C2055" t="s">
        <v>12</v>
      </c>
      <c r="D2055" t="s">
        <v>23</v>
      </c>
      <c r="E2055">
        <v>110000</v>
      </c>
      <c r="F2055" t="s">
        <v>20</v>
      </c>
      <c r="G2055">
        <v>110000</v>
      </c>
      <c r="H2055" t="s">
        <v>21</v>
      </c>
      <c r="I2055">
        <v>100</v>
      </c>
      <c r="J2055" t="s">
        <v>21</v>
      </c>
      <c r="K2055" t="s">
        <v>25</v>
      </c>
    </row>
    <row r="2056" spans="1:11">
      <c r="A2056">
        <v>2022</v>
      </c>
      <c r="B2056" t="s">
        <v>11</v>
      </c>
      <c r="C2056" t="s">
        <v>12</v>
      </c>
      <c r="D2056" t="s">
        <v>35</v>
      </c>
      <c r="E2056">
        <v>192000</v>
      </c>
      <c r="F2056" t="s">
        <v>20</v>
      </c>
      <c r="G2056">
        <v>192000</v>
      </c>
      <c r="H2056" t="s">
        <v>21</v>
      </c>
      <c r="I2056">
        <v>0</v>
      </c>
      <c r="J2056" t="s">
        <v>21</v>
      </c>
      <c r="K2056" t="s">
        <v>25</v>
      </c>
    </row>
    <row r="2057" spans="1:11">
      <c r="A2057">
        <v>2022</v>
      </c>
      <c r="B2057" t="s">
        <v>11</v>
      </c>
      <c r="C2057" t="s">
        <v>12</v>
      </c>
      <c r="D2057" t="s">
        <v>35</v>
      </c>
      <c r="E2057">
        <v>120000</v>
      </c>
      <c r="F2057" t="s">
        <v>20</v>
      </c>
      <c r="G2057">
        <v>120000</v>
      </c>
      <c r="H2057" t="s">
        <v>21</v>
      </c>
      <c r="I2057">
        <v>0</v>
      </c>
      <c r="J2057" t="s">
        <v>21</v>
      </c>
      <c r="K2057" t="s">
        <v>25</v>
      </c>
    </row>
    <row r="2058" spans="1:11">
      <c r="A2058">
        <v>2022</v>
      </c>
      <c r="B2058" t="s">
        <v>11</v>
      </c>
      <c r="C2058" t="s">
        <v>12</v>
      </c>
      <c r="D2058" t="s">
        <v>27</v>
      </c>
      <c r="E2058">
        <v>115934</v>
      </c>
      <c r="F2058" t="s">
        <v>20</v>
      </c>
      <c r="G2058">
        <v>115934</v>
      </c>
      <c r="H2058" t="s">
        <v>21</v>
      </c>
      <c r="I2058">
        <v>100</v>
      </c>
      <c r="J2058" t="s">
        <v>21</v>
      </c>
      <c r="K2058" t="s">
        <v>25</v>
      </c>
    </row>
    <row r="2059" spans="1:11">
      <c r="A2059">
        <v>2022</v>
      </c>
      <c r="B2059" t="s">
        <v>11</v>
      </c>
      <c r="C2059" t="s">
        <v>12</v>
      </c>
      <c r="D2059" t="s">
        <v>27</v>
      </c>
      <c r="E2059">
        <v>81666</v>
      </c>
      <c r="F2059" t="s">
        <v>20</v>
      </c>
      <c r="G2059">
        <v>81666</v>
      </c>
      <c r="H2059" t="s">
        <v>21</v>
      </c>
      <c r="I2059">
        <v>100</v>
      </c>
      <c r="J2059" t="s">
        <v>21</v>
      </c>
      <c r="K2059" t="s">
        <v>25</v>
      </c>
    </row>
    <row r="2060" spans="1:11">
      <c r="A2060">
        <v>2022</v>
      </c>
      <c r="B2060" t="s">
        <v>11</v>
      </c>
      <c r="C2060" t="s">
        <v>12</v>
      </c>
      <c r="D2060" t="s">
        <v>27</v>
      </c>
      <c r="E2060">
        <v>120000</v>
      </c>
      <c r="F2060" t="s">
        <v>20</v>
      </c>
      <c r="G2060">
        <v>120000</v>
      </c>
      <c r="H2060" t="s">
        <v>21</v>
      </c>
      <c r="I2060">
        <v>0</v>
      </c>
      <c r="J2060" t="s">
        <v>21</v>
      </c>
      <c r="K2060" t="s">
        <v>25</v>
      </c>
    </row>
    <row r="2061" spans="1:11">
      <c r="A2061">
        <v>2022</v>
      </c>
      <c r="B2061" t="s">
        <v>11</v>
      </c>
      <c r="C2061" t="s">
        <v>12</v>
      </c>
      <c r="D2061" t="s">
        <v>27</v>
      </c>
      <c r="E2061">
        <v>95000</v>
      </c>
      <c r="F2061" t="s">
        <v>20</v>
      </c>
      <c r="G2061">
        <v>95000</v>
      </c>
      <c r="H2061" t="s">
        <v>21</v>
      </c>
      <c r="I2061">
        <v>0</v>
      </c>
      <c r="J2061" t="s">
        <v>21</v>
      </c>
      <c r="K2061" t="s">
        <v>25</v>
      </c>
    </row>
    <row r="2062" spans="1:11">
      <c r="A2062">
        <v>2022</v>
      </c>
      <c r="B2062" t="s">
        <v>11</v>
      </c>
      <c r="C2062" t="s">
        <v>12</v>
      </c>
      <c r="D2062" t="s">
        <v>151</v>
      </c>
      <c r="E2062">
        <v>190000</v>
      </c>
      <c r="F2062" t="s">
        <v>20</v>
      </c>
      <c r="G2062">
        <v>190000</v>
      </c>
      <c r="H2062" t="s">
        <v>21</v>
      </c>
      <c r="I2062">
        <v>100</v>
      </c>
      <c r="J2062" t="s">
        <v>21</v>
      </c>
      <c r="K2062" t="s">
        <v>16</v>
      </c>
    </row>
    <row r="2063" spans="1:11">
      <c r="A2063">
        <v>2022</v>
      </c>
      <c r="B2063" t="s">
        <v>11</v>
      </c>
      <c r="C2063" t="s">
        <v>12</v>
      </c>
      <c r="D2063" t="s">
        <v>37</v>
      </c>
      <c r="E2063">
        <v>194000</v>
      </c>
      <c r="F2063" t="s">
        <v>20</v>
      </c>
      <c r="G2063">
        <v>194000</v>
      </c>
      <c r="H2063" t="s">
        <v>21</v>
      </c>
      <c r="I2063">
        <v>100</v>
      </c>
      <c r="J2063" t="s">
        <v>21</v>
      </c>
      <c r="K2063" t="s">
        <v>25</v>
      </c>
    </row>
    <row r="2064" spans="1:11">
      <c r="A2064">
        <v>2022</v>
      </c>
      <c r="B2064" t="s">
        <v>11</v>
      </c>
      <c r="C2064" t="s">
        <v>12</v>
      </c>
      <c r="D2064" t="s">
        <v>37</v>
      </c>
      <c r="E2064">
        <v>129400</v>
      </c>
      <c r="F2064" t="s">
        <v>20</v>
      </c>
      <c r="G2064">
        <v>129400</v>
      </c>
      <c r="H2064" t="s">
        <v>21</v>
      </c>
      <c r="I2064">
        <v>100</v>
      </c>
      <c r="J2064" t="s">
        <v>21</v>
      </c>
      <c r="K2064" t="s">
        <v>25</v>
      </c>
    </row>
    <row r="2065" spans="1:11">
      <c r="A2065">
        <v>2022</v>
      </c>
      <c r="B2065" t="s">
        <v>11</v>
      </c>
      <c r="C2065" t="s">
        <v>12</v>
      </c>
      <c r="D2065" t="s">
        <v>27</v>
      </c>
      <c r="E2065">
        <v>201000</v>
      </c>
      <c r="F2065" t="s">
        <v>20</v>
      </c>
      <c r="G2065">
        <v>201000</v>
      </c>
      <c r="H2065" t="s">
        <v>21</v>
      </c>
      <c r="I2065">
        <v>100</v>
      </c>
      <c r="J2065" t="s">
        <v>21</v>
      </c>
      <c r="K2065" t="s">
        <v>25</v>
      </c>
    </row>
    <row r="2066" spans="1:11">
      <c r="A2066">
        <v>2022</v>
      </c>
      <c r="B2066" t="s">
        <v>11</v>
      </c>
      <c r="C2066" t="s">
        <v>12</v>
      </c>
      <c r="D2066" t="s">
        <v>27</v>
      </c>
      <c r="E2066">
        <v>89200</v>
      </c>
      <c r="F2066" t="s">
        <v>20</v>
      </c>
      <c r="G2066">
        <v>89200</v>
      </c>
      <c r="H2066" t="s">
        <v>21</v>
      </c>
      <c r="I2066">
        <v>100</v>
      </c>
      <c r="J2066" t="s">
        <v>21</v>
      </c>
      <c r="K2066" t="s">
        <v>25</v>
      </c>
    </row>
    <row r="2067" spans="1:11">
      <c r="A2067">
        <v>2022</v>
      </c>
      <c r="B2067" t="s">
        <v>11</v>
      </c>
      <c r="C2067" t="s">
        <v>12</v>
      </c>
      <c r="D2067" t="s">
        <v>23</v>
      </c>
      <c r="E2067">
        <v>165000</v>
      </c>
      <c r="F2067" t="s">
        <v>20</v>
      </c>
      <c r="G2067">
        <v>165000</v>
      </c>
      <c r="H2067" t="s">
        <v>21</v>
      </c>
      <c r="I2067">
        <v>0</v>
      </c>
      <c r="J2067" t="s">
        <v>21</v>
      </c>
      <c r="K2067" t="s">
        <v>25</v>
      </c>
    </row>
    <row r="2068" spans="1:11">
      <c r="A2068">
        <v>2022</v>
      </c>
      <c r="B2068" t="s">
        <v>11</v>
      </c>
      <c r="C2068" t="s">
        <v>12</v>
      </c>
      <c r="D2068" t="s">
        <v>23</v>
      </c>
      <c r="E2068">
        <v>125000</v>
      </c>
      <c r="F2068" t="s">
        <v>20</v>
      </c>
      <c r="G2068">
        <v>125000</v>
      </c>
      <c r="H2068" t="s">
        <v>21</v>
      </c>
      <c r="I2068">
        <v>0</v>
      </c>
      <c r="J2068" t="s">
        <v>21</v>
      </c>
      <c r="K2068" t="s">
        <v>25</v>
      </c>
    </row>
    <row r="2069" spans="1:11">
      <c r="A2069">
        <v>2022</v>
      </c>
      <c r="B2069" t="s">
        <v>11</v>
      </c>
      <c r="C2069" t="s">
        <v>12</v>
      </c>
      <c r="D2069" t="s">
        <v>26</v>
      </c>
      <c r="E2069">
        <v>230000</v>
      </c>
      <c r="F2069" t="s">
        <v>20</v>
      </c>
      <c r="G2069">
        <v>230000</v>
      </c>
      <c r="H2069" t="s">
        <v>21</v>
      </c>
      <c r="I2069">
        <v>100</v>
      </c>
      <c r="J2069" t="s">
        <v>21</v>
      </c>
      <c r="K2069" t="s">
        <v>25</v>
      </c>
    </row>
    <row r="2070" spans="1:11">
      <c r="A2070">
        <v>2022</v>
      </c>
      <c r="B2070" t="s">
        <v>11</v>
      </c>
      <c r="C2070" t="s">
        <v>12</v>
      </c>
      <c r="D2070" t="s">
        <v>26</v>
      </c>
      <c r="E2070">
        <v>196000</v>
      </c>
      <c r="F2070" t="s">
        <v>20</v>
      </c>
      <c r="G2070">
        <v>196000</v>
      </c>
      <c r="H2070" t="s">
        <v>21</v>
      </c>
      <c r="I2070">
        <v>100</v>
      </c>
      <c r="J2070" t="s">
        <v>21</v>
      </c>
      <c r="K2070" t="s">
        <v>25</v>
      </c>
    </row>
    <row r="2071" spans="1:11">
      <c r="A2071">
        <v>2022</v>
      </c>
      <c r="B2071" t="s">
        <v>17</v>
      </c>
      <c r="C2071" t="s">
        <v>12</v>
      </c>
      <c r="D2071" t="s">
        <v>35</v>
      </c>
      <c r="E2071">
        <v>130000</v>
      </c>
      <c r="F2071" t="s">
        <v>20</v>
      </c>
      <c r="G2071">
        <v>130000</v>
      </c>
      <c r="H2071" t="s">
        <v>21</v>
      </c>
      <c r="I2071">
        <v>0</v>
      </c>
      <c r="J2071" t="s">
        <v>21</v>
      </c>
      <c r="K2071" t="s">
        <v>25</v>
      </c>
    </row>
    <row r="2072" spans="1:11">
      <c r="A2072">
        <v>2022</v>
      </c>
      <c r="B2072" t="s">
        <v>17</v>
      </c>
      <c r="C2072" t="s">
        <v>12</v>
      </c>
      <c r="D2072" t="s">
        <v>35</v>
      </c>
      <c r="E2072">
        <v>90000</v>
      </c>
      <c r="F2072" t="s">
        <v>20</v>
      </c>
      <c r="G2072">
        <v>90000</v>
      </c>
      <c r="H2072" t="s">
        <v>21</v>
      </c>
      <c r="I2072">
        <v>0</v>
      </c>
      <c r="J2072" t="s">
        <v>21</v>
      </c>
      <c r="K2072" t="s">
        <v>25</v>
      </c>
    </row>
    <row r="2073" spans="1:11">
      <c r="A2073">
        <v>2022</v>
      </c>
      <c r="B2073" t="s">
        <v>17</v>
      </c>
      <c r="C2073" t="s">
        <v>12</v>
      </c>
      <c r="D2073" t="s">
        <v>73</v>
      </c>
      <c r="E2073">
        <v>150000</v>
      </c>
      <c r="F2073" t="s">
        <v>20</v>
      </c>
      <c r="G2073">
        <v>150000</v>
      </c>
      <c r="H2073" t="s">
        <v>21</v>
      </c>
      <c r="I2073">
        <v>100</v>
      </c>
      <c r="J2073" t="s">
        <v>21</v>
      </c>
      <c r="K2073" t="s">
        <v>25</v>
      </c>
    </row>
    <row r="2074" spans="1:11">
      <c r="A2074">
        <v>2022</v>
      </c>
      <c r="B2074" t="s">
        <v>17</v>
      </c>
      <c r="C2074" t="s">
        <v>12</v>
      </c>
      <c r="D2074" t="s">
        <v>73</v>
      </c>
      <c r="E2074">
        <v>100000</v>
      </c>
      <c r="F2074" t="s">
        <v>20</v>
      </c>
      <c r="G2074">
        <v>100000</v>
      </c>
      <c r="H2074" t="s">
        <v>21</v>
      </c>
      <c r="I2074">
        <v>100</v>
      </c>
      <c r="J2074" t="s">
        <v>21</v>
      </c>
      <c r="K2074" t="s">
        <v>25</v>
      </c>
    </row>
    <row r="2075" spans="1:11">
      <c r="A2075">
        <v>2022</v>
      </c>
      <c r="B2075" t="s">
        <v>17</v>
      </c>
      <c r="C2075" t="s">
        <v>12</v>
      </c>
      <c r="D2075" t="s">
        <v>35</v>
      </c>
      <c r="E2075">
        <v>230000</v>
      </c>
      <c r="F2075" t="s">
        <v>20</v>
      </c>
      <c r="G2075">
        <v>230000</v>
      </c>
      <c r="H2075" t="s">
        <v>21</v>
      </c>
      <c r="I2075">
        <v>0</v>
      </c>
      <c r="J2075" t="s">
        <v>21</v>
      </c>
      <c r="K2075" t="s">
        <v>25</v>
      </c>
    </row>
    <row r="2076" spans="1:11">
      <c r="A2076">
        <v>2022</v>
      </c>
      <c r="B2076" t="s">
        <v>17</v>
      </c>
      <c r="C2076" t="s">
        <v>12</v>
      </c>
      <c r="D2076" t="s">
        <v>35</v>
      </c>
      <c r="E2076">
        <v>150000</v>
      </c>
      <c r="F2076" t="s">
        <v>20</v>
      </c>
      <c r="G2076">
        <v>150000</v>
      </c>
      <c r="H2076" t="s">
        <v>21</v>
      </c>
      <c r="I2076">
        <v>0</v>
      </c>
      <c r="J2076" t="s">
        <v>21</v>
      </c>
      <c r="K2076" t="s">
        <v>25</v>
      </c>
    </row>
    <row r="2077" spans="1:11">
      <c r="A2077">
        <v>2022</v>
      </c>
      <c r="B2077" t="s">
        <v>11</v>
      </c>
      <c r="C2077" t="s">
        <v>12</v>
      </c>
      <c r="D2077" t="s">
        <v>37</v>
      </c>
      <c r="E2077">
        <v>153600</v>
      </c>
      <c r="F2077" t="s">
        <v>20</v>
      </c>
      <c r="G2077">
        <v>153600</v>
      </c>
      <c r="H2077" t="s">
        <v>21</v>
      </c>
      <c r="I2077">
        <v>0</v>
      </c>
      <c r="J2077" t="s">
        <v>21</v>
      </c>
      <c r="K2077" t="s">
        <v>25</v>
      </c>
    </row>
    <row r="2078" spans="1:11">
      <c r="A2078">
        <v>2022</v>
      </c>
      <c r="B2078" t="s">
        <v>11</v>
      </c>
      <c r="C2078" t="s">
        <v>12</v>
      </c>
      <c r="D2078" t="s">
        <v>37</v>
      </c>
      <c r="E2078">
        <v>106800</v>
      </c>
      <c r="F2078" t="s">
        <v>20</v>
      </c>
      <c r="G2078">
        <v>106800</v>
      </c>
      <c r="H2078" t="s">
        <v>21</v>
      </c>
      <c r="I2078">
        <v>0</v>
      </c>
      <c r="J2078" t="s">
        <v>21</v>
      </c>
      <c r="K2078" t="s">
        <v>25</v>
      </c>
    </row>
    <row r="2079" spans="1:11">
      <c r="A2079">
        <v>2022</v>
      </c>
      <c r="B2079" t="s">
        <v>17</v>
      </c>
      <c r="C2079" t="s">
        <v>12</v>
      </c>
      <c r="D2079" t="s">
        <v>73</v>
      </c>
      <c r="E2079">
        <v>130000</v>
      </c>
      <c r="F2079" t="s">
        <v>20</v>
      </c>
      <c r="G2079">
        <v>130000</v>
      </c>
      <c r="H2079" t="s">
        <v>21</v>
      </c>
      <c r="I2079">
        <v>100</v>
      </c>
      <c r="J2079" t="s">
        <v>21</v>
      </c>
      <c r="K2079" t="s">
        <v>25</v>
      </c>
    </row>
    <row r="2080" spans="1:11">
      <c r="A2080">
        <v>2022</v>
      </c>
      <c r="B2080" t="s">
        <v>17</v>
      </c>
      <c r="C2080" t="s">
        <v>12</v>
      </c>
      <c r="D2080" t="s">
        <v>73</v>
      </c>
      <c r="E2080">
        <v>100000</v>
      </c>
      <c r="F2080" t="s">
        <v>20</v>
      </c>
      <c r="G2080">
        <v>100000</v>
      </c>
      <c r="H2080" t="s">
        <v>21</v>
      </c>
      <c r="I2080">
        <v>100</v>
      </c>
      <c r="J2080" t="s">
        <v>21</v>
      </c>
      <c r="K2080" t="s">
        <v>25</v>
      </c>
    </row>
    <row r="2081" spans="1:11">
      <c r="A2081">
        <v>2022</v>
      </c>
      <c r="B2081" t="s">
        <v>11</v>
      </c>
      <c r="C2081" t="s">
        <v>12</v>
      </c>
      <c r="D2081" t="s">
        <v>37</v>
      </c>
      <c r="E2081">
        <v>216000</v>
      </c>
      <c r="F2081" t="s">
        <v>20</v>
      </c>
      <c r="G2081">
        <v>216000</v>
      </c>
      <c r="H2081" t="s">
        <v>21</v>
      </c>
      <c r="I2081">
        <v>100</v>
      </c>
      <c r="J2081" t="s">
        <v>21</v>
      </c>
      <c r="K2081" t="s">
        <v>25</v>
      </c>
    </row>
    <row r="2082" spans="1:11">
      <c r="A2082">
        <v>2022</v>
      </c>
      <c r="B2082" t="s">
        <v>11</v>
      </c>
      <c r="C2082" t="s">
        <v>12</v>
      </c>
      <c r="D2082" t="s">
        <v>37</v>
      </c>
      <c r="E2082">
        <v>144000</v>
      </c>
      <c r="F2082" t="s">
        <v>20</v>
      </c>
      <c r="G2082">
        <v>144000</v>
      </c>
      <c r="H2082" t="s">
        <v>21</v>
      </c>
      <c r="I2082">
        <v>100</v>
      </c>
      <c r="J2082" t="s">
        <v>21</v>
      </c>
      <c r="K2082" t="s">
        <v>25</v>
      </c>
    </row>
    <row r="2083" spans="1:11">
      <c r="A2083">
        <v>2022</v>
      </c>
      <c r="B2083" t="s">
        <v>17</v>
      </c>
      <c r="C2083" t="s">
        <v>12</v>
      </c>
      <c r="D2083" t="s">
        <v>23</v>
      </c>
      <c r="E2083">
        <v>180000</v>
      </c>
      <c r="F2083" t="s">
        <v>20</v>
      </c>
      <c r="G2083">
        <v>180000</v>
      </c>
      <c r="H2083" t="s">
        <v>21</v>
      </c>
      <c r="I2083">
        <v>0</v>
      </c>
      <c r="J2083" t="s">
        <v>21</v>
      </c>
      <c r="K2083" t="s">
        <v>25</v>
      </c>
    </row>
    <row r="2084" spans="1:11">
      <c r="A2084">
        <v>2022</v>
      </c>
      <c r="B2084" t="s">
        <v>17</v>
      </c>
      <c r="C2084" t="s">
        <v>12</v>
      </c>
      <c r="D2084" t="s">
        <v>23</v>
      </c>
      <c r="E2084">
        <v>120000</v>
      </c>
      <c r="F2084" t="s">
        <v>20</v>
      </c>
      <c r="G2084">
        <v>120000</v>
      </c>
      <c r="H2084" t="s">
        <v>21</v>
      </c>
      <c r="I2084">
        <v>0</v>
      </c>
      <c r="J2084" t="s">
        <v>21</v>
      </c>
      <c r="K2084" t="s">
        <v>25</v>
      </c>
    </row>
    <row r="2085" spans="1:11">
      <c r="A2085">
        <v>2022</v>
      </c>
      <c r="B2085" t="s">
        <v>28</v>
      </c>
      <c r="C2085" t="s">
        <v>12</v>
      </c>
      <c r="D2085" t="s">
        <v>37</v>
      </c>
      <c r="E2085">
        <v>160000</v>
      </c>
      <c r="F2085" t="s">
        <v>20</v>
      </c>
      <c r="G2085">
        <v>160000</v>
      </c>
      <c r="H2085" t="s">
        <v>21</v>
      </c>
      <c r="I2085">
        <v>0</v>
      </c>
      <c r="J2085" t="s">
        <v>21</v>
      </c>
      <c r="K2085" t="s">
        <v>25</v>
      </c>
    </row>
    <row r="2086" spans="1:11">
      <c r="A2086">
        <v>2022</v>
      </c>
      <c r="B2086" t="s">
        <v>28</v>
      </c>
      <c r="C2086" t="s">
        <v>12</v>
      </c>
      <c r="D2086" t="s">
        <v>37</v>
      </c>
      <c r="E2086">
        <v>135000</v>
      </c>
      <c r="F2086" t="s">
        <v>20</v>
      </c>
      <c r="G2086">
        <v>135000</v>
      </c>
      <c r="H2086" t="s">
        <v>21</v>
      </c>
      <c r="I2086">
        <v>0</v>
      </c>
      <c r="J2086" t="s">
        <v>21</v>
      </c>
      <c r="K2086" t="s">
        <v>25</v>
      </c>
    </row>
    <row r="2087" spans="1:11">
      <c r="A2087">
        <v>2022</v>
      </c>
      <c r="B2087" t="s">
        <v>11</v>
      </c>
      <c r="C2087" t="s">
        <v>12</v>
      </c>
      <c r="D2087" t="s">
        <v>27</v>
      </c>
      <c r="E2087">
        <v>192500</v>
      </c>
      <c r="F2087" t="s">
        <v>20</v>
      </c>
      <c r="G2087">
        <v>192500</v>
      </c>
      <c r="H2087" t="s">
        <v>21</v>
      </c>
      <c r="I2087">
        <v>100</v>
      </c>
      <c r="J2087" t="s">
        <v>21</v>
      </c>
      <c r="K2087" t="s">
        <v>25</v>
      </c>
    </row>
    <row r="2088" spans="1:11">
      <c r="A2088">
        <v>2022</v>
      </c>
      <c r="B2088" t="s">
        <v>11</v>
      </c>
      <c r="C2088" t="s">
        <v>12</v>
      </c>
      <c r="D2088" t="s">
        <v>27</v>
      </c>
      <c r="E2088">
        <v>140000</v>
      </c>
      <c r="F2088" t="s">
        <v>20</v>
      </c>
      <c r="G2088">
        <v>140000</v>
      </c>
      <c r="H2088" t="s">
        <v>21</v>
      </c>
      <c r="I2088">
        <v>100</v>
      </c>
      <c r="J2088" t="s">
        <v>21</v>
      </c>
      <c r="K2088" t="s">
        <v>25</v>
      </c>
    </row>
    <row r="2089" spans="1:11">
      <c r="A2089">
        <v>2022</v>
      </c>
      <c r="B2089" t="s">
        <v>11</v>
      </c>
      <c r="C2089" t="s">
        <v>12</v>
      </c>
      <c r="D2089" t="s">
        <v>37</v>
      </c>
      <c r="E2089">
        <v>152500</v>
      </c>
      <c r="F2089" t="s">
        <v>20</v>
      </c>
      <c r="G2089">
        <v>152500</v>
      </c>
      <c r="H2089" t="s">
        <v>21</v>
      </c>
      <c r="I2089">
        <v>0</v>
      </c>
      <c r="J2089" t="s">
        <v>21</v>
      </c>
      <c r="K2089" t="s">
        <v>25</v>
      </c>
    </row>
    <row r="2090" spans="1:11">
      <c r="A2090">
        <v>2022</v>
      </c>
      <c r="B2090" t="s">
        <v>11</v>
      </c>
      <c r="C2090" t="s">
        <v>12</v>
      </c>
      <c r="D2090" t="s">
        <v>37</v>
      </c>
      <c r="E2090">
        <v>130000</v>
      </c>
      <c r="F2090" t="s">
        <v>20</v>
      </c>
      <c r="G2090">
        <v>130000</v>
      </c>
      <c r="H2090" t="s">
        <v>21</v>
      </c>
      <c r="I2090">
        <v>0</v>
      </c>
      <c r="J2090" t="s">
        <v>21</v>
      </c>
      <c r="K2090" t="s">
        <v>25</v>
      </c>
    </row>
    <row r="2091" spans="1:11">
      <c r="A2091">
        <v>2022</v>
      </c>
      <c r="B2091" t="s">
        <v>11</v>
      </c>
      <c r="C2091" t="s">
        <v>12</v>
      </c>
      <c r="D2091" t="s">
        <v>27</v>
      </c>
      <c r="E2091">
        <v>65000</v>
      </c>
      <c r="F2091" t="s">
        <v>20</v>
      </c>
      <c r="G2091">
        <v>65000</v>
      </c>
      <c r="H2091" t="s">
        <v>21</v>
      </c>
      <c r="I2091">
        <v>100</v>
      </c>
      <c r="J2091" t="s">
        <v>21</v>
      </c>
      <c r="K2091" t="s">
        <v>25</v>
      </c>
    </row>
    <row r="2092" spans="1:11">
      <c r="A2092">
        <v>2022</v>
      </c>
      <c r="B2092" t="s">
        <v>11</v>
      </c>
      <c r="C2092" t="s">
        <v>12</v>
      </c>
      <c r="D2092" t="s">
        <v>27</v>
      </c>
      <c r="E2092">
        <v>55000</v>
      </c>
      <c r="F2092" t="s">
        <v>20</v>
      </c>
      <c r="G2092">
        <v>55000</v>
      </c>
      <c r="H2092" t="s">
        <v>21</v>
      </c>
      <c r="I2092">
        <v>100</v>
      </c>
      <c r="J2092" t="s">
        <v>21</v>
      </c>
      <c r="K2092" t="s">
        <v>25</v>
      </c>
    </row>
    <row r="2093" spans="1:11">
      <c r="A2093">
        <v>2022</v>
      </c>
      <c r="B2093" t="s">
        <v>11</v>
      </c>
      <c r="C2093" t="s">
        <v>12</v>
      </c>
      <c r="D2093" t="s">
        <v>37</v>
      </c>
      <c r="E2093">
        <v>178750</v>
      </c>
      <c r="F2093" t="s">
        <v>20</v>
      </c>
      <c r="G2093">
        <v>178750</v>
      </c>
      <c r="H2093" t="s">
        <v>21</v>
      </c>
      <c r="I2093">
        <v>0</v>
      </c>
      <c r="J2093" t="s">
        <v>21</v>
      </c>
      <c r="K2093" t="s">
        <v>25</v>
      </c>
    </row>
    <row r="2094" spans="1:11">
      <c r="A2094">
        <v>2022</v>
      </c>
      <c r="B2094" t="s">
        <v>11</v>
      </c>
      <c r="C2094" t="s">
        <v>12</v>
      </c>
      <c r="D2094" t="s">
        <v>37</v>
      </c>
      <c r="E2094">
        <v>160000</v>
      </c>
      <c r="F2094" t="s">
        <v>20</v>
      </c>
      <c r="G2094">
        <v>160000</v>
      </c>
      <c r="H2094" t="s">
        <v>21</v>
      </c>
      <c r="I2094">
        <v>0</v>
      </c>
      <c r="J2094" t="s">
        <v>21</v>
      </c>
      <c r="K2094" t="s">
        <v>25</v>
      </c>
    </row>
    <row r="2095" spans="1:11">
      <c r="A2095">
        <v>2022</v>
      </c>
      <c r="B2095" t="s">
        <v>17</v>
      </c>
      <c r="C2095" t="s">
        <v>12</v>
      </c>
      <c r="D2095" t="s">
        <v>23</v>
      </c>
      <c r="E2095">
        <v>60000</v>
      </c>
      <c r="F2095" t="s">
        <v>14</v>
      </c>
      <c r="G2095">
        <v>63040</v>
      </c>
      <c r="H2095" t="s">
        <v>63</v>
      </c>
      <c r="I2095">
        <v>100</v>
      </c>
      <c r="J2095" t="s">
        <v>63</v>
      </c>
      <c r="K2095" t="s">
        <v>25</v>
      </c>
    </row>
    <row r="2096" spans="1:11">
      <c r="A2096">
        <v>2022</v>
      </c>
      <c r="B2096" t="s">
        <v>17</v>
      </c>
      <c r="C2096" t="s">
        <v>12</v>
      </c>
      <c r="D2096" t="s">
        <v>23</v>
      </c>
      <c r="E2096">
        <v>50000</v>
      </c>
      <c r="F2096" t="s">
        <v>14</v>
      </c>
      <c r="G2096">
        <v>52533</v>
      </c>
      <c r="H2096" t="s">
        <v>63</v>
      </c>
      <c r="I2096">
        <v>100</v>
      </c>
      <c r="J2096" t="s">
        <v>63</v>
      </c>
      <c r="K2096" t="s">
        <v>25</v>
      </c>
    </row>
    <row r="2097" spans="1:11">
      <c r="A2097">
        <v>2022</v>
      </c>
      <c r="B2097" t="s">
        <v>17</v>
      </c>
      <c r="C2097" t="s">
        <v>12</v>
      </c>
      <c r="D2097" t="s">
        <v>81</v>
      </c>
      <c r="E2097">
        <v>165000</v>
      </c>
      <c r="F2097" t="s">
        <v>20</v>
      </c>
      <c r="G2097">
        <v>165000</v>
      </c>
      <c r="H2097" t="s">
        <v>21</v>
      </c>
      <c r="I2097">
        <v>0</v>
      </c>
      <c r="J2097" t="s">
        <v>21</v>
      </c>
      <c r="K2097" t="s">
        <v>25</v>
      </c>
    </row>
    <row r="2098" spans="1:11">
      <c r="A2098">
        <v>2022</v>
      </c>
      <c r="B2098" t="s">
        <v>17</v>
      </c>
      <c r="C2098" t="s">
        <v>12</v>
      </c>
      <c r="D2098" t="s">
        <v>81</v>
      </c>
      <c r="E2098">
        <v>135000</v>
      </c>
      <c r="F2098" t="s">
        <v>20</v>
      </c>
      <c r="G2098">
        <v>135000</v>
      </c>
      <c r="H2098" t="s">
        <v>21</v>
      </c>
      <c r="I2098">
        <v>0</v>
      </c>
      <c r="J2098" t="s">
        <v>21</v>
      </c>
      <c r="K2098" t="s">
        <v>25</v>
      </c>
    </row>
    <row r="2099" spans="1:11">
      <c r="A2099">
        <v>2022</v>
      </c>
      <c r="B2099" t="s">
        <v>11</v>
      </c>
      <c r="C2099" t="s">
        <v>12</v>
      </c>
      <c r="D2099" t="s">
        <v>32</v>
      </c>
      <c r="E2099">
        <v>170000</v>
      </c>
      <c r="F2099" t="s">
        <v>20</v>
      </c>
      <c r="G2099">
        <v>170000</v>
      </c>
      <c r="H2099" t="s">
        <v>21</v>
      </c>
      <c r="I2099">
        <v>100</v>
      </c>
      <c r="J2099" t="s">
        <v>21</v>
      </c>
      <c r="K2099" t="s">
        <v>25</v>
      </c>
    </row>
    <row r="2100" spans="1:11">
      <c r="A2100">
        <v>2022</v>
      </c>
      <c r="B2100" t="s">
        <v>11</v>
      </c>
      <c r="C2100" t="s">
        <v>12</v>
      </c>
      <c r="D2100" t="s">
        <v>32</v>
      </c>
      <c r="E2100">
        <v>125000</v>
      </c>
      <c r="F2100" t="s">
        <v>20</v>
      </c>
      <c r="G2100">
        <v>125000</v>
      </c>
      <c r="H2100" t="s">
        <v>21</v>
      </c>
      <c r="I2100">
        <v>100</v>
      </c>
      <c r="J2100" t="s">
        <v>21</v>
      </c>
      <c r="K2100" t="s">
        <v>25</v>
      </c>
    </row>
    <row r="2101" spans="1:11">
      <c r="A2101">
        <v>2022</v>
      </c>
      <c r="B2101" t="s">
        <v>11</v>
      </c>
      <c r="C2101" t="s">
        <v>12</v>
      </c>
      <c r="D2101" t="s">
        <v>37</v>
      </c>
      <c r="E2101">
        <v>105000</v>
      </c>
      <c r="F2101" t="s">
        <v>20</v>
      </c>
      <c r="G2101">
        <v>105000</v>
      </c>
      <c r="H2101" t="s">
        <v>21</v>
      </c>
      <c r="I2101">
        <v>0</v>
      </c>
      <c r="J2101" t="s">
        <v>21</v>
      </c>
      <c r="K2101" t="s">
        <v>25</v>
      </c>
    </row>
    <row r="2102" spans="1:11">
      <c r="A2102">
        <v>2022</v>
      </c>
      <c r="B2102" t="s">
        <v>11</v>
      </c>
      <c r="C2102" t="s">
        <v>12</v>
      </c>
      <c r="D2102" t="s">
        <v>37</v>
      </c>
      <c r="E2102">
        <v>70000</v>
      </c>
      <c r="F2102" t="s">
        <v>20</v>
      </c>
      <c r="G2102">
        <v>70000</v>
      </c>
      <c r="H2102" t="s">
        <v>21</v>
      </c>
      <c r="I2102">
        <v>0</v>
      </c>
      <c r="J2102" t="s">
        <v>21</v>
      </c>
      <c r="K2102" t="s">
        <v>25</v>
      </c>
    </row>
    <row r="2103" spans="1:11">
      <c r="A2103">
        <v>2022</v>
      </c>
      <c r="B2103" t="s">
        <v>11</v>
      </c>
      <c r="C2103" t="s">
        <v>12</v>
      </c>
      <c r="D2103" t="s">
        <v>23</v>
      </c>
      <c r="E2103">
        <v>130000</v>
      </c>
      <c r="F2103" t="s">
        <v>20</v>
      </c>
      <c r="G2103">
        <v>130000</v>
      </c>
      <c r="H2103" t="s">
        <v>21</v>
      </c>
      <c r="I2103">
        <v>0</v>
      </c>
      <c r="J2103" t="s">
        <v>21</v>
      </c>
      <c r="K2103" t="s">
        <v>25</v>
      </c>
    </row>
    <row r="2104" spans="1:11">
      <c r="A2104">
        <v>2022</v>
      </c>
      <c r="B2104" t="s">
        <v>11</v>
      </c>
      <c r="C2104" t="s">
        <v>12</v>
      </c>
      <c r="D2104" t="s">
        <v>23</v>
      </c>
      <c r="E2104">
        <v>95000</v>
      </c>
      <c r="F2104" t="s">
        <v>20</v>
      </c>
      <c r="G2104">
        <v>95000</v>
      </c>
      <c r="H2104" t="s">
        <v>21</v>
      </c>
      <c r="I2104">
        <v>0</v>
      </c>
      <c r="J2104" t="s">
        <v>21</v>
      </c>
      <c r="K2104" t="s">
        <v>25</v>
      </c>
    </row>
    <row r="2105" spans="1:11">
      <c r="A2105">
        <v>2022</v>
      </c>
      <c r="B2105" t="s">
        <v>11</v>
      </c>
      <c r="C2105" t="s">
        <v>12</v>
      </c>
      <c r="D2105" t="s">
        <v>23</v>
      </c>
      <c r="E2105">
        <v>203500</v>
      </c>
      <c r="F2105" t="s">
        <v>20</v>
      </c>
      <c r="G2105">
        <v>203500</v>
      </c>
      <c r="H2105" t="s">
        <v>21</v>
      </c>
      <c r="I2105">
        <v>0</v>
      </c>
      <c r="J2105" t="s">
        <v>21</v>
      </c>
      <c r="K2105" t="s">
        <v>25</v>
      </c>
    </row>
    <row r="2106" spans="1:11">
      <c r="A2106">
        <v>2022</v>
      </c>
      <c r="B2106" t="s">
        <v>11</v>
      </c>
      <c r="C2106" t="s">
        <v>12</v>
      </c>
      <c r="D2106" t="s">
        <v>23</v>
      </c>
      <c r="E2106">
        <v>152000</v>
      </c>
      <c r="F2106" t="s">
        <v>20</v>
      </c>
      <c r="G2106">
        <v>152000</v>
      </c>
      <c r="H2106" t="s">
        <v>21</v>
      </c>
      <c r="I2106">
        <v>0</v>
      </c>
      <c r="J2106" t="s">
        <v>21</v>
      </c>
      <c r="K2106" t="s">
        <v>25</v>
      </c>
    </row>
    <row r="2107" spans="1:11">
      <c r="A2107">
        <v>2022</v>
      </c>
      <c r="B2107" t="s">
        <v>11</v>
      </c>
      <c r="C2107" t="s">
        <v>12</v>
      </c>
      <c r="D2107" t="s">
        <v>37</v>
      </c>
      <c r="E2107">
        <v>197430</v>
      </c>
      <c r="F2107" t="s">
        <v>20</v>
      </c>
      <c r="G2107">
        <v>197430</v>
      </c>
      <c r="H2107" t="s">
        <v>21</v>
      </c>
      <c r="I2107">
        <v>100</v>
      </c>
      <c r="J2107" t="s">
        <v>21</v>
      </c>
      <c r="K2107" t="s">
        <v>25</v>
      </c>
    </row>
    <row r="2108" spans="1:11">
      <c r="A2108">
        <v>2022</v>
      </c>
      <c r="B2108" t="s">
        <v>11</v>
      </c>
      <c r="C2108" t="s">
        <v>12</v>
      </c>
      <c r="D2108" t="s">
        <v>37</v>
      </c>
      <c r="E2108">
        <v>134760</v>
      </c>
      <c r="F2108" t="s">
        <v>20</v>
      </c>
      <c r="G2108">
        <v>134760</v>
      </c>
      <c r="H2108" t="s">
        <v>21</v>
      </c>
      <c r="I2108">
        <v>100</v>
      </c>
      <c r="J2108" t="s">
        <v>21</v>
      </c>
      <c r="K2108" t="s">
        <v>25</v>
      </c>
    </row>
    <row r="2109" spans="1:11">
      <c r="A2109">
        <v>2022</v>
      </c>
      <c r="B2109" t="s">
        <v>17</v>
      </c>
      <c r="C2109" t="s">
        <v>12</v>
      </c>
      <c r="D2109" t="s">
        <v>23</v>
      </c>
      <c r="E2109">
        <v>120000</v>
      </c>
      <c r="F2109" t="s">
        <v>20</v>
      </c>
      <c r="G2109">
        <v>120000</v>
      </c>
      <c r="H2109" t="s">
        <v>21</v>
      </c>
      <c r="I2109">
        <v>100</v>
      </c>
      <c r="J2109" t="s">
        <v>21</v>
      </c>
      <c r="K2109" t="s">
        <v>25</v>
      </c>
    </row>
    <row r="2110" spans="1:11">
      <c r="A2110">
        <v>2022</v>
      </c>
      <c r="B2110" t="s">
        <v>11</v>
      </c>
      <c r="C2110" t="s">
        <v>12</v>
      </c>
      <c r="D2110" t="s">
        <v>37</v>
      </c>
      <c r="E2110">
        <v>197000</v>
      </c>
      <c r="F2110" t="s">
        <v>20</v>
      </c>
      <c r="G2110">
        <v>197000</v>
      </c>
      <c r="H2110" t="s">
        <v>21</v>
      </c>
      <c r="I2110">
        <v>0</v>
      </c>
      <c r="J2110" t="s">
        <v>21</v>
      </c>
      <c r="K2110" t="s">
        <v>25</v>
      </c>
    </row>
    <row r="2111" spans="1:11">
      <c r="A2111">
        <v>2022</v>
      </c>
      <c r="B2111" t="s">
        <v>11</v>
      </c>
      <c r="C2111" t="s">
        <v>12</v>
      </c>
      <c r="D2111" t="s">
        <v>37</v>
      </c>
      <c r="E2111">
        <v>99000</v>
      </c>
      <c r="F2111" t="s">
        <v>20</v>
      </c>
      <c r="G2111">
        <v>99000</v>
      </c>
      <c r="H2111" t="s">
        <v>21</v>
      </c>
      <c r="I2111">
        <v>0</v>
      </c>
      <c r="J2111" t="s">
        <v>21</v>
      </c>
      <c r="K2111" t="s">
        <v>25</v>
      </c>
    </row>
    <row r="2112" spans="1:11">
      <c r="A2112">
        <v>2022</v>
      </c>
      <c r="B2112" t="s">
        <v>11</v>
      </c>
      <c r="C2112" t="s">
        <v>12</v>
      </c>
      <c r="D2112" t="s">
        <v>37</v>
      </c>
      <c r="E2112">
        <v>220000</v>
      </c>
      <c r="F2112" t="s">
        <v>20</v>
      </c>
      <c r="G2112">
        <v>220000</v>
      </c>
      <c r="H2112" t="s">
        <v>21</v>
      </c>
      <c r="I2112">
        <v>100</v>
      </c>
      <c r="J2112" t="s">
        <v>21</v>
      </c>
      <c r="K2112" t="s">
        <v>25</v>
      </c>
    </row>
    <row r="2113" spans="1:11">
      <c r="A2113">
        <v>2022</v>
      </c>
      <c r="B2113" t="s">
        <v>11</v>
      </c>
      <c r="C2113" t="s">
        <v>12</v>
      </c>
      <c r="D2113" t="s">
        <v>37</v>
      </c>
      <c r="E2113">
        <v>162000</v>
      </c>
      <c r="F2113" t="s">
        <v>20</v>
      </c>
      <c r="G2113">
        <v>162000</v>
      </c>
      <c r="H2113" t="s">
        <v>21</v>
      </c>
      <c r="I2113">
        <v>100</v>
      </c>
      <c r="J2113" t="s">
        <v>21</v>
      </c>
      <c r="K2113" t="s">
        <v>25</v>
      </c>
    </row>
    <row r="2114" spans="1:11">
      <c r="A2114">
        <v>2022</v>
      </c>
      <c r="B2114" t="s">
        <v>17</v>
      </c>
      <c r="C2114" t="s">
        <v>12</v>
      </c>
      <c r="D2114" t="s">
        <v>37</v>
      </c>
      <c r="E2114">
        <v>105120</v>
      </c>
      <c r="F2114" t="s">
        <v>14</v>
      </c>
      <c r="G2114">
        <v>110446</v>
      </c>
      <c r="H2114" t="s">
        <v>152</v>
      </c>
      <c r="I2114">
        <v>0</v>
      </c>
      <c r="J2114" t="s">
        <v>152</v>
      </c>
      <c r="K2114" t="s">
        <v>25</v>
      </c>
    </row>
    <row r="2115" spans="1:11">
      <c r="A2115">
        <v>2022</v>
      </c>
      <c r="B2115" t="s">
        <v>17</v>
      </c>
      <c r="C2115" t="s">
        <v>12</v>
      </c>
      <c r="D2115" t="s">
        <v>37</v>
      </c>
      <c r="E2115">
        <v>75360</v>
      </c>
      <c r="F2115" t="s">
        <v>14</v>
      </c>
      <c r="G2115">
        <v>79178</v>
      </c>
      <c r="H2115" t="s">
        <v>152</v>
      </c>
      <c r="I2115">
        <v>0</v>
      </c>
      <c r="J2115" t="s">
        <v>152</v>
      </c>
      <c r="K2115" t="s">
        <v>25</v>
      </c>
    </row>
    <row r="2116" spans="1:11">
      <c r="A2116">
        <v>2022</v>
      </c>
      <c r="B2116" t="s">
        <v>17</v>
      </c>
      <c r="C2116" t="s">
        <v>12</v>
      </c>
      <c r="D2116" t="s">
        <v>104</v>
      </c>
      <c r="E2116">
        <v>57000</v>
      </c>
      <c r="F2116" t="s">
        <v>58</v>
      </c>
      <c r="G2116">
        <v>70186</v>
      </c>
      <c r="H2116" t="s">
        <v>33</v>
      </c>
      <c r="I2116">
        <v>0</v>
      </c>
      <c r="J2116" t="s">
        <v>33</v>
      </c>
      <c r="K2116" t="s">
        <v>25</v>
      </c>
    </row>
    <row r="2117" spans="1:11">
      <c r="A2117">
        <v>2022</v>
      </c>
      <c r="B2117" t="s">
        <v>17</v>
      </c>
      <c r="C2117" t="s">
        <v>12</v>
      </c>
      <c r="D2117" t="s">
        <v>104</v>
      </c>
      <c r="E2117">
        <v>42000</v>
      </c>
      <c r="F2117" t="s">
        <v>58</v>
      </c>
      <c r="G2117">
        <v>51716</v>
      </c>
      <c r="H2117" t="s">
        <v>33</v>
      </c>
      <c r="I2117">
        <v>0</v>
      </c>
      <c r="J2117" t="s">
        <v>33</v>
      </c>
      <c r="K2117" t="s">
        <v>25</v>
      </c>
    </row>
    <row r="2118" spans="1:11">
      <c r="A2118">
        <v>2022</v>
      </c>
      <c r="B2118" t="s">
        <v>11</v>
      </c>
      <c r="C2118" t="s">
        <v>12</v>
      </c>
      <c r="D2118" t="s">
        <v>45</v>
      </c>
      <c r="E2118">
        <v>149040</v>
      </c>
      <c r="F2118" t="s">
        <v>20</v>
      </c>
      <c r="G2118">
        <v>149040</v>
      </c>
      <c r="H2118" t="s">
        <v>21</v>
      </c>
      <c r="I2118">
        <v>100</v>
      </c>
      <c r="J2118" t="s">
        <v>21</v>
      </c>
      <c r="K2118" t="s">
        <v>25</v>
      </c>
    </row>
    <row r="2119" spans="1:11">
      <c r="A2119">
        <v>2022</v>
      </c>
      <c r="B2119" t="s">
        <v>11</v>
      </c>
      <c r="C2119" t="s">
        <v>12</v>
      </c>
      <c r="D2119" t="s">
        <v>45</v>
      </c>
      <c r="E2119">
        <v>113900</v>
      </c>
      <c r="F2119" t="s">
        <v>20</v>
      </c>
      <c r="G2119">
        <v>113900</v>
      </c>
      <c r="H2119" t="s">
        <v>21</v>
      </c>
      <c r="I2119">
        <v>100</v>
      </c>
      <c r="J2119" t="s">
        <v>21</v>
      </c>
      <c r="K2119" t="s">
        <v>25</v>
      </c>
    </row>
    <row r="2120" spans="1:11">
      <c r="A2120">
        <v>2020</v>
      </c>
      <c r="B2120" t="s">
        <v>17</v>
      </c>
      <c r="C2120" t="s">
        <v>12</v>
      </c>
      <c r="D2120" t="s">
        <v>56</v>
      </c>
      <c r="E2120">
        <v>95000</v>
      </c>
      <c r="F2120" t="s">
        <v>20</v>
      </c>
      <c r="G2120">
        <v>95000</v>
      </c>
      <c r="H2120" t="s">
        <v>21</v>
      </c>
      <c r="I2120">
        <v>0</v>
      </c>
      <c r="J2120" t="s">
        <v>21</v>
      </c>
      <c r="K2120" t="s">
        <v>25</v>
      </c>
    </row>
    <row r="2121" spans="1:11">
      <c r="A2121">
        <v>2021</v>
      </c>
      <c r="B2121" t="s">
        <v>11</v>
      </c>
      <c r="C2121" t="s">
        <v>12</v>
      </c>
      <c r="D2121" t="s">
        <v>27</v>
      </c>
      <c r="E2121">
        <v>115000</v>
      </c>
      <c r="F2121" t="s">
        <v>20</v>
      </c>
      <c r="G2121">
        <v>115000</v>
      </c>
      <c r="H2121" t="s">
        <v>21</v>
      </c>
      <c r="I2121">
        <v>100</v>
      </c>
      <c r="J2121" t="s">
        <v>21</v>
      </c>
      <c r="K2121" t="s">
        <v>22</v>
      </c>
    </row>
    <row r="2122" spans="1:11">
      <c r="A2122">
        <v>2022</v>
      </c>
      <c r="B2122" t="s">
        <v>11</v>
      </c>
      <c r="C2122" t="s">
        <v>12</v>
      </c>
      <c r="D2122" t="s">
        <v>27</v>
      </c>
      <c r="E2122">
        <v>171000</v>
      </c>
      <c r="F2122" t="s">
        <v>20</v>
      </c>
      <c r="G2122">
        <v>171000</v>
      </c>
      <c r="H2122" t="s">
        <v>21</v>
      </c>
      <c r="I2122">
        <v>100</v>
      </c>
      <c r="J2122" t="s">
        <v>65</v>
      </c>
      <c r="K2122" t="s">
        <v>16</v>
      </c>
    </row>
    <row r="2123" spans="1:11">
      <c r="A2123">
        <v>2022</v>
      </c>
      <c r="B2123" t="s">
        <v>28</v>
      </c>
      <c r="C2123" t="s">
        <v>12</v>
      </c>
      <c r="D2123" t="s">
        <v>153</v>
      </c>
      <c r="E2123">
        <v>13000</v>
      </c>
      <c r="F2123" t="s">
        <v>20</v>
      </c>
      <c r="G2123">
        <v>13000</v>
      </c>
      <c r="H2123" t="s">
        <v>131</v>
      </c>
      <c r="I2123">
        <v>100</v>
      </c>
      <c r="J2123" t="s">
        <v>131</v>
      </c>
      <c r="K2123" t="s">
        <v>22</v>
      </c>
    </row>
    <row r="2124" spans="1:11">
      <c r="A2124">
        <v>2022</v>
      </c>
      <c r="B2124" t="s">
        <v>11</v>
      </c>
      <c r="C2124" t="s">
        <v>12</v>
      </c>
      <c r="D2124" t="s">
        <v>37</v>
      </c>
      <c r="E2124">
        <v>100000</v>
      </c>
      <c r="F2124" t="s">
        <v>20</v>
      </c>
      <c r="G2124">
        <v>100000</v>
      </c>
      <c r="H2124" t="s">
        <v>21</v>
      </c>
      <c r="I2124">
        <v>0</v>
      </c>
      <c r="J2124" t="s">
        <v>21</v>
      </c>
      <c r="K2124" t="s">
        <v>25</v>
      </c>
    </row>
    <row r="2125" spans="1:11">
      <c r="A2125">
        <v>2022</v>
      </c>
      <c r="B2125" t="s">
        <v>11</v>
      </c>
      <c r="C2125" t="s">
        <v>12</v>
      </c>
      <c r="D2125" t="s">
        <v>37</v>
      </c>
      <c r="E2125">
        <v>78000</v>
      </c>
      <c r="F2125" t="s">
        <v>20</v>
      </c>
      <c r="G2125">
        <v>78000</v>
      </c>
      <c r="H2125" t="s">
        <v>21</v>
      </c>
      <c r="I2125">
        <v>0</v>
      </c>
      <c r="J2125" t="s">
        <v>21</v>
      </c>
      <c r="K2125" t="s">
        <v>25</v>
      </c>
    </row>
    <row r="2126" spans="1:11">
      <c r="A2126">
        <v>2022</v>
      </c>
      <c r="B2126" t="s">
        <v>11</v>
      </c>
      <c r="C2126" t="s">
        <v>12</v>
      </c>
      <c r="D2126" t="s">
        <v>37</v>
      </c>
      <c r="E2126">
        <v>120000</v>
      </c>
      <c r="F2126" t="s">
        <v>20</v>
      </c>
      <c r="G2126">
        <v>120000</v>
      </c>
      <c r="H2126" t="s">
        <v>21</v>
      </c>
      <c r="I2126">
        <v>0</v>
      </c>
      <c r="J2126" t="s">
        <v>21</v>
      </c>
      <c r="K2126" t="s">
        <v>25</v>
      </c>
    </row>
    <row r="2127" spans="1:11">
      <c r="A2127">
        <v>2022</v>
      </c>
      <c r="B2127" t="s">
        <v>11</v>
      </c>
      <c r="C2127" t="s">
        <v>12</v>
      </c>
      <c r="D2127" t="s">
        <v>37</v>
      </c>
      <c r="E2127">
        <v>95000</v>
      </c>
      <c r="F2127" t="s">
        <v>20</v>
      </c>
      <c r="G2127">
        <v>95000</v>
      </c>
      <c r="H2127" t="s">
        <v>21</v>
      </c>
      <c r="I2127">
        <v>0</v>
      </c>
      <c r="J2127" t="s">
        <v>21</v>
      </c>
      <c r="K2127" t="s">
        <v>25</v>
      </c>
    </row>
    <row r="2128" spans="1:11">
      <c r="A2128">
        <v>2022</v>
      </c>
      <c r="B2128" t="s">
        <v>11</v>
      </c>
      <c r="C2128" t="s">
        <v>12</v>
      </c>
      <c r="D2128" t="s">
        <v>76</v>
      </c>
      <c r="E2128">
        <v>110000</v>
      </c>
      <c r="F2128" t="s">
        <v>20</v>
      </c>
      <c r="G2128">
        <v>110000</v>
      </c>
      <c r="H2128" t="s">
        <v>21</v>
      </c>
      <c r="I2128">
        <v>0</v>
      </c>
      <c r="J2128" t="s">
        <v>21</v>
      </c>
      <c r="K2128" t="s">
        <v>25</v>
      </c>
    </row>
    <row r="2129" spans="1:11">
      <c r="A2129">
        <v>2022</v>
      </c>
      <c r="B2129" t="s">
        <v>11</v>
      </c>
      <c r="C2129" t="s">
        <v>12</v>
      </c>
      <c r="D2129" t="s">
        <v>76</v>
      </c>
      <c r="E2129">
        <v>70000</v>
      </c>
      <c r="F2129" t="s">
        <v>20</v>
      </c>
      <c r="G2129">
        <v>70000</v>
      </c>
      <c r="H2129" t="s">
        <v>21</v>
      </c>
      <c r="I2129">
        <v>0</v>
      </c>
      <c r="J2129" t="s">
        <v>21</v>
      </c>
      <c r="K2129" t="s">
        <v>25</v>
      </c>
    </row>
    <row r="2130" spans="1:11">
      <c r="A2130">
        <v>2022</v>
      </c>
      <c r="B2130" t="s">
        <v>28</v>
      </c>
      <c r="C2130" t="s">
        <v>72</v>
      </c>
      <c r="D2130" t="s">
        <v>154</v>
      </c>
      <c r="E2130">
        <v>50000</v>
      </c>
      <c r="F2130" t="s">
        <v>20</v>
      </c>
      <c r="G2130">
        <v>50000</v>
      </c>
      <c r="H2130" t="s">
        <v>155</v>
      </c>
      <c r="I2130">
        <v>100</v>
      </c>
      <c r="J2130" t="s">
        <v>21</v>
      </c>
      <c r="K2130" t="s">
        <v>22</v>
      </c>
    </row>
    <row r="2131" spans="1:11">
      <c r="A2131">
        <v>2022</v>
      </c>
      <c r="B2131" t="s">
        <v>11</v>
      </c>
      <c r="C2131" t="s">
        <v>12</v>
      </c>
      <c r="D2131" t="s">
        <v>23</v>
      </c>
      <c r="E2131">
        <v>185900</v>
      </c>
      <c r="F2131" t="s">
        <v>20</v>
      </c>
      <c r="G2131">
        <v>185900</v>
      </c>
      <c r="H2131" t="s">
        <v>21</v>
      </c>
      <c r="I2131">
        <v>0</v>
      </c>
      <c r="J2131" t="s">
        <v>21</v>
      </c>
      <c r="K2131" t="s">
        <v>25</v>
      </c>
    </row>
    <row r="2132" spans="1:11">
      <c r="A2132">
        <v>2022</v>
      </c>
      <c r="B2132" t="s">
        <v>11</v>
      </c>
      <c r="C2132" t="s">
        <v>12</v>
      </c>
      <c r="D2132" t="s">
        <v>23</v>
      </c>
      <c r="E2132">
        <v>129300</v>
      </c>
      <c r="F2132" t="s">
        <v>20</v>
      </c>
      <c r="G2132">
        <v>129300</v>
      </c>
      <c r="H2132" t="s">
        <v>21</v>
      </c>
      <c r="I2132">
        <v>0</v>
      </c>
      <c r="J2132" t="s">
        <v>21</v>
      </c>
      <c r="K2132" t="s">
        <v>25</v>
      </c>
    </row>
    <row r="2133" spans="1:11">
      <c r="A2133">
        <v>2022</v>
      </c>
      <c r="B2133" t="s">
        <v>17</v>
      </c>
      <c r="C2133" t="s">
        <v>12</v>
      </c>
      <c r="D2133" t="s">
        <v>27</v>
      </c>
      <c r="E2133">
        <v>150000</v>
      </c>
      <c r="F2133" t="s">
        <v>20</v>
      </c>
      <c r="G2133">
        <v>150000</v>
      </c>
      <c r="H2133" t="s">
        <v>21</v>
      </c>
      <c r="I2133">
        <v>0</v>
      </c>
      <c r="J2133" t="s">
        <v>21</v>
      </c>
      <c r="K2133" t="s">
        <v>25</v>
      </c>
    </row>
    <row r="2134" spans="1:11">
      <c r="A2134">
        <v>2022</v>
      </c>
      <c r="B2134" t="s">
        <v>17</v>
      </c>
      <c r="C2134" t="s">
        <v>12</v>
      </c>
      <c r="D2134" t="s">
        <v>27</v>
      </c>
      <c r="E2134">
        <v>100000</v>
      </c>
      <c r="F2134" t="s">
        <v>20</v>
      </c>
      <c r="G2134">
        <v>100000</v>
      </c>
      <c r="H2134" t="s">
        <v>21</v>
      </c>
      <c r="I2134">
        <v>0</v>
      </c>
      <c r="J2134" t="s">
        <v>21</v>
      </c>
      <c r="K2134" t="s">
        <v>25</v>
      </c>
    </row>
    <row r="2135" spans="1:11">
      <c r="A2135">
        <v>2022</v>
      </c>
      <c r="B2135" t="s">
        <v>11</v>
      </c>
      <c r="C2135" t="s">
        <v>12</v>
      </c>
      <c r="D2135" t="s">
        <v>37</v>
      </c>
      <c r="E2135">
        <v>230000</v>
      </c>
      <c r="F2135" t="s">
        <v>20</v>
      </c>
      <c r="G2135">
        <v>230000</v>
      </c>
      <c r="H2135" t="s">
        <v>21</v>
      </c>
      <c r="I2135">
        <v>100</v>
      </c>
      <c r="J2135" t="s">
        <v>21</v>
      </c>
      <c r="K2135" t="s">
        <v>25</v>
      </c>
    </row>
    <row r="2136" spans="1:11">
      <c r="A2136">
        <v>2022</v>
      </c>
      <c r="B2136" t="s">
        <v>11</v>
      </c>
      <c r="C2136" t="s">
        <v>12</v>
      </c>
      <c r="D2136" t="s">
        <v>37</v>
      </c>
      <c r="E2136">
        <v>154600</v>
      </c>
      <c r="F2136" t="s">
        <v>20</v>
      </c>
      <c r="G2136">
        <v>154600</v>
      </c>
      <c r="H2136" t="s">
        <v>21</v>
      </c>
      <c r="I2136">
        <v>100</v>
      </c>
      <c r="J2136" t="s">
        <v>21</v>
      </c>
      <c r="K2136" t="s">
        <v>25</v>
      </c>
    </row>
    <row r="2137" spans="1:11">
      <c r="A2137">
        <v>2022</v>
      </c>
      <c r="B2137" t="s">
        <v>11</v>
      </c>
      <c r="C2137" t="s">
        <v>12</v>
      </c>
      <c r="D2137" t="s">
        <v>35</v>
      </c>
      <c r="E2137">
        <v>204500</v>
      </c>
      <c r="F2137" t="s">
        <v>20</v>
      </c>
      <c r="G2137">
        <v>204500</v>
      </c>
      <c r="H2137" t="s">
        <v>21</v>
      </c>
      <c r="I2137">
        <v>0</v>
      </c>
      <c r="J2137" t="s">
        <v>21</v>
      </c>
      <c r="K2137" t="s">
        <v>25</v>
      </c>
    </row>
    <row r="2138" spans="1:11">
      <c r="A2138">
        <v>2022</v>
      </c>
      <c r="B2138" t="s">
        <v>11</v>
      </c>
      <c r="C2138" t="s">
        <v>12</v>
      </c>
      <c r="D2138" t="s">
        <v>35</v>
      </c>
      <c r="E2138">
        <v>142200</v>
      </c>
      <c r="F2138" t="s">
        <v>20</v>
      </c>
      <c r="G2138">
        <v>142200</v>
      </c>
      <c r="H2138" t="s">
        <v>21</v>
      </c>
      <c r="I2138">
        <v>0</v>
      </c>
      <c r="J2138" t="s">
        <v>21</v>
      </c>
      <c r="K2138" t="s">
        <v>25</v>
      </c>
    </row>
    <row r="2139" spans="1:11">
      <c r="A2139">
        <v>2022</v>
      </c>
      <c r="B2139" t="s">
        <v>17</v>
      </c>
      <c r="C2139" t="s">
        <v>12</v>
      </c>
      <c r="D2139" t="s">
        <v>37</v>
      </c>
      <c r="E2139">
        <v>160000</v>
      </c>
      <c r="F2139" t="s">
        <v>20</v>
      </c>
      <c r="G2139">
        <v>160000</v>
      </c>
      <c r="H2139" t="s">
        <v>21</v>
      </c>
      <c r="I2139">
        <v>100</v>
      </c>
      <c r="J2139" t="s">
        <v>21</v>
      </c>
      <c r="K2139" t="s">
        <v>25</v>
      </c>
    </row>
    <row r="2140" spans="1:11">
      <c r="A2140">
        <v>2022</v>
      </c>
      <c r="B2140" t="s">
        <v>17</v>
      </c>
      <c r="C2140" t="s">
        <v>12</v>
      </c>
      <c r="D2140" t="s">
        <v>37</v>
      </c>
      <c r="E2140">
        <v>75000</v>
      </c>
      <c r="F2140" t="s">
        <v>20</v>
      </c>
      <c r="G2140">
        <v>75000</v>
      </c>
      <c r="H2140" t="s">
        <v>21</v>
      </c>
      <c r="I2140">
        <v>100</v>
      </c>
      <c r="J2140" t="s">
        <v>21</v>
      </c>
      <c r="K2140" t="s">
        <v>25</v>
      </c>
    </row>
    <row r="2141" spans="1:11">
      <c r="A2141">
        <v>2022</v>
      </c>
      <c r="B2141" t="s">
        <v>11</v>
      </c>
      <c r="C2141" t="s">
        <v>12</v>
      </c>
      <c r="D2141" t="s">
        <v>23</v>
      </c>
      <c r="E2141">
        <v>45000</v>
      </c>
      <c r="F2141" t="s">
        <v>14</v>
      </c>
      <c r="G2141">
        <v>47280</v>
      </c>
      <c r="H2141" t="s">
        <v>15</v>
      </c>
      <c r="I2141">
        <v>0</v>
      </c>
      <c r="J2141" t="s">
        <v>15</v>
      </c>
      <c r="K2141" t="s">
        <v>25</v>
      </c>
    </row>
    <row r="2142" spans="1:11">
      <c r="A2142">
        <v>2022</v>
      </c>
      <c r="B2142" t="s">
        <v>11</v>
      </c>
      <c r="C2142" t="s">
        <v>12</v>
      </c>
      <c r="D2142" t="s">
        <v>23</v>
      </c>
      <c r="E2142">
        <v>36000</v>
      </c>
      <c r="F2142" t="s">
        <v>14</v>
      </c>
      <c r="G2142">
        <v>37824</v>
      </c>
      <c r="H2142" t="s">
        <v>15</v>
      </c>
      <c r="I2142">
        <v>0</v>
      </c>
      <c r="J2142" t="s">
        <v>15</v>
      </c>
      <c r="K2142" t="s">
        <v>25</v>
      </c>
    </row>
    <row r="2143" spans="1:11">
      <c r="A2143">
        <v>2022</v>
      </c>
      <c r="B2143" t="s">
        <v>11</v>
      </c>
      <c r="C2143" t="s">
        <v>12</v>
      </c>
      <c r="D2143" t="s">
        <v>37</v>
      </c>
      <c r="E2143">
        <v>213000</v>
      </c>
      <c r="F2143" t="s">
        <v>20</v>
      </c>
      <c r="G2143">
        <v>213000</v>
      </c>
      <c r="H2143" t="s">
        <v>21</v>
      </c>
      <c r="I2143">
        <v>0</v>
      </c>
      <c r="J2143" t="s">
        <v>21</v>
      </c>
      <c r="K2143" t="s">
        <v>25</v>
      </c>
    </row>
    <row r="2144" spans="1:11">
      <c r="A2144">
        <v>2022</v>
      </c>
      <c r="B2144" t="s">
        <v>11</v>
      </c>
      <c r="C2144" t="s">
        <v>12</v>
      </c>
      <c r="D2144" t="s">
        <v>37</v>
      </c>
      <c r="E2144">
        <v>152000</v>
      </c>
      <c r="F2144" t="s">
        <v>20</v>
      </c>
      <c r="G2144">
        <v>152000</v>
      </c>
      <c r="H2144" t="s">
        <v>21</v>
      </c>
      <c r="I2144">
        <v>0</v>
      </c>
      <c r="J2144" t="s">
        <v>21</v>
      </c>
      <c r="K2144" t="s">
        <v>25</v>
      </c>
    </row>
    <row r="2145" spans="1:11">
      <c r="A2145">
        <v>2022</v>
      </c>
      <c r="B2145" t="s">
        <v>11</v>
      </c>
      <c r="C2145" t="s">
        <v>12</v>
      </c>
      <c r="D2145" t="s">
        <v>23</v>
      </c>
      <c r="E2145">
        <v>140000</v>
      </c>
      <c r="F2145" t="s">
        <v>20</v>
      </c>
      <c r="G2145">
        <v>140000</v>
      </c>
      <c r="H2145" t="s">
        <v>21</v>
      </c>
      <c r="I2145">
        <v>100</v>
      </c>
      <c r="J2145" t="s">
        <v>21</v>
      </c>
      <c r="K2145" t="s">
        <v>25</v>
      </c>
    </row>
    <row r="2146" spans="1:11">
      <c r="A2146">
        <v>2022</v>
      </c>
      <c r="B2146" t="s">
        <v>11</v>
      </c>
      <c r="C2146" t="s">
        <v>12</v>
      </c>
      <c r="D2146" t="s">
        <v>23</v>
      </c>
      <c r="E2146">
        <v>120000</v>
      </c>
      <c r="F2146" t="s">
        <v>20</v>
      </c>
      <c r="G2146">
        <v>120000</v>
      </c>
      <c r="H2146" t="s">
        <v>21</v>
      </c>
      <c r="I2146">
        <v>100</v>
      </c>
      <c r="J2146" t="s">
        <v>21</v>
      </c>
      <c r="K2146" t="s">
        <v>25</v>
      </c>
    </row>
    <row r="2147" spans="1:11">
      <c r="A2147">
        <v>2022</v>
      </c>
      <c r="B2147" t="s">
        <v>11</v>
      </c>
      <c r="C2147" t="s">
        <v>12</v>
      </c>
      <c r="D2147" t="s">
        <v>23</v>
      </c>
      <c r="E2147">
        <v>110000</v>
      </c>
      <c r="F2147" t="s">
        <v>20</v>
      </c>
      <c r="G2147">
        <v>110000</v>
      </c>
      <c r="H2147" t="s">
        <v>21</v>
      </c>
      <c r="I2147">
        <v>0</v>
      </c>
      <c r="J2147" t="s">
        <v>21</v>
      </c>
      <c r="K2147" t="s">
        <v>25</v>
      </c>
    </row>
    <row r="2148" spans="1:11">
      <c r="A2148">
        <v>2022</v>
      </c>
      <c r="B2148" t="s">
        <v>11</v>
      </c>
      <c r="C2148" t="s">
        <v>12</v>
      </c>
      <c r="D2148" t="s">
        <v>23</v>
      </c>
      <c r="E2148">
        <v>70000</v>
      </c>
      <c r="F2148" t="s">
        <v>20</v>
      </c>
      <c r="G2148">
        <v>70000</v>
      </c>
      <c r="H2148" t="s">
        <v>21</v>
      </c>
      <c r="I2148">
        <v>0</v>
      </c>
      <c r="J2148" t="s">
        <v>21</v>
      </c>
      <c r="K2148" t="s">
        <v>25</v>
      </c>
    </row>
    <row r="2149" spans="1:11">
      <c r="A2149">
        <v>2022</v>
      </c>
      <c r="B2149" t="s">
        <v>11</v>
      </c>
      <c r="C2149" t="s">
        <v>12</v>
      </c>
      <c r="D2149" t="s">
        <v>118</v>
      </c>
      <c r="E2149">
        <v>227200</v>
      </c>
      <c r="F2149" t="s">
        <v>20</v>
      </c>
      <c r="G2149">
        <v>227200</v>
      </c>
      <c r="H2149" t="s">
        <v>24</v>
      </c>
      <c r="I2149">
        <v>100</v>
      </c>
      <c r="J2149" t="s">
        <v>24</v>
      </c>
      <c r="K2149" t="s">
        <v>25</v>
      </c>
    </row>
    <row r="2150" spans="1:11">
      <c r="A2150">
        <v>2022</v>
      </c>
      <c r="B2150" t="s">
        <v>11</v>
      </c>
      <c r="C2150" t="s">
        <v>12</v>
      </c>
      <c r="D2150" t="s">
        <v>118</v>
      </c>
      <c r="E2150">
        <v>168000</v>
      </c>
      <c r="F2150" t="s">
        <v>20</v>
      </c>
      <c r="G2150">
        <v>168000</v>
      </c>
      <c r="H2150" t="s">
        <v>24</v>
      </c>
      <c r="I2150">
        <v>100</v>
      </c>
      <c r="J2150" t="s">
        <v>24</v>
      </c>
      <c r="K2150" t="s">
        <v>25</v>
      </c>
    </row>
    <row r="2151" spans="1:11">
      <c r="A2151">
        <v>2021</v>
      </c>
      <c r="B2151" t="s">
        <v>28</v>
      </c>
      <c r="C2151" t="s">
        <v>12</v>
      </c>
      <c r="D2151" t="s">
        <v>149</v>
      </c>
      <c r="E2151">
        <v>20000</v>
      </c>
      <c r="F2151" t="s">
        <v>20</v>
      </c>
      <c r="G2151">
        <v>20000</v>
      </c>
      <c r="H2151" t="s">
        <v>156</v>
      </c>
      <c r="I2151">
        <v>0</v>
      </c>
      <c r="J2151" t="s">
        <v>156</v>
      </c>
      <c r="K2151" t="s">
        <v>25</v>
      </c>
    </row>
    <row r="2152" spans="1:11">
      <c r="A2152">
        <v>2022</v>
      </c>
      <c r="B2152" t="s">
        <v>17</v>
      </c>
      <c r="C2152" t="s">
        <v>12</v>
      </c>
      <c r="D2152" t="s">
        <v>23</v>
      </c>
      <c r="E2152">
        <v>61000</v>
      </c>
      <c r="F2152" t="s">
        <v>14</v>
      </c>
      <c r="G2152">
        <v>64090</v>
      </c>
      <c r="H2152" t="s">
        <v>31</v>
      </c>
      <c r="I2152">
        <v>0</v>
      </c>
      <c r="J2152" t="s">
        <v>31</v>
      </c>
      <c r="K2152" t="s">
        <v>25</v>
      </c>
    </row>
    <row r="2153" spans="1:11">
      <c r="A2153">
        <v>2022</v>
      </c>
      <c r="B2153" t="s">
        <v>17</v>
      </c>
      <c r="C2153" t="s">
        <v>12</v>
      </c>
      <c r="D2153" t="s">
        <v>23</v>
      </c>
      <c r="E2153">
        <v>58000</v>
      </c>
      <c r="F2153" t="s">
        <v>14</v>
      </c>
      <c r="G2153">
        <v>60938</v>
      </c>
      <c r="H2153" t="s">
        <v>31</v>
      </c>
      <c r="I2153">
        <v>0</v>
      </c>
      <c r="J2153" t="s">
        <v>31</v>
      </c>
      <c r="K2153" t="s">
        <v>25</v>
      </c>
    </row>
    <row r="2154" spans="1:11">
      <c r="A2154">
        <v>2022</v>
      </c>
      <c r="B2154" t="s">
        <v>11</v>
      </c>
      <c r="C2154" t="s">
        <v>12</v>
      </c>
      <c r="D2154" t="s">
        <v>19</v>
      </c>
      <c r="E2154">
        <v>243000</v>
      </c>
      <c r="F2154" t="s">
        <v>20</v>
      </c>
      <c r="G2154">
        <v>243000</v>
      </c>
      <c r="H2154" t="s">
        <v>21</v>
      </c>
      <c r="I2154">
        <v>100</v>
      </c>
      <c r="J2154" t="s">
        <v>21</v>
      </c>
      <c r="K2154" t="s">
        <v>25</v>
      </c>
    </row>
    <row r="2155" spans="1:11">
      <c r="A2155">
        <v>2022</v>
      </c>
      <c r="B2155" t="s">
        <v>11</v>
      </c>
      <c r="C2155" t="s">
        <v>12</v>
      </c>
      <c r="D2155" t="s">
        <v>19</v>
      </c>
      <c r="E2155">
        <v>183000</v>
      </c>
      <c r="F2155" t="s">
        <v>20</v>
      </c>
      <c r="G2155">
        <v>183000</v>
      </c>
      <c r="H2155" t="s">
        <v>21</v>
      </c>
      <c r="I2155">
        <v>100</v>
      </c>
      <c r="J2155" t="s">
        <v>21</v>
      </c>
      <c r="K2155" t="s">
        <v>25</v>
      </c>
    </row>
    <row r="2156" spans="1:11">
      <c r="A2156">
        <v>2022</v>
      </c>
      <c r="B2156" t="s">
        <v>11</v>
      </c>
      <c r="C2156" t="s">
        <v>12</v>
      </c>
      <c r="D2156" t="s">
        <v>37</v>
      </c>
      <c r="E2156">
        <v>175000</v>
      </c>
      <c r="F2156" t="s">
        <v>20</v>
      </c>
      <c r="G2156">
        <v>175000</v>
      </c>
      <c r="H2156" t="s">
        <v>21</v>
      </c>
      <c r="I2156">
        <v>0</v>
      </c>
      <c r="J2156" t="s">
        <v>21</v>
      </c>
      <c r="K2156" t="s">
        <v>25</v>
      </c>
    </row>
    <row r="2157" spans="1:11">
      <c r="A2157">
        <v>2022</v>
      </c>
      <c r="B2157" t="s">
        <v>11</v>
      </c>
      <c r="C2157" t="s">
        <v>12</v>
      </c>
      <c r="D2157" t="s">
        <v>37</v>
      </c>
      <c r="E2157">
        <v>150000</v>
      </c>
      <c r="F2157" t="s">
        <v>20</v>
      </c>
      <c r="G2157">
        <v>150000</v>
      </c>
      <c r="H2157" t="s">
        <v>21</v>
      </c>
      <c r="I2157">
        <v>0</v>
      </c>
      <c r="J2157" t="s">
        <v>21</v>
      </c>
      <c r="K2157" t="s">
        <v>25</v>
      </c>
    </row>
    <row r="2158" spans="1:11">
      <c r="A2158">
        <v>2022</v>
      </c>
      <c r="B2158" t="s">
        <v>17</v>
      </c>
      <c r="C2158" t="s">
        <v>12</v>
      </c>
      <c r="D2158" t="s">
        <v>23</v>
      </c>
      <c r="E2158">
        <v>130000</v>
      </c>
      <c r="F2158" t="s">
        <v>20</v>
      </c>
      <c r="G2158">
        <v>130000</v>
      </c>
      <c r="H2158" t="s">
        <v>21</v>
      </c>
      <c r="I2158">
        <v>100</v>
      </c>
      <c r="J2158" t="s">
        <v>21</v>
      </c>
      <c r="K2158" t="s">
        <v>25</v>
      </c>
    </row>
    <row r="2159" spans="1:11">
      <c r="A2159">
        <v>2022</v>
      </c>
      <c r="B2159" t="s">
        <v>17</v>
      </c>
      <c r="C2159" t="s">
        <v>12</v>
      </c>
      <c r="D2159" t="s">
        <v>23</v>
      </c>
      <c r="E2159">
        <v>90000</v>
      </c>
      <c r="F2159" t="s">
        <v>20</v>
      </c>
      <c r="G2159">
        <v>90000</v>
      </c>
      <c r="H2159" t="s">
        <v>21</v>
      </c>
      <c r="I2159">
        <v>100</v>
      </c>
      <c r="J2159" t="s">
        <v>21</v>
      </c>
      <c r="K2159" t="s">
        <v>25</v>
      </c>
    </row>
    <row r="2160" spans="1:11">
      <c r="A2160">
        <v>2022</v>
      </c>
      <c r="B2160" t="s">
        <v>17</v>
      </c>
      <c r="C2160" t="s">
        <v>12</v>
      </c>
      <c r="D2160" t="s">
        <v>27</v>
      </c>
      <c r="E2160">
        <v>165000</v>
      </c>
      <c r="F2160" t="s">
        <v>20</v>
      </c>
      <c r="G2160">
        <v>165000</v>
      </c>
      <c r="H2160" t="s">
        <v>21</v>
      </c>
      <c r="I2160">
        <v>0</v>
      </c>
      <c r="J2160" t="s">
        <v>21</v>
      </c>
      <c r="K2160" t="s">
        <v>25</v>
      </c>
    </row>
    <row r="2161" spans="1:11">
      <c r="A2161">
        <v>2022</v>
      </c>
      <c r="B2161" t="s">
        <v>17</v>
      </c>
      <c r="C2161" t="s">
        <v>12</v>
      </c>
      <c r="D2161" t="s">
        <v>27</v>
      </c>
      <c r="E2161">
        <v>124000</v>
      </c>
      <c r="F2161" t="s">
        <v>20</v>
      </c>
      <c r="G2161">
        <v>124000</v>
      </c>
      <c r="H2161" t="s">
        <v>21</v>
      </c>
      <c r="I2161">
        <v>0</v>
      </c>
      <c r="J2161" t="s">
        <v>21</v>
      </c>
      <c r="K2161" t="s">
        <v>25</v>
      </c>
    </row>
    <row r="2162" spans="1:11">
      <c r="A2162">
        <v>2022</v>
      </c>
      <c r="B2162" t="s">
        <v>11</v>
      </c>
      <c r="C2162" t="s">
        <v>12</v>
      </c>
      <c r="D2162" t="s">
        <v>37</v>
      </c>
      <c r="E2162">
        <v>178000</v>
      </c>
      <c r="F2162" t="s">
        <v>20</v>
      </c>
      <c r="G2162">
        <v>178000</v>
      </c>
      <c r="H2162" t="s">
        <v>24</v>
      </c>
      <c r="I2162">
        <v>0</v>
      </c>
      <c r="J2162" t="s">
        <v>24</v>
      </c>
      <c r="K2162" t="s">
        <v>25</v>
      </c>
    </row>
    <row r="2163" spans="1:11">
      <c r="A2163">
        <v>2022</v>
      </c>
      <c r="B2163" t="s">
        <v>11</v>
      </c>
      <c r="C2163" t="s">
        <v>12</v>
      </c>
      <c r="D2163" t="s">
        <v>37</v>
      </c>
      <c r="E2163">
        <v>132000</v>
      </c>
      <c r="F2163" t="s">
        <v>20</v>
      </c>
      <c r="G2163">
        <v>132000</v>
      </c>
      <c r="H2163" t="s">
        <v>24</v>
      </c>
      <c r="I2163">
        <v>0</v>
      </c>
      <c r="J2163" t="s">
        <v>24</v>
      </c>
      <c r="K2163" t="s">
        <v>25</v>
      </c>
    </row>
    <row r="2164" spans="1:11">
      <c r="A2164">
        <v>2022</v>
      </c>
      <c r="B2164" t="s">
        <v>11</v>
      </c>
      <c r="C2164" t="s">
        <v>12</v>
      </c>
      <c r="D2164" t="s">
        <v>37</v>
      </c>
      <c r="E2164">
        <v>300000</v>
      </c>
      <c r="F2164" t="s">
        <v>20</v>
      </c>
      <c r="G2164">
        <v>300000</v>
      </c>
      <c r="H2164" t="s">
        <v>21</v>
      </c>
      <c r="I2164">
        <v>0</v>
      </c>
      <c r="J2164" t="s">
        <v>21</v>
      </c>
      <c r="K2164" t="s">
        <v>25</v>
      </c>
    </row>
    <row r="2165" spans="1:11">
      <c r="A2165">
        <v>2022</v>
      </c>
      <c r="B2165" t="s">
        <v>11</v>
      </c>
      <c r="C2165" t="s">
        <v>12</v>
      </c>
      <c r="D2165" t="s">
        <v>37</v>
      </c>
      <c r="E2165">
        <v>130000</v>
      </c>
      <c r="F2165" t="s">
        <v>20</v>
      </c>
      <c r="G2165">
        <v>130000</v>
      </c>
      <c r="H2165" t="s">
        <v>21</v>
      </c>
      <c r="I2165">
        <v>0</v>
      </c>
      <c r="J2165" t="s">
        <v>21</v>
      </c>
      <c r="K2165" t="s">
        <v>25</v>
      </c>
    </row>
    <row r="2166" spans="1:11">
      <c r="A2166">
        <v>2022</v>
      </c>
      <c r="B2166" t="s">
        <v>11</v>
      </c>
      <c r="C2166" t="s">
        <v>12</v>
      </c>
      <c r="D2166" t="s">
        <v>27</v>
      </c>
      <c r="E2166">
        <v>169000</v>
      </c>
      <c r="F2166" t="s">
        <v>20</v>
      </c>
      <c r="G2166">
        <v>169000</v>
      </c>
      <c r="H2166" t="s">
        <v>21</v>
      </c>
      <c r="I2166">
        <v>0</v>
      </c>
      <c r="J2166" t="s">
        <v>21</v>
      </c>
      <c r="K2166" t="s">
        <v>25</v>
      </c>
    </row>
    <row r="2167" spans="1:11">
      <c r="A2167">
        <v>2022</v>
      </c>
      <c r="B2167" t="s">
        <v>11</v>
      </c>
      <c r="C2167" t="s">
        <v>12</v>
      </c>
      <c r="D2167" t="s">
        <v>27</v>
      </c>
      <c r="E2167">
        <v>110600</v>
      </c>
      <c r="F2167" t="s">
        <v>20</v>
      </c>
      <c r="G2167">
        <v>110600</v>
      </c>
      <c r="H2167" t="s">
        <v>21</v>
      </c>
      <c r="I2167">
        <v>0</v>
      </c>
      <c r="J2167" t="s">
        <v>21</v>
      </c>
      <c r="K2167" t="s">
        <v>25</v>
      </c>
    </row>
    <row r="2168" spans="1:11">
      <c r="A2168">
        <v>2022</v>
      </c>
      <c r="B2168" t="s">
        <v>11</v>
      </c>
      <c r="C2168" t="s">
        <v>12</v>
      </c>
      <c r="D2168" t="s">
        <v>27</v>
      </c>
      <c r="E2168">
        <v>116000</v>
      </c>
      <c r="F2168" t="s">
        <v>20</v>
      </c>
      <c r="G2168">
        <v>116000</v>
      </c>
      <c r="H2168" t="s">
        <v>21</v>
      </c>
      <c r="I2168">
        <v>100</v>
      </c>
      <c r="J2168" t="s">
        <v>21</v>
      </c>
      <c r="K2168" t="s">
        <v>25</v>
      </c>
    </row>
    <row r="2169" spans="1:11">
      <c r="A2169">
        <v>2022</v>
      </c>
      <c r="B2169" t="s">
        <v>11</v>
      </c>
      <c r="C2169" t="s">
        <v>12</v>
      </c>
      <c r="D2169" t="s">
        <v>27</v>
      </c>
      <c r="E2169">
        <v>96000</v>
      </c>
      <c r="F2169" t="s">
        <v>20</v>
      </c>
      <c r="G2169">
        <v>96000</v>
      </c>
      <c r="H2169" t="s">
        <v>21</v>
      </c>
      <c r="I2169">
        <v>100</v>
      </c>
      <c r="J2169" t="s">
        <v>21</v>
      </c>
      <c r="K2169" t="s">
        <v>25</v>
      </c>
    </row>
    <row r="2170" spans="1:11">
      <c r="A2170">
        <v>2022</v>
      </c>
      <c r="B2170" t="s">
        <v>11</v>
      </c>
      <c r="C2170" t="s">
        <v>12</v>
      </c>
      <c r="D2170" t="s">
        <v>27</v>
      </c>
      <c r="E2170">
        <v>75000</v>
      </c>
      <c r="F2170" t="s">
        <v>58</v>
      </c>
      <c r="G2170">
        <v>92350</v>
      </c>
      <c r="H2170" t="s">
        <v>33</v>
      </c>
      <c r="I2170">
        <v>0</v>
      </c>
      <c r="J2170" t="s">
        <v>33</v>
      </c>
      <c r="K2170" t="s">
        <v>25</v>
      </c>
    </row>
    <row r="2171" spans="1:11">
      <c r="A2171">
        <v>2022</v>
      </c>
      <c r="B2171" t="s">
        <v>11</v>
      </c>
      <c r="C2171" t="s">
        <v>12</v>
      </c>
      <c r="D2171" t="s">
        <v>27</v>
      </c>
      <c r="E2171">
        <v>57000</v>
      </c>
      <c r="F2171" t="s">
        <v>58</v>
      </c>
      <c r="G2171">
        <v>70186</v>
      </c>
      <c r="H2171" t="s">
        <v>33</v>
      </c>
      <c r="I2171">
        <v>0</v>
      </c>
      <c r="J2171" t="s">
        <v>33</v>
      </c>
      <c r="K2171" t="s">
        <v>25</v>
      </c>
    </row>
    <row r="2172" spans="1:11">
      <c r="A2172">
        <v>2022</v>
      </c>
      <c r="B2172" t="s">
        <v>11</v>
      </c>
      <c r="C2172" t="s">
        <v>12</v>
      </c>
      <c r="D2172" t="s">
        <v>27</v>
      </c>
      <c r="E2172">
        <v>105000</v>
      </c>
      <c r="F2172" t="s">
        <v>20</v>
      </c>
      <c r="G2172">
        <v>105000</v>
      </c>
      <c r="H2172" t="s">
        <v>21</v>
      </c>
      <c r="I2172">
        <v>0</v>
      </c>
      <c r="J2172" t="s">
        <v>21</v>
      </c>
      <c r="K2172" t="s">
        <v>25</v>
      </c>
    </row>
    <row r="2173" spans="1:11">
      <c r="A2173">
        <v>2022</v>
      </c>
      <c r="B2173" t="s">
        <v>11</v>
      </c>
      <c r="C2173" t="s">
        <v>12</v>
      </c>
      <c r="D2173" t="s">
        <v>27</v>
      </c>
      <c r="E2173">
        <v>70000</v>
      </c>
      <c r="F2173" t="s">
        <v>20</v>
      </c>
      <c r="G2173">
        <v>70000</v>
      </c>
      <c r="H2173" t="s">
        <v>21</v>
      </c>
      <c r="I2173">
        <v>0</v>
      </c>
      <c r="J2173" t="s">
        <v>21</v>
      </c>
      <c r="K2173" t="s">
        <v>25</v>
      </c>
    </row>
    <row r="2174" spans="1:11">
      <c r="A2174">
        <v>2022</v>
      </c>
      <c r="B2174" t="s">
        <v>17</v>
      </c>
      <c r="C2174" t="s">
        <v>12</v>
      </c>
      <c r="D2174" t="s">
        <v>73</v>
      </c>
      <c r="E2174">
        <v>137000</v>
      </c>
      <c r="F2174" t="s">
        <v>71</v>
      </c>
      <c r="G2174">
        <v>105236</v>
      </c>
      <c r="H2174" t="s">
        <v>24</v>
      </c>
      <c r="I2174">
        <v>50</v>
      </c>
      <c r="J2174" t="s">
        <v>24</v>
      </c>
      <c r="K2174" t="s">
        <v>16</v>
      </c>
    </row>
    <row r="2175" spans="1:11">
      <c r="A2175">
        <v>2022</v>
      </c>
      <c r="B2175" t="s">
        <v>11</v>
      </c>
      <c r="C2175" t="s">
        <v>12</v>
      </c>
      <c r="D2175" t="s">
        <v>37</v>
      </c>
      <c r="E2175">
        <v>194000</v>
      </c>
      <c r="F2175" t="s">
        <v>20</v>
      </c>
      <c r="G2175">
        <v>194000</v>
      </c>
      <c r="H2175" t="s">
        <v>21</v>
      </c>
      <c r="I2175">
        <v>100</v>
      </c>
      <c r="J2175" t="s">
        <v>21</v>
      </c>
      <c r="K2175" t="s">
        <v>25</v>
      </c>
    </row>
    <row r="2176" spans="1:11">
      <c r="A2176">
        <v>2022</v>
      </c>
      <c r="B2176" t="s">
        <v>11</v>
      </c>
      <c r="C2176" t="s">
        <v>12</v>
      </c>
      <c r="D2176" t="s">
        <v>37</v>
      </c>
      <c r="E2176">
        <v>129400</v>
      </c>
      <c r="F2176" t="s">
        <v>20</v>
      </c>
      <c r="G2176">
        <v>129400</v>
      </c>
      <c r="H2176" t="s">
        <v>21</v>
      </c>
      <c r="I2176">
        <v>100</v>
      </c>
      <c r="J2176" t="s">
        <v>21</v>
      </c>
      <c r="K2176" t="s">
        <v>25</v>
      </c>
    </row>
    <row r="2177" spans="1:11">
      <c r="A2177">
        <v>2022</v>
      </c>
      <c r="B2177" t="s">
        <v>11</v>
      </c>
      <c r="C2177" t="s">
        <v>12</v>
      </c>
      <c r="D2177" t="s">
        <v>45</v>
      </c>
      <c r="E2177">
        <v>190000</v>
      </c>
      <c r="F2177" t="s">
        <v>20</v>
      </c>
      <c r="G2177">
        <v>190000</v>
      </c>
      <c r="H2177" t="s">
        <v>21</v>
      </c>
      <c r="I2177">
        <v>100</v>
      </c>
      <c r="J2177" t="s">
        <v>21</v>
      </c>
      <c r="K2177" t="s">
        <v>25</v>
      </c>
    </row>
    <row r="2178" spans="1:11">
      <c r="A2178">
        <v>2022</v>
      </c>
      <c r="B2178" t="s">
        <v>11</v>
      </c>
      <c r="C2178" t="s">
        <v>12</v>
      </c>
      <c r="D2178" t="s">
        <v>45</v>
      </c>
      <c r="E2178">
        <v>135000</v>
      </c>
      <c r="F2178" t="s">
        <v>20</v>
      </c>
      <c r="G2178">
        <v>135000</v>
      </c>
      <c r="H2178" t="s">
        <v>21</v>
      </c>
      <c r="I2178">
        <v>100</v>
      </c>
      <c r="J2178" t="s">
        <v>21</v>
      </c>
      <c r="K2178" t="s">
        <v>25</v>
      </c>
    </row>
    <row r="2179" spans="1:11">
      <c r="A2179">
        <v>2022</v>
      </c>
      <c r="B2179" t="s">
        <v>11</v>
      </c>
      <c r="C2179" t="s">
        <v>12</v>
      </c>
      <c r="D2179" t="s">
        <v>27</v>
      </c>
      <c r="E2179">
        <v>100000</v>
      </c>
      <c r="F2179" t="s">
        <v>20</v>
      </c>
      <c r="G2179">
        <v>100000</v>
      </c>
      <c r="H2179" t="s">
        <v>21</v>
      </c>
      <c r="I2179">
        <v>0</v>
      </c>
      <c r="J2179" t="s">
        <v>21</v>
      </c>
      <c r="K2179" t="s">
        <v>25</v>
      </c>
    </row>
    <row r="2180" spans="1:11">
      <c r="A2180">
        <v>2022</v>
      </c>
      <c r="B2180" t="s">
        <v>11</v>
      </c>
      <c r="C2180" t="s">
        <v>12</v>
      </c>
      <c r="D2180" t="s">
        <v>27</v>
      </c>
      <c r="E2180">
        <v>70000</v>
      </c>
      <c r="F2180" t="s">
        <v>20</v>
      </c>
      <c r="G2180">
        <v>70000</v>
      </c>
      <c r="H2180" t="s">
        <v>21</v>
      </c>
      <c r="I2180">
        <v>0</v>
      </c>
      <c r="J2180" t="s">
        <v>21</v>
      </c>
      <c r="K2180" t="s">
        <v>25</v>
      </c>
    </row>
    <row r="2181" spans="1:11">
      <c r="A2181">
        <v>2022</v>
      </c>
      <c r="B2181" t="s">
        <v>28</v>
      </c>
      <c r="C2181" t="s">
        <v>12</v>
      </c>
      <c r="D2181" t="s">
        <v>35</v>
      </c>
      <c r="E2181">
        <v>189750</v>
      </c>
      <c r="F2181" t="s">
        <v>20</v>
      </c>
      <c r="G2181">
        <v>189750</v>
      </c>
      <c r="H2181" t="s">
        <v>21</v>
      </c>
      <c r="I2181">
        <v>0</v>
      </c>
      <c r="J2181" t="s">
        <v>21</v>
      </c>
      <c r="K2181" t="s">
        <v>25</v>
      </c>
    </row>
    <row r="2182" spans="1:11">
      <c r="A2182">
        <v>2022</v>
      </c>
      <c r="B2182" t="s">
        <v>28</v>
      </c>
      <c r="C2182" t="s">
        <v>12</v>
      </c>
      <c r="D2182" t="s">
        <v>35</v>
      </c>
      <c r="E2182">
        <v>140250</v>
      </c>
      <c r="F2182" t="s">
        <v>20</v>
      </c>
      <c r="G2182">
        <v>140250</v>
      </c>
      <c r="H2182" t="s">
        <v>21</v>
      </c>
      <c r="I2182">
        <v>0</v>
      </c>
      <c r="J2182" t="s">
        <v>21</v>
      </c>
      <c r="K2182" t="s">
        <v>25</v>
      </c>
    </row>
    <row r="2183" spans="1:11">
      <c r="A2183">
        <v>2022</v>
      </c>
      <c r="B2183" t="s">
        <v>11</v>
      </c>
      <c r="C2183" t="s">
        <v>12</v>
      </c>
      <c r="D2183" t="s">
        <v>27</v>
      </c>
      <c r="E2183">
        <v>130000</v>
      </c>
      <c r="F2183" t="s">
        <v>20</v>
      </c>
      <c r="G2183">
        <v>130000</v>
      </c>
      <c r="H2183" t="s">
        <v>21</v>
      </c>
      <c r="I2183">
        <v>0</v>
      </c>
      <c r="J2183" t="s">
        <v>21</v>
      </c>
      <c r="K2183" t="s">
        <v>25</v>
      </c>
    </row>
    <row r="2184" spans="1:11">
      <c r="A2184">
        <v>2022</v>
      </c>
      <c r="B2184" t="s">
        <v>11</v>
      </c>
      <c r="C2184" t="s">
        <v>12</v>
      </c>
      <c r="D2184" t="s">
        <v>27</v>
      </c>
      <c r="E2184">
        <v>100000</v>
      </c>
      <c r="F2184" t="s">
        <v>20</v>
      </c>
      <c r="G2184">
        <v>100000</v>
      </c>
      <c r="H2184" t="s">
        <v>21</v>
      </c>
      <c r="I2184">
        <v>0</v>
      </c>
      <c r="J2184" t="s">
        <v>21</v>
      </c>
      <c r="K2184" t="s">
        <v>25</v>
      </c>
    </row>
    <row r="2185" spans="1:11">
      <c r="A2185">
        <v>2022</v>
      </c>
      <c r="B2185" t="s">
        <v>17</v>
      </c>
      <c r="C2185" t="s">
        <v>12</v>
      </c>
      <c r="D2185" t="s">
        <v>27</v>
      </c>
      <c r="E2185">
        <v>160000</v>
      </c>
      <c r="F2185" t="s">
        <v>20</v>
      </c>
      <c r="G2185">
        <v>160000</v>
      </c>
      <c r="H2185" t="s">
        <v>21</v>
      </c>
      <c r="I2185">
        <v>0</v>
      </c>
      <c r="J2185" t="s">
        <v>21</v>
      </c>
      <c r="K2185" t="s">
        <v>25</v>
      </c>
    </row>
    <row r="2186" spans="1:11">
      <c r="A2186">
        <v>2022</v>
      </c>
      <c r="B2186" t="s">
        <v>17</v>
      </c>
      <c r="C2186" t="s">
        <v>12</v>
      </c>
      <c r="D2186" t="s">
        <v>27</v>
      </c>
      <c r="E2186">
        <v>109000</v>
      </c>
      <c r="F2186" t="s">
        <v>20</v>
      </c>
      <c r="G2186">
        <v>109000</v>
      </c>
      <c r="H2186" t="s">
        <v>21</v>
      </c>
      <c r="I2186">
        <v>0</v>
      </c>
      <c r="J2186" t="s">
        <v>21</v>
      </c>
      <c r="K2186" t="s">
        <v>25</v>
      </c>
    </row>
    <row r="2187" spans="1:11">
      <c r="A2187">
        <v>2022</v>
      </c>
      <c r="B2187" t="s">
        <v>11</v>
      </c>
      <c r="C2187" t="s">
        <v>12</v>
      </c>
      <c r="D2187" t="s">
        <v>30</v>
      </c>
      <c r="E2187">
        <v>250000</v>
      </c>
      <c r="F2187" t="s">
        <v>20</v>
      </c>
      <c r="G2187">
        <v>250000</v>
      </c>
      <c r="H2187" t="s">
        <v>21</v>
      </c>
      <c r="I2187">
        <v>0</v>
      </c>
      <c r="J2187" t="s">
        <v>21</v>
      </c>
      <c r="K2187" t="s">
        <v>25</v>
      </c>
    </row>
    <row r="2188" spans="1:11">
      <c r="A2188">
        <v>2022</v>
      </c>
      <c r="B2188" t="s">
        <v>11</v>
      </c>
      <c r="C2188" t="s">
        <v>12</v>
      </c>
      <c r="D2188" t="s">
        <v>30</v>
      </c>
      <c r="E2188">
        <v>150000</v>
      </c>
      <c r="F2188" t="s">
        <v>20</v>
      </c>
      <c r="G2188">
        <v>150000</v>
      </c>
      <c r="H2188" t="s">
        <v>21</v>
      </c>
      <c r="I2188">
        <v>0</v>
      </c>
      <c r="J2188" t="s">
        <v>21</v>
      </c>
      <c r="K2188" t="s">
        <v>25</v>
      </c>
    </row>
    <row r="2189" spans="1:11">
      <c r="A2189">
        <v>2022</v>
      </c>
      <c r="B2189" t="s">
        <v>17</v>
      </c>
      <c r="C2189" t="s">
        <v>12</v>
      </c>
      <c r="D2189" t="s">
        <v>27</v>
      </c>
      <c r="E2189">
        <v>206000</v>
      </c>
      <c r="F2189" t="s">
        <v>20</v>
      </c>
      <c r="G2189">
        <v>206000</v>
      </c>
      <c r="H2189" t="s">
        <v>21</v>
      </c>
      <c r="I2189">
        <v>0</v>
      </c>
      <c r="J2189" t="s">
        <v>21</v>
      </c>
      <c r="K2189" t="s">
        <v>25</v>
      </c>
    </row>
    <row r="2190" spans="1:11">
      <c r="A2190">
        <v>2022</v>
      </c>
      <c r="B2190" t="s">
        <v>17</v>
      </c>
      <c r="C2190" t="s">
        <v>12</v>
      </c>
      <c r="D2190" t="s">
        <v>27</v>
      </c>
      <c r="E2190">
        <v>160000</v>
      </c>
      <c r="F2190" t="s">
        <v>20</v>
      </c>
      <c r="G2190">
        <v>160000</v>
      </c>
      <c r="H2190" t="s">
        <v>21</v>
      </c>
      <c r="I2190">
        <v>0</v>
      </c>
      <c r="J2190" t="s">
        <v>21</v>
      </c>
      <c r="K2190" t="s">
        <v>25</v>
      </c>
    </row>
    <row r="2191" spans="1:11">
      <c r="A2191">
        <v>2022</v>
      </c>
      <c r="B2191" t="s">
        <v>11</v>
      </c>
      <c r="C2191" t="s">
        <v>12</v>
      </c>
      <c r="D2191" t="s">
        <v>37</v>
      </c>
      <c r="E2191">
        <v>135000</v>
      </c>
      <c r="F2191" t="s">
        <v>20</v>
      </c>
      <c r="G2191">
        <v>135000</v>
      </c>
      <c r="H2191" t="s">
        <v>21</v>
      </c>
      <c r="I2191">
        <v>0</v>
      </c>
      <c r="J2191" t="s">
        <v>21</v>
      </c>
      <c r="K2191" t="s">
        <v>25</v>
      </c>
    </row>
    <row r="2192" spans="1:11">
      <c r="A2192">
        <v>2022</v>
      </c>
      <c r="B2192" t="s">
        <v>11</v>
      </c>
      <c r="C2192" t="s">
        <v>12</v>
      </c>
      <c r="D2192" t="s">
        <v>37</v>
      </c>
      <c r="E2192">
        <v>120000</v>
      </c>
      <c r="F2192" t="s">
        <v>20</v>
      </c>
      <c r="G2192">
        <v>120000</v>
      </c>
      <c r="H2192" t="s">
        <v>21</v>
      </c>
      <c r="I2192">
        <v>0</v>
      </c>
      <c r="J2192" t="s">
        <v>21</v>
      </c>
      <c r="K2192" t="s">
        <v>25</v>
      </c>
    </row>
    <row r="2193" spans="1:11">
      <c r="A2193">
        <v>2022</v>
      </c>
      <c r="B2193" t="s">
        <v>11</v>
      </c>
      <c r="C2193" t="s">
        <v>12</v>
      </c>
      <c r="D2193" t="s">
        <v>35</v>
      </c>
      <c r="E2193">
        <v>110000</v>
      </c>
      <c r="F2193" t="s">
        <v>14</v>
      </c>
      <c r="G2193">
        <v>115573</v>
      </c>
      <c r="H2193" t="s">
        <v>63</v>
      </c>
      <c r="I2193">
        <v>100</v>
      </c>
      <c r="J2193" t="s">
        <v>63</v>
      </c>
      <c r="K2193" t="s">
        <v>25</v>
      </c>
    </row>
    <row r="2194" spans="1:11">
      <c r="A2194">
        <v>2022</v>
      </c>
      <c r="B2194" t="s">
        <v>11</v>
      </c>
      <c r="C2194" t="s">
        <v>12</v>
      </c>
      <c r="D2194" t="s">
        <v>35</v>
      </c>
      <c r="E2194">
        <v>70000</v>
      </c>
      <c r="F2194" t="s">
        <v>14</v>
      </c>
      <c r="G2194">
        <v>73546</v>
      </c>
      <c r="H2194" t="s">
        <v>63</v>
      </c>
      <c r="I2194">
        <v>100</v>
      </c>
      <c r="J2194" t="s">
        <v>63</v>
      </c>
      <c r="K2194" t="s">
        <v>25</v>
      </c>
    </row>
    <row r="2195" spans="1:11">
      <c r="A2195">
        <v>2022</v>
      </c>
      <c r="B2195" t="s">
        <v>28</v>
      </c>
      <c r="C2195" t="s">
        <v>12</v>
      </c>
      <c r="D2195" t="s">
        <v>37</v>
      </c>
      <c r="E2195">
        <v>160000</v>
      </c>
      <c r="F2195" t="s">
        <v>20</v>
      </c>
      <c r="G2195">
        <v>160000</v>
      </c>
      <c r="H2195" t="s">
        <v>21</v>
      </c>
      <c r="I2195">
        <v>0</v>
      </c>
      <c r="J2195" t="s">
        <v>21</v>
      </c>
      <c r="K2195" t="s">
        <v>25</v>
      </c>
    </row>
    <row r="2196" spans="1:11">
      <c r="A2196">
        <v>2022</v>
      </c>
      <c r="B2196" t="s">
        <v>28</v>
      </c>
      <c r="C2196" t="s">
        <v>12</v>
      </c>
      <c r="D2196" t="s">
        <v>37</v>
      </c>
      <c r="E2196">
        <v>135000</v>
      </c>
      <c r="F2196" t="s">
        <v>20</v>
      </c>
      <c r="G2196">
        <v>135000</v>
      </c>
      <c r="H2196" t="s">
        <v>21</v>
      </c>
      <c r="I2196">
        <v>0</v>
      </c>
      <c r="J2196" t="s">
        <v>21</v>
      </c>
      <c r="K2196" t="s">
        <v>25</v>
      </c>
    </row>
    <row r="2197" spans="1:11">
      <c r="A2197">
        <v>2022</v>
      </c>
      <c r="B2197" t="s">
        <v>17</v>
      </c>
      <c r="C2197" t="s">
        <v>12</v>
      </c>
      <c r="D2197" t="s">
        <v>27</v>
      </c>
      <c r="E2197">
        <v>150000</v>
      </c>
      <c r="F2197" t="s">
        <v>20</v>
      </c>
      <c r="G2197">
        <v>150000</v>
      </c>
      <c r="H2197" t="s">
        <v>21</v>
      </c>
      <c r="I2197">
        <v>0</v>
      </c>
      <c r="J2197" t="s">
        <v>21</v>
      </c>
      <c r="K2197" t="s">
        <v>25</v>
      </c>
    </row>
    <row r="2198" spans="1:11">
      <c r="A2198">
        <v>2022</v>
      </c>
      <c r="B2198" t="s">
        <v>17</v>
      </c>
      <c r="C2198" t="s">
        <v>12</v>
      </c>
      <c r="D2198" t="s">
        <v>27</v>
      </c>
      <c r="E2198">
        <v>100000</v>
      </c>
      <c r="F2198" t="s">
        <v>20</v>
      </c>
      <c r="G2198">
        <v>100000</v>
      </c>
      <c r="H2198" t="s">
        <v>21</v>
      </c>
      <c r="I2198">
        <v>0</v>
      </c>
      <c r="J2198" t="s">
        <v>21</v>
      </c>
      <c r="K2198" t="s">
        <v>25</v>
      </c>
    </row>
    <row r="2199" spans="1:11">
      <c r="A2199">
        <v>2022</v>
      </c>
      <c r="B2199" t="s">
        <v>17</v>
      </c>
      <c r="C2199" t="s">
        <v>12</v>
      </c>
      <c r="D2199" t="s">
        <v>37</v>
      </c>
      <c r="E2199">
        <v>120000</v>
      </c>
      <c r="F2199" t="s">
        <v>20</v>
      </c>
      <c r="G2199">
        <v>120000</v>
      </c>
      <c r="H2199" t="s">
        <v>21</v>
      </c>
      <c r="I2199">
        <v>0</v>
      </c>
      <c r="J2199" t="s">
        <v>21</v>
      </c>
      <c r="K2199" t="s">
        <v>25</v>
      </c>
    </row>
    <row r="2200" spans="1:11">
      <c r="A2200">
        <v>2022</v>
      </c>
      <c r="B2200" t="s">
        <v>17</v>
      </c>
      <c r="C2200" t="s">
        <v>12</v>
      </c>
      <c r="D2200" t="s">
        <v>37</v>
      </c>
      <c r="E2200">
        <v>95000</v>
      </c>
      <c r="F2200" t="s">
        <v>20</v>
      </c>
      <c r="G2200">
        <v>95000</v>
      </c>
      <c r="H2200" t="s">
        <v>21</v>
      </c>
      <c r="I2200">
        <v>0</v>
      </c>
      <c r="J2200" t="s">
        <v>21</v>
      </c>
      <c r="K2200" t="s">
        <v>25</v>
      </c>
    </row>
    <row r="2201" spans="1:11">
      <c r="A2201">
        <v>2022</v>
      </c>
      <c r="B2201" t="s">
        <v>11</v>
      </c>
      <c r="C2201" t="s">
        <v>12</v>
      </c>
      <c r="D2201" t="s">
        <v>37</v>
      </c>
      <c r="E2201">
        <v>65000</v>
      </c>
      <c r="F2201" t="s">
        <v>14</v>
      </c>
      <c r="G2201">
        <v>68293</v>
      </c>
      <c r="H2201" t="s">
        <v>15</v>
      </c>
      <c r="I2201">
        <v>0</v>
      </c>
      <c r="J2201" t="s">
        <v>15</v>
      </c>
      <c r="K2201" t="s">
        <v>25</v>
      </c>
    </row>
    <row r="2202" spans="1:11">
      <c r="A2202">
        <v>2022</v>
      </c>
      <c r="B2202" t="s">
        <v>11</v>
      </c>
      <c r="C2202" t="s">
        <v>12</v>
      </c>
      <c r="D2202" t="s">
        <v>37</v>
      </c>
      <c r="E2202">
        <v>40000</v>
      </c>
      <c r="F2202" t="s">
        <v>14</v>
      </c>
      <c r="G2202">
        <v>42026</v>
      </c>
      <c r="H2202" t="s">
        <v>15</v>
      </c>
      <c r="I2202">
        <v>0</v>
      </c>
      <c r="J2202" t="s">
        <v>15</v>
      </c>
      <c r="K2202" t="s">
        <v>25</v>
      </c>
    </row>
    <row r="2203" spans="1:11">
      <c r="A2203">
        <v>2022</v>
      </c>
      <c r="B2203" t="s">
        <v>11</v>
      </c>
      <c r="C2203" t="s">
        <v>12</v>
      </c>
      <c r="D2203" t="s">
        <v>37</v>
      </c>
      <c r="E2203">
        <v>191200</v>
      </c>
      <c r="F2203" t="s">
        <v>20</v>
      </c>
      <c r="G2203">
        <v>191200</v>
      </c>
      <c r="H2203" t="s">
        <v>21</v>
      </c>
      <c r="I2203">
        <v>0</v>
      </c>
      <c r="J2203" t="s">
        <v>21</v>
      </c>
      <c r="K2203" t="s">
        <v>25</v>
      </c>
    </row>
    <row r="2204" spans="1:11">
      <c r="A2204">
        <v>2022</v>
      </c>
      <c r="B2204" t="s">
        <v>11</v>
      </c>
      <c r="C2204" t="s">
        <v>12</v>
      </c>
      <c r="D2204" t="s">
        <v>37</v>
      </c>
      <c r="E2204">
        <v>130000</v>
      </c>
      <c r="F2204" t="s">
        <v>20</v>
      </c>
      <c r="G2204">
        <v>130000</v>
      </c>
      <c r="H2204" t="s">
        <v>21</v>
      </c>
      <c r="I2204">
        <v>0</v>
      </c>
      <c r="J2204" t="s">
        <v>21</v>
      </c>
      <c r="K2204" t="s">
        <v>25</v>
      </c>
    </row>
    <row r="2205" spans="1:11">
      <c r="A2205">
        <v>2022</v>
      </c>
      <c r="B2205" t="s">
        <v>11</v>
      </c>
      <c r="C2205" t="s">
        <v>12</v>
      </c>
      <c r="D2205" t="s">
        <v>37</v>
      </c>
      <c r="E2205">
        <v>191200</v>
      </c>
      <c r="F2205" t="s">
        <v>20</v>
      </c>
      <c r="G2205">
        <v>191200</v>
      </c>
      <c r="H2205" t="s">
        <v>21</v>
      </c>
      <c r="I2205">
        <v>0</v>
      </c>
      <c r="J2205" t="s">
        <v>21</v>
      </c>
      <c r="K2205" t="s">
        <v>25</v>
      </c>
    </row>
    <row r="2206" spans="1:11">
      <c r="A2206">
        <v>2022</v>
      </c>
      <c r="B2206" t="s">
        <v>11</v>
      </c>
      <c r="C2206" t="s">
        <v>12</v>
      </c>
      <c r="D2206" t="s">
        <v>37</v>
      </c>
      <c r="E2206">
        <v>130000</v>
      </c>
      <c r="F2206" t="s">
        <v>20</v>
      </c>
      <c r="G2206">
        <v>130000</v>
      </c>
      <c r="H2206" t="s">
        <v>21</v>
      </c>
      <c r="I2206">
        <v>0</v>
      </c>
      <c r="J2206" t="s">
        <v>21</v>
      </c>
      <c r="K2206" t="s">
        <v>25</v>
      </c>
    </row>
    <row r="2207" spans="1:11">
      <c r="A2207">
        <v>2022</v>
      </c>
      <c r="B2207" t="s">
        <v>28</v>
      </c>
      <c r="C2207" t="s">
        <v>12</v>
      </c>
      <c r="D2207" t="s">
        <v>142</v>
      </c>
      <c r="E2207">
        <v>63000</v>
      </c>
      <c r="F2207" t="s">
        <v>14</v>
      </c>
      <c r="G2207">
        <v>66192</v>
      </c>
      <c r="H2207" t="s">
        <v>31</v>
      </c>
      <c r="I2207">
        <v>50</v>
      </c>
      <c r="J2207" t="s">
        <v>31</v>
      </c>
      <c r="K2207" t="s">
        <v>16</v>
      </c>
    </row>
    <row r="2208" spans="1:11">
      <c r="A2208">
        <v>2022</v>
      </c>
      <c r="B2208" t="s">
        <v>28</v>
      </c>
      <c r="C2208" t="s">
        <v>12</v>
      </c>
      <c r="D2208" t="s">
        <v>149</v>
      </c>
      <c r="E2208">
        <v>50000</v>
      </c>
      <c r="F2208" t="s">
        <v>20</v>
      </c>
      <c r="G2208">
        <v>50000</v>
      </c>
      <c r="H2208" t="s">
        <v>21</v>
      </c>
      <c r="I2208">
        <v>100</v>
      </c>
      <c r="J2208" t="s">
        <v>157</v>
      </c>
      <c r="K2208" t="s">
        <v>22</v>
      </c>
    </row>
    <row r="2209" spans="1:11">
      <c r="A2209">
        <v>2022</v>
      </c>
      <c r="B2209" t="s">
        <v>11</v>
      </c>
      <c r="C2209" t="s">
        <v>12</v>
      </c>
      <c r="D2209" t="s">
        <v>37</v>
      </c>
      <c r="E2209">
        <v>230000</v>
      </c>
      <c r="F2209" t="s">
        <v>20</v>
      </c>
      <c r="G2209">
        <v>230000</v>
      </c>
      <c r="H2209" t="s">
        <v>21</v>
      </c>
      <c r="I2209">
        <v>0</v>
      </c>
      <c r="J2209" t="s">
        <v>21</v>
      </c>
      <c r="K2209" t="s">
        <v>16</v>
      </c>
    </row>
    <row r="2210" spans="1:11">
      <c r="A2210">
        <v>2022</v>
      </c>
      <c r="B2210" t="s">
        <v>11</v>
      </c>
      <c r="C2210" t="s">
        <v>12</v>
      </c>
      <c r="D2210" t="s">
        <v>37</v>
      </c>
      <c r="E2210">
        <v>154600</v>
      </c>
      <c r="F2210" t="s">
        <v>20</v>
      </c>
      <c r="G2210">
        <v>154600</v>
      </c>
      <c r="H2210" t="s">
        <v>21</v>
      </c>
      <c r="I2210">
        <v>0</v>
      </c>
      <c r="J2210" t="s">
        <v>21</v>
      </c>
      <c r="K2210" t="s">
        <v>16</v>
      </c>
    </row>
    <row r="2211" spans="1:11">
      <c r="A2211">
        <v>2022</v>
      </c>
      <c r="B2211" t="s">
        <v>11</v>
      </c>
      <c r="C2211" t="s">
        <v>12</v>
      </c>
      <c r="D2211" t="s">
        <v>37</v>
      </c>
      <c r="E2211">
        <v>120000</v>
      </c>
      <c r="F2211" t="s">
        <v>20</v>
      </c>
      <c r="G2211">
        <v>120000</v>
      </c>
      <c r="H2211" t="s">
        <v>21</v>
      </c>
      <c r="I2211">
        <v>0</v>
      </c>
      <c r="J2211" t="s">
        <v>21</v>
      </c>
      <c r="K2211" t="s">
        <v>25</v>
      </c>
    </row>
    <row r="2212" spans="1:11">
      <c r="A2212">
        <v>2022</v>
      </c>
      <c r="B2212" t="s">
        <v>11</v>
      </c>
      <c r="C2212" t="s">
        <v>12</v>
      </c>
      <c r="D2212" t="s">
        <v>37</v>
      </c>
      <c r="E2212">
        <v>95000</v>
      </c>
      <c r="F2212" t="s">
        <v>20</v>
      </c>
      <c r="G2212">
        <v>95000</v>
      </c>
      <c r="H2212" t="s">
        <v>21</v>
      </c>
      <c r="I2212">
        <v>0</v>
      </c>
      <c r="J2212" t="s">
        <v>21</v>
      </c>
      <c r="K2212" t="s">
        <v>25</v>
      </c>
    </row>
    <row r="2213" spans="1:11">
      <c r="A2213">
        <v>2022</v>
      </c>
      <c r="B2213" t="s">
        <v>11</v>
      </c>
      <c r="C2213" t="s">
        <v>12</v>
      </c>
      <c r="D2213" t="s">
        <v>23</v>
      </c>
      <c r="E2213">
        <v>140000</v>
      </c>
      <c r="F2213" t="s">
        <v>20</v>
      </c>
      <c r="G2213">
        <v>140000</v>
      </c>
      <c r="H2213" t="s">
        <v>21</v>
      </c>
      <c r="I2213">
        <v>0</v>
      </c>
      <c r="J2213" t="s">
        <v>21</v>
      </c>
      <c r="K2213" t="s">
        <v>25</v>
      </c>
    </row>
    <row r="2214" spans="1:11">
      <c r="A2214">
        <v>2022</v>
      </c>
      <c r="B2214" t="s">
        <v>11</v>
      </c>
      <c r="C2214" t="s">
        <v>12</v>
      </c>
      <c r="D2214" t="s">
        <v>23</v>
      </c>
      <c r="E2214">
        <v>120000</v>
      </c>
      <c r="F2214" t="s">
        <v>20</v>
      </c>
      <c r="G2214">
        <v>120000</v>
      </c>
      <c r="H2214" t="s">
        <v>21</v>
      </c>
      <c r="I2214">
        <v>0</v>
      </c>
      <c r="J2214" t="s">
        <v>21</v>
      </c>
      <c r="K2214" t="s">
        <v>25</v>
      </c>
    </row>
    <row r="2215" spans="1:11">
      <c r="A2215">
        <v>2022</v>
      </c>
      <c r="B2215" t="s">
        <v>11</v>
      </c>
      <c r="C2215" t="s">
        <v>12</v>
      </c>
      <c r="D2215" t="s">
        <v>27</v>
      </c>
      <c r="E2215">
        <v>169000</v>
      </c>
      <c r="F2215" t="s">
        <v>20</v>
      </c>
      <c r="G2215">
        <v>169000</v>
      </c>
      <c r="H2215" t="s">
        <v>21</v>
      </c>
      <c r="I2215">
        <v>0</v>
      </c>
      <c r="J2215" t="s">
        <v>21</v>
      </c>
      <c r="K2215" t="s">
        <v>25</v>
      </c>
    </row>
    <row r="2216" spans="1:11">
      <c r="A2216">
        <v>2022</v>
      </c>
      <c r="B2216" t="s">
        <v>11</v>
      </c>
      <c r="C2216" t="s">
        <v>12</v>
      </c>
      <c r="D2216" t="s">
        <v>27</v>
      </c>
      <c r="E2216">
        <v>110600</v>
      </c>
      <c r="F2216" t="s">
        <v>20</v>
      </c>
      <c r="G2216">
        <v>110600</v>
      </c>
      <c r="H2216" t="s">
        <v>21</v>
      </c>
      <c r="I2216">
        <v>0</v>
      </c>
      <c r="J2216" t="s">
        <v>21</v>
      </c>
      <c r="K2216" t="s">
        <v>25</v>
      </c>
    </row>
    <row r="2217" spans="1:11">
      <c r="A2217">
        <v>2022</v>
      </c>
      <c r="B2217" t="s">
        <v>17</v>
      </c>
      <c r="C2217" t="s">
        <v>12</v>
      </c>
      <c r="D2217" t="s">
        <v>27</v>
      </c>
      <c r="E2217">
        <v>80000</v>
      </c>
      <c r="F2217" t="s">
        <v>20</v>
      </c>
      <c r="G2217">
        <v>80000</v>
      </c>
      <c r="H2217" t="s">
        <v>21</v>
      </c>
      <c r="I2217">
        <v>100</v>
      </c>
      <c r="J2217" t="s">
        <v>21</v>
      </c>
      <c r="K2217" t="s">
        <v>16</v>
      </c>
    </row>
    <row r="2218" spans="1:11">
      <c r="A2218">
        <v>2022</v>
      </c>
      <c r="B2218" t="s">
        <v>11</v>
      </c>
      <c r="C2218" t="s">
        <v>12</v>
      </c>
      <c r="D2218" t="s">
        <v>37</v>
      </c>
      <c r="E2218">
        <v>185900</v>
      </c>
      <c r="F2218" t="s">
        <v>20</v>
      </c>
      <c r="G2218">
        <v>185900</v>
      </c>
      <c r="H2218" t="s">
        <v>21</v>
      </c>
      <c r="I2218">
        <v>0</v>
      </c>
      <c r="J2218" t="s">
        <v>21</v>
      </c>
      <c r="K2218" t="s">
        <v>25</v>
      </c>
    </row>
    <row r="2219" spans="1:11">
      <c r="A2219">
        <v>2022</v>
      </c>
      <c r="B2219" t="s">
        <v>11</v>
      </c>
      <c r="C2219" t="s">
        <v>12</v>
      </c>
      <c r="D2219" t="s">
        <v>37</v>
      </c>
      <c r="E2219">
        <v>129300</v>
      </c>
      <c r="F2219" t="s">
        <v>20</v>
      </c>
      <c r="G2219">
        <v>129300</v>
      </c>
      <c r="H2219" t="s">
        <v>21</v>
      </c>
      <c r="I2219">
        <v>0</v>
      </c>
      <c r="J2219" t="s">
        <v>21</v>
      </c>
      <c r="K2219" t="s">
        <v>25</v>
      </c>
    </row>
    <row r="2220" spans="1:11">
      <c r="A2220">
        <v>2022</v>
      </c>
      <c r="B2220" t="s">
        <v>11</v>
      </c>
      <c r="C2220" t="s">
        <v>12</v>
      </c>
      <c r="D2220" t="s">
        <v>32</v>
      </c>
      <c r="E2220">
        <v>135000</v>
      </c>
      <c r="F2220" t="s">
        <v>20</v>
      </c>
      <c r="G2220">
        <v>135000</v>
      </c>
      <c r="H2220" t="s">
        <v>21</v>
      </c>
      <c r="I2220">
        <v>0</v>
      </c>
      <c r="J2220" t="s">
        <v>21</v>
      </c>
      <c r="K2220" t="s">
        <v>25</v>
      </c>
    </row>
    <row r="2221" spans="1:11">
      <c r="A2221">
        <v>2022</v>
      </c>
      <c r="B2221" t="s">
        <v>11</v>
      </c>
      <c r="C2221" t="s">
        <v>12</v>
      </c>
      <c r="D2221" t="s">
        <v>32</v>
      </c>
      <c r="E2221">
        <v>110000</v>
      </c>
      <c r="F2221" t="s">
        <v>20</v>
      </c>
      <c r="G2221">
        <v>110000</v>
      </c>
      <c r="H2221" t="s">
        <v>21</v>
      </c>
      <c r="I2221">
        <v>0</v>
      </c>
      <c r="J2221" t="s">
        <v>21</v>
      </c>
      <c r="K2221" t="s">
        <v>25</v>
      </c>
    </row>
    <row r="2222" spans="1:11">
      <c r="A2222">
        <v>2022</v>
      </c>
      <c r="B2222" t="s">
        <v>17</v>
      </c>
      <c r="C2222" t="s">
        <v>12</v>
      </c>
      <c r="D2222" t="s">
        <v>55</v>
      </c>
      <c r="E2222">
        <v>155000</v>
      </c>
      <c r="F2222" t="s">
        <v>20</v>
      </c>
      <c r="G2222">
        <v>155000</v>
      </c>
      <c r="H2222" t="s">
        <v>21</v>
      </c>
      <c r="I2222">
        <v>0</v>
      </c>
      <c r="J2222" t="s">
        <v>21</v>
      </c>
      <c r="K2222" t="s">
        <v>25</v>
      </c>
    </row>
    <row r="2223" spans="1:11">
      <c r="A2223">
        <v>2022</v>
      </c>
      <c r="B2223" t="s">
        <v>17</v>
      </c>
      <c r="C2223" t="s">
        <v>12</v>
      </c>
      <c r="D2223" t="s">
        <v>55</v>
      </c>
      <c r="E2223">
        <v>140000</v>
      </c>
      <c r="F2223" t="s">
        <v>20</v>
      </c>
      <c r="G2223">
        <v>140000</v>
      </c>
      <c r="H2223" t="s">
        <v>21</v>
      </c>
      <c r="I2223">
        <v>0</v>
      </c>
      <c r="J2223" t="s">
        <v>21</v>
      </c>
      <c r="K2223" t="s">
        <v>25</v>
      </c>
    </row>
    <row r="2224" spans="1:11">
      <c r="A2224">
        <v>2022</v>
      </c>
      <c r="B2224" t="s">
        <v>11</v>
      </c>
      <c r="C2224" t="s">
        <v>12</v>
      </c>
      <c r="D2224" t="s">
        <v>37</v>
      </c>
      <c r="E2224">
        <v>205000</v>
      </c>
      <c r="F2224" t="s">
        <v>20</v>
      </c>
      <c r="G2224">
        <v>205000</v>
      </c>
      <c r="H2224" t="s">
        <v>21</v>
      </c>
      <c r="I2224">
        <v>100</v>
      </c>
      <c r="J2224" t="s">
        <v>21</v>
      </c>
      <c r="K2224" t="s">
        <v>25</v>
      </c>
    </row>
    <row r="2225" spans="1:11">
      <c r="A2225">
        <v>2022</v>
      </c>
      <c r="B2225" t="s">
        <v>11</v>
      </c>
      <c r="C2225" t="s">
        <v>12</v>
      </c>
      <c r="D2225" t="s">
        <v>37</v>
      </c>
      <c r="E2225">
        <v>150000</v>
      </c>
      <c r="F2225" t="s">
        <v>20</v>
      </c>
      <c r="G2225">
        <v>150000</v>
      </c>
      <c r="H2225" t="s">
        <v>21</v>
      </c>
      <c r="I2225">
        <v>100</v>
      </c>
      <c r="J2225" t="s">
        <v>21</v>
      </c>
      <c r="K2225" t="s">
        <v>25</v>
      </c>
    </row>
    <row r="2226" spans="1:11">
      <c r="A2226">
        <v>2022</v>
      </c>
      <c r="B2226" t="s">
        <v>11</v>
      </c>
      <c r="C2226" t="s">
        <v>12</v>
      </c>
      <c r="D2226" t="s">
        <v>37</v>
      </c>
      <c r="E2226">
        <v>179500</v>
      </c>
      <c r="F2226" t="s">
        <v>20</v>
      </c>
      <c r="G2226">
        <v>179500</v>
      </c>
      <c r="H2226" t="s">
        <v>21</v>
      </c>
      <c r="I2226">
        <v>0</v>
      </c>
      <c r="J2226" t="s">
        <v>21</v>
      </c>
      <c r="K2226" t="s">
        <v>25</v>
      </c>
    </row>
    <row r="2227" spans="1:11">
      <c r="A2227">
        <v>2022</v>
      </c>
      <c r="B2227" t="s">
        <v>11</v>
      </c>
      <c r="C2227" t="s">
        <v>12</v>
      </c>
      <c r="D2227" t="s">
        <v>37</v>
      </c>
      <c r="E2227">
        <v>134000</v>
      </c>
      <c r="F2227" t="s">
        <v>20</v>
      </c>
      <c r="G2227">
        <v>134000</v>
      </c>
      <c r="H2227" t="s">
        <v>21</v>
      </c>
      <c r="I2227">
        <v>0</v>
      </c>
      <c r="J2227" t="s">
        <v>21</v>
      </c>
      <c r="K2227" t="s">
        <v>25</v>
      </c>
    </row>
    <row r="2228" spans="1:11">
      <c r="A2228">
        <v>2022</v>
      </c>
      <c r="B2228" t="s">
        <v>17</v>
      </c>
      <c r="C2228" t="s">
        <v>12</v>
      </c>
      <c r="D2228" t="s">
        <v>23</v>
      </c>
      <c r="E2228">
        <v>180000</v>
      </c>
      <c r="F2228" t="s">
        <v>20</v>
      </c>
      <c r="G2228">
        <v>180000</v>
      </c>
      <c r="H2228" t="s">
        <v>21</v>
      </c>
      <c r="I2228">
        <v>0</v>
      </c>
      <c r="J2228" t="s">
        <v>21</v>
      </c>
      <c r="K2228" t="s">
        <v>25</v>
      </c>
    </row>
    <row r="2229" spans="1:11">
      <c r="A2229">
        <v>2022</v>
      </c>
      <c r="B2229" t="s">
        <v>17</v>
      </c>
      <c r="C2229" t="s">
        <v>12</v>
      </c>
      <c r="D2229" t="s">
        <v>23</v>
      </c>
      <c r="E2229">
        <v>120000</v>
      </c>
      <c r="F2229" t="s">
        <v>20</v>
      </c>
      <c r="G2229">
        <v>120000</v>
      </c>
      <c r="H2229" t="s">
        <v>21</v>
      </c>
      <c r="I2229">
        <v>0</v>
      </c>
      <c r="J2229" t="s">
        <v>21</v>
      </c>
      <c r="K2229" t="s">
        <v>25</v>
      </c>
    </row>
    <row r="2230" spans="1:11">
      <c r="A2230">
        <v>2022</v>
      </c>
      <c r="B2230" t="s">
        <v>11</v>
      </c>
      <c r="C2230" t="s">
        <v>12</v>
      </c>
      <c r="D2230" t="s">
        <v>23</v>
      </c>
      <c r="E2230">
        <v>185900</v>
      </c>
      <c r="F2230" t="s">
        <v>20</v>
      </c>
      <c r="G2230">
        <v>185900</v>
      </c>
      <c r="H2230" t="s">
        <v>21</v>
      </c>
      <c r="I2230">
        <v>0</v>
      </c>
      <c r="J2230" t="s">
        <v>21</v>
      </c>
      <c r="K2230" t="s">
        <v>25</v>
      </c>
    </row>
    <row r="2231" spans="1:11">
      <c r="A2231">
        <v>2022</v>
      </c>
      <c r="B2231" t="s">
        <v>11</v>
      </c>
      <c r="C2231" t="s">
        <v>12</v>
      </c>
      <c r="D2231" t="s">
        <v>23</v>
      </c>
      <c r="E2231">
        <v>129300</v>
      </c>
      <c r="F2231" t="s">
        <v>20</v>
      </c>
      <c r="G2231">
        <v>129300</v>
      </c>
      <c r="H2231" t="s">
        <v>21</v>
      </c>
      <c r="I2231">
        <v>0</v>
      </c>
      <c r="J2231" t="s">
        <v>21</v>
      </c>
      <c r="K2231" t="s">
        <v>25</v>
      </c>
    </row>
    <row r="2232" spans="1:11">
      <c r="A2232">
        <v>2022</v>
      </c>
      <c r="B2232" t="s">
        <v>11</v>
      </c>
      <c r="C2232" t="s">
        <v>12</v>
      </c>
      <c r="D2232" t="s">
        <v>23</v>
      </c>
      <c r="E2232">
        <v>175000</v>
      </c>
      <c r="F2232" t="s">
        <v>20</v>
      </c>
      <c r="G2232">
        <v>175000</v>
      </c>
      <c r="H2232" t="s">
        <v>21</v>
      </c>
      <c r="I2232">
        <v>100</v>
      </c>
      <c r="J2232" t="s">
        <v>21</v>
      </c>
      <c r="K2232" t="s">
        <v>25</v>
      </c>
    </row>
    <row r="2233" spans="1:11">
      <c r="A2233">
        <v>2022</v>
      </c>
      <c r="B2233" t="s">
        <v>11</v>
      </c>
      <c r="C2233" t="s">
        <v>12</v>
      </c>
      <c r="D2233" t="s">
        <v>23</v>
      </c>
      <c r="E2233">
        <v>145000</v>
      </c>
      <c r="F2233" t="s">
        <v>20</v>
      </c>
      <c r="G2233">
        <v>145000</v>
      </c>
      <c r="H2233" t="s">
        <v>21</v>
      </c>
      <c r="I2233">
        <v>100</v>
      </c>
      <c r="J2233" t="s">
        <v>21</v>
      </c>
      <c r="K2233" t="s">
        <v>25</v>
      </c>
    </row>
    <row r="2234" spans="1:11">
      <c r="A2234">
        <v>2022</v>
      </c>
      <c r="B2234" t="s">
        <v>11</v>
      </c>
      <c r="C2234" t="s">
        <v>12</v>
      </c>
      <c r="D2234" t="s">
        <v>45</v>
      </c>
      <c r="E2234">
        <v>235000</v>
      </c>
      <c r="F2234" t="s">
        <v>20</v>
      </c>
      <c r="G2234">
        <v>235000</v>
      </c>
      <c r="H2234" t="s">
        <v>21</v>
      </c>
      <c r="I2234">
        <v>100</v>
      </c>
      <c r="J2234" t="s">
        <v>21</v>
      </c>
      <c r="K2234" t="s">
        <v>25</v>
      </c>
    </row>
    <row r="2235" spans="1:11">
      <c r="A2235">
        <v>2022</v>
      </c>
      <c r="B2235" t="s">
        <v>11</v>
      </c>
      <c r="C2235" t="s">
        <v>12</v>
      </c>
      <c r="D2235" t="s">
        <v>45</v>
      </c>
      <c r="E2235">
        <v>175000</v>
      </c>
      <c r="F2235" t="s">
        <v>20</v>
      </c>
      <c r="G2235">
        <v>175000</v>
      </c>
      <c r="H2235" t="s">
        <v>21</v>
      </c>
      <c r="I2235">
        <v>100</v>
      </c>
      <c r="J2235" t="s">
        <v>21</v>
      </c>
      <c r="K2235" t="s">
        <v>25</v>
      </c>
    </row>
    <row r="2236" spans="1:11">
      <c r="A2236">
        <v>2022</v>
      </c>
      <c r="B2236" t="s">
        <v>28</v>
      </c>
      <c r="C2236" t="s">
        <v>12</v>
      </c>
      <c r="D2236" t="s">
        <v>104</v>
      </c>
      <c r="E2236">
        <v>26000</v>
      </c>
      <c r="F2236" t="s">
        <v>14</v>
      </c>
      <c r="G2236">
        <v>27317</v>
      </c>
      <c r="H2236" t="s">
        <v>15</v>
      </c>
      <c r="I2236">
        <v>50</v>
      </c>
      <c r="J2236" t="s">
        <v>15</v>
      </c>
      <c r="K2236" t="s">
        <v>16</v>
      </c>
    </row>
    <row r="2237" spans="1:11">
      <c r="A2237">
        <v>2022</v>
      </c>
      <c r="B2237" t="s">
        <v>17</v>
      </c>
      <c r="C2237" t="s">
        <v>12</v>
      </c>
      <c r="D2237" t="s">
        <v>37</v>
      </c>
      <c r="E2237">
        <v>160000</v>
      </c>
      <c r="F2237" t="s">
        <v>20</v>
      </c>
      <c r="G2237">
        <v>160000</v>
      </c>
      <c r="H2237" t="s">
        <v>21</v>
      </c>
      <c r="I2237">
        <v>100</v>
      </c>
      <c r="J2237" t="s">
        <v>21</v>
      </c>
      <c r="K2237" t="s">
        <v>25</v>
      </c>
    </row>
    <row r="2238" spans="1:11">
      <c r="A2238">
        <v>2022</v>
      </c>
      <c r="B2238" t="s">
        <v>17</v>
      </c>
      <c r="C2238" t="s">
        <v>12</v>
      </c>
      <c r="D2238" t="s">
        <v>37</v>
      </c>
      <c r="E2238">
        <v>90000</v>
      </c>
      <c r="F2238" t="s">
        <v>20</v>
      </c>
      <c r="G2238">
        <v>90000</v>
      </c>
      <c r="H2238" t="s">
        <v>21</v>
      </c>
      <c r="I2238">
        <v>100</v>
      </c>
      <c r="J2238" t="s">
        <v>21</v>
      </c>
      <c r="K2238" t="s">
        <v>25</v>
      </c>
    </row>
    <row r="2239" spans="1:11">
      <c r="A2239">
        <v>2022</v>
      </c>
      <c r="B2239" t="s">
        <v>11</v>
      </c>
      <c r="C2239" t="s">
        <v>12</v>
      </c>
      <c r="D2239" t="s">
        <v>37</v>
      </c>
      <c r="E2239">
        <v>65000</v>
      </c>
      <c r="F2239" t="s">
        <v>14</v>
      </c>
      <c r="G2239">
        <v>68293</v>
      </c>
      <c r="H2239" t="s">
        <v>15</v>
      </c>
      <c r="I2239">
        <v>0</v>
      </c>
      <c r="J2239" t="s">
        <v>15</v>
      </c>
      <c r="K2239" t="s">
        <v>25</v>
      </c>
    </row>
    <row r="2240" spans="1:11">
      <c r="A2240">
        <v>2022</v>
      </c>
      <c r="B2240" t="s">
        <v>11</v>
      </c>
      <c r="C2240" t="s">
        <v>12</v>
      </c>
      <c r="D2240" t="s">
        <v>37</v>
      </c>
      <c r="E2240">
        <v>35000</v>
      </c>
      <c r="F2240" t="s">
        <v>14</v>
      </c>
      <c r="G2240">
        <v>36773</v>
      </c>
      <c r="H2240" t="s">
        <v>15</v>
      </c>
      <c r="I2240">
        <v>0</v>
      </c>
      <c r="J2240" t="s">
        <v>15</v>
      </c>
      <c r="K2240" t="s">
        <v>25</v>
      </c>
    </row>
    <row r="2241" spans="1:11">
      <c r="A2241">
        <v>2022</v>
      </c>
      <c r="B2241" t="s">
        <v>11</v>
      </c>
      <c r="C2241" t="s">
        <v>12</v>
      </c>
      <c r="D2241" t="s">
        <v>37</v>
      </c>
      <c r="E2241">
        <v>145000</v>
      </c>
      <c r="F2241" t="s">
        <v>20</v>
      </c>
      <c r="G2241">
        <v>145000</v>
      </c>
      <c r="H2241" t="s">
        <v>21</v>
      </c>
      <c r="I2241">
        <v>0</v>
      </c>
      <c r="J2241" t="s">
        <v>21</v>
      </c>
      <c r="K2241" t="s">
        <v>25</v>
      </c>
    </row>
    <row r="2242" spans="1:11">
      <c r="A2242">
        <v>2022</v>
      </c>
      <c r="B2242" t="s">
        <v>11</v>
      </c>
      <c r="C2242" t="s">
        <v>12</v>
      </c>
      <c r="D2242" t="s">
        <v>37</v>
      </c>
      <c r="E2242">
        <v>115000</v>
      </c>
      <c r="F2242" t="s">
        <v>20</v>
      </c>
      <c r="G2242">
        <v>115000</v>
      </c>
      <c r="H2242" t="s">
        <v>21</v>
      </c>
      <c r="I2242">
        <v>0</v>
      </c>
      <c r="J2242" t="s">
        <v>21</v>
      </c>
      <c r="K2242" t="s">
        <v>25</v>
      </c>
    </row>
    <row r="2243" spans="1:11">
      <c r="A2243">
        <v>2022</v>
      </c>
      <c r="B2243" t="s">
        <v>17</v>
      </c>
      <c r="C2243" t="s">
        <v>12</v>
      </c>
      <c r="D2243" t="s">
        <v>76</v>
      </c>
      <c r="E2243">
        <v>165000</v>
      </c>
      <c r="F2243" t="s">
        <v>20</v>
      </c>
      <c r="G2243">
        <v>165000</v>
      </c>
      <c r="H2243" t="s">
        <v>21</v>
      </c>
      <c r="I2243">
        <v>0</v>
      </c>
      <c r="J2243" t="s">
        <v>21</v>
      </c>
      <c r="K2243" t="s">
        <v>25</v>
      </c>
    </row>
    <row r="2244" spans="1:11">
      <c r="A2244">
        <v>2022</v>
      </c>
      <c r="B2244" t="s">
        <v>17</v>
      </c>
      <c r="C2244" t="s">
        <v>12</v>
      </c>
      <c r="D2244" t="s">
        <v>76</v>
      </c>
      <c r="E2244">
        <v>135000</v>
      </c>
      <c r="F2244" t="s">
        <v>20</v>
      </c>
      <c r="G2244">
        <v>135000</v>
      </c>
      <c r="H2244" t="s">
        <v>21</v>
      </c>
      <c r="I2244">
        <v>0</v>
      </c>
      <c r="J2244" t="s">
        <v>21</v>
      </c>
      <c r="K2244" t="s">
        <v>25</v>
      </c>
    </row>
    <row r="2245" spans="1:11">
      <c r="A2245">
        <v>2022</v>
      </c>
      <c r="B2245" t="s">
        <v>11</v>
      </c>
      <c r="C2245" t="s">
        <v>12</v>
      </c>
      <c r="D2245" t="s">
        <v>37</v>
      </c>
      <c r="E2245">
        <v>168400</v>
      </c>
      <c r="F2245" t="s">
        <v>20</v>
      </c>
      <c r="G2245">
        <v>168400</v>
      </c>
      <c r="H2245" t="s">
        <v>21</v>
      </c>
      <c r="I2245">
        <v>0</v>
      </c>
      <c r="J2245" t="s">
        <v>21</v>
      </c>
      <c r="K2245" t="s">
        <v>25</v>
      </c>
    </row>
    <row r="2246" spans="1:11">
      <c r="A2246">
        <v>2022</v>
      </c>
      <c r="B2246" t="s">
        <v>11</v>
      </c>
      <c r="C2246" t="s">
        <v>12</v>
      </c>
      <c r="D2246" t="s">
        <v>37</v>
      </c>
      <c r="E2246">
        <v>105200</v>
      </c>
      <c r="F2246" t="s">
        <v>20</v>
      </c>
      <c r="G2246">
        <v>105200</v>
      </c>
      <c r="H2246" t="s">
        <v>21</v>
      </c>
      <c r="I2246">
        <v>0</v>
      </c>
      <c r="J2246" t="s">
        <v>21</v>
      </c>
      <c r="K2246" t="s">
        <v>25</v>
      </c>
    </row>
    <row r="2247" spans="1:11">
      <c r="A2247">
        <v>2022</v>
      </c>
      <c r="B2247" t="s">
        <v>17</v>
      </c>
      <c r="C2247" t="s">
        <v>12</v>
      </c>
      <c r="D2247" t="s">
        <v>117</v>
      </c>
      <c r="E2247">
        <v>70000</v>
      </c>
      <c r="F2247" t="s">
        <v>58</v>
      </c>
      <c r="G2247">
        <v>86193</v>
      </c>
      <c r="H2247" t="s">
        <v>33</v>
      </c>
      <c r="I2247">
        <v>100</v>
      </c>
      <c r="J2247" t="s">
        <v>33</v>
      </c>
      <c r="K2247" t="s">
        <v>25</v>
      </c>
    </row>
    <row r="2248" spans="1:11">
      <c r="A2248">
        <v>2022</v>
      </c>
      <c r="B2248" t="s">
        <v>17</v>
      </c>
      <c r="C2248" t="s">
        <v>12</v>
      </c>
      <c r="D2248" t="s">
        <v>117</v>
      </c>
      <c r="E2248">
        <v>40000</v>
      </c>
      <c r="F2248" t="s">
        <v>58</v>
      </c>
      <c r="G2248">
        <v>49253</v>
      </c>
      <c r="H2248" t="s">
        <v>33</v>
      </c>
      <c r="I2248">
        <v>100</v>
      </c>
      <c r="J2248" t="s">
        <v>33</v>
      </c>
      <c r="K2248" t="s">
        <v>25</v>
      </c>
    </row>
    <row r="2249" spans="1:11">
      <c r="A2249">
        <v>2022</v>
      </c>
      <c r="B2249" t="s">
        <v>11</v>
      </c>
      <c r="C2249" t="s">
        <v>12</v>
      </c>
      <c r="D2249" t="s">
        <v>37</v>
      </c>
      <c r="E2249">
        <v>200000</v>
      </c>
      <c r="F2249" t="s">
        <v>20</v>
      </c>
      <c r="G2249">
        <v>200000</v>
      </c>
      <c r="H2249" t="s">
        <v>21</v>
      </c>
      <c r="I2249">
        <v>0</v>
      </c>
      <c r="J2249" t="s">
        <v>21</v>
      </c>
      <c r="K2249" t="s">
        <v>25</v>
      </c>
    </row>
    <row r="2250" spans="1:11">
      <c r="A2250">
        <v>2022</v>
      </c>
      <c r="B2250" t="s">
        <v>11</v>
      </c>
      <c r="C2250" t="s">
        <v>12</v>
      </c>
      <c r="D2250" t="s">
        <v>37</v>
      </c>
      <c r="E2250">
        <v>160000</v>
      </c>
      <c r="F2250" t="s">
        <v>20</v>
      </c>
      <c r="G2250">
        <v>160000</v>
      </c>
      <c r="H2250" t="s">
        <v>21</v>
      </c>
      <c r="I2250">
        <v>0</v>
      </c>
      <c r="J2250" t="s">
        <v>21</v>
      </c>
      <c r="K2250" t="s">
        <v>25</v>
      </c>
    </row>
    <row r="2251" spans="1:11">
      <c r="A2251">
        <v>2022</v>
      </c>
      <c r="B2251" t="s">
        <v>11</v>
      </c>
      <c r="C2251" t="s">
        <v>12</v>
      </c>
      <c r="D2251" t="s">
        <v>23</v>
      </c>
      <c r="E2251">
        <v>45000</v>
      </c>
      <c r="F2251" t="s">
        <v>14</v>
      </c>
      <c r="G2251">
        <v>47280</v>
      </c>
      <c r="H2251" t="s">
        <v>15</v>
      </c>
      <c r="I2251">
        <v>0</v>
      </c>
      <c r="J2251" t="s">
        <v>15</v>
      </c>
      <c r="K2251" t="s">
        <v>25</v>
      </c>
    </row>
    <row r="2252" spans="1:11">
      <c r="A2252">
        <v>2022</v>
      </c>
      <c r="B2252" t="s">
        <v>11</v>
      </c>
      <c r="C2252" t="s">
        <v>12</v>
      </c>
      <c r="D2252" t="s">
        <v>23</v>
      </c>
      <c r="E2252">
        <v>36000</v>
      </c>
      <c r="F2252" t="s">
        <v>14</v>
      </c>
      <c r="G2252">
        <v>37824</v>
      </c>
      <c r="H2252" t="s">
        <v>15</v>
      </c>
      <c r="I2252">
        <v>0</v>
      </c>
      <c r="J2252" t="s">
        <v>15</v>
      </c>
      <c r="K2252" t="s">
        <v>25</v>
      </c>
    </row>
    <row r="2253" spans="1:11">
      <c r="A2253">
        <v>2022</v>
      </c>
      <c r="B2253" t="s">
        <v>11</v>
      </c>
      <c r="C2253" t="s">
        <v>12</v>
      </c>
      <c r="D2253" t="s">
        <v>23</v>
      </c>
      <c r="E2253">
        <v>198800</v>
      </c>
      <c r="F2253" t="s">
        <v>20</v>
      </c>
      <c r="G2253">
        <v>198800</v>
      </c>
      <c r="H2253" t="s">
        <v>21</v>
      </c>
      <c r="I2253">
        <v>0</v>
      </c>
      <c r="J2253" t="s">
        <v>21</v>
      </c>
      <c r="K2253" t="s">
        <v>25</v>
      </c>
    </row>
    <row r="2254" spans="1:11">
      <c r="A2254">
        <v>2022</v>
      </c>
      <c r="B2254" t="s">
        <v>11</v>
      </c>
      <c r="C2254" t="s">
        <v>12</v>
      </c>
      <c r="D2254" t="s">
        <v>23</v>
      </c>
      <c r="E2254">
        <v>122600</v>
      </c>
      <c r="F2254" t="s">
        <v>20</v>
      </c>
      <c r="G2254">
        <v>122600</v>
      </c>
      <c r="H2254" t="s">
        <v>21</v>
      </c>
      <c r="I2254">
        <v>0</v>
      </c>
      <c r="J2254" t="s">
        <v>21</v>
      </c>
      <c r="K2254" t="s">
        <v>25</v>
      </c>
    </row>
    <row r="2255" spans="1:11">
      <c r="A2255">
        <v>2022</v>
      </c>
      <c r="B2255" t="s">
        <v>28</v>
      </c>
      <c r="C2255" t="s">
        <v>72</v>
      </c>
      <c r="D2255" t="s">
        <v>35</v>
      </c>
      <c r="E2255">
        <v>100000</v>
      </c>
      <c r="F2255" t="s">
        <v>20</v>
      </c>
      <c r="G2255">
        <v>100000</v>
      </c>
      <c r="H2255" t="s">
        <v>158</v>
      </c>
      <c r="I2255">
        <v>100</v>
      </c>
      <c r="J2255" t="s">
        <v>158</v>
      </c>
      <c r="K2255" t="s">
        <v>25</v>
      </c>
    </row>
    <row r="2256" spans="1:11">
      <c r="A2256">
        <v>2022</v>
      </c>
      <c r="B2256" t="s">
        <v>17</v>
      </c>
      <c r="C2256" t="s">
        <v>12</v>
      </c>
      <c r="D2256" t="s">
        <v>112</v>
      </c>
      <c r="E2256">
        <v>100000</v>
      </c>
      <c r="F2256" t="s">
        <v>14</v>
      </c>
      <c r="G2256">
        <v>105066</v>
      </c>
      <c r="H2256" t="s">
        <v>63</v>
      </c>
      <c r="I2256">
        <v>50</v>
      </c>
      <c r="J2256" t="s">
        <v>63</v>
      </c>
      <c r="K2256" t="s">
        <v>25</v>
      </c>
    </row>
    <row r="2257" spans="1:11">
      <c r="A2257">
        <v>2022</v>
      </c>
      <c r="B2257" t="s">
        <v>11</v>
      </c>
      <c r="C2257" t="s">
        <v>12</v>
      </c>
      <c r="D2257" t="s">
        <v>27</v>
      </c>
      <c r="E2257">
        <v>130000</v>
      </c>
      <c r="F2257" t="s">
        <v>20</v>
      </c>
      <c r="G2257">
        <v>130000</v>
      </c>
      <c r="H2257" t="s">
        <v>21</v>
      </c>
      <c r="I2257">
        <v>0</v>
      </c>
      <c r="J2257" t="s">
        <v>21</v>
      </c>
      <c r="K2257" t="s">
        <v>25</v>
      </c>
    </row>
    <row r="2258" spans="1:11">
      <c r="A2258">
        <v>2022</v>
      </c>
      <c r="B2258" t="s">
        <v>11</v>
      </c>
      <c r="C2258" t="s">
        <v>12</v>
      </c>
      <c r="D2258" t="s">
        <v>27</v>
      </c>
      <c r="E2258">
        <v>100000</v>
      </c>
      <c r="F2258" t="s">
        <v>20</v>
      </c>
      <c r="G2258">
        <v>100000</v>
      </c>
      <c r="H2258" t="s">
        <v>21</v>
      </c>
      <c r="I2258">
        <v>0</v>
      </c>
      <c r="J2258" t="s">
        <v>21</v>
      </c>
      <c r="K2258" t="s">
        <v>25</v>
      </c>
    </row>
    <row r="2259" spans="1:11">
      <c r="A2259">
        <v>2022</v>
      </c>
      <c r="B2259" t="s">
        <v>17</v>
      </c>
      <c r="C2259" t="s">
        <v>12</v>
      </c>
      <c r="D2259" t="s">
        <v>32</v>
      </c>
      <c r="E2259">
        <v>85000</v>
      </c>
      <c r="F2259" t="s">
        <v>58</v>
      </c>
      <c r="G2259">
        <v>104663</v>
      </c>
      <c r="H2259" t="s">
        <v>33</v>
      </c>
      <c r="I2259">
        <v>0</v>
      </c>
      <c r="J2259" t="s">
        <v>33</v>
      </c>
      <c r="K2259" t="s">
        <v>25</v>
      </c>
    </row>
    <row r="2260" spans="1:11">
      <c r="A2260">
        <v>2022</v>
      </c>
      <c r="B2260" t="s">
        <v>17</v>
      </c>
      <c r="C2260" t="s">
        <v>12</v>
      </c>
      <c r="D2260" t="s">
        <v>32</v>
      </c>
      <c r="E2260">
        <v>60000</v>
      </c>
      <c r="F2260" t="s">
        <v>58</v>
      </c>
      <c r="G2260">
        <v>73880</v>
      </c>
      <c r="H2260" t="s">
        <v>33</v>
      </c>
      <c r="I2260">
        <v>0</v>
      </c>
      <c r="J2260" t="s">
        <v>33</v>
      </c>
      <c r="K2260" t="s">
        <v>25</v>
      </c>
    </row>
    <row r="2261" spans="1:11">
      <c r="A2261">
        <v>2022</v>
      </c>
      <c r="B2261" t="s">
        <v>11</v>
      </c>
      <c r="C2261" t="s">
        <v>12</v>
      </c>
      <c r="D2261" t="s">
        <v>37</v>
      </c>
      <c r="E2261">
        <v>125000</v>
      </c>
      <c r="F2261" t="s">
        <v>20</v>
      </c>
      <c r="G2261">
        <v>125000</v>
      </c>
      <c r="H2261" t="s">
        <v>21</v>
      </c>
      <c r="I2261">
        <v>100</v>
      </c>
      <c r="J2261" t="s">
        <v>21</v>
      </c>
      <c r="K2261" t="s">
        <v>25</v>
      </c>
    </row>
    <row r="2262" spans="1:11">
      <c r="A2262">
        <v>2022</v>
      </c>
      <c r="B2262" t="s">
        <v>11</v>
      </c>
      <c r="C2262" t="s">
        <v>12</v>
      </c>
      <c r="D2262" t="s">
        <v>37</v>
      </c>
      <c r="E2262">
        <v>110000</v>
      </c>
      <c r="F2262" t="s">
        <v>20</v>
      </c>
      <c r="G2262">
        <v>110000</v>
      </c>
      <c r="H2262" t="s">
        <v>21</v>
      </c>
      <c r="I2262">
        <v>100</v>
      </c>
      <c r="J2262" t="s">
        <v>21</v>
      </c>
      <c r="K2262" t="s">
        <v>25</v>
      </c>
    </row>
    <row r="2263" spans="1:11">
      <c r="A2263">
        <v>2022</v>
      </c>
      <c r="B2263" t="s">
        <v>17</v>
      </c>
      <c r="C2263" t="s">
        <v>12</v>
      </c>
      <c r="D2263" t="s">
        <v>27</v>
      </c>
      <c r="E2263">
        <v>165000</v>
      </c>
      <c r="F2263" t="s">
        <v>20</v>
      </c>
      <c r="G2263">
        <v>165000</v>
      </c>
      <c r="H2263" t="s">
        <v>21</v>
      </c>
      <c r="I2263">
        <v>0</v>
      </c>
      <c r="J2263" t="s">
        <v>21</v>
      </c>
      <c r="K2263" t="s">
        <v>25</v>
      </c>
    </row>
    <row r="2264" spans="1:11">
      <c r="A2264">
        <v>2022</v>
      </c>
      <c r="B2264" t="s">
        <v>17</v>
      </c>
      <c r="C2264" t="s">
        <v>12</v>
      </c>
      <c r="D2264" t="s">
        <v>27</v>
      </c>
      <c r="E2264">
        <v>124000</v>
      </c>
      <c r="F2264" t="s">
        <v>20</v>
      </c>
      <c r="G2264">
        <v>124000</v>
      </c>
      <c r="H2264" t="s">
        <v>21</v>
      </c>
      <c r="I2264">
        <v>0</v>
      </c>
      <c r="J2264" t="s">
        <v>21</v>
      </c>
      <c r="K2264" t="s">
        <v>25</v>
      </c>
    </row>
    <row r="2265" spans="1:11">
      <c r="A2265">
        <v>2022</v>
      </c>
      <c r="B2265" t="s">
        <v>11</v>
      </c>
      <c r="C2265" t="s">
        <v>12</v>
      </c>
      <c r="D2265" t="s">
        <v>23</v>
      </c>
      <c r="E2265">
        <v>148000</v>
      </c>
      <c r="F2265" t="s">
        <v>20</v>
      </c>
      <c r="G2265">
        <v>148000</v>
      </c>
      <c r="H2265" t="s">
        <v>21</v>
      </c>
      <c r="I2265">
        <v>100</v>
      </c>
      <c r="J2265" t="s">
        <v>21</v>
      </c>
      <c r="K2265" t="s">
        <v>25</v>
      </c>
    </row>
    <row r="2266" spans="1:11">
      <c r="A2266">
        <v>2022</v>
      </c>
      <c r="B2266" t="s">
        <v>11</v>
      </c>
      <c r="C2266" t="s">
        <v>12</v>
      </c>
      <c r="D2266" t="s">
        <v>23</v>
      </c>
      <c r="E2266">
        <v>107000</v>
      </c>
      <c r="F2266" t="s">
        <v>20</v>
      </c>
      <c r="G2266">
        <v>107000</v>
      </c>
      <c r="H2266" t="s">
        <v>21</v>
      </c>
      <c r="I2266">
        <v>100</v>
      </c>
      <c r="J2266" t="s">
        <v>21</v>
      </c>
      <c r="K2266" t="s">
        <v>25</v>
      </c>
    </row>
    <row r="2267" spans="1:11">
      <c r="A2267">
        <v>2022</v>
      </c>
      <c r="B2267" t="s">
        <v>17</v>
      </c>
      <c r="C2267" t="s">
        <v>12</v>
      </c>
      <c r="D2267" t="s">
        <v>27</v>
      </c>
      <c r="E2267">
        <v>150000</v>
      </c>
      <c r="F2267" t="s">
        <v>20</v>
      </c>
      <c r="G2267">
        <v>150000</v>
      </c>
      <c r="H2267" t="s">
        <v>21</v>
      </c>
      <c r="I2267">
        <v>0</v>
      </c>
      <c r="J2267" t="s">
        <v>21</v>
      </c>
      <c r="K2267" t="s">
        <v>25</v>
      </c>
    </row>
    <row r="2268" spans="1:11">
      <c r="A2268">
        <v>2022</v>
      </c>
      <c r="B2268" t="s">
        <v>17</v>
      </c>
      <c r="C2268" t="s">
        <v>12</v>
      </c>
      <c r="D2268" t="s">
        <v>27</v>
      </c>
      <c r="E2268">
        <v>100000</v>
      </c>
      <c r="F2268" t="s">
        <v>20</v>
      </c>
      <c r="G2268">
        <v>100000</v>
      </c>
      <c r="H2268" t="s">
        <v>21</v>
      </c>
      <c r="I2268">
        <v>0</v>
      </c>
      <c r="J2268" t="s">
        <v>21</v>
      </c>
      <c r="K2268" t="s">
        <v>25</v>
      </c>
    </row>
    <row r="2269" spans="1:11">
      <c r="A2269">
        <v>2022</v>
      </c>
      <c r="B2269" t="s">
        <v>28</v>
      </c>
      <c r="C2269" t="s">
        <v>12</v>
      </c>
      <c r="D2269" t="s">
        <v>37</v>
      </c>
      <c r="E2269">
        <v>160000</v>
      </c>
      <c r="F2269" t="s">
        <v>20</v>
      </c>
      <c r="G2269">
        <v>160000</v>
      </c>
      <c r="H2269" t="s">
        <v>21</v>
      </c>
      <c r="I2269">
        <v>0</v>
      </c>
      <c r="J2269" t="s">
        <v>21</v>
      </c>
      <c r="K2269" t="s">
        <v>25</v>
      </c>
    </row>
    <row r="2270" spans="1:11">
      <c r="A2270">
        <v>2022</v>
      </c>
      <c r="B2270" t="s">
        <v>28</v>
      </c>
      <c r="C2270" t="s">
        <v>12</v>
      </c>
      <c r="D2270" t="s">
        <v>37</v>
      </c>
      <c r="E2270">
        <v>135000</v>
      </c>
      <c r="F2270" t="s">
        <v>20</v>
      </c>
      <c r="G2270">
        <v>135000</v>
      </c>
      <c r="H2270" t="s">
        <v>21</v>
      </c>
      <c r="I2270">
        <v>0</v>
      </c>
      <c r="J2270" t="s">
        <v>21</v>
      </c>
      <c r="K2270" t="s">
        <v>25</v>
      </c>
    </row>
    <row r="2271" spans="1:11">
      <c r="A2271">
        <v>2022</v>
      </c>
      <c r="B2271" t="s">
        <v>17</v>
      </c>
      <c r="C2271" t="s">
        <v>12</v>
      </c>
      <c r="D2271" t="s">
        <v>37</v>
      </c>
      <c r="E2271">
        <v>120000</v>
      </c>
      <c r="F2271" t="s">
        <v>20</v>
      </c>
      <c r="G2271">
        <v>120000</v>
      </c>
      <c r="H2271" t="s">
        <v>21</v>
      </c>
      <c r="I2271">
        <v>0</v>
      </c>
      <c r="J2271" t="s">
        <v>21</v>
      </c>
      <c r="K2271" t="s">
        <v>25</v>
      </c>
    </row>
    <row r="2272" spans="1:11">
      <c r="A2272">
        <v>2022</v>
      </c>
      <c r="B2272" t="s">
        <v>17</v>
      </c>
      <c r="C2272" t="s">
        <v>12</v>
      </c>
      <c r="D2272" t="s">
        <v>37</v>
      </c>
      <c r="E2272">
        <v>95000</v>
      </c>
      <c r="F2272" t="s">
        <v>20</v>
      </c>
      <c r="G2272">
        <v>95000</v>
      </c>
      <c r="H2272" t="s">
        <v>21</v>
      </c>
      <c r="I2272">
        <v>0</v>
      </c>
      <c r="J2272" t="s">
        <v>21</v>
      </c>
      <c r="K2272" t="s">
        <v>25</v>
      </c>
    </row>
    <row r="2273" spans="1:11">
      <c r="A2273">
        <v>2022</v>
      </c>
      <c r="B2273" t="s">
        <v>11</v>
      </c>
      <c r="C2273" t="s">
        <v>12</v>
      </c>
      <c r="D2273" t="s">
        <v>37</v>
      </c>
      <c r="E2273">
        <v>153600</v>
      </c>
      <c r="F2273" t="s">
        <v>20</v>
      </c>
      <c r="G2273">
        <v>153600</v>
      </c>
      <c r="H2273" t="s">
        <v>21</v>
      </c>
      <c r="I2273">
        <v>0</v>
      </c>
      <c r="J2273" t="s">
        <v>21</v>
      </c>
      <c r="K2273" t="s">
        <v>25</v>
      </c>
    </row>
    <row r="2274" spans="1:11">
      <c r="A2274">
        <v>2022</v>
      </c>
      <c r="B2274" t="s">
        <v>11</v>
      </c>
      <c r="C2274" t="s">
        <v>12</v>
      </c>
      <c r="D2274" t="s">
        <v>37</v>
      </c>
      <c r="E2274">
        <v>106800</v>
      </c>
      <c r="F2274" t="s">
        <v>20</v>
      </c>
      <c r="G2274">
        <v>106800</v>
      </c>
      <c r="H2274" t="s">
        <v>21</v>
      </c>
      <c r="I2274">
        <v>0</v>
      </c>
      <c r="J2274" t="s">
        <v>21</v>
      </c>
      <c r="K2274" t="s">
        <v>25</v>
      </c>
    </row>
    <row r="2275" spans="1:11">
      <c r="A2275">
        <v>2022</v>
      </c>
      <c r="B2275" t="s">
        <v>17</v>
      </c>
      <c r="C2275" t="s">
        <v>12</v>
      </c>
      <c r="D2275" t="s">
        <v>27</v>
      </c>
      <c r="E2275">
        <v>100000</v>
      </c>
      <c r="F2275" t="s">
        <v>20</v>
      </c>
      <c r="G2275">
        <v>100000</v>
      </c>
      <c r="H2275" t="s">
        <v>24</v>
      </c>
      <c r="I2275">
        <v>0</v>
      </c>
      <c r="J2275" t="s">
        <v>24</v>
      </c>
      <c r="K2275" t="s">
        <v>25</v>
      </c>
    </row>
    <row r="2276" spans="1:11">
      <c r="A2276">
        <v>2022</v>
      </c>
      <c r="B2276" t="s">
        <v>17</v>
      </c>
      <c r="C2276" t="s">
        <v>12</v>
      </c>
      <c r="D2276" t="s">
        <v>27</v>
      </c>
      <c r="E2276">
        <v>65000</v>
      </c>
      <c r="F2276" t="s">
        <v>20</v>
      </c>
      <c r="G2276">
        <v>65000</v>
      </c>
      <c r="H2276" t="s">
        <v>24</v>
      </c>
      <c r="I2276">
        <v>0</v>
      </c>
      <c r="J2276" t="s">
        <v>24</v>
      </c>
      <c r="K2276" t="s">
        <v>25</v>
      </c>
    </row>
    <row r="2277" spans="1:11">
      <c r="A2277">
        <v>2022</v>
      </c>
      <c r="B2277" t="s">
        <v>17</v>
      </c>
      <c r="C2277" t="s">
        <v>12</v>
      </c>
      <c r="D2277" t="s">
        <v>37</v>
      </c>
      <c r="E2277">
        <v>120000</v>
      </c>
      <c r="F2277" t="s">
        <v>20</v>
      </c>
      <c r="G2277">
        <v>120000</v>
      </c>
      <c r="H2277" t="s">
        <v>21</v>
      </c>
      <c r="I2277">
        <v>0</v>
      </c>
      <c r="J2277" t="s">
        <v>21</v>
      </c>
      <c r="K2277" t="s">
        <v>25</v>
      </c>
    </row>
    <row r="2278" spans="1:11">
      <c r="A2278">
        <v>2022</v>
      </c>
      <c r="B2278" t="s">
        <v>17</v>
      </c>
      <c r="C2278" t="s">
        <v>12</v>
      </c>
      <c r="D2278" t="s">
        <v>37</v>
      </c>
      <c r="E2278">
        <v>95000</v>
      </c>
      <c r="F2278" t="s">
        <v>20</v>
      </c>
      <c r="G2278">
        <v>95000</v>
      </c>
      <c r="H2278" t="s">
        <v>21</v>
      </c>
      <c r="I2278">
        <v>0</v>
      </c>
      <c r="J2278" t="s">
        <v>21</v>
      </c>
      <c r="K2278" t="s">
        <v>25</v>
      </c>
    </row>
    <row r="2279" spans="1:11">
      <c r="A2279">
        <v>2022</v>
      </c>
      <c r="B2279" t="s">
        <v>11</v>
      </c>
      <c r="C2279" t="s">
        <v>12</v>
      </c>
      <c r="D2279" t="s">
        <v>37</v>
      </c>
      <c r="E2279">
        <v>60000</v>
      </c>
      <c r="F2279" t="s">
        <v>14</v>
      </c>
      <c r="G2279">
        <v>63040</v>
      </c>
      <c r="H2279" t="s">
        <v>48</v>
      </c>
      <c r="I2279">
        <v>0</v>
      </c>
      <c r="J2279" t="s">
        <v>48</v>
      </c>
      <c r="K2279" t="s">
        <v>25</v>
      </c>
    </row>
    <row r="2280" spans="1:11">
      <c r="A2280">
        <v>2022</v>
      </c>
      <c r="B2280" t="s">
        <v>11</v>
      </c>
      <c r="C2280" t="s">
        <v>12</v>
      </c>
      <c r="D2280" t="s">
        <v>37</v>
      </c>
      <c r="E2280">
        <v>35000</v>
      </c>
      <c r="F2280" t="s">
        <v>14</v>
      </c>
      <c r="G2280">
        <v>36773</v>
      </c>
      <c r="H2280" t="s">
        <v>48</v>
      </c>
      <c r="I2280">
        <v>0</v>
      </c>
      <c r="J2280" t="s">
        <v>48</v>
      </c>
      <c r="K2280" t="s">
        <v>25</v>
      </c>
    </row>
    <row r="2281" spans="1:11">
      <c r="A2281">
        <v>2022</v>
      </c>
      <c r="B2281" t="s">
        <v>44</v>
      </c>
      <c r="C2281" t="s">
        <v>12</v>
      </c>
      <c r="D2281" t="s">
        <v>37</v>
      </c>
      <c r="E2281">
        <v>310000</v>
      </c>
      <c r="F2281" t="s">
        <v>20</v>
      </c>
      <c r="G2281">
        <v>310000</v>
      </c>
      <c r="H2281" t="s">
        <v>21</v>
      </c>
      <c r="I2281">
        <v>100</v>
      </c>
      <c r="J2281" t="s">
        <v>21</v>
      </c>
      <c r="K2281" t="s">
        <v>25</v>
      </c>
    </row>
    <row r="2282" spans="1:11">
      <c r="A2282">
        <v>2022</v>
      </c>
      <c r="B2282" t="s">
        <v>44</v>
      </c>
      <c r="C2282" t="s">
        <v>12</v>
      </c>
      <c r="D2282" t="s">
        <v>37</v>
      </c>
      <c r="E2282">
        <v>239000</v>
      </c>
      <c r="F2282" t="s">
        <v>20</v>
      </c>
      <c r="G2282">
        <v>239000</v>
      </c>
      <c r="H2282" t="s">
        <v>21</v>
      </c>
      <c r="I2282">
        <v>100</v>
      </c>
      <c r="J2282" t="s">
        <v>21</v>
      </c>
      <c r="K2282" t="s">
        <v>25</v>
      </c>
    </row>
    <row r="2283" spans="1:11">
      <c r="A2283">
        <v>2022</v>
      </c>
      <c r="B2283" t="s">
        <v>11</v>
      </c>
      <c r="C2283" t="s">
        <v>12</v>
      </c>
      <c r="D2283" t="s">
        <v>69</v>
      </c>
      <c r="E2283">
        <v>299500</v>
      </c>
      <c r="F2283" t="s">
        <v>20</v>
      </c>
      <c r="G2283">
        <v>299500</v>
      </c>
      <c r="H2283" t="s">
        <v>21</v>
      </c>
      <c r="I2283">
        <v>0</v>
      </c>
      <c r="J2283" t="s">
        <v>21</v>
      </c>
      <c r="K2283" t="s">
        <v>25</v>
      </c>
    </row>
    <row r="2284" spans="1:11">
      <c r="A2284">
        <v>2022</v>
      </c>
      <c r="B2284" t="s">
        <v>11</v>
      </c>
      <c r="C2284" t="s">
        <v>12</v>
      </c>
      <c r="D2284" t="s">
        <v>69</v>
      </c>
      <c r="E2284">
        <v>245100</v>
      </c>
      <c r="F2284" t="s">
        <v>20</v>
      </c>
      <c r="G2284">
        <v>245100</v>
      </c>
      <c r="H2284" t="s">
        <v>21</v>
      </c>
      <c r="I2284">
        <v>0</v>
      </c>
      <c r="J2284" t="s">
        <v>21</v>
      </c>
      <c r="K2284" t="s">
        <v>25</v>
      </c>
    </row>
    <row r="2285" spans="1:11">
      <c r="A2285">
        <v>2022</v>
      </c>
      <c r="B2285" t="s">
        <v>11</v>
      </c>
      <c r="C2285" t="s">
        <v>12</v>
      </c>
      <c r="D2285" t="s">
        <v>23</v>
      </c>
      <c r="E2285">
        <v>168000</v>
      </c>
      <c r="F2285" t="s">
        <v>20</v>
      </c>
      <c r="G2285">
        <v>168000</v>
      </c>
      <c r="H2285" t="s">
        <v>21</v>
      </c>
      <c r="I2285">
        <v>100</v>
      </c>
      <c r="J2285" t="s">
        <v>21</v>
      </c>
      <c r="K2285" t="s">
        <v>25</v>
      </c>
    </row>
    <row r="2286" spans="1:11">
      <c r="A2286">
        <v>2022</v>
      </c>
      <c r="B2286" t="s">
        <v>11</v>
      </c>
      <c r="C2286" t="s">
        <v>12</v>
      </c>
      <c r="D2286" t="s">
        <v>23</v>
      </c>
      <c r="E2286">
        <v>130000</v>
      </c>
      <c r="F2286" t="s">
        <v>20</v>
      </c>
      <c r="G2286">
        <v>130000</v>
      </c>
      <c r="H2286" t="s">
        <v>21</v>
      </c>
      <c r="I2286">
        <v>100</v>
      </c>
      <c r="J2286" t="s">
        <v>21</v>
      </c>
      <c r="K2286" t="s">
        <v>25</v>
      </c>
    </row>
    <row r="2287" spans="1:11">
      <c r="A2287">
        <v>2022</v>
      </c>
      <c r="B2287" t="s">
        <v>11</v>
      </c>
      <c r="C2287" t="s">
        <v>12</v>
      </c>
      <c r="D2287" t="s">
        <v>23</v>
      </c>
      <c r="E2287">
        <v>136000</v>
      </c>
      <c r="F2287" t="s">
        <v>20</v>
      </c>
      <c r="G2287">
        <v>136000</v>
      </c>
      <c r="H2287" t="s">
        <v>21</v>
      </c>
      <c r="I2287">
        <v>100</v>
      </c>
      <c r="J2287" t="s">
        <v>21</v>
      </c>
      <c r="K2287" t="s">
        <v>25</v>
      </c>
    </row>
    <row r="2288" spans="1:11">
      <c r="A2288">
        <v>2022</v>
      </c>
      <c r="B2288" t="s">
        <v>11</v>
      </c>
      <c r="C2288" t="s">
        <v>12</v>
      </c>
      <c r="D2288" t="s">
        <v>23</v>
      </c>
      <c r="E2288">
        <v>104000</v>
      </c>
      <c r="F2288" t="s">
        <v>20</v>
      </c>
      <c r="G2288">
        <v>104000</v>
      </c>
      <c r="H2288" t="s">
        <v>21</v>
      </c>
      <c r="I2288">
        <v>100</v>
      </c>
      <c r="J2288" t="s">
        <v>21</v>
      </c>
      <c r="K2288" t="s">
        <v>25</v>
      </c>
    </row>
    <row r="2289" spans="1:11">
      <c r="A2289">
        <v>2022</v>
      </c>
      <c r="B2289" t="s">
        <v>17</v>
      </c>
      <c r="C2289" t="s">
        <v>12</v>
      </c>
      <c r="D2289" t="s">
        <v>37</v>
      </c>
      <c r="E2289">
        <v>161000</v>
      </c>
      <c r="F2289" t="s">
        <v>20</v>
      </c>
      <c r="G2289">
        <v>161000</v>
      </c>
      <c r="H2289" t="s">
        <v>21</v>
      </c>
      <c r="I2289">
        <v>100</v>
      </c>
      <c r="J2289" t="s">
        <v>21</v>
      </c>
      <c r="K2289" t="s">
        <v>25</v>
      </c>
    </row>
    <row r="2290" spans="1:11">
      <c r="A2290">
        <v>2022</v>
      </c>
      <c r="B2290" t="s">
        <v>17</v>
      </c>
      <c r="C2290" t="s">
        <v>12</v>
      </c>
      <c r="D2290" t="s">
        <v>37</v>
      </c>
      <c r="E2290">
        <v>118000</v>
      </c>
      <c r="F2290" t="s">
        <v>20</v>
      </c>
      <c r="G2290">
        <v>118000</v>
      </c>
      <c r="H2290" t="s">
        <v>21</v>
      </c>
      <c r="I2290">
        <v>100</v>
      </c>
      <c r="J2290" t="s">
        <v>21</v>
      </c>
      <c r="K2290" t="s">
        <v>25</v>
      </c>
    </row>
    <row r="2291" spans="1:11">
      <c r="A2291">
        <v>2022</v>
      </c>
      <c r="B2291" t="s">
        <v>11</v>
      </c>
      <c r="C2291" t="s">
        <v>12</v>
      </c>
      <c r="D2291" t="s">
        <v>26</v>
      </c>
      <c r="E2291">
        <v>205000</v>
      </c>
      <c r="F2291" t="s">
        <v>20</v>
      </c>
      <c r="G2291">
        <v>205000</v>
      </c>
      <c r="H2291" t="s">
        <v>21</v>
      </c>
      <c r="I2291">
        <v>100</v>
      </c>
      <c r="J2291" t="s">
        <v>21</v>
      </c>
      <c r="K2291" t="s">
        <v>25</v>
      </c>
    </row>
    <row r="2292" spans="1:11">
      <c r="A2292">
        <v>2022</v>
      </c>
      <c r="B2292" t="s">
        <v>11</v>
      </c>
      <c r="C2292" t="s">
        <v>12</v>
      </c>
      <c r="D2292" t="s">
        <v>26</v>
      </c>
      <c r="E2292">
        <v>184000</v>
      </c>
      <c r="F2292" t="s">
        <v>20</v>
      </c>
      <c r="G2292">
        <v>184000</v>
      </c>
      <c r="H2292" t="s">
        <v>21</v>
      </c>
      <c r="I2292">
        <v>100</v>
      </c>
      <c r="J2292" t="s">
        <v>21</v>
      </c>
      <c r="K2292" t="s">
        <v>25</v>
      </c>
    </row>
    <row r="2293" spans="1:11">
      <c r="A2293">
        <v>2022</v>
      </c>
      <c r="B2293" t="s">
        <v>11</v>
      </c>
      <c r="C2293" t="s">
        <v>12</v>
      </c>
      <c r="D2293" t="s">
        <v>23</v>
      </c>
      <c r="E2293">
        <v>185900</v>
      </c>
      <c r="F2293" t="s">
        <v>20</v>
      </c>
      <c r="G2293">
        <v>185900</v>
      </c>
      <c r="H2293" t="s">
        <v>21</v>
      </c>
      <c r="I2293">
        <v>0</v>
      </c>
      <c r="J2293" t="s">
        <v>21</v>
      </c>
      <c r="K2293" t="s">
        <v>25</v>
      </c>
    </row>
    <row r="2294" spans="1:11">
      <c r="A2294">
        <v>2022</v>
      </c>
      <c r="B2294" t="s">
        <v>11</v>
      </c>
      <c r="C2294" t="s">
        <v>12</v>
      </c>
      <c r="D2294" t="s">
        <v>23</v>
      </c>
      <c r="E2294">
        <v>129300</v>
      </c>
      <c r="F2294" t="s">
        <v>20</v>
      </c>
      <c r="G2294">
        <v>129300</v>
      </c>
      <c r="H2294" t="s">
        <v>21</v>
      </c>
      <c r="I2294">
        <v>0</v>
      </c>
      <c r="J2294" t="s">
        <v>21</v>
      </c>
      <c r="K2294" t="s">
        <v>25</v>
      </c>
    </row>
    <row r="2295" spans="1:11">
      <c r="A2295">
        <v>2022</v>
      </c>
      <c r="B2295" t="s">
        <v>11</v>
      </c>
      <c r="C2295" t="s">
        <v>12</v>
      </c>
      <c r="D2295" t="s">
        <v>69</v>
      </c>
      <c r="E2295">
        <v>247500</v>
      </c>
      <c r="F2295" t="s">
        <v>20</v>
      </c>
      <c r="G2295">
        <v>247500</v>
      </c>
      <c r="H2295" t="s">
        <v>21</v>
      </c>
      <c r="I2295">
        <v>0</v>
      </c>
      <c r="J2295" t="s">
        <v>21</v>
      </c>
      <c r="K2295" t="s">
        <v>25</v>
      </c>
    </row>
    <row r="2296" spans="1:11">
      <c r="A2296">
        <v>2022</v>
      </c>
      <c r="B2296" t="s">
        <v>11</v>
      </c>
      <c r="C2296" t="s">
        <v>12</v>
      </c>
      <c r="D2296" t="s">
        <v>69</v>
      </c>
      <c r="E2296">
        <v>172200</v>
      </c>
      <c r="F2296" t="s">
        <v>20</v>
      </c>
      <c r="G2296">
        <v>172200</v>
      </c>
      <c r="H2296" t="s">
        <v>21</v>
      </c>
      <c r="I2296">
        <v>0</v>
      </c>
      <c r="J2296" t="s">
        <v>21</v>
      </c>
      <c r="K2296" t="s">
        <v>25</v>
      </c>
    </row>
    <row r="2297" spans="1:11">
      <c r="A2297">
        <v>2022</v>
      </c>
      <c r="B2297" t="s">
        <v>11</v>
      </c>
      <c r="C2297" t="s">
        <v>12</v>
      </c>
      <c r="D2297" t="s">
        <v>159</v>
      </c>
      <c r="E2297">
        <v>65000</v>
      </c>
      <c r="F2297" t="s">
        <v>14</v>
      </c>
      <c r="G2297">
        <v>68293</v>
      </c>
      <c r="H2297" t="s">
        <v>147</v>
      </c>
      <c r="I2297">
        <v>0</v>
      </c>
      <c r="J2297" t="s">
        <v>147</v>
      </c>
      <c r="K2297" t="s">
        <v>16</v>
      </c>
    </row>
    <row r="2298" spans="1:11">
      <c r="A2298">
        <v>2022</v>
      </c>
      <c r="B2298" t="s">
        <v>11</v>
      </c>
      <c r="C2298" t="s">
        <v>12</v>
      </c>
      <c r="D2298" t="s">
        <v>27</v>
      </c>
      <c r="E2298">
        <v>177000</v>
      </c>
      <c r="F2298" t="s">
        <v>20</v>
      </c>
      <c r="G2298">
        <v>177000</v>
      </c>
      <c r="H2298" t="s">
        <v>21</v>
      </c>
      <c r="I2298">
        <v>0</v>
      </c>
      <c r="J2298" t="s">
        <v>21</v>
      </c>
      <c r="K2298" t="s">
        <v>25</v>
      </c>
    </row>
    <row r="2299" spans="1:11">
      <c r="A2299">
        <v>2022</v>
      </c>
      <c r="B2299" t="s">
        <v>11</v>
      </c>
      <c r="C2299" t="s">
        <v>12</v>
      </c>
      <c r="D2299" t="s">
        <v>27</v>
      </c>
      <c r="E2299">
        <v>131000</v>
      </c>
      <c r="F2299" t="s">
        <v>20</v>
      </c>
      <c r="G2299">
        <v>131000</v>
      </c>
      <c r="H2299" t="s">
        <v>21</v>
      </c>
      <c r="I2299">
        <v>0</v>
      </c>
      <c r="J2299" t="s">
        <v>21</v>
      </c>
      <c r="K2299" t="s">
        <v>25</v>
      </c>
    </row>
    <row r="2300" spans="1:11">
      <c r="A2300">
        <v>2022</v>
      </c>
      <c r="B2300" t="s">
        <v>11</v>
      </c>
      <c r="C2300" t="s">
        <v>12</v>
      </c>
      <c r="D2300" t="s">
        <v>26</v>
      </c>
      <c r="E2300">
        <v>205000</v>
      </c>
      <c r="F2300" t="s">
        <v>20</v>
      </c>
      <c r="G2300">
        <v>205000</v>
      </c>
      <c r="H2300" t="s">
        <v>21</v>
      </c>
      <c r="I2300">
        <v>100</v>
      </c>
      <c r="J2300" t="s">
        <v>21</v>
      </c>
      <c r="K2300" t="s">
        <v>25</v>
      </c>
    </row>
    <row r="2301" spans="1:11">
      <c r="A2301">
        <v>2022</v>
      </c>
      <c r="B2301" t="s">
        <v>11</v>
      </c>
      <c r="C2301" t="s">
        <v>12</v>
      </c>
      <c r="D2301" t="s">
        <v>26</v>
      </c>
      <c r="E2301">
        <v>184000</v>
      </c>
      <c r="F2301" t="s">
        <v>20</v>
      </c>
      <c r="G2301">
        <v>184000</v>
      </c>
      <c r="H2301" t="s">
        <v>21</v>
      </c>
      <c r="I2301">
        <v>100</v>
      </c>
      <c r="J2301" t="s">
        <v>21</v>
      </c>
      <c r="K2301" t="s">
        <v>25</v>
      </c>
    </row>
    <row r="2302" spans="1:11">
      <c r="A2302">
        <v>2022</v>
      </c>
      <c r="B2302" t="s">
        <v>11</v>
      </c>
      <c r="C2302" t="s">
        <v>12</v>
      </c>
      <c r="D2302" t="s">
        <v>37</v>
      </c>
      <c r="E2302">
        <v>146000</v>
      </c>
      <c r="F2302" t="s">
        <v>20</v>
      </c>
      <c r="G2302">
        <v>146000</v>
      </c>
      <c r="H2302" t="s">
        <v>21</v>
      </c>
      <c r="I2302">
        <v>0</v>
      </c>
      <c r="J2302" t="s">
        <v>21</v>
      </c>
      <c r="K2302" t="s">
        <v>25</v>
      </c>
    </row>
    <row r="2303" spans="1:11">
      <c r="A2303">
        <v>2022</v>
      </c>
      <c r="B2303" t="s">
        <v>11</v>
      </c>
      <c r="C2303" t="s">
        <v>12</v>
      </c>
      <c r="D2303" t="s">
        <v>37</v>
      </c>
      <c r="E2303">
        <v>102000</v>
      </c>
      <c r="F2303" t="s">
        <v>20</v>
      </c>
      <c r="G2303">
        <v>102000</v>
      </c>
      <c r="H2303" t="s">
        <v>21</v>
      </c>
      <c r="I2303">
        <v>0</v>
      </c>
      <c r="J2303" t="s">
        <v>21</v>
      </c>
      <c r="K2303" t="s">
        <v>25</v>
      </c>
    </row>
    <row r="2304" spans="1:11">
      <c r="A2304">
        <v>2022</v>
      </c>
      <c r="B2304" t="s">
        <v>11</v>
      </c>
      <c r="C2304" t="s">
        <v>12</v>
      </c>
      <c r="D2304" t="s">
        <v>27</v>
      </c>
      <c r="E2304">
        <v>169000</v>
      </c>
      <c r="F2304" t="s">
        <v>20</v>
      </c>
      <c r="G2304">
        <v>169000</v>
      </c>
      <c r="H2304" t="s">
        <v>21</v>
      </c>
      <c r="I2304">
        <v>0</v>
      </c>
      <c r="J2304" t="s">
        <v>21</v>
      </c>
      <c r="K2304" t="s">
        <v>25</v>
      </c>
    </row>
    <row r="2305" spans="1:11">
      <c r="A2305">
        <v>2022</v>
      </c>
      <c r="B2305" t="s">
        <v>11</v>
      </c>
      <c r="C2305" t="s">
        <v>12</v>
      </c>
      <c r="D2305" t="s">
        <v>27</v>
      </c>
      <c r="E2305">
        <v>110600</v>
      </c>
      <c r="F2305" t="s">
        <v>20</v>
      </c>
      <c r="G2305">
        <v>110600</v>
      </c>
      <c r="H2305" t="s">
        <v>21</v>
      </c>
      <c r="I2305">
        <v>0</v>
      </c>
      <c r="J2305" t="s">
        <v>21</v>
      </c>
      <c r="K2305" t="s">
        <v>25</v>
      </c>
    </row>
    <row r="2306" spans="1:11">
      <c r="A2306">
        <v>2022</v>
      </c>
      <c r="B2306" t="s">
        <v>11</v>
      </c>
      <c r="C2306" t="s">
        <v>12</v>
      </c>
      <c r="D2306" t="s">
        <v>26</v>
      </c>
      <c r="E2306">
        <v>230000</v>
      </c>
      <c r="F2306" t="s">
        <v>20</v>
      </c>
      <c r="G2306">
        <v>230000</v>
      </c>
      <c r="H2306" t="s">
        <v>21</v>
      </c>
      <c r="I2306">
        <v>100</v>
      </c>
      <c r="J2306" t="s">
        <v>21</v>
      </c>
      <c r="K2306" t="s">
        <v>25</v>
      </c>
    </row>
    <row r="2307" spans="1:11">
      <c r="A2307">
        <v>2022</v>
      </c>
      <c r="B2307" t="s">
        <v>11</v>
      </c>
      <c r="C2307" t="s">
        <v>12</v>
      </c>
      <c r="D2307" t="s">
        <v>26</v>
      </c>
      <c r="E2307">
        <v>196000</v>
      </c>
      <c r="F2307" t="s">
        <v>20</v>
      </c>
      <c r="G2307">
        <v>196000</v>
      </c>
      <c r="H2307" t="s">
        <v>21</v>
      </c>
      <c r="I2307">
        <v>100</v>
      </c>
      <c r="J2307" t="s">
        <v>21</v>
      </c>
      <c r="K2307" t="s">
        <v>25</v>
      </c>
    </row>
    <row r="2308" spans="1:11">
      <c r="A2308">
        <v>2022</v>
      </c>
      <c r="B2308" t="s">
        <v>11</v>
      </c>
      <c r="C2308" t="s">
        <v>12</v>
      </c>
      <c r="D2308" t="s">
        <v>37</v>
      </c>
      <c r="E2308">
        <v>135000</v>
      </c>
      <c r="F2308" t="s">
        <v>20</v>
      </c>
      <c r="G2308">
        <v>135000</v>
      </c>
      <c r="H2308" t="s">
        <v>21</v>
      </c>
      <c r="I2308">
        <v>0</v>
      </c>
      <c r="J2308" t="s">
        <v>21</v>
      </c>
      <c r="K2308" t="s">
        <v>25</v>
      </c>
    </row>
    <row r="2309" spans="1:11">
      <c r="A2309">
        <v>2022</v>
      </c>
      <c r="B2309" t="s">
        <v>11</v>
      </c>
      <c r="C2309" t="s">
        <v>12</v>
      </c>
      <c r="D2309" t="s">
        <v>37</v>
      </c>
      <c r="E2309">
        <v>100000</v>
      </c>
      <c r="F2309" t="s">
        <v>20</v>
      </c>
      <c r="G2309">
        <v>100000</v>
      </c>
      <c r="H2309" t="s">
        <v>21</v>
      </c>
      <c r="I2309">
        <v>0</v>
      </c>
      <c r="J2309" t="s">
        <v>21</v>
      </c>
      <c r="K2309" t="s">
        <v>25</v>
      </c>
    </row>
    <row r="2310" spans="1:11">
      <c r="A2310">
        <v>2022</v>
      </c>
      <c r="B2310" t="s">
        <v>17</v>
      </c>
      <c r="C2310" t="s">
        <v>12</v>
      </c>
      <c r="D2310" t="s">
        <v>37</v>
      </c>
      <c r="E2310">
        <v>80000</v>
      </c>
      <c r="F2310" t="s">
        <v>20</v>
      </c>
      <c r="G2310">
        <v>80000</v>
      </c>
      <c r="H2310" t="s">
        <v>21</v>
      </c>
      <c r="I2310">
        <v>0</v>
      </c>
      <c r="J2310" t="s">
        <v>21</v>
      </c>
      <c r="K2310" t="s">
        <v>25</v>
      </c>
    </row>
    <row r="2311" spans="1:11">
      <c r="A2311">
        <v>2022</v>
      </c>
      <c r="B2311" t="s">
        <v>17</v>
      </c>
      <c r="C2311" t="s">
        <v>12</v>
      </c>
      <c r="D2311" t="s">
        <v>37</v>
      </c>
      <c r="E2311">
        <v>65000</v>
      </c>
      <c r="F2311" t="s">
        <v>20</v>
      </c>
      <c r="G2311">
        <v>65000</v>
      </c>
      <c r="H2311" t="s">
        <v>21</v>
      </c>
      <c r="I2311">
        <v>0</v>
      </c>
      <c r="J2311" t="s">
        <v>21</v>
      </c>
      <c r="K2311" t="s">
        <v>25</v>
      </c>
    </row>
    <row r="2312" spans="1:11">
      <c r="A2312">
        <v>2022</v>
      </c>
      <c r="B2312" t="s">
        <v>11</v>
      </c>
      <c r="C2312" t="s">
        <v>12</v>
      </c>
      <c r="D2312" t="s">
        <v>37</v>
      </c>
      <c r="E2312">
        <v>135000</v>
      </c>
      <c r="F2312" t="s">
        <v>20</v>
      </c>
      <c r="G2312">
        <v>135000</v>
      </c>
      <c r="H2312" t="s">
        <v>21</v>
      </c>
      <c r="I2312">
        <v>0</v>
      </c>
      <c r="J2312" t="s">
        <v>21</v>
      </c>
      <c r="K2312" t="s">
        <v>25</v>
      </c>
    </row>
    <row r="2313" spans="1:11">
      <c r="A2313">
        <v>2022</v>
      </c>
      <c r="B2313" t="s">
        <v>11</v>
      </c>
      <c r="C2313" t="s">
        <v>12</v>
      </c>
      <c r="D2313" t="s">
        <v>37</v>
      </c>
      <c r="E2313">
        <v>100000</v>
      </c>
      <c r="F2313" t="s">
        <v>20</v>
      </c>
      <c r="G2313">
        <v>100000</v>
      </c>
      <c r="H2313" t="s">
        <v>21</v>
      </c>
      <c r="I2313">
        <v>0</v>
      </c>
      <c r="J2313" t="s">
        <v>21</v>
      </c>
      <c r="K2313" t="s">
        <v>25</v>
      </c>
    </row>
    <row r="2314" spans="1:11">
      <c r="A2314">
        <v>2022</v>
      </c>
      <c r="B2314" t="s">
        <v>11</v>
      </c>
      <c r="C2314" t="s">
        <v>12</v>
      </c>
      <c r="D2314" t="s">
        <v>37</v>
      </c>
      <c r="E2314">
        <v>50000</v>
      </c>
      <c r="F2314" t="s">
        <v>58</v>
      </c>
      <c r="G2314">
        <v>61566</v>
      </c>
      <c r="H2314" t="s">
        <v>33</v>
      </c>
      <c r="I2314">
        <v>100</v>
      </c>
      <c r="J2314" t="s">
        <v>33</v>
      </c>
      <c r="K2314" t="s">
        <v>25</v>
      </c>
    </row>
    <row r="2315" spans="1:11">
      <c r="A2315">
        <v>2022</v>
      </c>
      <c r="B2315" t="s">
        <v>11</v>
      </c>
      <c r="C2315" t="s">
        <v>12</v>
      </c>
      <c r="D2315" t="s">
        <v>37</v>
      </c>
      <c r="E2315">
        <v>35000</v>
      </c>
      <c r="F2315" t="s">
        <v>58</v>
      </c>
      <c r="G2315">
        <v>43096</v>
      </c>
      <c r="H2315" t="s">
        <v>33</v>
      </c>
      <c r="I2315">
        <v>100</v>
      </c>
      <c r="J2315" t="s">
        <v>33</v>
      </c>
      <c r="K2315" t="s">
        <v>25</v>
      </c>
    </row>
    <row r="2316" spans="1:11">
      <c r="A2316">
        <v>2022</v>
      </c>
      <c r="B2316" t="s">
        <v>17</v>
      </c>
      <c r="C2316" t="s">
        <v>12</v>
      </c>
      <c r="D2316" t="s">
        <v>37</v>
      </c>
      <c r="E2316">
        <v>175000</v>
      </c>
      <c r="F2316" t="s">
        <v>20</v>
      </c>
      <c r="G2316">
        <v>175000</v>
      </c>
      <c r="H2316" t="s">
        <v>21</v>
      </c>
      <c r="I2316">
        <v>100</v>
      </c>
      <c r="J2316" t="s">
        <v>21</v>
      </c>
      <c r="K2316" t="s">
        <v>25</v>
      </c>
    </row>
    <row r="2317" spans="1:11">
      <c r="A2317">
        <v>2022</v>
      </c>
      <c r="B2317" t="s">
        <v>17</v>
      </c>
      <c r="C2317" t="s">
        <v>12</v>
      </c>
      <c r="D2317" t="s">
        <v>37</v>
      </c>
      <c r="E2317">
        <v>135000</v>
      </c>
      <c r="F2317" t="s">
        <v>20</v>
      </c>
      <c r="G2317">
        <v>135000</v>
      </c>
      <c r="H2317" t="s">
        <v>21</v>
      </c>
      <c r="I2317">
        <v>100</v>
      </c>
      <c r="J2317" t="s">
        <v>21</v>
      </c>
      <c r="K2317" t="s">
        <v>25</v>
      </c>
    </row>
    <row r="2318" spans="1:11">
      <c r="A2318">
        <v>2022</v>
      </c>
      <c r="B2318" t="s">
        <v>28</v>
      </c>
      <c r="C2318" t="s">
        <v>12</v>
      </c>
      <c r="D2318" t="s">
        <v>23</v>
      </c>
      <c r="E2318">
        <v>80000</v>
      </c>
      <c r="F2318" t="s">
        <v>20</v>
      </c>
      <c r="G2318">
        <v>80000</v>
      </c>
      <c r="H2318" t="s">
        <v>21</v>
      </c>
      <c r="I2318">
        <v>0</v>
      </c>
      <c r="J2318" t="s">
        <v>21</v>
      </c>
      <c r="K2318" t="s">
        <v>25</v>
      </c>
    </row>
    <row r="2319" spans="1:11">
      <c r="A2319">
        <v>2022</v>
      </c>
      <c r="B2319" t="s">
        <v>11</v>
      </c>
      <c r="C2319" t="s">
        <v>12</v>
      </c>
      <c r="D2319" t="s">
        <v>37</v>
      </c>
      <c r="E2319">
        <v>231250</v>
      </c>
      <c r="F2319" t="s">
        <v>20</v>
      </c>
      <c r="G2319">
        <v>231250</v>
      </c>
      <c r="H2319" t="s">
        <v>21</v>
      </c>
      <c r="I2319">
        <v>100</v>
      </c>
      <c r="J2319" t="s">
        <v>21</v>
      </c>
      <c r="K2319" t="s">
        <v>25</v>
      </c>
    </row>
    <row r="2320" spans="1:11">
      <c r="A2320">
        <v>2022</v>
      </c>
      <c r="B2320" t="s">
        <v>11</v>
      </c>
      <c r="C2320" t="s">
        <v>12</v>
      </c>
      <c r="D2320" t="s">
        <v>37</v>
      </c>
      <c r="E2320">
        <v>138750</v>
      </c>
      <c r="F2320" t="s">
        <v>20</v>
      </c>
      <c r="G2320">
        <v>138750</v>
      </c>
      <c r="H2320" t="s">
        <v>21</v>
      </c>
      <c r="I2320">
        <v>100</v>
      </c>
      <c r="J2320" t="s">
        <v>21</v>
      </c>
      <c r="K2320" t="s">
        <v>25</v>
      </c>
    </row>
    <row r="2321" spans="1:11">
      <c r="A2321">
        <v>2022</v>
      </c>
      <c r="B2321" t="s">
        <v>11</v>
      </c>
      <c r="C2321" t="s">
        <v>12</v>
      </c>
      <c r="D2321" t="s">
        <v>32</v>
      </c>
      <c r="E2321">
        <v>193750</v>
      </c>
      <c r="F2321" t="s">
        <v>20</v>
      </c>
      <c r="G2321">
        <v>193750</v>
      </c>
      <c r="H2321" t="s">
        <v>21</v>
      </c>
      <c r="I2321">
        <v>100</v>
      </c>
      <c r="J2321" t="s">
        <v>21</v>
      </c>
      <c r="K2321" t="s">
        <v>25</v>
      </c>
    </row>
    <row r="2322" spans="1:11">
      <c r="A2322">
        <v>2022</v>
      </c>
      <c r="B2322" t="s">
        <v>11</v>
      </c>
      <c r="C2322" t="s">
        <v>12</v>
      </c>
      <c r="D2322" t="s">
        <v>32</v>
      </c>
      <c r="E2322">
        <v>116250</v>
      </c>
      <c r="F2322" t="s">
        <v>20</v>
      </c>
      <c r="G2322">
        <v>116250</v>
      </c>
      <c r="H2322" t="s">
        <v>21</v>
      </c>
      <c r="I2322">
        <v>100</v>
      </c>
      <c r="J2322" t="s">
        <v>21</v>
      </c>
      <c r="K2322" t="s">
        <v>25</v>
      </c>
    </row>
    <row r="2323" spans="1:11">
      <c r="A2323">
        <v>2022</v>
      </c>
      <c r="B2323" t="s">
        <v>11</v>
      </c>
      <c r="C2323" t="s">
        <v>12</v>
      </c>
      <c r="D2323" t="s">
        <v>37</v>
      </c>
      <c r="E2323">
        <v>231250</v>
      </c>
      <c r="F2323" t="s">
        <v>20</v>
      </c>
      <c r="G2323">
        <v>231250</v>
      </c>
      <c r="H2323" t="s">
        <v>21</v>
      </c>
      <c r="I2323">
        <v>100</v>
      </c>
      <c r="J2323" t="s">
        <v>21</v>
      </c>
      <c r="K2323" t="s">
        <v>25</v>
      </c>
    </row>
    <row r="2324" spans="1:11">
      <c r="A2324">
        <v>2022</v>
      </c>
      <c r="B2324" t="s">
        <v>11</v>
      </c>
      <c r="C2324" t="s">
        <v>12</v>
      </c>
      <c r="D2324" t="s">
        <v>37</v>
      </c>
      <c r="E2324">
        <v>138750</v>
      </c>
      <c r="F2324" t="s">
        <v>20</v>
      </c>
      <c r="G2324">
        <v>138750</v>
      </c>
      <c r="H2324" t="s">
        <v>21</v>
      </c>
      <c r="I2324">
        <v>100</v>
      </c>
      <c r="J2324" t="s">
        <v>21</v>
      </c>
      <c r="K2324" t="s">
        <v>25</v>
      </c>
    </row>
    <row r="2325" spans="1:11">
      <c r="A2325">
        <v>2022</v>
      </c>
      <c r="B2325" t="s">
        <v>11</v>
      </c>
      <c r="C2325" t="s">
        <v>12</v>
      </c>
      <c r="D2325" t="s">
        <v>32</v>
      </c>
      <c r="E2325">
        <v>231250</v>
      </c>
      <c r="F2325" t="s">
        <v>20</v>
      </c>
      <c r="G2325">
        <v>231250</v>
      </c>
      <c r="H2325" t="s">
        <v>21</v>
      </c>
      <c r="I2325">
        <v>100</v>
      </c>
      <c r="J2325" t="s">
        <v>21</v>
      </c>
      <c r="K2325" t="s">
        <v>25</v>
      </c>
    </row>
    <row r="2326" spans="1:11">
      <c r="A2326">
        <v>2022</v>
      </c>
      <c r="B2326" t="s">
        <v>11</v>
      </c>
      <c r="C2326" t="s">
        <v>12</v>
      </c>
      <c r="D2326" t="s">
        <v>32</v>
      </c>
      <c r="E2326">
        <v>138750</v>
      </c>
      <c r="F2326" t="s">
        <v>20</v>
      </c>
      <c r="G2326">
        <v>138750</v>
      </c>
      <c r="H2326" t="s">
        <v>21</v>
      </c>
      <c r="I2326">
        <v>100</v>
      </c>
      <c r="J2326" t="s">
        <v>21</v>
      </c>
      <c r="K2326" t="s">
        <v>25</v>
      </c>
    </row>
    <row r="2327" spans="1:11">
      <c r="A2327">
        <v>2022</v>
      </c>
      <c r="B2327" t="s">
        <v>11</v>
      </c>
      <c r="C2327" t="s">
        <v>12</v>
      </c>
      <c r="D2327" t="s">
        <v>32</v>
      </c>
      <c r="E2327">
        <v>231250</v>
      </c>
      <c r="F2327" t="s">
        <v>20</v>
      </c>
      <c r="G2327">
        <v>231250</v>
      </c>
      <c r="H2327" t="s">
        <v>21</v>
      </c>
      <c r="I2327">
        <v>100</v>
      </c>
      <c r="J2327" t="s">
        <v>21</v>
      </c>
      <c r="K2327" t="s">
        <v>25</v>
      </c>
    </row>
    <row r="2328" spans="1:11">
      <c r="A2328">
        <v>2022</v>
      </c>
      <c r="B2328" t="s">
        <v>11</v>
      </c>
      <c r="C2328" t="s">
        <v>12</v>
      </c>
      <c r="D2328" t="s">
        <v>32</v>
      </c>
      <c r="E2328">
        <v>138750</v>
      </c>
      <c r="F2328" t="s">
        <v>20</v>
      </c>
      <c r="G2328">
        <v>138750</v>
      </c>
      <c r="H2328" t="s">
        <v>21</v>
      </c>
      <c r="I2328">
        <v>100</v>
      </c>
      <c r="J2328" t="s">
        <v>21</v>
      </c>
      <c r="K2328" t="s">
        <v>25</v>
      </c>
    </row>
    <row r="2329" spans="1:11">
      <c r="A2329">
        <v>2022</v>
      </c>
      <c r="B2329" t="s">
        <v>11</v>
      </c>
      <c r="C2329" t="s">
        <v>12</v>
      </c>
      <c r="D2329" t="s">
        <v>37</v>
      </c>
      <c r="E2329">
        <v>193750</v>
      </c>
      <c r="F2329" t="s">
        <v>20</v>
      </c>
      <c r="G2329">
        <v>193750</v>
      </c>
      <c r="H2329" t="s">
        <v>21</v>
      </c>
      <c r="I2329">
        <v>100</v>
      </c>
      <c r="J2329" t="s">
        <v>21</v>
      </c>
      <c r="K2329" t="s">
        <v>25</v>
      </c>
    </row>
    <row r="2330" spans="1:11">
      <c r="A2330">
        <v>2022</v>
      </c>
      <c r="B2330" t="s">
        <v>11</v>
      </c>
      <c r="C2330" t="s">
        <v>12</v>
      </c>
      <c r="D2330" t="s">
        <v>37</v>
      </c>
      <c r="E2330">
        <v>116250</v>
      </c>
      <c r="F2330" t="s">
        <v>20</v>
      </c>
      <c r="G2330">
        <v>116250</v>
      </c>
      <c r="H2330" t="s">
        <v>21</v>
      </c>
      <c r="I2330">
        <v>100</v>
      </c>
      <c r="J2330" t="s">
        <v>21</v>
      </c>
      <c r="K2330" t="s">
        <v>25</v>
      </c>
    </row>
    <row r="2331" spans="1:11">
      <c r="A2331">
        <v>2022</v>
      </c>
      <c r="B2331" t="s">
        <v>11</v>
      </c>
      <c r="C2331" t="s">
        <v>12</v>
      </c>
      <c r="D2331" t="s">
        <v>23</v>
      </c>
      <c r="E2331">
        <v>208000</v>
      </c>
      <c r="F2331" t="s">
        <v>20</v>
      </c>
      <c r="G2331">
        <v>208000</v>
      </c>
      <c r="H2331" t="s">
        <v>21</v>
      </c>
      <c r="I2331">
        <v>100</v>
      </c>
      <c r="J2331" t="s">
        <v>21</v>
      </c>
      <c r="K2331" t="s">
        <v>25</v>
      </c>
    </row>
    <row r="2332" spans="1:11">
      <c r="A2332">
        <v>2022</v>
      </c>
      <c r="B2332" t="s">
        <v>11</v>
      </c>
      <c r="C2332" t="s">
        <v>12</v>
      </c>
      <c r="D2332" t="s">
        <v>23</v>
      </c>
      <c r="E2332">
        <v>127000</v>
      </c>
      <c r="F2332" t="s">
        <v>20</v>
      </c>
      <c r="G2332">
        <v>127000</v>
      </c>
      <c r="H2332" t="s">
        <v>21</v>
      </c>
      <c r="I2332">
        <v>100</v>
      </c>
      <c r="J2332" t="s">
        <v>21</v>
      </c>
      <c r="K2332" t="s">
        <v>25</v>
      </c>
    </row>
    <row r="2333" spans="1:11">
      <c r="A2333">
        <v>2022</v>
      </c>
      <c r="B2333" t="s">
        <v>11</v>
      </c>
      <c r="C2333" t="s">
        <v>12</v>
      </c>
      <c r="D2333" t="s">
        <v>52</v>
      </c>
      <c r="E2333">
        <v>300000</v>
      </c>
      <c r="F2333" t="s">
        <v>20</v>
      </c>
      <c r="G2333">
        <v>300000</v>
      </c>
      <c r="H2333" t="s">
        <v>21</v>
      </c>
      <c r="I2333">
        <v>100</v>
      </c>
      <c r="J2333" t="s">
        <v>21</v>
      </c>
      <c r="K2333" t="s">
        <v>25</v>
      </c>
    </row>
    <row r="2334" spans="1:11">
      <c r="A2334">
        <v>2022</v>
      </c>
      <c r="B2334" t="s">
        <v>11</v>
      </c>
      <c r="C2334" t="s">
        <v>12</v>
      </c>
      <c r="D2334" t="s">
        <v>52</v>
      </c>
      <c r="E2334">
        <v>196000</v>
      </c>
      <c r="F2334" t="s">
        <v>20</v>
      </c>
      <c r="G2334">
        <v>196000</v>
      </c>
      <c r="H2334" t="s">
        <v>21</v>
      </c>
      <c r="I2334">
        <v>100</v>
      </c>
      <c r="J2334" t="s">
        <v>21</v>
      </c>
      <c r="K2334" t="s">
        <v>25</v>
      </c>
    </row>
    <row r="2335" spans="1:11">
      <c r="A2335">
        <v>2022</v>
      </c>
      <c r="B2335" t="s">
        <v>11</v>
      </c>
      <c r="C2335" t="s">
        <v>12</v>
      </c>
      <c r="D2335" t="s">
        <v>35</v>
      </c>
      <c r="E2335">
        <v>204500</v>
      </c>
      <c r="F2335" t="s">
        <v>20</v>
      </c>
      <c r="G2335">
        <v>204500</v>
      </c>
      <c r="H2335" t="s">
        <v>21</v>
      </c>
      <c r="I2335">
        <v>0</v>
      </c>
      <c r="J2335" t="s">
        <v>21</v>
      </c>
      <c r="K2335" t="s">
        <v>25</v>
      </c>
    </row>
    <row r="2336" spans="1:11">
      <c r="A2336">
        <v>2022</v>
      </c>
      <c r="B2336" t="s">
        <v>11</v>
      </c>
      <c r="C2336" t="s">
        <v>12</v>
      </c>
      <c r="D2336" t="s">
        <v>35</v>
      </c>
      <c r="E2336">
        <v>142200</v>
      </c>
      <c r="F2336" t="s">
        <v>20</v>
      </c>
      <c r="G2336">
        <v>142200</v>
      </c>
      <c r="H2336" t="s">
        <v>21</v>
      </c>
      <c r="I2336">
        <v>0</v>
      </c>
      <c r="J2336" t="s">
        <v>21</v>
      </c>
      <c r="K2336" t="s">
        <v>25</v>
      </c>
    </row>
    <row r="2337" spans="1:11">
      <c r="A2337">
        <v>2021</v>
      </c>
      <c r="B2337" t="s">
        <v>17</v>
      </c>
      <c r="C2337" t="s">
        <v>72</v>
      </c>
      <c r="D2337" t="s">
        <v>86</v>
      </c>
      <c r="E2337">
        <v>45555</v>
      </c>
      <c r="F2337" t="s">
        <v>20</v>
      </c>
      <c r="G2337">
        <v>45555</v>
      </c>
      <c r="H2337" t="s">
        <v>156</v>
      </c>
      <c r="I2337">
        <v>50</v>
      </c>
      <c r="J2337" t="s">
        <v>160</v>
      </c>
      <c r="K2337" t="s">
        <v>25</v>
      </c>
    </row>
    <row r="2338" spans="1:11">
      <c r="A2338">
        <v>2022</v>
      </c>
      <c r="B2338" t="s">
        <v>11</v>
      </c>
      <c r="C2338" t="s">
        <v>12</v>
      </c>
      <c r="D2338" t="s">
        <v>37</v>
      </c>
      <c r="E2338">
        <v>185900</v>
      </c>
      <c r="F2338" t="s">
        <v>20</v>
      </c>
      <c r="G2338">
        <v>185900</v>
      </c>
      <c r="H2338" t="s">
        <v>21</v>
      </c>
      <c r="I2338">
        <v>0</v>
      </c>
      <c r="J2338" t="s">
        <v>21</v>
      </c>
      <c r="K2338" t="s">
        <v>25</v>
      </c>
    </row>
    <row r="2339" spans="1:11">
      <c r="A2339">
        <v>2022</v>
      </c>
      <c r="B2339" t="s">
        <v>11</v>
      </c>
      <c r="C2339" t="s">
        <v>12</v>
      </c>
      <c r="D2339" t="s">
        <v>37</v>
      </c>
      <c r="E2339">
        <v>129300</v>
      </c>
      <c r="F2339" t="s">
        <v>20</v>
      </c>
      <c r="G2339">
        <v>129300</v>
      </c>
      <c r="H2339" t="s">
        <v>21</v>
      </c>
      <c r="I2339">
        <v>0</v>
      </c>
      <c r="J2339" t="s">
        <v>21</v>
      </c>
      <c r="K2339" t="s">
        <v>25</v>
      </c>
    </row>
    <row r="2340" spans="1:11">
      <c r="A2340">
        <v>2022</v>
      </c>
      <c r="B2340" t="s">
        <v>11</v>
      </c>
      <c r="C2340" t="s">
        <v>12</v>
      </c>
      <c r="D2340" t="s">
        <v>23</v>
      </c>
      <c r="E2340">
        <v>45000</v>
      </c>
      <c r="F2340" t="s">
        <v>14</v>
      </c>
      <c r="G2340">
        <v>47280</v>
      </c>
      <c r="H2340" t="s">
        <v>15</v>
      </c>
      <c r="I2340">
        <v>0</v>
      </c>
      <c r="J2340" t="s">
        <v>15</v>
      </c>
      <c r="K2340" t="s">
        <v>25</v>
      </c>
    </row>
    <row r="2341" spans="1:11">
      <c r="A2341">
        <v>2022</v>
      </c>
      <c r="B2341" t="s">
        <v>11</v>
      </c>
      <c r="C2341" t="s">
        <v>12</v>
      </c>
      <c r="D2341" t="s">
        <v>23</v>
      </c>
      <c r="E2341">
        <v>36000</v>
      </c>
      <c r="F2341" t="s">
        <v>14</v>
      </c>
      <c r="G2341">
        <v>37824</v>
      </c>
      <c r="H2341" t="s">
        <v>15</v>
      </c>
      <c r="I2341">
        <v>0</v>
      </c>
      <c r="J2341" t="s">
        <v>15</v>
      </c>
      <c r="K2341" t="s">
        <v>25</v>
      </c>
    </row>
    <row r="2342" spans="1:11">
      <c r="A2342">
        <v>2022</v>
      </c>
      <c r="B2342" t="s">
        <v>11</v>
      </c>
      <c r="C2342" t="s">
        <v>12</v>
      </c>
      <c r="D2342" t="s">
        <v>35</v>
      </c>
      <c r="E2342">
        <v>204500</v>
      </c>
      <c r="F2342" t="s">
        <v>20</v>
      </c>
      <c r="G2342">
        <v>204500</v>
      </c>
      <c r="H2342" t="s">
        <v>21</v>
      </c>
      <c r="I2342">
        <v>0</v>
      </c>
      <c r="J2342" t="s">
        <v>21</v>
      </c>
      <c r="K2342" t="s">
        <v>25</v>
      </c>
    </row>
    <row r="2343" spans="1:11">
      <c r="A2343">
        <v>2022</v>
      </c>
      <c r="B2343" t="s">
        <v>11</v>
      </c>
      <c r="C2343" t="s">
        <v>12</v>
      </c>
      <c r="D2343" t="s">
        <v>35</v>
      </c>
      <c r="E2343">
        <v>142200</v>
      </c>
      <c r="F2343" t="s">
        <v>20</v>
      </c>
      <c r="G2343">
        <v>142200</v>
      </c>
      <c r="H2343" t="s">
        <v>21</v>
      </c>
      <c r="I2343">
        <v>0</v>
      </c>
      <c r="J2343" t="s">
        <v>21</v>
      </c>
      <c r="K2343" t="s">
        <v>25</v>
      </c>
    </row>
    <row r="2344" spans="1:11">
      <c r="A2344">
        <v>2022</v>
      </c>
      <c r="B2344" t="s">
        <v>11</v>
      </c>
      <c r="C2344" t="s">
        <v>12</v>
      </c>
      <c r="D2344" t="s">
        <v>23</v>
      </c>
      <c r="E2344">
        <v>205000</v>
      </c>
      <c r="F2344" t="s">
        <v>20</v>
      </c>
      <c r="G2344">
        <v>205000</v>
      </c>
      <c r="H2344" t="s">
        <v>21</v>
      </c>
      <c r="I2344">
        <v>100</v>
      </c>
      <c r="J2344" t="s">
        <v>21</v>
      </c>
      <c r="K2344" t="s">
        <v>25</v>
      </c>
    </row>
    <row r="2345" spans="1:11">
      <c r="A2345">
        <v>2022</v>
      </c>
      <c r="B2345" t="s">
        <v>11</v>
      </c>
      <c r="C2345" t="s">
        <v>12</v>
      </c>
      <c r="D2345" t="s">
        <v>23</v>
      </c>
      <c r="E2345">
        <v>185000</v>
      </c>
      <c r="F2345" t="s">
        <v>20</v>
      </c>
      <c r="G2345">
        <v>185000</v>
      </c>
      <c r="H2345" t="s">
        <v>21</v>
      </c>
      <c r="I2345">
        <v>100</v>
      </c>
      <c r="J2345" t="s">
        <v>21</v>
      </c>
      <c r="K2345" t="s">
        <v>25</v>
      </c>
    </row>
    <row r="2346" spans="1:11">
      <c r="A2346">
        <v>2022</v>
      </c>
      <c r="B2346" t="s">
        <v>11</v>
      </c>
      <c r="C2346" t="s">
        <v>12</v>
      </c>
      <c r="D2346" t="s">
        <v>23</v>
      </c>
      <c r="E2346">
        <v>185900</v>
      </c>
      <c r="F2346" t="s">
        <v>20</v>
      </c>
      <c r="G2346">
        <v>185900</v>
      </c>
      <c r="H2346" t="s">
        <v>21</v>
      </c>
      <c r="I2346">
        <v>0</v>
      </c>
      <c r="J2346" t="s">
        <v>21</v>
      </c>
      <c r="K2346" t="s">
        <v>25</v>
      </c>
    </row>
    <row r="2347" spans="1:11">
      <c r="A2347">
        <v>2022</v>
      </c>
      <c r="B2347" t="s">
        <v>11</v>
      </c>
      <c r="C2347" t="s">
        <v>12</v>
      </c>
      <c r="D2347" t="s">
        <v>23</v>
      </c>
      <c r="E2347">
        <v>129300</v>
      </c>
      <c r="F2347" t="s">
        <v>20</v>
      </c>
      <c r="G2347">
        <v>129300</v>
      </c>
      <c r="H2347" t="s">
        <v>21</v>
      </c>
      <c r="I2347">
        <v>0</v>
      </c>
      <c r="J2347" t="s">
        <v>21</v>
      </c>
      <c r="K2347" t="s">
        <v>25</v>
      </c>
    </row>
    <row r="2348" spans="1:11">
      <c r="A2348">
        <v>2022</v>
      </c>
      <c r="B2348" t="s">
        <v>11</v>
      </c>
      <c r="C2348" t="s">
        <v>12</v>
      </c>
      <c r="D2348" t="s">
        <v>35</v>
      </c>
      <c r="E2348">
        <v>247500</v>
      </c>
      <c r="F2348" t="s">
        <v>20</v>
      </c>
      <c r="G2348">
        <v>247500</v>
      </c>
      <c r="H2348" t="s">
        <v>21</v>
      </c>
      <c r="I2348">
        <v>0</v>
      </c>
      <c r="J2348" t="s">
        <v>21</v>
      </c>
      <c r="K2348" t="s">
        <v>25</v>
      </c>
    </row>
    <row r="2349" spans="1:11">
      <c r="A2349">
        <v>2022</v>
      </c>
      <c r="B2349" t="s">
        <v>11</v>
      </c>
      <c r="C2349" t="s">
        <v>12</v>
      </c>
      <c r="D2349" t="s">
        <v>35</v>
      </c>
      <c r="E2349">
        <v>172200</v>
      </c>
      <c r="F2349" t="s">
        <v>20</v>
      </c>
      <c r="G2349">
        <v>172200</v>
      </c>
      <c r="H2349" t="s">
        <v>21</v>
      </c>
      <c r="I2349">
        <v>0</v>
      </c>
      <c r="J2349" t="s">
        <v>21</v>
      </c>
      <c r="K2349" t="s">
        <v>25</v>
      </c>
    </row>
    <row r="2350" spans="1:11">
      <c r="A2350">
        <v>2022</v>
      </c>
      <c r="B2350" t="s">
        <v>28</v>
      </c>
      <c r="C2350" t="s">
        <v>12</v>
      </c>
      <c r="D2350" t="s">
        <v>37</v>
      </c>
      <c r="E2350">
        <v>160000</v>
      </c>
      <c r="F2350" t="s">
        <v>20</v>
      </c>
      <c r="G2350">
        <v>160000</v>
      </c>
      <c r="H2350" t="s">
        <v>21</v>
      </c>
      <c r="I2350">
        <v>0</v>
      </c>
      <c r="J2350" t="s">
        <v>21</v>
      </c>
      <c r="K2350" t="s">
        <v>25</v>
      </c>
    </row>
    <row r="2351" spans="1:11">
      <c r="A2351">
        <v>2022</v>
      </c>
      <c r="B2351" t="s">
        <v>28</v>
      </c>
      <c r="C2351" t="s">
        <v>12</v>
      </c>
      <c r="D2351" t="s">
        <v>37</v>
      </c>
      <c r="E2351">
        <v>135000</v>
      </c>
      <c r="F2351" t="s">
        <v>20</v>
      </c>
      <c r="G2351">
        <v>135000</v>
      </c>
      <c r="H2351" t="s">
        <v>21</v>
      </c>
      <c r="I2351">
        <v>0</v>
      </c>
      <c r="J2351" t="s">
        <v>21</v>
      </c>
      <c r="K2351" t="s">
        <v>25</v>
      </c>
    </row>
    <row r="2352" spans="1:11">
      <c r="A2352">
        <v>2022</v>
      </c>
      <c r="B2352" t="s">
        <v>17</v>
      </c>
      <c r="C2352" t="s">
        <v>12</v>
      </c>
      <c r="D2352" t="s">
        <v>27</v>
      </c>
      <c r="E2352">
        <v>150000</v>
      </c>
      <c r="F2352" t="s">
        <v>20</v>
      </c>
      <c r="G2352">
        <v>150000</v>
      </c>
      <c r="H2352" t="s">
        <v>21</v>
      </c>
      <c r="I2352">
        <v>0</v>
      </c>
      <c r="J2352" t="s">
        <v>21</v>
      </c>
      <c r="K2352" t="s">
        <v>25</v>
      </c>
    </row>
    <row r="2353" spans="1:11">
      <c r="A2353">
        <v>2022</v>
      </c>
      <c r="B2353" t="s">
        <v>17</v>
      </c>
      <c r="C2353" t="s">
        <v>12</v>
      </c>
      <c r="D2353" t="s">
        <v>27</v>
      </c>
      <c r="E2353">
        <v>100000</v>
      </c>
      <c r="F2353" t="s">
        <v>20</v>
      </c>
      <c r="G2353">
        <v>100000</v>
      </c>
      <c r="H2353" t="s">
        <v>21</v>
      </c>
      <c r="I2353">
        <v>0</v>
      </c>
      <c r="J2353" t="s">
        <v>21</v>
      </c>
      <c r="K2353" t="s">
        <v>25</v>
      </c>
    </row>
    <row r="2354" spans="1:11">
      <c r="A2354">
        <v>2022</v>
      </c>
      <c r="B2354" t="s">
        <v>11</v>
      </c>
      <c r="C2354" t="s">
        <v>12</v>
      </c>
      <c r="D2354" t="s">
        <v>27</v>
      </c>
      <c r="E2354">
        <v>110000</v>
      </c>
      <c r="F2354" t="s">
        <v>20</v>
      </c>
      <c r="G2354">
        <v>110000</v>
      </c>
      <c r="H2354" t="s">
        <v>21</v>
      </c>
      <c r="I2354">
        <v>0</v>
      </c>
      <c r="J2354" t="s">
        <v>21</v>
      </c>
      <c r="K2354" t="s">
        <v>25</v>
      </c>
    </row>
    <row r="2355" spans="1:11">
      <c r="A2355">
        <v>2022</v>
      </c>
      <c r="B2355" t="s">
        <v>11</v>
      </c>
      <c r="C2355" t="s">
        <v>12</v>
      </c>
      <c r="D2355" t="s">
        <v>27</v>
      </c>
      <c r="E2355">
        <v>95000</v>
      </c>
      <c r="F2355" t="s">
        <v>20</v>
      </c>
      <c r="G2355">
        <v>95000</v>
      </c>
      <c r="H2355" t="s">
        <v>21</v>
      </c>
      <c r="I2355">
        <v>0</v>
      </c>
      <c r="J2355" t="s">
        <v>21</v>
      </c>
      <c r="K2355" t="s">
        <v>25</v>
      </c>
    </row>
    <row r="2356" spans="1:11">
      <c r="A2356">
        <v>2022</v>
      </c>
      <c r="B2356" t="s">
        <v>11</v>
      </c>
      <c r="C2356" t="s">
        <v>12</v>
      </c>
      <c r="D2356" t="s">
        <v>23</v>
      </c>
      <c r="E2356">
        <v>185900</v>
      </c>
      <c r="F2356" t="s">
        <v>20</v>
      </c>
      <c r="G2356">
        <v>185900</v>
      </c>
      <c r="H2356" t="s">
        <v>21</v>
      </c>
      <c r="I2356">
        <v>0</v>
      </c>
      <c r="J2356" t="s">
        <v>21</v>
      </c>
      <c r="K2356" t="s">
        <v>25</v>
      </c>
    </row>
    <row r="2357" spans="1:11">
      <c r="A2357">
        <v>2022</v>
      </c>
      <c r="B2357" t="s">
        <v>11</v>
      </c>
      <c r="C2357" t="s">
        <v>12</v>
      </c>
      <c r="D2357" t="s">
        <v>23</v>
      </c>
      <c r="E2357">
        <v>129300</v>
      </c>
      <c r="F2357" t="s">
        <v>20</v>
      </c>
      <c r="G2357">
        <v>129300</v>
      </c>
      <c r="H2357" t="s">
        <v>21</v>
      </c>
      <c r="I2357">
        <v>0</v>
      </c>
      <c r="J2357" t="s">
        <v>21</v>
      </c>
      <c r="K2357" t="s">
        <v>25</v>
      </c>
    </row>
    <row r="2358" spans="1:11">
      <c r="A2358">
        <v>2022</v>
      </c>
      <c r="B2358" t="s">
        <v>11</v>
      </c>
      <c r="C2358" t="s">
        <v>12</v>
      </c>
      <c r="D2358" t="s">
        <v>26</v>
      </c>
      <c r="E2358">
        <v>205000</v>
      </c>
      <c r="F2358" t="s">
        <v>20</v>
      </c>
      <c r="G2358">
        <v>205000</v>
      </c>
      <c r="H2358" t="s">
        <v>21</v>
      </c>
      <c r="I2358">
        <v>100</v>
      </c>
      <c r="J2358" t="s">
        <v>21</v>
      </c>
      <c r="K2358" t="s">
        <v>25</v>
      </c>
    </row>
    <row r="2359" spans="1:11">
      <c r="A2359">
        <v>2022</v>
      </c>
      <c r="B2359" t="s">
        <v>11</v>
      </c>
      <c r="C2359" t="s">
        <v>12</v>
      </c>
      <c r="D2359" t="s">
        <v>26</v>
      </c>
      <c r="E2359">
        <v>184000</v>
      </c>
      <c r="F2359" t="s">
        <v>20</v>
      </c>
      <c r="G2359">
        <v>184000</v>
      </c>
      <c r="H2359" t="s">
        <v>21</v>
      </c>
      <c r="I2359">
        <v>100</v>
      </c>
      <c r="J2359" t="s">
        <v>21</v>
      </c>
      <c r="K2359" t="s">
        <v>25</v>
      </c>
    </row>
    <row r="2360" spans="1:11">
      <c r="A2360">
        <v>2022</v>
      </c>
      <c r="B2360" t="s">
        <v>28</v>
      </c>
      <c r="C2360" t="s">
        <v>12</v>
      </c>
      <c r="D2360" t="s">
        <v>23</v>
      </c>
      <c r="E2360">
        <v>6600000</v>
      </c>
      <c r="F2360" t="s">
        <v>161</v>
      </c>
      <c r="G2360">
        <v>17684</v>
      </c>
      <c r="H2360" t="s">
        <v>162</v>
      </c>
      <c r="I2360">
        <v>100</v>
      </c>
      <c r="J2360" t="s">
        <v>162</v>
      </c>
      <c r="K2360" t="s">
        <v>25</v>
      </c>
    </row>
    <row r="2361" spans="1:11">
      <c r="A2361">
        <v>2022</v>
      </c>
      <c r="B2361" t="s">
        <v>11</v>
      </c>
      <c r="C2361" t="s">
        <v>12</v>
      </c>
      <c r="D2361" t="s">
        <v>163</v>
      </c>
      <c r="E2361">
        <v>375000</v>
      </c>
      <c r="F2361" t="s">
        <v>20</v>
      </c>
      <c r="G2361">
        <v>375000</v>
      </c>
      <c r="H2361" t="s">
        <v>21</v>
      </c>
      <c r="I2361">
        <v>50</v>
      </c>
      <c r="J2361" t="s">
        <v>21</v>
      </c>
      <c r="K2361" t="s">
        <v>16</v>
      </c>
    </row>
    <row r="2362" spans="1:11">
      <c r="A2362">
        <v>2022</v>
      </c>
      <c r="B2362" t="s">
        <v>11</v>
      </c>
      <c r="C2362" t="s">
        <v>12</v>
      </c>
      <c r="D2362" t="s">
        <v>37</v>
      </c>
      <c r="E2362">
        <v>191200</v>
      </c>
      <c r="F2362" t="s">
        <v>20</v>
      </c>
      <c r="G2362">
        <v>191200</v>
      </c>
      <c r="H2362" t="s">
        <v>21</v>
      </c>
      <c r="I2362">
        <v>0</v>
      </c>
      <c r="J2362" t="s">
        <v>21</v>
      </c>
      <c r="K2362" t="s">
        <v>25</v>
      </c>
    </row>
    <row r="2363" spans="1:11">
      <c r="A2363">
        <v>2022</v>
      </c>
      <c r="B2363" t="s">
        <v>11</v>
      </c>
      <c r="C2363" t="s">
        <v>12</v>
      </c>
      <c r="D2363" t="s">
        <v>37</v>
      </c>
      <c r="E2363">
        <v>130000</v>
      </c>
      <c r="F2363" t="s">
        <v>20</v>
      </c>
      <c r="G2363">
        <v>130000</v>
      </c>
      <c r="H2363" t="s">
        <v>21</v>
      </c>
      <c r="I2363">
        <v>0</v>
      </c>
      <c r="J2363" t="s">
        <v>21</v>
      </c>
      <c r="K2363" t="s">
        <v>25</v>
      </c>
    </row>
    <row r="2364" spans="1:11">
      <c r="A2364">
        <v>2022</v>
      </c>
      <c r="B2364" t="s">
        <v>11</v>
      </c>
      <c r="C2364" t="s">
        <v>12</v>
      </c>
      <c r="D2364" t="s">
        <v>23</v>
      </c>
      <c r="E2364">
        <v>225000</v>
      </c>
      <c r="F2364" t="s">
        <v>20</v>
      </c>
      <c r="G2364">
        <v>225000</v>
      </c>
      <c r="H2364" t="s">
        <v>21</v>
      </c>
      <c r="I2364">
        <v>0</v>
      </c>
      <c r="J2364" t="s">
        <v>21</v>
      </c>
      <c r="K2364" t="s">
        <v>25</v>
      </c>
    </row>
    <row r="2365" spans="1:11">
      <c r="A2365">
        <v>2022</v>
      </c>
      <c r="B2365" t="s">
        <v>11</v>
      </c>
      <c r="C2365" t="s">
        <v>12</v>
      </c>
      <c r="D2365" t="s">
        <v>23</v>
      </c>
      <c r="E2365">
        <v>156400</v>
      </c>
      <c r="F2365" t="s">
        <v>20</v>
      </c>
      <c r="G2365">
        <v>156400</v>
      </c>
      <c r="H2365" t="s">
        <v>21</v>
      </c>
      <c r="I2365">
        <v>0</v>
      </c>
      <c r="J2365" t="s">
        <v>21</v>
      </c>
      <c r="K2365" t="s">
        <v>25</v>
      </c>
    </row>
    <row r="2366" spans="1:11">
      <c r="A2366">
        <v>2022</v>
      </c>
      <c r="B2366" t="s">
        <v>11</v>
      </c>
      <c r="C2366" t="s">
        <v>12</v>
      </c>
      <c r="D2366" t="s">
        <v>27</v>
      </c>
      <c r="E2366">
        <v>169000</v>
      </c>
      <c r="F2366" t="s">
        <v>20</v>
      </c>
      <c r="G2366">
        <v>169000</v>
      </c>
      <c r="H2366" t="s">
        <v>21</v>
      </c>
      <c r="I2366">
        <v>0</v>
      </c>
      <c r="J2366" t="s">
        <v>21</v>
      </c>
      <c r="K2366" t="s">
        <v>25</v>
      </c>
    </row>
    <row r="2367" spans="1:11">
      <c r="A2367">
        <v>2022</v>
      </c>
      <c r="B2367" t="s">
        <v>11</v>
      </c>
      <c r="C2367" t="s">
        <v>12</v>
      </c>
      <c r="D2367" t="s">
        <v>27</v>
      </c>
      <c r="E2367">
        <v>110600</v>
      </c>
      <c r="F2367" t="s">
        <v>20</v>
      </c>
      <c r="G2367">
        <v>110600</v>
      </c>
      <c r="H2367" t="s">
        <v>21</v>
      </c>
      <c r="I2367">
        <v>0</v>
      </c>
      <c r="J2367" t="s">
        <v>21</v>
      </c>
      <c r="K2367" t="s">
        <v>25</v>
      </c>
    </row>
    <row r="2368" spans="1:11">
      <c r="A2368">
        <v>2022</v>
      </c>
      <c r="B2368" t="s">
        <v>11</v>
      </c>
      <c r="C2368" t="s">
        <v>12</v>
      </c>
      <c r="D2368" t="s">
        <v>35</v>
      </c>
      <c r="E2368">
        <v>204500</v>
      </c>
      <c r="F2368" t="s">
        <v>20</v>
      </c>
      <c r="G2368">
        <v>204500</v>
      </c>
      <c r="H2368" t="s">
        <v>21</v>
      </c>
      <c r="I2368">
        <v>0</v>
      </c>
      <c r="J2368" t="s">
        <v>21</v>
      </c>
      <c r="K2368" t="s">
        <v>25</v>
      </c>
    </row>
    <row r="2369" spans="1:11">
      <c r="A2369">
        <v>2022</v>
      </c>
      <c r="B2369" t="s">
        <v>11</v>
      </c>
      <c r="C2369" t="s">
        <v>12</v>
      </c>
      <c r="D2369" t="s">
        <v>35</v>
      </c>
      <c r="E2369">
        <v>142200</v>
      </c>
      <c r="F2369" t="s">
        <v>20</v>
      </c>
      <c r="G2369">
        <v>142200</v>
      </c>
      <c r="H2369" t="s">
        <v>21</v>
      </c>
      <c r="I2369">
        <v>0</v>
      </c>
      <c r="J2369" t="s">
        <v>21</v>
      </c>
      <c r="K2369" t="s">
        <v>25</v>
      </c>
    </row>
    <row r="2370" spans="1:11">
      <c r="A2370">
        <v>2022</v>
      </c>
      <c r="B2370" t="s">
        <v>17</v>
      </c>
      <c r="C2370" t="s">
        <v>12</v>
      </c>
      <c r="D2370" t="s">
        <v>35</v>
      </c>
      <c r="E2370">
        <v>85000</v>
      </c>
      <c r="F2370" t="s">
        <v>58</v>
      </c>
      <c r="G2370">
        <v>104663</v>
      </c>
      <c r="H2370" t="s">
        <v>33</v>
      </c>
      <c r="I2370">
        <v>0</v>
      </c>
      <c r="J2370" t="s">
        <v>33</v>
      </c>
      <c r="K2370" t="s">
        <v>25</v>
      </c>
    </row>
    <row r="2371" spans="1:11">
      <c r="A2371">
        <v>2022</v>
      </c>
      <c r="B2371" t="s">
        <v>17</v>
      </c>
      <c r="C2371" t="s">
        <v>12</v>
      </c>
      <c r="D2371" t="s">
        <v>35</v>
      </c>
      <c r="E2371">
        <v>65000</v>
      </c>
      <c r="F2371" t="s">
        <v>58</v>
      </c>
      <c r="G2371">
        <v>80036</v>
      </c>
      <c r="H2371" t="s">
        <v>33</v>
      </c>
      <c r="I2371">
        <v>0</v>
      </c>
      <c r="J2371" t="s">
        <v>33</v>
      </c>
      <c r="K2371" t="s">
        <v>25</v>
      </c>
    </row>
    <row r="2372" spans="1:11">
      <c r="A2372">
        <v>2022</v>
      </c>
      <c r="B2372" t="s">
        <v>11</v>
      </c>
      <c r="C2372" t="s">
        <v>12</v>
      </c>
      <c r="D2372" t="s">
        <v>23</v>
      </c>
      <c r="E2372">
        <v>185900</v>
      </c>
      <c r="F2372" t="s">
        <v>20</v>
      </c>
      <c r="G2372">
        <v>185900</v>
      </c>
      <c r="H2372" t="s">
        <v>21</v>
      </c>
      <c r="I2372">
        <v>0</v>
      </c>
      <c r="J2372" t="s">
        <v>21</v>
      </c>
      <c r="K2372" t="s">
        <v>25</v>
      </c>
    </row>
    <row r="2373" spans="1:11">
      <c r="A2373">
        <v>2022</v>
      </c>
      <c r="B2373" t="s">
        <v>11</v>
      </c>
      <c r="C2373" t="s">
        <v>12</v>
      </c>
      <c r="D2373" t="s">
        <v>23</v>
      </c>
      <c r="E2373">
        <v>129300</v>
      </c>
      <c r="F2373" t="s">
        <v>20</v>
      </c>
      <c r="G2373">
        <v>129300</v>
      </c>
      <c r="H2373" t="s">
        <v>21</v>
      </c>
      <c r="I2373">
        <v>0</v>
      </c>
      <c r="J2373" t="s">
        <v>21</v>
      </c>
      <c r="K2373" t="s">
        <v>25</v>
      </c>
    </row>
    <row r="2374" spans="1:11">
      <c r="A2374">
        <v>2022</v>
      </c>
      <c r="B2374" t="s">
        <v>11</v>
      </c>
      <c r="C2374" t="s">
        <v>12</v>
      </c>
      <c r="D2374" t="s">
        <v>23</v>
      </c>
      <c r="E2374">
        <v>140700</v>
      </c>
      <c r="F2374" t="s">
        <v>20</v>
      </c>
      <c r="G2374">
        <v>140700</v>
      </c>
      <c r="H2374" t="s">
        <v>21</v>
      </c>
      <c r="I2374">
        <v>0</v>
      </c>
      <c r="J2374" t="s">
        <v>21</v>
      </c>
      <c r="K2374" t="s">
        <v>25</v>
      </c>
    </row>
    <row r="2375" spans="1:11">
      <c r="A2375">
        <v>2022</v>
      </c>
      <c r="B2375" t="s">
        <v>11</v>
      </c>
      <c r="C2375" t="s">
        <v>12</v>
      </c>
      <c r="D2375" t="s">
        <v>23</v>
      </c>
      <c r="E2375">
        <v>93800</v>
      </c>
      <c r="F2375" t="s">
        <v>20</v>
      </c>
      <c r="G2375">
        <v>93800</v>
      </c>
      <c r="H2375" t="s">
        <v>21</v>
      </c>
      <c r="I2375">
        <v>0</v>
      </c>
      <c r="J2375" t="s">
        <v>21</v>
      </c>
      <c r="K2375" t="s">
        <v>25</v>
      </c>
    </row>
    <row r="2376" spans="1:11">
      <c r="A2376">
        <v>2022</v>
      </c>
      <c r="B2376" t="s">
        <v>11</v>
      </c>
      <c r="C2376" t="s">
        <v>12</v>
      </c>
      <c r="D2376" t="s">
        <v>23</v>
      </c>
      <c r="E2376">
        <v>350000</v>
      </c>
      <c r="F2376" t="s">
        <v>20</v>
      </c>
      <c r="G2376">
        <v>350000</v>
      </c>
      <c r="H2376" t="s">
        <v>21</v>
      </c>
      <c r="I2376">
        <v>100</v>
      </c>
      <c r="J2376" t="s">
        <v>21</v>
      </c>
      <c r="K2376" t="s">
        <v>25</v>
      </c>
    </row>
    <row r="2377" spans="1:11">
      <c r="A2377">
        <v>2022</v>
      </c>
      <c r="B2377" t="s">
        <v>11</v>
      </c>
      <c r="C2377" t="s">
        <v>12</v>
      </c>
      <c r="D2377" t="s">
        <v>23</v>
      </c>
      <c r="E2377">
        <v>135000</v>
      </c>
      <c r="F2377" t="s">
        <v>20</v>
      </c>
      <c r="G2377">
        <v>135000</v>
      </c>
      <c r="H2377" t="s">
        <v>21</v>
      </c>
      <c r="I2377">
        <v>100</v>
      </c>
      <c r="J2377" t="s">
        <v>21</v>
      </c>
      <c r="K2377" t="s">
        <v>25</v>
      </c>
    </row>
    <row r="2378" spans="1:11">
      <c r="A2378">
        <v>2022</v>
      </c>
      <c r="B2378" t="s">
        <v>11</v>
      </c>
      <c r="C2378" t="s">
        <v>12</v>
      </c>
      <c r="D2378" t="s">
        <v>27</v>
      </c>
      <c r="E2378">
        <v>115934</v>
      </c>
      <c r="F2378" t="s">
        <v>20</v>
      </c>
      <c r="G2378">
        <v>115934</v>
      </c>
      <c r="H2378" t="s">
        <v>21</v>
      </c>
      <c r="I2378">
        <v>100</v>
      </c>
      <c r="J2378" t="s">
        <v>21</v>
      </c>
      <c r="K2378" t="s">
        <v>25</v>
      </c>
    </row>
    <row r="2379" spans="1:11">
      <c r="A2379">
        <v>2022</v>
      </c>
      <c r="B2379" t="s">
        <v>11</v>
      </c>
      <c r="C2379" t="s">
        <v>12</v>
      </c>
      <c r="D2379" t="s">
        <v>27</v>
      </c>
      <c r="E2379">
        <v>81666</v>
      </c>
      <c r="F2379" t="s">
        <v>20</v>
      </c>
      <c r="G2379">
        <v>81666</v>
      </c>
      <c r="H2379" t="s">
        <v>21</v>
      </c>
      <c r="I2379">
        <v>100</v>
      </c>
      <c r="J2379" t="s">
        <v>21</v>
      </c>
      <c r="K2379" t="s">
        <v>25</v>
      </c>
    </row>
    <row r="2380" spans="1:11">
      <c r="A2380">
        <v>2022</v>
      </c>
      <c r="B2380" t="s">
        <v>28</v>
      </c>
      <c r="C2380" t="s">
        <v>48</v>
      </c>
      <c r="D2380" t="s">
        <v>103</v>
      </c>
      <c r="E2380">
        <v>12000</v>
      </c>
      <c r="F2380" t="s">
        <v>20</v>
      </c>
      <c r="G2380">
        <v>12000</v>
      </c>
      <c r="H2380" t="s">
        <v>106</v>
      </c>
      <c r="I2380">
        <v>100</v>
      </c>
      <c r="J2380" t="s">
        <v>21</v>
      </c>
      <c r="K2380" t="s">
        <v>16</v>
      </c>
    </row>
    <row r="2381" spans="1:11">
      <c r="A2381">
        <v>2022</v>
      </c>
      <c r="B2381" t="s">
        <v>17</v>
      </c>
      <c r="C2381" t="s">
        <v>12</v>
      </c>
      <c r="D2381" t="s">
        <v>35</v>
      </c>
      <c r="E2381">
        <v>100000</v>
      </c>
      <c r="F2381" t="s">
        <v>53</v>
      </c>
      <c r="G2381">
        <v>104697</v>
      </c>
      <c r="H2381" t="s">
        <v>54</v>
      </c>
      <c r="I2381">
        <v>100</v>
      </c>
      <c r="J2381" t="s">
        <v>54</v>
      </c>
      <c r="K2381" t="s">
        <v>16</v>
      </c>
    </row>
    <row r="2382" spans="1:11">
      <c r="A2382">
        <v>2022</v>
      </c>
      <c r="B2382" t="s">
        <v>28</v>
      </c>
      <c r="C2382" t="s">
        <v>12</v>
      </c>
      <c r="D2382" t="s">
        <v>146</v>
      </c>
      <c r="E2382">
        <v>33000</v>
      </c>
      <c r="F2382" t="s">
        <v>20</v>
      </c>
      <c r="G2382">
        <v>33000</v>
      </c>
      <c r="H2382" t="s">
        <v>147</v>
      </c>
      <c r="I2382">
        <v>100</v>
      </c>
      <c r="J2382" t="s">
        <v>31</v>
      </c>
      <c r="K2382" t="s">
        <v>22</v>
      </c>
    </row>
    <row r="2383" spans="1:11">
      <c r="A2383">
        <v>2022</v>
      </c>
      <c r="B2383" t="s">
        <v>28</v>
      </c>
      <c r="C2383" t="s">
        <v>12</v>
      </c>
      <c r="D2383" t="s">
        <v>81</v>
      </c>
      <c r="E2383">
        <v>33000</v>
      </c>
      <c r="F2383" t="s">
        <v>14</v>
      </c>
      <c r="G2383">
        <v>34672</v>
      </c>
      <c r="H2383" t="s">
        <v>147</v>
      </c>
      <c r="I2383">
        <v>100</v>
      </c>
      <c r="J2383" t="s">
        <v>31</v>
      </c>
      <c r="K2383" t="s">
        <v>22</v>
      </c>
    </row>
    <row r="2384" spans="1:11">
      <c r="A2384">
        <v>2022</v>
      </c>
      <c r="B2384" t="s">
        <v>11</v>
      </c>
      <c r="C2384" t="s">
        <v>12</v>
      </c>
      <c r="D2384" t="s">
        <v>35</v>
      </c>
      <c r="E2384">
        <v>201000</v>
      </c>
      <c r="F2384" t="s">
        <v>20</v>
      </c>
      <c r="G2384">
        <v>201000</v>
      </c>
      <c r="H2384" t="s">
        <v>21</v>
      </c>
      <c r="I2384">
        <v>0</v>
      </c>
      <c r="J2384" t="s">
        <v>21</v>
      </c>
      <c r="K2384" t="s">
        <v>25</v>
      </c>
    </row>
    <row r="2385" spans="1:11">
      <c r="A2385">
        <v>2022</v>
      </c>
      <c r="B2385" t="s">
        <v>11</v>
      </c>
      <c r="C2385" t="s">
        <v>12</v>
      </c>
      <c r="D2385" t="s">
        <v>35</v>
      </c>
      <c r="E2385">
        <v>119000</v>
      </c>
      <c r="F2385" t="s">
        <v>20</v>
      </c>
      <c r="G2385">
        <v>119000</v>
      </c>
      <c r="H2385" t="s">
        <v>21</v>
      </c>
      <c r="I2385">
        <v>0</v>
      </c>
      <c r="J2385" t="s">
        <v>21</v>
      </c>
      <c r="K2385" t="s">
        <v>25</v>
      </c>
    </row>
    <row r="2386" spans="1:11">
      <c r="A2386">
        <v>2022</v>
      </c>
      <c r="B2386" t="s">
        <v>11</v>
      </c>
      <c r="C2386" t="s">
        <v>12</v>
      </c>
      <c r="D2386" t="s">
        <v>37</v>
      </c>
      <c r="E2386">
        <v>175000</v>
      </c>
      <c r="F2386" t="s">
        <v>20</v>
      </c>
      <c r="G2386">
        <v>175000</v>
      </c>
      <c r="H2386" t="s">
        <v>21</v>
      </c>
      <c r="I2386">
        <v>100</v>
      </c>
      <c r="J2386" t="s">
        <v>21</v>
      </c>
      <c r="K2386" t="s">
        <v>25</v>
      </c>
    </row>
    <row r="2387" spans="1:11">
      <c r="A2387">
        <v>2022</v>
      </c>
      <c r="B2387" t="s">
        <v>11</v>
      </c>
      <c r="C2387" t="s">
        <v>12</v>
      </c>
      <c r="D2387" t="s">
        <v>37</v>
      </c>
      <c r="E2387">
        <v>150000</v>
      </c>
      <c r="F2387" t="s">
        <v>20</v>
      </c>
      <c r="G2387">
        <v>150000</v>
      </c>
      <c r="H2387" t="s">
        <v>21</v>
      </c>
      <c r="I2387">
        <v>100</v>
      </c>
      <c r="J2387" t="s">
        <v>21</v>
      </c>
      <c r="K2387" t="s">
        <v>25</v>
      </c>
    </row>
    <row r="2388" spans="1:11">
      <c r="A2388">
        <v>2022</v>
      </c>
      <c r="B2388" t="s">
        <v>11</v>
      </c>
      <c r="C2388" t="s">
        <v>12</v>
      </c>
      <c r="D2388" t="s">
        <v>27</v>
      </c>
      <c r="E2388">
        <v>154560</v>
      </c>
      <c r="F2388" t="s">
        <v>20</v>
      </c>
      <c r="G2388">
        <v>154560</v>
      </c>
      <c r="H2388" t="s">
        <v>21</v>
      </c>
      <c r="I2388">
        <v>0</v>
      </c>
      <c r="J2388" t="s">
        <v>21</v>
      </c>
      <c r="K2388" t="s">
        <v>25</v>
      </c>
    </row>
    <row r="2389" spans="1:11">
      <c r="A2389">
        <v>2022</v>
      </c>
      <c r="B2389" t="s">
        <v>11</v>
      </c>
      <c r="C2389" t="s">
        <v>12</v>
      </c>
      <c r="D2389" t="s">
        <v>27</v>
      </c>
      <c r="E2389">
        <v>123648</v>
      </c>
      <c r="F2389" t="s">
        <v>20</v>
      </c>
      <c r="G2389">
        <v>123648</v>
      </c>
      <c r="H2389" t="s">
        <v>21</v>
      </c>
      <c r="I2389">
        <v>0</v>
      </c>
      <c r="J2389" t="s">
        <v>21</v>
      </c>
      <c r="K2389" t="s">
        <v>25</v>
      </c>
    </row>
    <row r="2390" spans="1:11">
      <c r="A2390">
        <v>2022</v>
      </c>
      <c r="B2390" t="s">
        <v>11</v>
      </c>
      <c r="C2390" t="s">
        <v>12</v>
      </c>
      <c r="D2390" t="s">
        <v>27</v>
      </c>
      <c r="E2390">
        <v>130000</v>
      </c>
      <c r="F2390" t="s">
        <v>20</v>
      </c>
      <c r="G2390">
        <v>130000</v>
      </c>
      <c r="H2390" t="s">
        <v>21</v>
      </c>
      <c r="I2390">
        <v>0</v>
      </c>
      <c r="J2390" t="s">
        <v>21</v>
      </c>
      <c r="K2390" t="s">
        <v>25</v>
      </c>
    </row>
    <row r="2391" spans="1:11">
      <c r="A2391">
        <v>2022</v>
      </c>
      <c r="B2391" t="s">
        <v>11</v>
      </c>
      <c r="C2391" t="s">
        <v>12</v>
      </c>
      <c r="D2391" t="s">
        <v>27</v>
      </c>
      <c r="E2391">
        <v>100000</v>
      </c>
      <c r="F2391" t="s">
        <v>20</v>
      </c>
      <c r="G2391">
        <v>100000</v>
      </c>
      <c r="H2391" t="s">
        <v>21</v>
      </c>
      <c r="I2391">
        <v>0</v>
      </c>
      <c r="J2391" t="s">
        <v>21</v>
      </c>
      <c r="K2391" t="s">
        <v>25</v>
      </c>
    </row>
    <row r="2392" spans="1:11">
      <c r="A2392">
        <v>2022</v>
      </c>
      <c r="B2392" t="s">
        <v>17</v>
      </c>
      <c r="C2392" t="s">
        <v>12</v>
      </c>
      <c r="D2392" t="s">
        <v>37</v>
      </c>
      <c r="E2392">
        <v>170000</v>
      </c>
      <c r="F2392" t="s">
        <v>20</v>
      </c>
      <c r="G2392">
        <v>170000</v>
      </c>
      <c r="H2392" t="s">
        <v>21</v>
      </c>
      <c r="I2392">
        <v>0</v>
      </c>
      <c r="J2392" t="s">
        <v>21</v>
      </c>
      <c r="K2392" t="s">
        <v>25</v>
      </c>
    </row>
    <row r="2393" spans="1:11">
      <c r="A2393">
        <v>2022</v>
      </c>
      <c r="B2393" t="s">
        <v>17</v>
      </c>
      <c r="C2393" t="s">
        <v>12</v>
      </c>
      <c r="D2393" t="s">
        <v>37</v>
      </c>
      <c r="E2393">
        <v>145000</v>
      </c>
      <c r="F2393" t="s">
        <v>20</v>
      </c>
      <c r="G2393">
        <v>145000</v>
      </c>
      <c r="H2393" t="s">
        <v>21</v>
      </c>
      <c r="I2393">
        <v>0</v>
      </c>
      <c r="J2393" t="s">
        <v>21</v>
      </c>
      <c r="K2393" t="s">
        <v>25</v>
      </c>
    </row>
    <row r="2394" spans="1:11">
      <c r="A2394">
        <v>2022</v>
      </c>
      <c r="B2394" t="s">
        <v>11</v>
      </c>
      <c r="C2394" t="s">
        <v>12</v>
      </c>
      <c r="D2394" t="s">
        <v>37</v>
      </c>
      <c r="E2394">
        <v>135000</v>
      </c>
      <c r="F2394" t="s">
        <v>20</v>
      </c>
      <c r="G2394">
        <v>135000</v>
      </c>
      <c r="H2394" t="s">
        <v>21</v>
      </c>
      <c r="I2394">
        <v>100</v>
      </c>
      <c r="J2394" t="s">
        <v>21</v>
      </c>
      <c r="K2394" t="s">
        <v>25</v>
      </c>
    </row>
    <row r="2395" spans="1:11">
      <c r="A2395">
        <v>2022</v>
      </c>
      <c r="B2395" t="s">
        <v>11</v>
      </c>
      <c r="C2395" t="s">
        <v>12</v>
      </c>
      <c r="D2395" t="s">
        <v>37</v>
      </c>
      <c r="E2395">
        <v>100000</v>
      </c>
      <c r="F2395" t="s">
        <v>20</v>
      </c>
      <c r="G2395">
        <v>100000</v>
      </c>
      <c r="H2395" t="s">
        <v>21</v>
      </c>
      <c r="I2395">
        <v>100</v>
      </c>
      <c r="J2395" t="s">
        <v>21</v>
      </c>
      <c r="K2395" t="s">
        <v>25</v>
      </c>
    </row>
    <row r="2396" spans="1:11">
      <c r="A2396">
        <v>2022</v>
      </c>
      <c r="B2396" t="s">
        <v>11</v>
      </c>
      <c r="C2396" t="s">
        <v>12</v>
      </c>
      <c r="D2396" t="s">
        <v>23</v>
      </c>
      <c r="E2396">
        <v>247500</v>
      </c>
      <c r="F2396" t="s">
        <v>20</v>
      </c>
      <c r="G2396">
        <v>247500</v>
      </c>
      <c r="H2396" t="s">
        <v>21</v>
      </c>
      <c r="I2396">
        <v>0</v>
      </c>
      <c r="J2396" t="s">
        <v>21</v>
      </c>
      <c r="K2396" t="s">
        <v>25</v>
      </c>
    </row>
    <row r="2397" spans="1:11">
      <c r="A2397">
        <v>2022</v>
      </c>
      <c r="B2397" t="s">
        <v>11</v>
      </c>
      <c r="C2397" t="s">
        <v>12</v>
      </c>
      <c r="D2397" t="s">
        <v>23</v>
      </c>
      <c r="E2397">
        <v>172200</v>
      </c>
      <c r="F2397" t="s">
        <v>20</v>
      </c>
      <c r="G2397">
        <v>172200</v>
      </c>
      <c r="H2397" t="s">
        <v>21</v>
      </c>
      <c r="I2397">
        <v>0</v>
      </c>
      <c r="J2397" t="s">
        <v>21</v>
      </c>
      <c r="K2397" t="s">
        <v>25</v>
      </c>
    </row>
    <row r="2398" spans="1:11">
      <c r="A2398">
        <v>2022</v>
      </c>
      <c r="B2398" t="s">
        <v>11</v>
      </c>
      <c r="C2398" t="s">
        <v>12</v>
      </c>
      <c r="D2398" t="s">
        <v>23</v>
      </c>
      <c r="E2398">
        <v>177500</v>
      </c>
      <c r="F2398" t="s">
        <v>20</v>
      </c>
      <c r="G2398">
        <v>177500</v>
      </c>
      <c r="H2398" t="s">
        <v>21</v>
      </c>
      <c r="I2398">
        <v>100</v>
      </c>
      <c r="J2398" t="s">
        <v>21</v>
      </c>
      <c r="K2398" t="s">
        <v>25</v>
      </c>
    </row>
    <row r="2399" spans="1:11">
      <c r="A2399">
        <v>2022</v>
      </c>
      <c r="B2399" t="s">
        <v>11</v>
      </c>
      <c r="C2399" t="s">
        <v>12</v>
      </c>
      <c r="D2399" t="s">
        <v>23</v>
      </c>
      <c r="E2399">
        <v>134000</v>
      </c>
      <c r="F2399" t="s">
        <v>20</v>
      </c>
      <c r="G2399">
        <v>134000</v>
      </c>
      <c r="H2399" t="s">
        <v>21</v>
      </c>
      <c r="I2399">
        <v>100</v>
      </c>
      <c r="J2399" t="s">
        <v>21</v>
      </c>
      <c r="K2399" t="s">
        <v>25</v>
      </c>
    </row>
    <row r="2400" spans="1:11">
      <c r="A2400">
        <v>2022</v>
      </c>
      <c r="B2400" t="s">
        <v>11</v>
      </c>
      <c r="C2400" t="s">
        <v>12</v>
      </c>
      <c r="D2400" t="s">
        <v>23</v>
      </c>
      <c r="E2400">
        <v>185900</v>
      </c>
      <c r="F2400" t="s">
        <v>20</v>
      </c>
      <c r="G2400">
        <v>185900</v>
      </c>
      <c r="H2400" t="s">
        <v>21</v>
      </c>
      <c r="I2400">
        <v>0</v>
      </c>
      <c r="J2400" t="s">
        <v>21</v>
      </c>
      <c r="K2400" t="s">
        <v>25</v>
      </c>
    </row>
    <row r="2401" spans="1:11">
      <c r="A2401">
        <v>2022</v>
      </c>
      <c r="B2401" t="s">
        <v>11</v>
      </c>
      <c r="C2401" t="s">
        <v>12</v>
      </c>
      <c r="D2401" t="s">
        <v>23</v>
      </c>
      <c r="E2401">
        <v>129300</v>
      </c>
      <c r="F2401" t="s">
        <v>20</v>
      </c>
      <c r="G2401">
        <v>129300</v>
      </c>
      <c r="H2401" t="s">
        <v>21</v>
      </c>
      <c r="I2401">
        <v>0</v>
      </c>
      <c r="J2401" t="s">
        <v>21</v>
      </c>
      <c r="K2401" t="s">
        <v>25</v>
      </c>
    </row>
    <row r="2402" spans="1:11">
      <c r="A2402">
        <v>2022</v>
      </c>
      <c r="B2402" t="s">
        <v>11</v>
      </c>
      <c r="C2402" t="s">
        <v>12</v>
      </c>
      <c r="D2402" t="s">
        <v>45</v>
      </c>
      <c r="E2402">
        <v>192564</v>
      </c>
      <c r="F2402" t="s">
        <v>20</v>
      </c>
      <c r="G2402">
        <v>192564</v>
      </c>
      <c r="H2402" t="s">
        <v>21</v>
      </c>
      <c r="I2402">
        <v>100</v>
      </c>
      <c r="J2402" t="s">
        <v>21</v>
      </c>
      <c r="K2402" t="s">
        <v>25</v>
      </c>
    </row>
    <row r="2403" spans="1:11">
      <c r="A2403">
        <v>2022</v>
      </c>
      <c r="B2403" t="s">
        <v>11</v>
      </c>
      <c r="C2403" t="s">
        <v>12</v>
      </c>
      <c r="D2403" t="s">
        <v>45</v>
      </c>
      <c r="E2403">
        <v>144854</v>
      </c>
      <c r="F2403" t="s">
        <v>20</v>
      </c>
      <c r="G2403">
        <v>144854</v>
      </c>
      <c r="H2403" t="s">
        <v>21</v>
      </c>
      <c r="I2403">
        <v>100</v>
      </c>
      <c r="J2403" t="s">
        <v>21</v>
      </c>
      <c r="K2403" t="s">
        <v>25</v>
      </c>
    </row>
    <row r="2404" spans="1:11">
      <c r="A2404">
        <v>2022</v>
      </c>
      <c r="B2404" t="s">
        <v>11</v>
      </c>
      <c r="C2404" t="s">
        <v>12</v>
      </c>
      <c r="D2404" t="s">
        <v>27</v>
      </c>
      <c r="E2404">
        <v>130000</v>
      </c>
      <c r="F2404" t="s">
        <v>20</v>
      </c>
      <c r="G2404">
        <v>130000</v>
      </c>
      <c r="H2404" t="s">
        <v>21</v>
      </c>
      <c r="I2404">
        <v>0</v>
      </c>
      <c r="J2404" t="s">
        <v>21</v>
      </c>
      <c r="K2404" t="s">
        <v>25</v>
      </c>
    </row>
    <row r="2405" spans="1:11">
      <c r="A2405">
        <v>2022</v>
      </c>
      <c r="B2405" t="s">
        <v>11</v>
      </c>
      <c r="C2405" t="s">
        <v>12</v>
      </c>
      <c r="D2405" t="s">
        <v>27</v>
      </c>
      <c r="E2405">
        <v>105000</v>
      </c>
      <c r="F2405" t="s">
        <v>20</v>
      </c>
      <c r="G2405">
        <v>105000</v>
      </c>
      <c r="H2405" t="s">
        <v>21</v>
      </c>
      <c r="I2405">
        <v>0</v>
      </c>
      <c r="J2405" t="s">
        <v>21</v>
      </c>
      <c r="K2405" t="s">
        <v>25</v>
      </c>
    </row>
    <row r="2406" spans="1:11">
      <c r="A2406">
        <v>2022</v>
      </c>
      <c r="B2406" t="s">
        <v>11</v>
      </c>
      <c r="C2406" t="s">
        <v>12</v>
      </c>
      <c r="D2406" t="s">
        <v>37</v>
      </c>
      <c r="E2406">
        <v>179305</v>
      </c>
      <c r="F2406" t="s">
        <v>20</v>
      </c>
      <c r="G2406">
        <v>179305</v>
      </c>
      <c r="H2406" t="s">
        <v>21</v>
      </c>
      <c r="I2406">
        <v>100</v>
      </c>
      <c r="J2406" t="s">
        <v>21</v>
      </c>
      <c r="K2406" t="s">
        <v>25</v>
      </c>
    </row>
    <row r="2407" spans="1:11">
      <c r="A2407">
        <v>2022</v>
      </c>
      <c r="B2407" t="s">
        <v>11</v>
      </c>
      <c r="C2407" t="s">
        <v>12</v>
      </c>
      <c r="D2407" t="s">
        <v>37</v>
      </c>
      <c r="E2407">
        <v>142127</v>
      </c>
      <c r="F2407" t="s">
        <v>20</v>
      </c>
      <c r="G2407">
        <v>142127</v>
      </c>
      <c r="H2407" t="s">
        <v>21</v>
      </c>
      <c r="I2407">
        <v>100</v>
      </c>
      <c r="J2407" t="s">
        <v>21</v>
      </c>
      <c r="K2407" t="s">
        <v>25</v>
      </c>
    </row>
    <row r="2408" spans="1:11">
      <c r="A2408">
        <v>2022</v>
      </c>
      <c r="B2408" t="s">
        <v>11</v>
      </c>
      <c r="C2408" t="s">
        <v>12</v>
      </c>
      <c r="D2408" t="s">
        <v>37</v>
      </c>
      <c r="E2408">
        <v>315000</v>
      </c>
      <c r="F2408" t="s">
        <v>20</v>
      </c>
      <c r="G2408">
        <v>315000</v>
      </c>
      <c r="H2408" t="s">
        <v>21</v>
      </c>
      <c r="I2408">
        <v>100</v>
      </c>
      <c r="J2408" t="s">
        <v>21</v>
      </c>
      <c r="K2408" t="s">
        <v>25</v>
      </c>
    </row>
    <row r="2409" spans="1:11">
      <c r="A2409">
        <v>2022</v>
      </c>
      <c r="B2409" t="s">
        <v>11</v>
      </c>
      <c r="C2409" t="s">
        <v>12</v>
      </c>
      <c r="D2409" t="s">
        <v>37</v>
      </c>
      <c r="E2409">
        <v>225000</v>
      </c>
      <c r="F2409" t="s">
        <v>20</v>
      </c>
      <c r="G2409">
        <v>225000</v>
      </c>
      <c r="H2409" t="s">
        <v>21</v>
      </c>
      <c r="I2409">
        <v>100</v>
      </c>
      <c r="J2409" t="s">
        <v>21</v>
      </c>
      <c r="K2409" t="s">
        <v>25</v>
      </c>
    </row>
    <row r="2410" spans="1:11">
      <c r="A2410">
        <v>2022</v>
      </c>
      <c r="B2410" t="s">
        <v>11</v>
      </c>
      <c r="C2410" t="s">
        <v>12</v>
      </c>
      <c r="D2410" t="s">
        <v>23</v>
      </c>
      <c r="E2410">
        <v>243900</v>
      </c>
      <c r="F2410" t="s">
        <v>20</v>
      </c>
      <c r="G2410">
        <v>243900</v>
      </c>
      <c r="H2410" t="s">
        <v>21</v>
      </c>
      <c r="I2410">
        <v>100</v>
      </c>
      <c r="J2410" t="s">
        <v>21</v>
      </c>
      <c r="K2410" t="s">
        <v>25</v>
      </c>
    </row>
    <row r="2411" spans="1:11">
      <c r="A2411">
        <v>2022</v>
      </c>
      <c r="B2411" t="s">
        <v>11</v>
      </c>
      <c r="C2411" t="s">
        <v>12</v>
      </c>
      <c r="D2411" t="s">
        <v>23</v>
      </c>
      <c r="E2411">
        <v>156600</v>
      </c>
      <c r="F2411" t="s">
        <v>20</v>
      </c>
      <c r="G2411">
        <v>156600</v>
      </c>
      <c r="H2411" t="s">
        <v>21</v>
      </c>
      <c r="I2411">
        <v>100</v>
      </c>
      <c r="J2411" t="s">
        <v>21</v>
      </c>
      <c r="K2411" t="s">
        <v>25</v>
      </c>
    </row>
    <row r="2412" spans="1:11">
      <c r="A2412">
        <v>2022</v>
      </c>
      <c r="B2412" t="s">
        <v>17</v>
      </c>
      <c r="C2412" t="s">
        <v>12</v>
      </c>
      <c r="D2412" t="s">
        <v>27</v>
      </c>
      <c r="E2412">
        <v>206000</v>
      </c>
      <c r="F2412" t="s">
        <v>20</v>
      </c>
      <c r="G2412">
        <v>206000</v>
      </c>
      <c r="H2412" t="s">
        <v>21</v>
      </c>
      <c r="I2412">
        <v>0</v>
      </c>
      <c r="J2412" t="s">
        <v>21</v>
      </c>
      <c r="K2412" t="s">
        <v>25</v>
      </c>
    </row>
    <row r="2413" spans="1:11">
      <c r="A2413">
        <v>2022</v>
      </c>
      <c r="B2413" t="s">
        <v>17</v>
      </c>
      <c r="C2413" t="s">
        <v>12</v>
      </c>
      <c r="D2413" t="s">
        <v>27</v>
      </c>
      <c r="E2413">
        <v>160000</v>
      </c>
      <c r="F2413" t="s">
        <v>20</v>
      </c>
      <c r="G2413">
        <v>160000</v>
      </c>
      <c r="H2413" t="s">
        <v>21</v>
      </c>
      <c r="I2413">
        <v>0</v>
      </c>
      <c r="J2413" t="s">
        <v>21</v>
      </c>
      <c r="K2413" t="s">
        <v>25</v>
      </c>
    </row>
    <row r="2414" spans="1:11">
      <c r="A2414">
        <v>2022</v>
      </c>
      <c r="B2414" t="s">
        <v>17</v>
      </c>
      <c r="C2414" t="s">
        <v>12</v>
      </c>
      <c r="D2414" t="s">
        <v>27</v>
      </c>
      <c r="E2414">
        <v>109000</v>
      </c>
      <c r="F2414" t="s">
        <v>20</v>
      </c>
      <c r="G2414">
        <v>109000</v>
      </c>
      <c r="H2414" t="s">
        <v>21</v>
      </c>
      <c r="I2414">
        <v>0</v>
      </c>
      <c r="J2414" t="s">
        <v>21</v>
      </c>
      <c r="K2414" t="s">
        <v>25</v>
      </c>
    </row>
    <row r="2415" spans="1:11">
      <c r="A2415">
        <v>2022</v>
      </c>
      <c r="B2415" t="s">
        <v>17</v>
      </c>
      <c r="C2415" t="s">
        <v>12</v>
      </c>
      <c r="D2415" t="s">
        <v>27</v>
      </c>
      <c r="E2415">
        <v>79000</v>
      </c>
      <c r="F2415" t="s">
        <v>20</v>
      </c>
      <c r="G2415">
        <v>79000</v>
      </c>
      <c r="H2415" t="s">
        <v>21</v>
      </c>
      <c r="I2415">
        <v>0</v>
      </c>
      <c r="J2415" t="s">
        <v>21</v>
      </c>
      <c r="K2415" t="s">
        <v>25</v>
      </c>
    </row>
    <row r="2416" spans="1:11">
      <c r="A2416">
        <v>2022</v>
      </c>
      <c r="B2416" t="s">
        <v>17</v>
      </c>
      <c r="C2416" t="s">
        <v>12</v>
      </c>
      <c r="D2416" t="s">
        <v>27</v>
      </c>
      <c r="E2416">
        <v>160000</v>
      </c>
      <c r="F2416" t="s">
        <v>20</v>
      </c>
      <c r="G2416">
        <v>160000</v>
      </c>
      <c r="H2416" t="s">
        <v>21</v>
      </c>
      <c r="I2416">
        <v>0</v>
      </c>
      <c r="J2416" t="s">
        <v>21</v>
      </c>
      <c r="K2416" t="s">
        <v>25</v>
      </c>
    </row>
    <row r="2417" spans="1:11">
      <c r="A2417">
        <v>2022</v>
      </c>
      <c r="B2417" t="s">
        <v>17</v>
      </c>
      <c r="C2417" t="s">
        <v>12</v>
      </c>
      <c r="D2417" t="s">
        <v>27</v>
      </c>
      <c r="E2417">
        <v>109000</v>
      </c>
      <c r="F2417" t="s">
        <v>20</v>
      </c>
      <c r="G2417">
        <v>109000</v>
      </c>
      <c r="H2417" t="s">
        <v>21</v>
      </c>
      <c r="I2417">
        <v>0</v>
      </c>
      <c r="J2417" t="s">
        <v>21</v>
      </c>
      <c r="K2417" t="s">
        <v>25</v>
      </c>
    </row>
    <row r="2418" spans="1:11">
      <c r="A2418">
        <v>2022</v>
      </c>
      <c r="B2418" t="s">
        <v>17</v>
      </c>
      <c r="C2418" t="s">
        <v>12</v>
      </c>
      <c r="D2418" t="s">
        <v>164</v>
      </c>
      <c r="E2418">
        <v>85000</v>
      </c>
      <c r="F2418" t="s">
        <v>14</v>
      </c>
      <c r="G2418">
        <v>89306</v>
      </c>
      <c r="H2418" t="s">
        <v>90</v>
      </c>
      <c r="I2418">
        <v>50</v>
      </c>
      <c r="J2418" t="s">
        <v>90</v>
      </c>
      <c r="K2418" t="s">
        <v>16</v>
      </c>
    </row>
    <row r="2419" spans="1:11">
      <c r="A2419">
        <v>2022</v>
      </c>
      <c r="B2419" t="s">
        <v>11</v>
      </c>
      <c r="C2419" t="s">
        <v>12</v>
      </c>
      <c r="D2419" t="s">
        <v>37</v>
      </c>
      <c r="E2419">
        <v>182500</v>
      </c>
      <c r="F2419" t="s">
        <v>20</v>
      </c>
      <c r="G2419">
        <v>182500</v>
      </c>
      <c r="H2419" t="s">
        <v>21</v>
      </c>
      <c r="I2419">
        <v>100</v>
      </c>
      <c r="J2419" t="s">
        <v>21</v>
      </c>
      <c r="K2419" t="s">
        <v>25</v>
      </c>
    </row>
    <row r="2420" spans="1:11">
      <c r="A2420">
        <v>2022</v>
      </c>
      <c r="B2420" t="s">
        <v>11</v>
      </c>
      <c r="C2420" t="s">
        <v>12</v>
      </c>
      <c r="D2420" t="s">
        <v>37</v>
      </c>
      <c r="E2420">
        <v>128500</v>
      </c>
      <c r="F2420" t="s">
        <v>20</v>
      </c>
      <c r="G2420">
        <v>128500</v>
      </c>
      <c r="H2420" t="s">
        <v>21</v>
      </c>
      <c r="I2420">
        <v>100</v>
      </c>
      <c r="J2420" t="s">
        <v>21</v>
      </c>
      <c r="K2420" t="s">
        <v>25</v>
      </c>
    </row>
    <row r="2421" spans="1:11">
      <c r="A2421">
        <v>2022</v>
      </c>
      <c r="B2421" t="s">
        <v>17</v>
      </c>
      <c r="C2421" t="s">
        <v>12</v>
      </c>
      <c r="D2421" t="s">
        <v>37</v>
      </c>
      <c r="E2421">
        <v>160000</v>
      </c>
      <c r="F2421" t="s">
        <v>20</v>
      </c>
      <c r="G2421">
        <v>160000</v>
      </c>
      <c r="H2421" t="s">
        <v>21</v>
      </c>
      <c r="I2421">
        <v>100</v>
      </c>
      <c r="J2421" t="s">
        <v>21</v>
      </c>
      <c r="K2421" t="s">
        <v>25</v>
      </c>
    </row>
    <row r="2422" spans="1:11">
      <c r="A2422">
        <v>2022</v>
      </c>
      <c r="B2422" t="s">
        <v>17</v>
      </c>
      <c r="C2422" t="s">
        <v>12</v>
      </c>
      <c r="D2422" t="s">
        <v>37</v>
      </c>
      <c r="E2422">
        <v>90000</v>
      </c>
      <c r="F2422" t="s">
        <v>20</v>
      </c>
      <c r="G2422">
        <v>90000</v>
      </c>
      <c r="H2422" t="s">
        <v>21</v>
      </c>
      <c r="I2422">
        <v>100</v>
      </c>
      <c r="J2422" t="s">
        <v>21</v>
      </c>
      <c r="K2422" t="s">
        <v>25</v>
      </c>
    </row>
    <row r="2423" spans="1:11">
      <c r="A2423">
        <v>2022</v>
      </c>
      <c r="B2423" t="s">
        <v>28</v>
      </c>
      <c r="C2423" t="s">
        <v>12</v>
      </c>
      <c r="D2423" t="s">
        <v>70</v>
      </c>
      <c r="E2423">
        <v>77300</v>
      </c>
      <c r="F2423" t="s">
        <v>20</v>
      </c>
      <c r="G2423">
        <v>77300</v>
      </c>
      <c r="H2423" t="s">
        <v>21</v>
      </c>
      <c r="I2423">
        <v>100</v>
      </c>
      <c r="J2423" t="s">
        <v>21</v>
      </c>
      <c r="K2423" t="s">
        <v>25</v>
      </c>
    </row>
    <row r="2424" spans="1:11">
      <c r="A2424">
        <v>2022</v>
      </c>
      <c r="B2424" t="s">
        <v>28</v>
      </c>
      <c r="C2424" t="s">
        <v>12</v>
      </c>
      <c r="D2424" t="s">
        <v>70</v>
      </c>
      <c r="E2424">
        <v>45600</v>
      </c>
      <c r="F2424" t="s">
        <v>20</v>
      </c>
      <c r="G2424">
        <v>45600</v>
      </c>
      <c r="H2424" t="s">
        <v>21</v>
      </c>
      <c r="I2424">
        <v>100</v>
      </c>
      <c r="J2424" t="s">
        <v>21</v>
      </c>
      <c r="K2424" t="s">
        <v>25</v>
      </c>
    </row>
    <row r="2425" spans="1:11">
      <c r="A2425">
        <v>2022</v>
      </c>
      <c r="B2425" t="s">
        <v>11</v>
      </c>
      <c r="C2425" t="s">
        <v>12</v>
      </c>
      <c r="D2425" t="s">
        <v>27</v>
      </c>
      <c r="E2425">
        <v>127000</v>
      </c>
      <c r="F2425" t="s">
        <v>20</v>
      </c>
      <c r="G2425">
        <v>127000</v>
      </c>
      <c r="H2425" t="s">
        <v>21</v>
      </c>
      <c r="I2425">
        <v>100</v>
      </c>
      <c r="J2425" t="s">
        <v>21</v>
      </c>
      <c r="K2425" t="s">
        <v>25</v>
      </c>
    </row>
    <row r="2426" spans="1:11">
      <c r="A2426">
        <v>2022</v>
      </c>
      <c r="B2426" t="s">
        <v>11</v>
      </c>
      <c r="C2426" t="s">
        <v>12</v>
      </c>
      <c r="D2426" t="s">
        <v>27</v>
      </c>
      <c r="E2426">
        <v>110000</v>
      </c>
      <c r="F2426" t="s">
        <v>20</v>
      </c>
      <c r="G2426">
        <v>110000</v>
      </c>
      <c r="H2426" t="s">
        <v>21</v>
      </c>
      <c r="I2426">
        <v>100</v>
      </c>
      <c r="J2426" t="s">
        <v>21</v>
      </c>
      <c r="K2426" t="s">
        <v>25</v>
      </c>
    </row>
    <row r="2427" spans="1:11">
      <c r="A2427">
        <v>2022</v>
      </c>
      <c r="B2427" t="s">
        <v>11</v>
      </c>
      <c r="C2427" t="s">
        <v>12</v>
      </c>
      <c r="D2427" t="s">
        <v>45</v>
      </c>
      <c r="E2427">
        <v>210000</v>
      </c>
      <c r="F2427" t="s">
        <v>20</v>
      </c>
      <c r="G2427">
        <v>210000</v>
      </c>
      <c r="H2427" t="s">
        <v>21</v>
      </c>
      <c r="I2427">
        <v>100</v>
      </c>
      <c r="J2427" t="s">
        <v>21</v>
      </c>
      <c r="K2427" t="s">
        <v>25</v>
      </c>
    </row>
    <row r="2428" spans="1:11">
      <c r="A2428">
        <v>2022</v>
      </c>
      <c r="B2428" t="s">
        <v>11</v>
      </c>
      <c r="C2428" t="s">
        <v>12</v>
      </c>
      <c r="D2428" t="s">
        <v>45</v>
      </c>
      <c r="E2428">
        <v>136000</v>
      </c>
      <c r="F2428" t="s">
        <v>20</v>
      </c>
      <c r="G2428">
        <v>136000</v>
      </c>
      <c r="H2428" t="s">
        <v>21</v>
      </c>
      <c r="I2428">
        <v>100</v>
      </c>
      <c r="J2428" t="s">
        <v>21</v>
      </c>
      <c r="K2428" t="s">
        <v>25</v>
      </c>
    </row>
    <row r="2429" spans="1:11">
      <c r="A2429">
        <v>2022</v>
      </c>
      <c r="B2429" t="s">
        <v>11</v>
      </c>
      <c r="C2429" t="s">
        <v>12</v>
      </c>
      <c r="D2429" t="s">
        <v>165</v>
      </c>
      <c r="E2429">
        <v>12000</v>
      </c>
      <c r="F2429" t="s">
        <v>14</v>
      </c>
      <c r="G2429">
        <v>12608</v>
      </c>
      <c r="H2429" t="s">
        <v>166</v>
      </c>
      <c r="I2429">
        <v>100</v>
      </c>
      <c r="J2429" t="s">
        <v>166</v>
      </c>
      <c r="K2429" t="s">
        <v>22</v>
      </c>
    </row>
    <row r="2430" spans="1:11">
      <c r="A2430">
        <v>2022</v>
      </c>
      <c r="B2430" t="s">
        <v>11</v>
      </c>
      <c r="C2430" t="s">
        <v>12</v>
      </c>
      <c r="D2430" t="s">
        <v>37</v>
      </c>
      <c r="E2430">
        <v>170000</v>
      </c>
      <c r="F2430" t="s">
        <v>20</v>
      </c>
      <c r="G2430">
        <v>170000</v>
      </c>
      <c r="H2430" t="s">
        <v>21</v>
      </c>
      <c r="I2430">
        <v>100</v>
      </c>
      <c r="J2430" t="s">
        <v>21</v>
      </c>
      <c r="K2430" t="s">
        <v>25</v>
      </c>
    </row>
    <row r="2431" spans="1:11">
      <c r="A2431">
        <v>2022</v>
      </c>
      <c r="B2431" t="s">
        <v>11</v>
      </c>
      <c r="C2431" t="s">
        <v>12</v>
      </c>
      <c r="D2431" t="s">
        <v>37</v>
      </c>
      <c r="E2431">
        <v>140000</v>
      </c>
      <c r="F2431" t="s">
        <v>20</v>
      </c>
      <c r="G2431">
        <v>140000</v>
      </c>
      <c r="H2431" t="s">
        <v>21</v>
      </c>
      <c r="I2431">
        <v>100</v>
      </c>
      <c r="J2431" t="s">
        <v>21</v>
      </c>
      <c r="K2431" t="s">
        <v>25</v>
      </c>
    </row>
    <row r="2432" spans="1:11">
      <c r="A2432">
        <v>2022</v>
      </c>
      <c r="B2432" t="s">
        <v>11</v>
      </c>
      <c r="C2432" t="s">
        <v>12</v>
      </c>
      <c r="D2432" t="s">
        <v>37</v>
      </c>
      <c r="E2432">
        <v>247500</v>
      </c>
      <c r="F2432" t="s">
        <v>20</v>
      </c>
      <c r="G2432">
        <v>247500</v>
      </c>
      <c r="H2432" t="s">
        <v>21</v>
      </c>
      <c r="I2432">
        <v>0</v>
      </c>
      <c r="J2432" t="s">
        <v>21</v>
      </c>
      <c r="K2432" t="s">
        <v>25</v>
      </c>
    </row>
    <row r="2433" spans="1:11">
      <c r="A2433">
        <v>2022</v>
      </c>
      <c r="B2433" t="s">
        <v>11</v>
      </c>
      <c r="C2433" t="s">
        <v>12</v>
      </c>
      <c r="D2433" t="s">
        <v>37</v>
      </c>
      <c r="E2433">
        <v>172200</v>
      </c>
      <c r="F2433" t="s">
        <v>20</v>
      </c>
      <c r="G2433">
        <v>172200</v>
      </c>
      <c r="H2433" t="s">
        <v>21</v>
      </c>
      <c r="I2433">
        <v>0</v>
      </c>
      <c r="J2433" t="s">
        <v>21</v>
      </c>
      <c r="K2433" t="s">
        <v>25</v>
      </c>
    </row>
    <row r="2434" spans="1:11">
      <c r="A2434">
        <v>2022</v>
      </c>
      <c r="B2434" t="s">
        <v>11</v>
      </c>
      <c r="C2434" t="s">
        <v>12</v>
      </c>
      <c r="D2434" t="s">
        <v>37</v>
      </c>
      <c r="E2434">
        <v>225000</v>
      </c>
      <c r="F2434" t="s">
        <v>20</v>
      </c>
      <c r="G2434">
        <v>225000</v>
      </c>
      <c r="H2434" t="s">
        <v>21</v>
      </c>
      <c r="I2434">
        <v>0</v>
      </c>
      <c r="J2434" t="s">
        <v>21</v>
      </c>
      <c r="K2434" t="s">
        <v>25</v>
      </c>
    </row>
    <row r="2435" spans="1:11">
      <c r="A2435">
        <v>2022</v>
      </c>
      <c r="B2435" t="s">
        <v>11</v>
      </c>
      <c r="C2435" t="s">
        <v>12</v>
      </c>
      <c r="D2435" t="s">
        <v>37</v>
      </c>
      <c r="E2435">
        <v>184100</v>
      </c>
      <c r="F2435" t="s">
        <v>20</v>
      </c>
      <c r="G2435">
        <v>184100</v>
      </c>
      <c r="H2435" t="s">
        <v>21</v>
      </c>
      <c r="I2435">
        <v>0</v>
      </c>
      <c r="J2435" t="s">
        <v>21</v>
      </c>
      <c r="K2435" t="s">
        <v>25</v>
      </c>
    </row>
    <row r="2436" spans="1:11">
      <c r="A2436">
        <v>2022</v>
      </c>
      <c r="B2436" t="s">
        <v>17</v>
      </c>
      <c r="C2436" t="s">
        <v>12</v>
      </c>
      <c r="D2436" t="s">
        <v>35</v>
      </c>
      <c r="E2436">
        <v>130000</v>
      </c>
      <c r="F2436" t="s">
        <v>20</v>
      </c>
      <c r="G2436">
        <v>130000</v>
      </c>
      <c r="H2436" t="s">
        <v>21</v>
      </c>
      <c r="I2436">
        <v>0</v>
      </c>
      <c r="J2436" t="s">
        <v>21</v>
      </c>
      <c r="K2436" t="s">
        <v>25</v>
      </c>
    </row>
    <row r="2437" spans="1:11">
      <c r="A2437">
        <v>2022</v>
      </c>
      <c r="B2437" t="s">
        <v>17</v>
      </c>
      <c r="C2437" t="s">
        <v>12</v>
      </c>
      <c r="D2437" t="s">
        <v>35</v>
      </c>
      <c r="E2437">
        <v>90000</v>
      </c>
      <c r="F2437" t="s">
        <v>20</v>
      </c>
      <c r="G2437">
        <v>90000</v>
      </c>
      <c r="H2437" t="s">
        <v>21</v>
      </c>
      <c r="I2437">
        <v>0</v>
      </c>
      <c r="J2437" t="s">
        <v>21</v>
      </c>
      <c r="K2437" t="s">
        <v>25</v>
      </c>
    </row>
    <row r="2438" spans="1:11">
      <c r="A2438">
        <v>2022</v>
      </c>
      <c r="B2438" t="s">
        <v>17</v>
      </c>
      <c r="C2438" t="s">
        <v>12</v>
      </c>
      <c r="D2438" t="s">
        <v>23</v>
      </c>
      <c r="E2438">
        <v>120000</v>
      </c>
      <c r="F2438" t="s">
        <v>20</v>
      </c>
      <c r="G2438">
        <v>120000</v>
      </c>
      <c r="H2438" t="s">
        <v>21</v>
      </c>
      <c r="I2438">
        <v>100</v>
      </c>
      <c r="J2438" t="s">
        <v>21</v>
      </c>
      <c r="K2438" t="s">
        <v>25</v>
      </c>
    </row>
    <row r="2439" spans="1:11">
      <c r="A2439">
        <v>2022</v>
      </c>
      <c r="B2439" t="s">
        <v>17</v>
      </c>
      <c r="C2439" t="s">
        <v>12</v>
      </c>
      <c r="D2439" t="s">
        <v>23</v>
      </c>
      <c r="E2439">
        <v>100000</v>
      </c>
      <c r="F2439" t="s">
        <v>20</v>
      </c>
      <c r="G2439">
        <v>100000</v>
      </c>
      <c r="H2439" t="s">
        <v>21</v>
      </c>
      <c r="I2439">
        <v>100</v>
      </c>
      <c r="J2439" t="s">
        <v>21</v>
      </c>
      <c r="K2439" t="s">
        <v>25</v>
      </c>
    </row>
    <row r="2440" spans="1:11">
      <c r="A2440">
        <v>2022</v>
      </c>
      <c r="B2440" t="s">
        <v>17</v>
      </c>
      <c r="C2440" t="s">
        <v>12</v>
      </c>
      <c r="D2440" t="s">
        <v>23</v>
      </c>
      <c r="E2440">
        <v>85000</v>
      </c>
      <c r="F2440" t="s">
        <v>20</v>
      </c>
      <c r="G2440">
        <v>85000</v>
      </c>
      <c r="H2440" t="s">
        <v>21</v>
      </c>
      <c r="I2440">
        <v>100</v>
      </c>
      <c r="J2440" t="s">
        <v>21</v>
      </c>
      <c r="K2440" t="s">
        <v>25</v>
      </c>
    </row>
    <row r="2441" spans="1:11">
      <c r="A2441">
        <v>2022</v>
      </c>
      <c r="B2441" t="s">
        <v>17</v>
      </c>
      <c r="C2441" t="s">
        <v>12</v>
      </c>
      <c r="D2441" t="s">
        <v>23</v>
      </c>
      <c r="E2441">
        <v>78000</v>
      </c>
      <c r="F2441" t="s">
        <v>20</v>
      </c>
      <c r="G2441">
        <v>78000</v>
      </c>
      <c r="H2441" t="s">
        <v>21</v>
      </c>
      <c r="I2441">
        <v>100</v>
      </c>
      <c r="J2441" t="s">
        <v>21</v>
      </c>
      <c r="K2441" t="s">
        <v>25</v>
      </c>
    </row>
    <row r="2442" spans="1:11">
      <c r="A2442">
        <v>2022</v>
      </c>
      <c r="B2442" t="s">
        <v>11</v>
      </c>
      <c r="C2442" t="s">
        <v>12</v>
      </c>
      <c r="D2442" t="s">
        <v>37</v>
      </c>
      <c r="E2442">
        <v>161000</v>
      </c>
      <c r="F2442" t="s">
        <v>20</v>
      </c>
      <c r="G2442">
        <v>161000</v>
      </c>
      <c r="H2442" t="s">
        <v>21</v>
      </c>
      <c r="I2442">
        <v>100</v>
      </c>
      <c r="J2442" t="s">
        <v>21</v>
      </c>
      <c r="K2442" t="s">
        <v>25</v>
      </c>
    </row>
    <row r="2443" spans="1:11">
      <c r="A2443">
        <v>2022</v>
      </c>
      <c r="B2443" t="s">
        <v>11</v>
      </c>
      <c r="C2443" t="s">
        <v>12</v>
      </c>
      <c r="D2443" t="s">
        <v>37</v>
      </c>
      <c r="E2443">
        <v>110000</v>
      </c>
      <c r="F2443" t="s">
        <v>20</v>
      </c>
      <c r="G2443">
        <v>110000</v>
      </c>
      <c r="H2443" t="s">
        <v>21</v>
      </c>
      <c r="I2443">
        <v>100</v>
      </c>
      <c r="J2443" t="s">
        <v>21</v>
      </c>
      <c r="K2443" t="s">
        <v>25</v>
      </c>
    </row>
    <row r="2444" spans="1:11">
      <c r="A2444">
        <v>2022</v>
      </c>
      <c r="B2444" t="s">
        <v>11</v>
      </c>
      <c r="C2444" t="s">
        <v>12</v>
      </c>
      <c r="D2444" t="s">
        <v>23</v>
      </c>
      <c r="E2444">
        <v>136000</v>
      </c>
      <c r="F2444" t="s">
        <v>20</v>
      </c>
      <c r="G2444">
        <v>136000</v>
      </c>
      <c r="H2444" t="s">
        <v>21</v>
      </c>
      <c r="I2444">
        <v>100</v>
      </c>
      <c r="J2444" t="s">
        <v>21</v>
      </c>
      <c r="K2444" t="s">
        <v>25</v>
      </c>
    </row>
    <row r="2445" spans="1:11">
      <c r="A2445">
        <v>2022</v>
      </c>
      <c r="B2445" t="s">
        <v>11</v>
      </c>
      <c r="C2445" t="s">
        <v>12</v>
      </c>
      <c r="D2445" t="s">
        <v>23</v>
      </c>
      <c r="E2445">
        <v>104000</v>
      </c>
      <c r="F2445" t="s">
        <v>20</v>
      </c>
      <c r="G2445">
        <v>104000</v>
      </c>
      <c r="H2445" t="s">
        <v>21</v>
      </c>
      <c r="I2445">
        <v>100</v>
      </c>
      <c r="J2445" t="s">
        <v>21</v>
      </c>
      <c r="K2445" t="s">
        <v>25</v>
      </c>
    </row>
    <row r="2446" spans="1:11">
      <c r="A2446">
        <v>2022</v>
      </c>
      <c r="B2446" t="s">
        <v>11</v>
      </c>
      <c r="C2446" t="s">
        <v>12</v>
      </c>
      <c r="D2446" t="s">
        <v>23</v>
      </c>
      <c r="E2446">
        <v>45000</v>
      </c>
      <c r="F2446" t="s">
        <v>14</v>
      </c>
      <c r="G2446">
        <v>47280</v>
      </c>
      <c r="H2446" t="s">
        <v>15</v>
      </c>
      <c r="I2446">
        <v>0</v>
      </c>
      <c r="J2446" t="s">
        <v>15</v>
      </c>
      <c r="K2446" t="s">
        <v>25</v>
      </c>
    </row>
    <row r="2447" spans="1:11">
      <c r="A2447">
        <v>2022</v>
      </c>
      <c r="B2447" t="s">
        <v>11</v>
      </c>
      <c r="C2447" t="s">
        <v>12</v>
      </c>
      <c r="D2447" t="s">
        <v>23</v>
      </c>
      <c r="E2447">
        <v>36000</v>
      </c>
      <c r="F2447" t="s">
        <v>14</v>
      </c>
      <c r="G2447">
        <v>37824</v>
      </c>
      <c r="H2447" t="s">
        <v>15</v>
      </c>
      <c r="I2447">
        <v>0</v>
      </c>
      <c r="J2447" t="s">
        <v>15</v>
      </c>
      <c r="K2447" t="s">
        <v>25</v>
      </c>
    </row>
    <row r="2448" spans="1:11">
      <c r="A2448">
        <v>2022</v>
      </c>
      <c r="B2448" t="s">
        <v>44</v>
      </c>
      <c r="C2448" t="s">
        <v>12</v>
      </c>
      <c r="D2448" t="s">
        <v>68</v>
      </c>
      <c r="E2448">
        <v>205000</v>
      </c>
      <c r="F2448" t="s">
        <v>20</v>
      </c>
      <c r="G2448">
        <v>205000</v>
      </c>
      <c r="H2448" t="s">
        <v>21</v>
      </c>
      <c r="I2448">
        <v>0</v>
      </c>
      <c r="J2448" t="s">
        <v>21</v>
      </c>
      <c r="K2448" t="s">
        <v>25</v>
      </c>
    </row>
    <row r="2449" spans="1:11">
      <c r="A2449">
        <v>2022</v>
      </c>
      <c r="B2449" t="s">
        <v>44</v>
      </c>
      <c r="C2449" t="s">
        <v>12</v>
      </c>
      <c r="D2449" t="s">
        <v>68</v>
      </c>
      <c r="E2449">
        <v>160000</v>
      </c>
      <c r="F2449" t="s">
        <v>20</v>
      </c>
      <c r="G2449">
        <v>160000</v>
      </c>
      <c r="H2449" t="s">
        <v>21</v>
      </c>
      <c r="I2449">
        <v>0</v>
      </c>
      <c r="J2449" t="s">
        <v>21</v>
      </c>
      <c r="K2449" t="s">
        <v>25</v>
      </c>
    </row>
    <row r="2450" spans="1:11">
      <c r="A2450">
        <v>2022</v>
      </c>
      <c r="B2450" t="s">
        <v>11</v>
      </c>
      <c r="C2450" t="s">
        <v>12</v>
      </c>
      <c r="D2450" t="s">
        <v>27</v>
      </c>
      <c r="E2450">
        <v>169000</v>
      </c>
      <c r="F2450" t="s">
        <v>20</v>
      </c>
      <c r="G2450">
        <v>169000</v>
      </c>
      <c r="H2450" t="s">
        <v>21</v>
      </c>
      <c r="I2450">
        <v>0</v>
      </c>
      <c r="J2450" t="s">
        <v>21</v>
      </c>
      <c r="K2450" t="s">
        <v>25</v>
      </c>
    </row>
    <row r="2451" spans="1:11">
      <c r="A2451">
        <v>2022</v>
      </c>
      <c r="B2451" t="s">
        <v>11</v>
      </c>
      <c r="C2451" t="s">
        <v>12</v>
      </c>
      <c r="D2451" t="s">
        <v>27</v>
      </c>
      <c r="E2451">
        <v>110600</v>
      </c>
      <c r="F2451" t="s">
        <v>20</v>
      </c>
      <c r="G2451">
        <v>110600</v>
      </c>
      <c r="H2451" t="s">
        <v>21</v>
      </c>
      <c r="I2451">
        <v>0</v>
      </c>
      <c r="J2451" t="s">
        <v>21</v>
      </c>
      <c r="K2451" t="s">
        <v>25</v>
      </c>
    </row>
    <row r="2452" spans="1:11">
      <c r="A2452">
        <v>2022</v>
      </c>
      <c r="B2452" t="s">
        <v>28</v>
      </c>
      <c r="C2452" t="s">
        <v>12</v>
      </c>
      <c r="D2452" t="s">
        <v>37</v>
      </c>
      <c r="E2452">
        <v>50000</v>
      </c>
      <c r="F2452" t="s">
        <v>58</v>
      </c>
      <c r="G2452">
        <v>61566</v>
      </c>
      <c r="H2452" t="s">
        <v>33</v>
      </c>
      <c r="I2452">
        <v>100</v>
      </c>
      <c r="J2452" t="s">
        <v>33</v>
      </c>
      <c r="K2452" t="s">
        <v>25</v>
      </c>
    </row>
    <row r="2453" spans="1:11">
      <c r="A2453">
        <v>2022</v>
      </c>
      <c r="B2453" t="s">
        <v>28</v>
      </c>
      <c r="C2453" t="s">
        <v>12</v>
      </c>
      <c r="D2453" t="s">
        <v>37</v>
      </c>
      <c r="E2453">
        <v>40000</v>
      </c>
      <c r="F2453" t="s">
        <v>58</v>
      </c>
      <c r="G2453">
        <v>49253</v>
      </c>
      <c r="H2453" t="s">
        <v>33</v>
      </c>
      <c r="I2453">
        <v>100</v>
      </c>
      <c r="J2453" t="s">
        <v>33</v>
      </c>
      <c r="K2453" t="s">
        <v>25</v>
      </c>
    </row>
    <row r="2454" spans="1:11">
      <c r="A2454">
        <v>2022</v>
      </c>
      <c r="B2454" t="s">
        <v>11</v>
      </c>
      <c r="C2454" t="s">
        <v>12</v>
      </c>
      <c r="D2454" t="s">
        <v>37</v>
      </c>
      <c r="E2454">
        <v>160000</v>
      </c>
      <c r="F2454" t="s">
        <v>20</v>
      </c>
      <c r="G2454">
        <v>160000</v>
      </c>
      <c r="H2454" t="s">
        <v>21</v>
      </c>
      <c r="I2454">
        <v>0</v>
      </c>
      <c r="J2454" t="s">
        <v>21</v>
      </c>
      <c r="K2454" t="s">
        <v>25</v>
      </c>
    </row>
    <row r="2455" spans="1:11">
      <c r="A2455">
        <v>2022</v>
      </c>
      <c r="B2455" t="s">
        <v>11</v>
      </c>
      <c r="C2455" t="s">
        <v>12</v>
      </c>
      <c r="D2455" t="s">
        <v>37</v>
      </c>
      <c r="E2455">
        <v>130000</v>
      </c>
      <c r="F2455" t="s">
        <v>20</v>
      </c>
      <c r="G2455">
        <v>130000</v>
      </c>
      <c r="H2455" t="s">
        <v>21</v>
      </c>
      <c r="I2455">
        <v>0</v>
      </c>
      <c r="J2455" t="s">
        <v>21</v>
      </c>
      <c r="K2455" t="s">
        <v>25</v>
      </c>
    </row>
    <row r="2456" spans="1:11">
      <c r="A2456">
        <v>2022</v>
      </c>
      <c r="B2456" t="s">
        <v>11</v>
      </c>
      <c r="C2456" t="s">
        <v>12</v>
      </c>
      <c r="D2456" t="s">
        <v>23</v>
      </c>
      <c r="E2456">
        <v>245000</v>
      </c>
      <c r="F2456" t="s">
        <v>20</v>
      </c>
      <c r="G2456">
        <v>245000</v>
      </c>
      <c r="H2456" t="s">
        <v>21</v>
      </c>
      <c r="I2456">
        <v>0</v>
      </c>
      <c r="J2456" t="s">
        <v>21</v>
      </c>
      <c r="K2456" t="s">
        <v>25</v>
      </c>
    </row>
    <row r="2457" spans="1:11">
      <c r="A2457">
        <v>2022</v>
      </c>
      <c r="B2457" t="s">
        <v>11</v>
      </c>
      <c r="C2457" t="s">
        <v>12</v>
      </c>
      <c r="D2457" t="s">
        <v>23</v>
      </c>
      <c r="E2457">
        <v>180000</v>
      </c>
      <c r="F2457" t="s">
        <v>20</v>
      </c>
      <c r="G2457">
        <v>180000</v>
      </c>
      <c r="H2457" t="s">
        <v>21</v>
      </c>
      <c r="I2457">
        <v>0</v>
      </c>
      <c r="J2457" t="s">
        <v>21</v>
      </c>
      <c r="K2457" t="s">
        <v>25</v>
      </c>
    </row>
    <row r="2458" spans="1:11">
      <c r="A2458">
        <v>2022</v>
      </c>
      <c r="B2458" t="s">
        <v>11</v>
      </c>
      <c r="C2458" t="s">
        <v>12</v>
      </c>
      <c r="D2458" t="s">
        <v>37</v>
      </c>
      <c r="E2458">
        <v>135000</v>
      </c>
      <c r="F2458" t="s">
        <v>20</v>
      </c>
      <c r="G2458">
        <v>135000</v>
      </c>
      <c r="H2458" t="s">
        <v>21</v>
      </c>
      <c r="I2458">
        <v>0</v>
      </c>
      <c r="J2458" t="s">
        <v>21</v>
      </c>
      <c r="K2458" t="s">
        <v>25</v>
      </c>
    </row>
    <row r="2459" spans="1:11">
      <c r="A2459">
        <v>2022</v>
      </c>
      <c r="B2459" t="s">
        <v>11</v>
      </c>
      <c r="C2459" t="s">
        <v>12</v>
      </c>
      <c r="D2459" t="s">
        <v>37</v>
      </c>
      <c r="E2459">
        <v>100000</v>
      </c>
      <c r="F2459" t="s">
        <v>20</v>
      </c>
      <c r="G2459">
        <v>100000</v>
      </c>
      <c r="H2459" t="s">
        <v>21</v>
      </c>
      <c r="I2459">
        <v>0</v>
      </c>
      <c r="J2459" t="s">
        <v>21</v>
      </c>
      <c r="K2459" t="s">
        <v>25</v>
      </c>
    </row>
    <row r="2460" spans="1:11">
      <c r="A2460">
        <v>2022</v>
      </c>
      <c r="B2460" t="s">
        <v>11</v>
      </c>
      <c r="C2460" t="s">
        <v>12</v>
      </c>
      <c r="D2460" t="s">
        <v>37</v>
      </c>
      <c r="E2460">
        <v>220000</v>
      </c>
      <c r="F2460" t="s">
        <v>20</v>
      </c>
      <c r="G2460">
        <v>220000</v>
      </c>
      <c r="H2460" t="s">
        <v>21</v>
      </c>
      <c r="I2460">
        <v>0</v>
      </c>
      <c r="J2460" t="s">
        <v>21</v>
      </c>
      <c r="K2460" t="s">
        <v>25</v>
      </c>
    </row>
    <row r="2461" spans="1:11">
      <c r="A2461">
        <v>2022</v>
      </c>
      <c r="B2461" t="s">
        <v>11</v>
      </c>
      <c r="C2461" t="s">
        <v>12</v>
      </c>
      <c r="D2461" t="s">
        <v>37</v>
      </c>
      <c r="E2461">
        <v>150000</v>
      </c>
      <c r="F2461" t="s">
        <v>20</v>
      </c>
      <c r="G2461">
        <v>150000</v>
      </c>
      <c r="H2461" t="s">
        <v>21</v>
      </c>
      <c r="I2461">
        <v>0</v>
      </c>
      <c r="J2461" t="s">
        <v>21</v>
      </c>
      <c r="K2461" t="s">
        <v>25</v>
      </c>
    </row>
    <row r="2462" spans="1:11">
      <c r="A2462">
        <v>2022</v>
      </c>
      <c r="B2462" t="s">
        <v>11</v>
      </c>
      <c r="C2462" t="s">
        <v>12</v>
      </c>
      <c r="D2462" t="s">
        <v>23</v>
      </c>
      <c r="E2462">
        <v>198440</v>
      </c>
      <c r="F2462" t="s">
        <v>20</v>
      </c>
      <c r="G2462">
        <v>198440</v>
      </c>
      <c r="H2462" t="s">
        <v>21</v>
      </c>
      <c r="I2462">
        <v>0</v>
      </c>
      <c r="J2462" t="s">
        <v>21</v>
      </c>
      <c r="K2462" t="s">
        <v>16</v>
      </c>
    </row>
    <row r="2463" spans="1:11">
      <c r="A2463">
        <v>2022</v>
      </c>
      <c r="B2463" t="s">
        <v>11</v>
      </c>
      <c r="C2463" t="s">
        <v>12</v>
      </c>
      <c r="D2463" t="s">
        <v>23</v>
      </c>
      <c r="E2463">
        <v>144000</v>
      </c>
      <c r="F2463" t="s">
        <v>20</v>
      </c>
      <c r="G2463">
        <v>144000</v>
      </c>
      <c r="H2463" t="s">
        <v>21</v>
      </c>
      <c r="I2463">
        <v>0</v>
      </c>
      <c r="J2463" t="s">
        <v>21</v>
      </c>
      <c r="K2463" t="s">
        <v>16</v>
      </c>
    </row>
    <row r="2464" spans="1:11">
      <c r="A2464">
        <v>2022</v>
      </c>
      <c r="B2464" t="s">
        <v>11</v>
      </c>
      <c r="C2464" t="s">
        <v>12</v>
      </c>
      <c r="D2464" t="s">
        <v>37</v>
      </c>
      <c r="E2464">
        <v>240000</v>
      </c>
      <c r="F2464" t="s">
        <v>20</v>
      </c>
      <c r="G2464">
        <v>240000</v>
      </c>
      <c r="H2464" t="s">
        <v>21</v>
      </c>
      <c r="I2464">
        <v>0</v>
      </c>
      <c r="J2464" t="s">
        <v>21</v>
      </c>
      <c r="K2464" t="s">
        <v>25</v>
      </c>
    </row>
    <row r="2465" spans="1:11">
      <c r="A2465">
        <v>2022</v>
      </c>
      <c r="B2465" t="s">
        <v>11</v>
      </c>
      <c r="C2465" t="s">
        <v>12</v>
      </c>
      <c r="D2465" t="s">
        <v>37</v>
      </c>
      <c r="E2465">
        <v>170000</v>
      </c>
      <c r="F2465" t="s">
        <v>20</v>
      </c>
      <c r="G2465">
        <v>170000</v>
      </c>
      <c r="H2465" t="s">
        <v>21</v>
      </c>
      <c r="I2465">
        <v>0</v>
      </c>
      <c r="J2465" t="s">
        <v>21</v>
      </c>
      <c r="K2465" t="s">
        <v>25</v>
      </c>
    </row>
    <row r="2466" spans="1:11">
      <c r="A2466">
        <v>2022</v>
      </c>
      <c r="B2466" t="s">
        <v>11</v>
      </c>
      <c r="C2466" t="s">
        <v>12</v>
      </c>
      <c r="D2466" t="s">
        <v>23</v>
      </c>
      <c r="E2466">
        <v>198440</v>
      </c>
      <c r="F2466" t="s">
        <v>20</v>
      </c>
      <c r="G2466">
        <v>198440</v>
      </c>
      <c r="H2466" t="s">
        <v>21</v>
      </c>
      <c r="I2466">
        <v>0</v>
      </c>
      <c r="J2466" t="s">
        <v>21</v>
      </c>
      <c r="K2466" t="s">
        <v>25</v>
      </c>
    </row>
    <row r="2467" spans="1:11">
      <c r="A2467">
        <v>2022</v>
      </c>
      <c r="B2467" t="s">
        <v>11</v>
      </c>
      <c r="C2467" t="s">
        <v>12</v>
      </c>
      <c r="D2467" t="s">
        <v>23</v>
      </c>
      <c r="E2467">
        <v>144000</v>
      </c>
      <c r="F2467" t="s">
        <v>20</v>
      </c>
      <c r="G2467">
        <v>144000</v>
      </c>
      <c r="H2467" t="s">
        <v>21</v>
      </c>
      <c r="I2467">
        <v>0</v>
      </c>
      <c r="J2467" t="s">
        <v>21</v>
      </c>
      <c r="K2467" t="s">
        <v>25</v>
      </c>
    </row>
    <row r="2468" spans="1:11">
      <c r="A2468">
        <v>2022</v>
      </c>
      <c r="B2468" t="s">
        <v>17</v>
      </c>
      <c r="C2468" t="s">
        <v>12</v>
      </c>
      <c r="D2468" t="s">
        <v>27</v>
      </c>
      <c r="E2468">
        <v>150000</v>
      </c>
      <c r="F2468" t="s">
        <v>20</v>
      </c>
      <c r="G2468">
        <v>150000</v>
      </c>
      <c r="H2468" t="s">
        <v>21</v>
      </c>
      <c r="I2468">
        <v>100</v>
      </c>
      <c r="J2468" t="s">
        <v>21</v>
      </c>
      <c r="K2468" t="s">
        <v>25</v>
      </c>
    </row>
    <row r="2469" spans="1:11">
      <c r="A2469">
        <v>2022</v>
      </c>
      <c r="B2469" t="s">
        <v>17</v>
      </c>
      <c r="C2469" t="s">
        <v>12</v>
      </c>
      <c r="D2469" t="s">
        <v>27</v>
      </c>
      <c r="E2469">
        <v>100000</v>
      </c>
      <c r="F2469" t="s">
        <v>20</v>
      </c>
      <c r="G2469">
        <v>100000</v>
      </c>
      <c r="H2469" t="s">
        <v>21</v>
      </c>
      <c r="I2469">
        <v>100</v>
      </c>
      <c r="J2469" t="s">
        <v>21</v>
      </c>
      <c r="K2469" t="s">
        <v>25</v>
      </c>
    </row>
    <row r="2470" spans="1:11">
      <c r="A2470">
        <v>2022</v>
      </c>
      <c r="B2470" t="s">
        <v>11</v>
      </c>
      <c r="C2470" t="s">
        <v>12</v>
      </c>
      <c r="D2470" t="s">
        <v>27</v>
      </c>
      <c r="E2470">
        <v>120000</v>
      </c>
      <c r="F2470" t="s">
        <v>20</v>
      </c>
      <c r="G2470">
        <v>120000</v>
      </c>
      <c r="H2470" t="s">
        <v>21</v>
      </c>
      <c r="I2470">
        <v>0</v>
      </c>
      <c r="J2470" t="s">
        <v>21</v>
      </c>
      <c r="K2470" t="s">
        <v>25</v>
      </c>
    </row>
    <row r="2471" spans="1:11">
      <c r="A2471">
        <v>2022</v>
      </c>
      <c r="B2471" t="s">
        <v>11</v>
      </c>
      <c r="C2471" t="s">
        <v>12</v>
      </c>
      <c r="D2471" t="s">
        <v>27</v>
      </c>
      <c r="E2471">
        <v>95000</v>
      </c>
      <c r="F2471" t="s">
        <v>20</v>
      </c>
      <c r="G2471">
        <v>95000</v>
      </c>
      <c r="H2471" t="s">
        <v>21</v>
      </c>
      <c r="I2471">
        <v>0</v>
      </c>
      <c r="J2471" t="s">
        <v>21</v>
      </c>
      <c r="K2471" t="s">
        <v>25</v>
      </c>
    </row>
    <row r="2472" spans="1:11">
      <c r="A2472">
        <v>2022</v>
      </c>
      <c r="B2472" t="s">
        <v>17</v>
      </c>
      <c r="C2472" t="s">
        <v>12</v>
      </c>
      <c r="D2472" t="s">
        <v>23</v>
      </c>
      <c r="E2472">
        <v>47000</v>
      </c>
      <c r="F2472" t="s">
        <v>58</v>
      </c>
      <c r="G2472">
        <v>57872</v>
      </c>
      <c r="H2472" t="s">
        <v>33</v>
      </c>
      <c r="I2472">
        <v>50</v>
      </c>
      <c r="J2472" t="s">
        <v>33</v>
      </c>
      <c r="K2472" t="s">
        <v>25</v>
      </c>
    </row>
    <row r="2473" spans="1:11">
      <c r="A2473">
        <v>2022</v>
      </c>
      <c r="B2473" t="s">
        <v>28</v>
      </c>
      <c r="C2473" t="s">
        <v>12</v>
      </c>
      <c r="D2473" t="s">
        <v>27</v>
      </c>
      <c r="E2473">
        <v>64000</v>
      </c>
      <c r="F2473" t="s">
        <v>20</v>
      </c>
      <c r="G2473">
        <v>64000</v>
      </c>
      <c r="H2473" t="s">
        <v>21</v>
      </c>
      <c r="I2473">
        <v>100</v>
      </c>
      <c r="J2473" t="s">
        <v>21</v>
      </c>
      <c r="K2473" t="s">
        <v>16</v>
      </c>
    </row>
    <row r="2474" spans="1:11">
      <c r="A2474">
        <v>2022</v>
      </c>
      <c r="B2474" t="s">
        <v>28</v>
      </c>
      <c r="C2474" t="s">
        <v>12</v>
      </c>
      <c r="D2474" t="s">
        <v>23</v>
      </c>
      <c r="E2474">
        <v>38000</v>
      </c>
      <c r="F2474" t="s">
        <v>14</v>
      </c>
      <c r="G2474">
        <v>39925</v>
      </c>
      <c r="H2474" t="s">
        <v>63</v>
      </c>
      <c r="I2474">
        <v>50</v>
      </c>
      <c r="J2474" t="s">
        <v>63</v>
      </c>
      <c r="K2474" t="s">
        <v>16</v>
      </c>
    </row>
    <row r="2475" spans="1:11">
      <c r="A2475">
        <v>2022</v>
      </c>
      <c r="B2475" t="s">
        <v>11</v>
      </c>
      <c r="C2475" t="s">
        <v>12</v>
      </c>
      <c r="D2475" t="s">
        <v>35</v>
      </c>
      <c r="E2475">
        <v>187200</v>
      </c>
      <c r="F2475" t="s">
        <v>20</v>
      </c>
      <c r="G2475">
        <v>187200</v>
      </c>
      <c r="H2475" t="s">
        <v>24</v>
      </c>
      <c r="I2475">
        <v>100</v>
      </c>
      <c r="J2475" t="s">
        <v>24</v>
      </c>
      <c r="K2475" t="s">
        <v>25</v>
      </c>
    </row>
    <row r="2476" spans="1:11">
      <c r="A2476">
        <v>2022</v>
      </c>
      <c r="B2476" t="s">
        <v>11</v>
      </c>
      <c r="C2476" t="s">
        <v>12</v>
      </c>
      <c r="D2476" t="s">
        <v>35</v>
      </c>
      <c r="E2476">
        <v>116100</v>
      </c>
      <c r="F2476" t="s">
        <v>20</v>
      </c>
      <c r="G2476">
        <v>116100</v>
      </c>
      <c r="H2476" t="s">
        <v>24</v>
      </c>
      <c r="I2476">
        <v>100</v>
      </c>
      <c r="J2476" t="s">
        <v>24</v>
      </c>
      <c r="K2476" t="s">
        <v>25</v>
      </c>
    </row>
    <row r="2477" spans="1:11">
      <c r="A2477">
        <v>2022</v>
      </c>
      <c r="B2477" t="s">
        <v>11</v>
      </c>
      <c r="C2477" t="s">
        <v>12</v>
      </c>
      <c r="D2477" t="s">
        <v>27</v>
      </c>
      <c r="E2477">
        <v>150000</v>
      </c>
      <c r="F2477" t="s">
        <v>20</v>
      </c>
      <c r="G2477">
        <v>150000</v>
      </c>
      <c r="H2477" t="s">
        <v>21</v>
      </c>
      <c r="I2477">
        <v>0</v>
      </c>
      <c r="J2477" t="s">
        <v>21</v>
      </c>
      <c r="K2477" t="s">
        <v>25</v>
      </c>
    </row>
    <row r="2478" spans="1:11">
      <c r="A2478">
        <v>2022</v>
      </c>
      <c r="B2478" t="s">
        <v>11</v>
      </c>
      <c r="C2478" t="s">
        <v>12</v>
      </c>
      <c r="D2478" t="s">
        <v>27</v>
      </c>
      <c r="E2478">
        <v>127000</v>
      </c>
      <c r="F2478" t="s">
        <v>20</v>
      </c>
      <c r="G2478">
        <v>127000</v>
      </c>
      <c r="H2478" t="s">
        <v>21</v>
      </c>
      <c r="I2478">
        <v>0</v>
      </c>
      <c r="J2478" t="s">
        <v>21</v>
      </c>
      <c r="K2478" t="s">
        <v>25</v>
      </c>
    </row>
    <row r="2479" spans="1:11">
      <c r="A2479">
        <v>2022</v>
      </c>
      <c r="B2479" t="s">
        <v>11</v>
      </c>
      <c r="C2479" t="s">
        <v>12</v>
      </c>
      <c r="D2479" t="s">
        <v>37</v>
      </c>
      <c r="E2479">
        <v>275000</v>
      </c>
      <c r="F2479" t="s">
        <v>20</v>
      </c>
      <c r="G2479">
        <v>275000</v>
      </c>
      <c r="H2479" t="s">
        <v>21</v>
      </c>
      <c r="I2479">
        <v>100</v>
      </c>
      <c r="J2479" t="s">
        <v>21</v>
      </c>
      <c r="K2479" t="s">
        <v>25</v>
      </c>
    </row>
    <row r="2480" spans="1:11">
      <c r="A2480">
        <v>2022</v>
      </c>
      <c r="B2480" t="s">
        <v>11</v>
      </c>
      <c r="C2480" t="s">
        <v>12</v>
      </c>
      <c r="D2480" t="s">
        <v>37</v>
      </c>
      <c r="E2480">
        <v>166000</v>
      </c>
      <c r="F2480" t="s">
        <v>20</v>
      </c>
      <c r="G2480">
        <v>166000</v>
      </c>
      <c r="H2480" t="s">
        <v>21</v>
      </c>
      <c r="I2480">
        <v>100</v>
      </c>
      <c r="J2480" t="s">
        <v>21</v>
      </c>
      <c r="K2480" t="s">
        <v>25</v>
      </c>
    </row>
    <row r="2481" spans="1:11">
      <c r="A2481">
        <v>2022</v>
      </c>
      <c r="B2481" t="s">
        <v>11</v>
      </c>
      <c r="C2481" t="s">
        <v>12</v>
      </c>
      <c r="D2481" t="s">
        <v>23</v>
      </c>
      <c r="E2481">
        <v>159699</v>
      </c>
      <c r="F2481" t="s">
        <v>20</v>
      </c>
      <c r="G2481">
        <v>159699</v>
      </c>
      <c r="H2481" t="s">
        <v>21</v>
      </c>
      <c r="I2481">
        <v>0</v>
      </c>
      <c r="J2481" t="s">
        <v>21</v>
      </c>
      <c r="K2481" t="s">
        <v>25</v>
      </c>
    </row>
    <row r="2482" spans="1:11">
      <c r="A2482">
        <v>2022</v>
      </c>
      <c r="B2482" t="s">
        <v>11</v>
      </c>
      <c r="C2482" t="s">
        <v>12</v>
      </c>
      <c r="D2482" t="s">
        <v>23</v>
      </c>
      <c r="E2482">
        <v>138938</v>
      </c>
      <c r="F2482" t="s">
        <v>20</v>
      </c>
      <c r="G2482">
        <v>138938</v>
      </c>
      <c r="H2482" t="s">
        <v>21</v>
      </c>
      <c r="I2482">
        <v>0</v>
      </c>
      <c r="J2482" t="s">
        <v>21</v>
      </c>
      <c r="K2482" t="s">
        <v>25</v>
      </c>
    </row>
    <row r="2483" spans="1:11">
      <c r="A2483">
        <v>2022</v>
      </c>
      <c r="B2483" t="s">
        <v>28</v>
      </c>
      <c r="C2483" t="s">
        <v>12</v>
      </c>
      <c r="D2483" t="s">
        <v>103</v>
      </c>
      <c r="E2483">
        <v>76000</v>
      </c>
      <c r="F2483" t="s">
        <v>20</v>
      </c>
      <c r="G2483">
        <v>76000</v>
      </c>
      <c r="H2483" t="s">
        <v>21</v>
      </c>
      <c r="I2483">
        <v>50</v>
      </c>
      <c r="J2483" t="s">
        <v>21</v>
      </c>
      <c r="K2483" t="s">
        <v>16</v>
      </c>
    </row>
    <row r="2484" spans="1:11">
      <c r="A2484">
        <v>2022</v>
      </c>
      <c r="B2484" t="s">
        <v>11</v>
      </c>
      <c r="C2484" t="s">
        <v>12</v>
      </c>
      <c r="D2484" t="s">
        <v>27</v>
      </c>
      <c r="E2484">
        <v>166700</v>
      </c>
      <c r="F2484" t="s">
        <v>20</v>
      </c>
      <c r="G2484">
        <v>166700</v>
      </c>
      <c r="H2484" t="s">
        <v>21</v>
      </c>
      <c r="I2484">
        <v>0</v>
      </c>
      <c r="J2484" t="s">
        <v>21</v>
      </c>
      <c r="K2484" t="s">
        <v>25</v>
      </c>
    </row>
    <row r="2485" spans="1:11">
      <c r="A2485">
        <v>2022</v>
      </c>
      <c r="B2485" t="s">
        <v>11</v>
      </c>
      <c r="C2485" t="s">
        <v>12</v>
      </c>
      <c r="D2485" t="s">
        <v>27</v>
      </c>
      <c r="E2485">
        <v>119000</v>
      </c>
      <c r="F2485" t="s">
        <v>20</v>
      </c>
      <c r="G2485">
        <v>119000</v>
      </c>
      <c r="H2485" t="s">
        <v>21</v>
      </c>
      <c r="I2485">
        <v>0</v>
      </c>
      <c r="J2485" t="s">
        <v>21</v>
      </c>
      <c r="K2485" t="s">
        <v>25</v>
      </c>
    </row>
    <row r="2486" spans="1:11">
      <c r="A2486">
        <v>2022</v>
      </c>
      <c r="B2486" t="s">
        <v>11</v>
      </c>
      <c r="C2486" t="s">
        <v>12</v>
      </c>
      <c r="D2486" t="s">
        <v>27</v>
      </c>
      <c r="E2486">
        <v>130000</v>
      </c>
      <c r="F2486" t="s">
        <v>20</v>
      </c>
      <c r="G2486">
        <v>130000</v>
      </c>
      <c r="H2486" t="s">
        <v>21</v>
      </c>
      <c r="I2486">
        <v>0</v>
      </c>
      <c r="J2486" t="s">
        <v>21</v>
      </c>
      <c r="K2486" t="s">
        <v>25</v>
      </c>
    </row>
    <row r="2487" spans="1:11">
      <c r="A2487">
        <v>2022</v>
      </c>
      <c r="B2487" t="s">
        <v>11</v>
      </c>
      <c r="C2487" t="s">
        <v>12</v>
      </c>
      <c r="D2487" t="s">
        <v>27</v>
      </c>
      <c r="E2487">
        <v>100000</v>
      </c>
      <c r="F2487" t="s">
        <v>20</v>
      </c>
      <c r="G2487">
        <v>100000</v>
      </c>
      <c r="H2487" t="s">
        <v>21</v>
      </c>
      <c r="I2487">
        <v>0</v>
      </c>
      <c r="J2487" t="s">
        <v>21</v>
      </c>
      <c r="K2487" t="s">
        <v>25</v>
      </c>
    </row>
    <row r="2488" spans="1:11">
      <c r="A2488">
        <v>2022</v>
      </c>
      <c r="B2488" t="s">
        <v>11</v>
      </c>
      <c r="C2488" t="s">
        <v>12</v>
      </c>
      <c r="D2488" t="s">
        <v>32</v>
      </c>
      <c r="E2488">
        <v>84000</v>
      </c>
      <c r="F2488" t="s">
        <v>58</v>
      </c>
      <c r="G2488">
        <v>103432</v>
      </c>
      <c r="H2488" t="s">
        <v>33</v>
      </c>
      <c r="I2488">
        <v>0</v>
      </c>
      <c r="J2488" t="s">
        <v>33</v>
      </c>
      <c r="K2488" t="s">
        <v>25</v>
      </c>
    </row>
    <row r="2489" spans="1:11">
      <c r="A2489">
        <v>2022</v>
      </c>
      <c r="B2489" t="s">
        <v>11</v>
      </c>
      <c r="C2489" t="s">
        <v>12</v>
      </c>
      <c r="D2489" t="s">
        <v>32</v>
      </c>
      <c r="E2489">
        <v>75000</v>
      </c>
      <c r="F2489" t="s">
        <v>58</v>
      </c>
      <c r="G2489">
        <v>92350</v>
      </c>
      <c r="H2489" t="s">
        <v>33</v>
      </c>
      <c r="I2489">
        <v>0</v>
      </c>
      <c r="J2489" t="s">
        <v>33</v>
      </c>
      <c r="K2489" t="s">
        <v>25</v>
      </c>
    </row>
    <row r="2490" spans="1:11">
      <c r="A2490">
        <v>2022</v>
      </c>
      <c r="B2490" t="s">
        <v>11</v>
      </c>
      <c r="C2490" t="s">
        <v>12</v>
      </c>
      <c r="D2490" t="s">
        <v>27</v>
      </c>
      <c r="E2490">
        <v>80000</v>
      </c>
      <c r="F2490" t="s">
        <v>20</v>
      </c>
      <c r="G2490">
        <v>80000</v>
      </c>
      <c r="H2490" t="s">
        <v>21</v>
      </c>
      <c r="I2490">
        <v>0</v>
      </c>
      <c r="J2490" t="s">
        <v>21</v>
      </c>
      <c r="K2490" t="s">
        <v>25</v>
      </c>
    </row>
    <row r="2491" spans="1:11">
      <c r="A2491">
        <v>2022</v>
      </c>
      <c r="B2491" t="s">
        <v>11</v>
      </c>
      <c r="C2491" t="s">
        <v>12</v>
      </c>
      <c r="D2491" t="s">
        <v>27</v>
      </c>
      <c r="E2491">
        <v>52500</v>
      </c>
      <c r="F2491" t="s">
        <v>20</v>
      </c>
      <c r="G2491">
        <v>52500</v>
      </c>
      <c r="H2491" t="s">
        <v>21</v>
      </c>
      <c r="I2491">
        <v>0</v>
      </c>
      <c r="J2491" t="s">
        <v>21</v>
      </c>
      <c r="K2491" t="s">
        <v>25</v>
      </c>
    </row>
    <row r="2492" spans="1:11">
      <c r="A2492">
        <v>2022</v>
      </c>
      <c r="B2492" t="s">
        <v>11</v>
      </c>
      <c r="C2492" t="s">
        <v>12</v>
      </c>
      <c r="D2492" t="s">
        <v>37</v>
      </c>
      <c r="E2492">
        <v>236000</v>
      </c>
      <c r="F2492" t="s">
        <v>20</v>
      </c>
      <c r="G2492">
        <v>236000</v>
      </c>
      <c r="H2492" t="s">
        <v>21</v>
      </c>
      <c r="I2492">
        <v>100</v>
      </c>
      <c r="J2492" t="s">
        <v>21</v>
      </c>
      <c r="K2492" t="s">
        <v>25</v>
      </c>
    </row>
    <row r="2493" spans="1:11">
      <c r="A2493">
        <v>2022</v>
      </c>
      <c r="B2493" t="s">
        <v>11</v>
      </c>
      <c r="C2493" t="s">
        <v>12</v>
      </c>
      <c r="D2493" t="s">
        <v>37</v>
      </c>
      <c r="E2493">
        <v>182000</v>
      </c>
      <c r="F2493" t="s">
        <v>20</v>
      </c>
      <c r="G2493">
        <v>182000</v>
      </c>
      <c r="H2493" t="s">
        <v>21</v>
      </c>
      <c r="I2493">
        <v>100</v>
      </c>
      <c r="J2493" t="s">
        <v>21</v>
      </c>
      <c r="K2493" t="s">
        <v>25</v>
      </c>
    </row>
    <row r="2494" spans="1:11">
      <c r="A2494">
        <v>2022</v>
      </c>
      <c r="B2494" t="s">
        <v>11</v>
      </c>
      <c r="C2494" t="s">
        <v>12</v>
      </c>
      <c r="D2494" t="s">
        <v>23</v>
      </c>
      <c r="E2494">
        <v>180000</v>
      </c>
      <c r="F2494" t="s">
        <v>20</v>
      </c>
      <c r="G2494">
        <v>180000</v>
      </c>
      <c r="H2494" t="s">
        <v>21</v>
      </c>
      <c r="I2494">
        <v>100</v>
      </c>
      <c r="J2494" t="s">
        <v>21</v>
      </c>
      <c r="K2494" t="s">
        <v>25</v>
      </c>
    </row>
    <row r="2495" spans="1:11">
      <c r="A2495">
        <v>2022</v>
      </c>
      <c r="B2495" t="s">
        <v>11</v>
      </c>
      <c r="C2495" t="s">
        <v>12</v>
      </c>
      <c r="D2495" t="s">
        <v>23</v>
      </c>
      <c r="E2495">
        <v>140000</v>
      </c>
      <c r="F2495" t="s">
        <v>20</v>
      </c>
      <c r="G2495">
        <v>140000</v>
      </c>
      <c r="H2495" t="s">
        <v>21</v>
      </c>
      <c r="I2495">
        <v>100</v>
      </c>
      <c r="J2495" t="s">
        <v>21</v>
      </c>
      <c r="K2495" t="s">
        <v>25</v>
      </c>
    </row>
    <row r="2496" spans="1:11">
      <c r="A2496">
        <v>2022</v>
      </c>
      <c r="B2496" t="s">
        <v>11</v>
      </c>
      <c r="C2496" t="s">
        <v>12</v>
      </c>
      <c r="D2496" t="s">
        <v>23</v>
      </c>
      <c r="E2496">
        <v>225000</v>
      </c>
      <c r="F2496" t="s">
        <v>20</v>
      </c>
      <c r="G2496">
        <v>225000</v>
      </c>
      <c r="H2496" t="s">
        <v>21</v>
      </c>
      <c r="I2496">
        <v>0</v>
      </c>
      <c r="J2496" t="s">
        <v>21</v>
      </c>
      <c r="K2496" t="s">
        <v>25</v>
      </c>
    </row>
    <row r="2497" spans="1:11">
      <c r="A2497">
        <v>2022</v>
      </c>
      <c r="B2497" t="s">
        <v>11</v>
      </c>
      <c r="C2497" t="s">
        <v>12</v>
      </c>
      <c r="D2497" t="s">
        <v>23</v>
      </c>
      <c r="E2497">
        <v>156400</v>
      </c>
      <c r="F2497" t="s">
        <v>20</v>
      </c>
      <c r="G2497">
        <v>156400</v>
      </c>
      <c r="H2497" t="s">
        <v>21</v>
      </c>
      <c r="I2497">
        <v>0</v>
      </c>
      <c r="J2497" t="s">
        <v>21</v>
      </c>
      <c r="K2497" t="s">
        <v>25</v>
      </c>
    </row>
    <row r="2498" spans="1:11">
      <c r="A2498">
        <v>2022</v>
      </c>
      <c r="B2498" t="s">
        <v>11</v>
      </c>
      <c r="C2498" t="s">
        <v>12</v>
      </c>
      <c r="D2498" t="s">
        <v>27</v>
      </c>
      <c r="E2498">
        <v>135000</v>
      </c>
      <c r="F2498" t="s">
        <v>20</v>
      </c>
      <c r="G2498">
        <v>135000</v>
      </c>
      <c r="H2498" t="s">
        <v>21</v>
      </c>
      <c r="I2498">
        <v>100</v>
      </c>
      <c r="J2498" t="s">
        <v>21</v>
      </c>
      <c r="K2498" t="s">
        <v>25</v>
      </c>
    </row>
    <row r="2499" spans="1:11">
      <c r="A2499">
        <v>2022</v>
      </c>
      <c r="B2499" t="s">
        <v>11</v>
      </c>
      <c r="C2499" t="s">
        <v>12</v>
      </c>
      <c r="D2499" t="s">
        <v>27</v>
      </c>
      <c r="E2499">
        <v>100000</v>
      </c>
      <c r="F2499" t="s">
        <v>20</v>
      </c>
      <c r="G2499">
        <v>100000</v>
      </c>
      <c r="H2499" t="s">
        <v>21</v>
      </c>
      <c r="I2499">
        <v>100</v>
      </c>
      <c r="J2499" t="s">
        <v>21</v>
      </c>
      <c r="K2499" t="s">
        <v>25</v>
      </c>
    </row>
    <row r="2500" spans="1:11">
      <c r="A2500">
        <v>2022</v>
      </c>
      <c r="B2500" t="s">
        <v>11</v>
      </c>
      <c r="C2500" t="s">
        <v>12</v>
      </c>
      <c r="D2500" t="s">
        <v>35</v>
      </c>
      <c r="E2500">
        <v>204500</v>
      </c>
      <c r="F2500" t="s">
        <v>20</v>
      </c>
      <c r="G2500">
        <v>204500</v>
      </c>
      <c r="H2500" t="s">
        <v>21</v>
      </c>
      <c r="I2500">
        <v>0</v>
      </c>
      <c r="J2500" t="s">
        <v>21</v>
      </c>
      <c r="K2500" t="s">
        <v>25</v>
      </c>
    </row>
    <row r="2501" spans="1:11">
      <c r="A2501">
        <v>2022</v>
      </c>
      <c r="B2501" t="s">
        <v>11</v>
      </c>
      <c r="C2501" t="s">
        <v>12</v>
      </c>
      <c r="D2501" t="s">
        <v>35</v>
      </c>
      <c r="E2501">
        <v>142200</v>
      </c>
      <c r="F2501" t="s">
        <v>20</v>
      </c>
      <c r="G2501">
        <v>142200</v>
      </c>
      <c r="H2501" t="s">
        <v>21</v>
      </c>
      <c r="I2501">
        <v>0</v>
      </c>
      <c r="J2501" t="s">
        <v>21</v>
      </c>
      <c r="K2501" t="s">
        <v>25</v>
      </c>
    </row>
    <row r="2502" spans="1:11">
      <c r="A2502">
        <v>2022</v>
      </c>
      <c r="B2502" t="s">
        <v>17</v>
      </c>
      <c r="C2502" t="s">
        <v>12</v>
      </c>
      <c r="D2502" t="s">
        <v>30</v>
      </c>
      <c r="E2502">
        <v>240000</v>
      </c>
      <c r="F2502" t="s">
        <v>20</v>
      </c>
      <c r="G2502">
        <v>240000</v>
      </c>
      <c r="H2502" t="s">
        <v>21</v>
      </c>
      <c r="I2502">
        <v>100</v>
      </c>
      <c r="J2502" t="s">
        <v>21</v>
      </c>
      <c r="K2502" t="s">
        <v>25</v>
      </c>
    </row>
    <row r="2503" spans="1:11">
      <c r="A2503">
        <v>2022</v>
      </c>
      <c r="B2503" t="s">
        <v>28</v>
      </c>
      <c r="C2503" t="s">
        <v>48</v>
      </c>
      <c r="D2503" t="s">
        <v>27</v>
      </c>
      <c r="E2503">
        <v>125404</v>
      </c>
      <c r="F2503" t="s">
        <v>20</v>
      </c>
      <c r="G2503">
        <v>125404</v>
      </c>
      <c r="H2503" t="s">
        <v>167</v>
      </c>
      <c r="I2503">
        <v>50</v>
      </c>
      <c r="J2503" t="s">
        <v>21</v>
      </c>
      <c r="K2503" t="s">
        <v>22</v>
      </c>
    </row>
    <row r="2504" spans="1:11">
      <c r="A2504">
        <v>2022</v>
      </c>
      <c r="B2504" t="s">
        <v>11</v>
      </c>
      <c r="C2504" t="s">
        <v>12</v>
      </c>
      <c r="D2504" t="s">
        <v>37</v>
      </c>
      <c r="E2504">
        <v>300000</v>
      </c>
      <c r="F2504" t="s">
        <v>20</v>
      </c>
      <c r="G2504">
        <v>300000</v>
      </c>
      <c r="H2504" t="s">
        <v>21</v>
      </c>
      <c r="I2504">
        <v>0</v>
      </c>
      <c r="J2504" t="s">
        <v>21</v>
      </c>
      <c r="K2504" t="s">
        <v>25</v>
      </c>
    </row>
    <row r="2505" spans="1:11">
      <c r="A2505">
        <v>2022</v>
      </c>
      <c r="B2505" t="s">
        <v>11</v>
      </c>
      <c r="C2505" t="s">
        <v>12</v>
      </c>
      <c r="D2505" t="s">
        <v>37</v>
      </c>
      <c r="E2505">
        <v>130000</v>
      </c>
      <c r="F2505" t="s">
        <v>20</v>
      </c>
      <c r="G2505">
        <v>130000</v>
      </c>
      <c r="H2505" t="s">
        <v>21</v>
      </c>
      <c r="I2505">
        <v>0</v>
      </c>
      <c r="J2505" t="s">
        <v>21</v>
      </c>
      <c r="K2505" t="s">
        <v>25</v>
      </c>
    </row>
    <row r="2506" spans="1:11">
      <c r="A2506">
        <v>2022</v>
      </c>
      <c r="B2506" t="s">
        <v>11</v>
      </c>
      <c r="C2506" t="s">
        <v>12</v>
      </c>
      <c r="D2506" t="s">
        <v>37</v>
      </c>
      <c r="E2506">
        <v>195000</v>
      </c>
      <c r="F2506" t="s">
        <v>20</v>
      </c>
      <c r="G2506">
        <v>195000</v>
      </c>
      <c r="H2506" t="s">
        <v>21</v>
      </c>
      <c r="I2506">
        <v>100</v>
      </c>
      <c r="J2506" t="s">
        <v>21</v>
      </c>
      <c r="K2506" t="s">
        <v>25</v>
      </c>
    </row>
    <row r="2507" spans="1:11">
      <c r="A2507">
        <v>2022</v>
      </c>
      <c r="B2507" t="s">
        <v>11</v>
      </c>
      <c r="C2507" t="s">
        <v>12</v>
      </c>
      <c r="D2507" t="s">
        <v>37</v>
      </c>
      <c r="E2507">
        <v>175000</v>
      </c>
      <c r="F2507" t="s">
        <v>20</v>
      </c>
      <c r="G2507">
        <v>175000</v>
      </c>
      <c r="H2507" t="s">
        <v>21</v>
      </c>
      <c r="I2507">
        <v>100</v>
      </c>
      <c r="J2507" t="s">
        <v>21</v>
      </c>
      <c r="K2507" t="s">
        <v>25</v>
      </c>
    </row>
    <row r="2508" spans="1:11">
      <c r="A2508">
        <v>2022</v>
      </c>
      <c r="B2508" t="s">
        <v>11</v>
      </c>
      <c r="C2508" t="s">
        <v>12</v>
      </c>
      <c r="D2508" t="s">
        <v>37</v>
      </c>
      <c r="E2508">
        <v>155000</v>
      </c>
      <c r="F2508" t="s">
        <v>20</v>
      </c>
      <c r="G2508">
        <v>155000</v>
      </c>
      <c r="H2508" t="s">
        <v>21</v>
      </c>
      <c r="I2508">
        <v>0</v>
      </c>
      <c r="J2508" t="s">
        <v>21</v>
      </c>
      <c r="K2508" t="s">
        <v>25</v>
      </c>
    </row>
    <row r="2509" spans="1:11">
      <c r="A2509">
        <v>2022</v>
      </c>
      <c r="B2509" t="s">
        <v>11</v>
      </c>
      <c r="C2509" t="s">
        <v>12</v>
      </c>
      <c r="D2509" t="s">
        <v>37</v>
      </c>
      <c r="E2509">
        <v>110000</v>
      </c>
      <c r="F2509" t="s">
        <v>20</v>
      </c>
      <c r="G2509">
        <v>110000</v>
      </c>
      <c r="H2509" t="s">
        <v>21</v>
      </c>
      <c r="I2509">
        <v>0</v>
      </c>
      <c r="J2509" t="s">
        <v>21</v>
      </c>
      <c r="K2509" t="s">
        <v>25</v>
      </c>
    </row>
    <row r="2510" spans="1:11">
      <c r="A2510">
        <v>2022</v>
      </c>
      <c r="B2510" t="s">
        <v>11</v>
      </c>
      <c r="C2510" t="s">
        <v>12</v>
      </c>
      <c r="D2510" t="s">
        <v>168</v>
      </c>
      <c r="E2510">
        <v>123000</v>
      </c>
      <c r="F2510" t="s">
        <v>20</v>
      </c>
      <c r="G2510">
        <v>123000</v>
      </c>
      <c r="H2510" t="s">
        <v>21</v>
      </c>
      <c r="I2510">
        <v>0</v>
      </c>
      <c r="J2510" t="s">
        <v>21</v>
      </c>
      <c r="K2510" t="s">
        <v>25</v>
      </c>
    </row>
    <row r="2511" spans="1:11">
      <c r="A2511">
        <v>2022</v>
      </c>
      <c r="B2511" t="s">
        <v>11</v>
      </c>
      <c r="C2511" t="s">
        <v>12</v>
      </c>
      <c r="D2511" t="s">
        <v>168</v>
      </c>
      <c r="E2511">
        <v>92250</v>
      </c>
      <c r="F2511" t="s">
        <v>20</v>
      </c>
      <c r="G2511">
        <v>92250</v>
      </c>
      <c r="H2511" t="s">
        <v>21</v>
      </c>
      <c r="I2511">
        <v>0</v>
      </c>
      <c r="J2511" t="s">
        <v>21</v>
      </c>
      <c r="K2511" t="s">
        <v>25</v>
      </c>
    </row>
    <row r="2512" spans="1:11">
      <c r="A2512">
        <v>2022</v>
      </c>
      <c r="B2512" t="s">
        <v>11</v>
      </c>
      <c r="C2512" t="s">
        <v>12</v>
      </c>
      <c r="D2512" t="s">
        <v>37</v>
      </c>
      <c r="E2512">
        <v>170000</v>
      </c>
      <c r="F2512" t="s">
        <v>20</v>
      </c>
      <c r="G2512">
        <v>170000</v>
      </c>
      <c r="H2512" t="s">
        <v>21</v>
      </c>
      <c r="I2512">
        <v>0</v>
      </c>
      <c r="J2512" t="s">
        <v>21</v>
      </c>
      <c r="K2512" t="s">
        <v>25</v>
      </c>
    </row>
    <row r="2513" spans="1:11">
      <c r="A2513">
        <v>2022</v>
      </c>
      <c r="B2513" t="s">
        <v>11</v>
      </c>
      <c r="C2513" t="s">
        <v>12</v>
      </c>
      <c r="D2513" t="s">
        <v>37</v>
      </c>
      <c r="E2513">
        <v>150000</v>
      </c>
      <c r="F2513" t="s">
        <v>20</v>
      </c>
      <c r="G2513">
        <v>150000</v>
      </c>
      <c r="H2513" t="s">
        <v>21</v>
      </c>
      <c r="I2513">
        <v>0</v>
      </c>
      <c r="J2513" t="s">
        <v>21</v>
      </c>
      <c r="K2513" t="s">
        <v>25</v>
      </c>
    </row>
    <row r="2514" spans="1:11">
      <c r="A2514">
        <v>2022</v>
      </c>
      <c r="B2514" t="s">
        <v>17</v>
      </c>
      <c r="C2514" t="s">
        <v>12</v>
      </c>
      <c r="D2514" t="s">
        <v>19</v>
      </c>
      <c r="E2514">
        <v>180000</v>
      </c>
      <c r="F2514" t="s">
        <v>20</v>
      </c>
      <c r="G2514">
        <v>180000</v>
      </c>
      <c r="H2514" t="s">
        <v>21</v>
      </c>
      <c r="I2514">
        <v>100</v>
      </c>
      <c r="J2514" t="s">
        <v>21</v>
      </c>
      <c r="K2514" t="s">
        <v>25</v>
      </c>
    </row>
    <row r="2515" spans="1:11">
      <c r="A2515">
        <v>2022</v>
      </c>
      <c r="B2515" t="s">
        <v>17</v>
      </c>
      <c r="C2515" t="s">
        <v>12</v>
      </c>
      <c r="D2515" t="s">
        <v>19</v>
      </c>
      <c r="E2515">
        <v>100000</v>
      </c>
      <c r="F2515" t="s">
        <v>20</v>
      </c>
      <c r="G2515">
        <v>100000</v>
      </c>
      <c r="H2515" t="s">
        <v>21</v>
      </c>
      <c r="I2515">
        <v>100</v>
      </c>
      <c r="J2515" t="s">
        <v>21</v>
      </c>
      <c r="K2515" t="s">
        <v>25</v>
      </c>
    </row>
    <row r="2516" spans="1:11">
      <c r="A2516">
        <v>2022</v>
      </c>
      <c r="B2516" t="s">
        <v>11</v>
      </c>
      <c r="C2516" t="s">
        <v>12</v>
      </c>
      <c r="D2516" t="s">
        <v>37</v>
      </c>
      <c r="E2516">
        <v>97000</v>
      </c>
      <c r="F2516" t="s">
        <v>20</v>
      </c>
      <c r="G2516">
        <v>97000</v>
      </c>
      <c r="H2516" t="s">
        <v>21</v>
      </c>
      <c r="I2516">
        <v>100</v>
      </c>
      <c r="J2516" t="s">
        <v>21</v>
      </c>
      <c r="K2516" t="s">
        <v>25</v>
      </c>
    </row>
    <row r="2517" spans="1:11">
      <c r="A2517">
        <v>2022</v>
      </c>
      <c r="B2517" t="s">
        <v>11</v>
      </c>
      <c r="C2517" t="s">
        <v>12</v>
      </c>
      <c r="D2517" t="s">
        <v>37</v>
      </c>
      <c r="E2517">
        <v>90000</v>
      </c>
      <c r="F2517" t="s">
        <v>20</v>
      </c>
      <c r="G2517">
        <v>90000</v>
      </c>
      <c r="H2517" t="s">
        <v>21</v>
      </c>
      <c r="I2517">
        <v>100</v>
      </c>
      <c r="J2517" t="s">
        <v>21</v>
      </c>
      <c r="K2517" t="s">
        <v>25</v>
      </c>
    </row>
    <row r="2518" spans="1:11">
      <c r="A2518">
        <v>2022</v>
      </c>
      <c r="B2518" t="s">
        <v>11</v>
      </c>
      <c r="C2518" t="s">
        <v>12</v>
      </c>
      <c r="D2518" t="s">
        <v>37</v>
      </c>
      <c r="E2518">
        <v>200000</v>
      </c>
      <c r="F2518" t="s">
        <v>20</v>
      </c>
      <c r="G2518">
        <v>200000</v>
      </c>
      <c r="H2518" t="s">
        <v>21</v>
      </c>
      <c r="I2518">
        <v>0</v>
      </c>
      <c r="J2518" t="s">
        <v>21</v>
      </c>
      <c r="K2518" t="s">
        <v>25</v>
      </c>
    </row>
    <row r="2519" spans="1:11">
      <c r="A2519">
        <v>2022</v>
      </c>
      <c r="B2519" t="s">
        <v>11</v>
      </c>
      <c r="C2519" t="s">
        <v>12</v>
      </c>
      <c r="D2519" t="s">
        <v>37</v>
      </c>
      <c r="E2519">
        <v>160000</v>
      </c>
      <c r="F2519" t="s">
        <v>20</v>
      </c>
      <c r="G2519">
        <v>160000</v>
      </c>
      <c r="H2519" t="s">
        <v>21</v>
      </c>
      <c r="I2519">
        <v>0</v>
      </c>
      <c r="J2519" t="s">
        <v>21</v>
      </c>
      <c r="K2519" t="s">
        <v>25</v>
      </c>
    </row>
    <row r="2520" spans="1:11">
      <c r="A2520">
        <v>2022</v>
      </c>
      <c r="B2520" t="s">
        <v>11</v>
      </c>
      <c r="C2520" t="s">
        <v>12</v>
      </c>
      <c r="D2520" t="s">
        <v>35</v>
      </c>
      <c r="E2520">
        <v>210000</v>
      </c>
      <c r="F2520" t="s">
        <v>20</v>
      </c>
      <c r="G2520">
        <v>210000</v>
      </c>
      <c r="H2520" t="s">
        <v>21</v>
      </c>
      <c r="I2520">
        <v>100</v>
      </c>
      <c r="J2520" t="s">
        <v>21</v>
      </c>
      <c r="K2520" t="s">
        <v>25</v>
      </c>
    </row>
    <row r="2521" spans="1:11">
      <c r="A2521">
        <v>2022</v>
      </c>
      <c r="B2521" t="s">
        <v>11</v>
      </c>
      <c r="C2521" t="s">
        <v>12</v>
      </c>
      <c r="D2521" t="s">
        <v>35</v>
      </c>
      <c r="E2521">
        <v>180000</v>
      </c>
      <c r="F2521" t="s">
        <v>20</v>
      </c>
      <c r="G2521">
        <v>180000</v>
      </c>
      <c r="H2521" t="s">
        <v>21</v>
      </c>
      <c r="I2521">
        <v>100</v>
      </c>
      <c r="J2521" t="s">
        <v>21</v>
      </c>
      <c r="K2521" t="s">
        <v>25</v>
      </c>
    </row>
    <row r="2522" spans="1:11">
      <c r="A2522">
        <v>2022</v>
      </c>
      <c r="B2522" t="s">
        <v>11</v>
      </c>
      <c r="C2522" t="s">
        <v>12</v>
      </c>
      <c r="D2522" t="s">
        <v>37</v>
      </c>
      <c r="E2522">
        <v>260000</v>
      </c>
      <c r="F2522" t="s">
        <v>20</v>
      </c>
      <c r="G2522">
        <v>260000</v>
      </c>
      <c r="H2522" t="s">
        <v>21</v>
      </c>
      <c r="I2522">
        <v>0</v>
      </c>
      <c r="J2522" t="s">
        <v>21</v>
      </c>
      <c r="K2522" t="s">
        <v>25</v>
      </c>
    </row>
    <row r="2523" spans="1:11">
      <c r="A2523">
        <v>2022</v>
      </c>
      <c r="B2523" t="s">
        <v>11</v>
      </c>
      <c r="C2523" t="s">
        <v>12</v>
      </c>
      <c r="D2523" t="s">
        <v>37</v>
      </c>
      <c r="E2523">
        <v>180000</v>
      </c>
      <c r="F2523" t="s">
        <v>20</v>
      </c>
      <c r="G2523">
        <v>180000</v>
      </c>
      <c r="H2523" t="s">
        <v>21</v>
      </c>
      <c r="I2523">
        <v>0</v>
      </c>
      <c r="J2523" t="s">
        <v>21</v>
      </c>
      <c r="K2523" t="s">
        <v>25</v>
      </c>
    </row>
    <row r="2524" spans="1:11">
      <c r="A2524">
        <v>2022</v>
      </c>
      <c r="B2524" t="s">
        <v>44</v>
      </c>
      <c r="C2524" t="s">
        <v>12</v>
      </c>
      <c r="D2524" t="s">
        <v>32</v>
      </c>
      <c r="E2524">
        <v>210000</v>
      </c>
      <c r="F2524" t="s">
        <v>20</v>
      </c>
      <c r="G2524">
        <v>210000</v>
      </c>
      <c r="H2524" t="s">
        <v>21</v>
      </c>
      <c r="I2524">
        <v>100</v>
      </c>
      <c r="J2524" t="s">
        <v>21</v>
      </c>
      <c r="K2524" t="s">
        <v>25</v>
      </c>
    </row>
    <row r="2525" spans="1:11">
      <c r="A2525">
        <v>2022</v>
      </c>
      <c r="B2525" t="s">
        <v>44</v>
      </c>
      <c r="C2525" t="s">
        <v>12</v>
      </c>
      <c r="D2525" t="s">
        <v>32</v>
      </c>
      <c r="E2525">
        <v>157000</v>
      </c>
      <c r="F2525" t="s">
        <v>20</v>
      </c>
      <c r="G2525">
        <v>157000</v>
      </c>
      <c r="H2525" t="s">
        <v>21</v>
      </c>
      <c r="I2525">
        <v>100</v>
      </c>
      <c r="J2525" t="s">
        <v>21</v>
      </c>
      <c r="K2525" t="s">
        <v>25</v>
      </c>
    </row>
    <row r="2526" spans="1:11">
      <c r="A2526">
        <v>2022</v>
      </c>
      <c r="B2526" t="s">
        <v>28</v>
      </c>
      <c r="C2526" t="s">
        <v>12</v>
      </c>
      <c r="D2526" t="s">
        <v>23</v>
      </c>
      <c r="E2526">
        <v>180000</v>
      </c>
      <c r="F2526" t="s">
        <v>20</v>
      </c>
      <c r="G2526">
        <v>180000</v>
      </c>
      <c r="H2526" t="s">
        <v>21</v>
      </c>
      <c r="I2526">
        <v>100</v>
      </c>
      <c r="J2526" t="s">
        <v>21</v>
      </c>
      <c r="K2526" t="s">
        <v>25</v>
      </c>
    </row>
    <row r="2527" spans="1:11">
      <c r="A2527">
        <v>2022</v>
      </c>
      <c r="B2527" t="s">
        <v>28</v>
      </c>
      <c r="C2527" t="s">
        <v>12</v>
      </c>
      <c r="D2527" t="s">
        <v>23</v>
      </c>
      <c r="E2527">
        <v>100000</v>
      </c>
      <c r="F2527" t="s">
        <v>20</v>
      </c>
      <c r="G2527">
        <v>100000</v>
      </c>
      <c r="H2527" t="s">
        <v>21</v>
      </c>
      <c r="I2527">
        <v>100</v>
      </c>
      <c r="J2527" t="s">
        <v>21</v>
      </c>
      <c r="K2527" t="s">
        <v>25</v>
      </c>
    </row>
    <row r="2528" spans="1:11">
      <c r="A2528">
        <v>2022</v>
      </c>
      <c r="B2528" t="s">
        <v>17</v>
      </c>
      <c r="C2528" t="s">
        <v>12</v>
      </c>
      <c r="D2528" t="s">
        <v>27</v>
      </c>
      <c r="E2528">
        <v>80000</v>
      </c>
      <c r="F2528" t="s">
        <v>20</v>
      </c>
      <c r="G2528">
        <v>80000</v>
      </c>
      <c r="H2528" t="s">
        <v>21</v>
      </c>
      <c r="I2528">
        <v>0</v>
      </c>
      <c r="J2528" t="s">
        <v>21</v>
      </c>
      <c r="K2528" t="s">
        <v>25</v>
      </c>
    </row>
    <row r="2529" spans="1:11">
      <c r="A2529">
        <v>2022</v>
      </c>
      <c r="B2529" t="s">
        <v>17</v>
      </c>
      <c r="C2529" t="s">
        <v>12</v>
      </c>
      <c r="D2529" t="s">
        <v>27</v>
      </c>
      <c r="E2529">
        <v>52500</v>
      </c>
      <c r="F2529" t="s">
        <v>20</v>
      </c>
      <c r="G2529">
        <v>52500</v>
      </c>
      <c r="H2529" t="s">
        <v>21</v>
      </c>
      <c r="I2529">
        <v>0</v>
      </c>
      <c r="J2529" t="s">
        <v>21</v>
      </c>
      <c r="K2529" t="s">
        <v>25</v>
      </c>
    </row>
    <row r="2530" spans="1:11">
      <c r="A2530">
        <v>2022</v>
      </c>
      <c r="B2530" t="s">
        <v>11</v>
      </c>
      <c r="C2530" t="s">
        <v>12</v>
      </c>
      <c r="D2530" t="s">
        <v>45</v>
      </c>
      <c r="E2530">
        <v>128000</v>
      </c>
      <c r="F2530" t="s">
        <v>20</v>
      </c>
      <c r="G2530">
        <v>128000</v>
      </c>
      <c r="H2530" t="s">
        <v>21</v>
      </c>
      <c r="I2530">
        <v>0</v>
      </c>
      <c r="J2530" t="s">
        <v>21</v>
      </c>
      <c r="K2530" t="s">
        <v>25</v>
      </c>
    </row>
    <row r="2531" spans="1:11">
      <c r="A2531">
        <v>2022</v>
      </c>
      <c r="B2531" t="s">
        <v>11</v>
      </c>
      <c r="C2531" t="s">
        <v>12</v>
      </c>
      <c r="D2531" t="s">
        <v>45</v>
      </c>
      <c r="E2531">
        <v>81500</v>
      </c>
      <c r="F2531" t="s">
        <v>20</v>
      </c>
      <c r="G2531">
        <v>81500</v>
      </c>
      <c r="H2531" t="s">
        <v>21</v>
      </c>
      <c r="I2531">
        <v>0</v>
      </c>
      <c r="J2531" t="s">
        <v>21</v>
      </c>
      <c r="K2531" t="s">
        <v>25</v>
      </c>
    </row>
    <row r="2532" spans="1:11">
      <c r="A2532">
        <v>2022</v>
      </c>
      <c r="B2532" t="s">
        <v>11</v>
      </c>
      <c r="C2532" t="s">
        <v>12</v>
      </c>
      <c r="D2532" t="s">
        <v>98</v>
      </c>
      <c r="E2532">
        <v>105000</v>
      </c>
      <c r="F2532" t="s">
        <v>20</v>
      </c>
      <c r="G2532">
        <v>105000</v>
      </c>
      <c r="H2532" t="s">
        <v>21</v>
      </c>
      <c r="I2532">
        <v>0</v>
      </c>
      <c r="J2532" t="s">
        <v>21</v>
      </c>
      <c r="K2532" t="s">
        <v>25</v>
      </c>
    </row>
    <row r="2533" spans="1:11">
      <c r="A2533">
        <v>2022</v>
      </c>
      <c r="B2533" t="s">
        <v>11</v>
      </c>
      <c r="C2533" t="s">
        <v>12</v>
      </c>
      <c r="D2533" t="s">
        <v>98</v>
      </c>
      <c r="E2533">
        <v>70000</v>
      </c>
      <c r="F2533" t="s">
        <v>20</v>
      </c>
      <c r="G2533">
        <v>70000</v>
      </c>
      <c r="H2533" t="s">
        <v>21</v>
      </c>
      <c r="I2533">
        <v>0</v>
      </c>
      <c r="J2533" t="s">
        <v>21</v>
      </c>
      <c r="K2533" t="s">
        <v>25</v>
      </c>
    </row>
    <row r="2534" spans="1:11">
      <c r="A2534">
        <v>2022</v>
      </c>
      <c r="B2534" t="s">
        <v>11</v>
      </c>
      <c r="C2534" t="s">
        <v>12</v>
      </c>
      <c r="D2534" t="s">
        <v>23</v>
      </c>
      <c r="E2534">
        <v>175000</v>
      </c>
      <c r="F2534" t="s">
        <v>20</v>
      </c>
      <c r="G2534">
        <v>175000</v>
      </c>
      <c r="H2534" t="s">
        <v>21</v>
      </c>
      <c r="I2534">
        <v>0</v>
      </c>
      <c r="J2534" t="s">
        <v>21</v>
      </c>
      <c r="K2534" t="s">
        <v>25</v>
      </c>
    </row>
    <row r="2535" spans="1:11">
      <c r="A2535">
        <v>2022</v>
      </c>
      <c r="B2535" t="s">
        <v>11</v>
      </c>
      <c r="C2535" t="s">
        <v>12</v>
      </c>
      <c r="D2535" t="s">
        <v>23</v>
      </c>
      <c r="E2535">
        <v>122500</v>
      </c>
      <c r="F2535" t="s">
        <v>20</v>
      </c>
      <c r="G2535">
        <v>122500</v>
      </c>
      <c r="H2535" t="s">
        <v>21</v>
      </c>
      <c r="I2535">
        <v>0</v>
      </c>
      <c r="J2535" t="s">
        <v>21</v>
      </c>
      <c r="K2535" t="s">
        <v>25</v>
      </c>
    </row>
    <row r="2536" spans="1:11">
      <c r="A2536">
        <v>2022</v>
      </c>
      <c r="B2536" t="s">
        <v>11</v>
      </c>
      <c r="C2536" t="s">
        <v>12</v>
      </c>
      <c r="D2536" t="s">
        <v>37</v>
      </c>
      <c r="E2536">
        <v>171000</v>
      </c>
      <c r="F2536" t="s">
        <v>20</v>
      </c>
      <c r="G2536">
        <v>171000</v>
      </c>
      <c r="H2536" t="s">
        <v>21</v>
      </c>
      <c r="I2536">
        <v>0</v>
      </c>
      <c r="J2536" t="s">
        <v>21</v>
      </c>
      <c r="K2536" t="s">
        <v>25</v>
      </c>
    </row>
    <row r="2537" spans="1:11">
      <c r="A2537">
        <v>2022</v>
      </c>
      <c r="B2537" t="s">
        <v>11</v>
      </c>
      <c r="C2537" t="s">
        <v>12</v>
      </c>
      <c r="D2537" t="s">
        <v>37</v>
      </c>
      <c r="E2537">
        <v>117000</v>
      </c>
      <c r="F2537" t="s">
        <v>20</v>
      </c>
      <c r="G2537">
        <v>117000</v>
      </c>
      <c r="H2537" t="s">
        <v>21</v>
      </c>
      <c r="I2537">
        <v>0</v>
      </c>
      <c r="J2537" t="s">
        <v>21</v>
      </c>
      <c r="K2537" t="s">
        <v>25</v>
      </c>
    </row>
    <row r="2538" spans="1:11">
      <c r="A2538">
        <v>2022</v>
      </c>
      <c r="B2538" t="s">
        <v>11</v>
      </c>
      <c r="C2538" t="s">
        <v>12</v>
      </c>
      <c r="D2538" t="s">
        <v>23</v>
      </c>
      <c r="E2538">
        <v>202800</v>
      </c>
      <c r="F2538" t="s">
        <v>20</v>
      </c>
      <c r="G2538">
        <v>202800</v>
      </c>
      <c r="H2538" t="s">
        <v>21</v>
      </c>
      <c r="I2538">
        <v>0</v>
      </c>
      <c r="J2538" t="s">
        <v>21</v>
      </c>
      <c r="K2538" t="s">
        <v>16</v>
      </c>
    </row>
    <row r="2539" spans="1:11">
      <c r="A2539">
        <v>2022</v>
      </c>
      <c r="B2539" t="s">
        <v>11</v>
      </c>
      <c r="C2539" t="s">
        <v>12</v>
      </c>
      <c r="D2539" t="s">
        <v>23</v>
      </c>
      <c r="E2539">
        <v>104300</v>
      </c>
      <c r="F2539" t="s">
        <v>20</v>
      </c>
      <c r="G2539">
        <v>104300</v>
      </c>
      <c r="H2539" t="s">
        <v>21</v>
      </c>
      <c r="I2539">
        <v>0</v>
      </c>
      <c r="J2539" t="s">
        <v>21</v>
      </c>
      <c r="K2539" t="s">
        <v>16</v>
      </c>
    </row>
    <row r="2540" spans="1:11">
      <c r="A2540">
        <v>2022</v>
      </c>
      <c r="B2540" t="s">
        <v>11</v>
      </c>
      <c r="C2540" t="s">
        <v>12</v>
      </c>
      <c r="D2540" t="s">
        <v>27</v>
      </c>
      <c r="E2540">
        <v>48000</v>
      </c>
      <c r="F2540" t="s">
        <v>14</v>
      </c>
      <c r="G2540">
        <v>50432</v>
      </c>
      <c r="H2540" t="s">
        <v>15</v>
      </c>
      <c r="I2540">
        <v>0</v>
      </c>
      <c r="J2540" t="s">
        <v>15</v>
      </c>
      <c r="K2540" t="s">
        <v>25</v>
      </c>
    </row>
    <row r="2541" spans="1:11">
      <c r="A2541">
        <v>2022</v>
      </c>
      <c r="B2541" t="s">
        <v>11</v>
      </c>
      <c r="C2541" t="s">
        <v>12</v>
      </c>
      <c r="D2541" t="s">
        <v>27</v>
      </c>
      <c r="E2541">
        <v>35000</v>
      </c>
      <c r="F2541" t="s">
        <v>14</v>
      </c>
      <c r="G2541">
        <v>36773</v>
      </c>
      <c r="H2541" t="s">
        <v>15</v>
      </c>
      <c r="I2541">
        <v>0</v>
      </c>
      <c r="J2541" t="s">
        <v>15</v>
      </c>
      <c r="K2541" t="s">
        <v>25</v>
      </c>
    </row>
    <row r="2542" spans="1:11">
      <c r="A2542">
        <v>2022</v>
      </c>
      <c r="B2542" t="s">
        <v>11</v>
      </c>
      <c r="C2542" t="s">
        <v>12</v>
      </c>
      <c r="D2542" t="s">
        <v>37</v>
      </c>
      <c r="E2542">
        <v>197000</v>
      </c>
      <c r="F2542" t="s">
        <v>20</v>
      </c>
      <c r="G2542">
        <v>197000</v>
      </c>
      <c r="H2542" t="s">
        <v>21</v>
      </c>
      <c r="I2542">
        <v>0</v>
      </c>
      <c r="J2542" t="s">
        <v>21</v>
      </c>
      <c r="K2542" t="s">
        <v>25</v>
      </c>
    </row>
    <row r="2543" spans="1:11">
      <c r="A2543">
        <v>2022</v>
      </c>
      <c r="B2543" t="s">
        <v>11</v>
      </c>
      <c r="C2543" t="s">
        <v>12</v>
      </c>
      <c r="D2543" t="s">
        <v>37</v>
      </c>
      <c r="E2543">
        <v>99000</v>
      </c>
      <c r="F2543" t="s">
        <v>20</v>
      </c>
      <c r="G2543">
        <v>99000</v>
      </c>
      <c r="H2543" t="s">
        <v>21</v>
      </c>
      <c r="I2543">
        <v>0</v>
      </c>
      <c r="J2543" t="s">
        <v>21</v>
      </c>
      <c r="K2543" t="s">
        <v>25</v>
      </c>
    </row>
    <row r="2544" spans="1:11">
      <c r="A2544">
        <v>2022</v>
      </c>
      <c r="B2544" t="s">
        <v>11</v>
      </c>
      <c r="C2544" t="s">
        <v>12</v>
      </c>
      <c r="D2544" t="s">
        <v>37</v>
      </c>
      <c r="E2544">
        <v>160000</v>
      </c>
      <c r="F2544" t="s">
        <v>20</v>
      </c>
      <c r="G2544">
        <v>160000</v>
      </c>
      <c r="H2544" t="s">
        <v>21</v>
      </c>
      <c r="I2544">
        <v>0</v>
      </c>
      <c r="J2544" t="s">
        <v>21</v>
      </c>
      <c r="K2544" t="s">
        <v>25</v>
      </c>
    </row>
    <row r="2545" spans="1:11">
      <c r="A2545">
        <v>2022</v>
      </c>
      <c r="B2545" t="s">
        <v>11</v>
      </c>
      <c r="C2545" t="s">
        <v>12</v>
      </c>
      <c r="D2545" t="s">
        <v>37</v>
      </c>
      <c r="E2545">
        <v>110000</v>
      </c>
      <c r="F2545" t="s">
        <v>20</v>
      </c>
      <c r="G2545">
        <v>110000</v>
      </c>
      <c r="H2545" t="s">
        <v>21</v>
      </c>
      <c r="I2545">
        <v>0</v>
      </c>
      <c r="J2545" t="s">
        <v>21</v>
      </c>
      <c r="K2545" t="s">
        <v>25</v>
      </c>
    </row>
    <row r="2546" spans="1:11">
      <c r="A2546">
        <v>2022</v>
      </c>
      <c r="B2546" t="s">
        <v>11</v>
      </c>
      <c r="C2546" t="s">
        <v>12</v>
      </c>
      <c r="D2546" t="s">
        <v>23</v>
      </c>
      <c r="E2546">
        <v>185900</v>
      </c>
      <c r="F2546" t="s">
        <v>20</v>
      </c>
      <c r="G2546">
        <v>185900</v>
      </c>
      <c r="H2546" t="s">
        <v>21</v>
      </c>
      <c r="I2546">
        <v>0</v>
      </c>
      <c r="J2546" t="s">
        <v>21</v>
      </c>
      <c r="K2546" t="s">
        <v>25</v>
      </c>
    </row>
    <row r="2547" spans="1:11">
      <c r="A2547">
        <v>2022</v>
      </c>
      <c r="B2547" t="s">
        <v>11</v>
      </c>
      <c r="C2547" t="s">
        <v>12</v>
      </c>
      <c r="D2547" t="s">
        <v>23</v>
      </c>
      <c r="E2547">
        <v>129300</v>
      </c>
      <c r="F2547" t="s">
        <v>20</v>
      </c>
      <c r="G2547">
        <v>129300</v>
      </c>
      <c r="H2547" t="s">
        <v>21</v>
      </c>
      <c r="I2547">
        <v>0</v>
      </c>
      <c r="J2547" t="s">
        <v>21</v>
      </c>
      <c r="K2547" t="s">
        <v>25</v>
      </c>
    </row>
    <row r="2548" spans="1:11">
      <c r="A2548">
        <v>2022</v>
      </c>
      <c r="B2548" t="s">
        <v>17</v>
      </c>
      <c r="C2548" t="s">
        <v>12</v>
      </c>
      <c r="D2548" t="s">
        <v>23</v>
      </c>
      <c r="E2548">
        <v>30000</v>
      </c>
      <c r="F2548" t="s">
        <v>20</v>
      </c>
      <c r="G2548">
        <v>30000</v>
      </c>
      <c r="H2548" t="s">
        <v>106</v>
      </c>
      <c r="I2548">
        <v>100</v>
      </c>
      <c r="J2548" t="s">
        <v>106</v>
      </c>
      <c r="K2548" t="s">
        <v>16</v>
      </c>
    </row>
    <row r="2549" spans="1:11">
      <c r="A2549">
        <v>2022</v>
      </c>
      <c r="B2549" t="s">
        <v>17</v>
      </c>
      <c r="C2549" t="s">
        <v>12</v>
      </c>
      <c r="D2549" t="s">
        <v>32</v>
      </c>
      <c r="E2549">
        <v>78000</v>
      </c>
      <c r="F2549" t="s">
        <v>20</v>
      </c>
      <c r="G2549">
        <v>78000</v>
      </c>
      <c r="H2549" t="s">
        <v>110</v>
      </c>
      <c r="I2549">
        <v>100</v>
      </c>
      <c r="J2549" t="s">
        <v>110</v>
      </c>
      <c r="K2549" t="s">
        <v>25</v>
      </c>
    </row>
    <row r="2550" spans="1:11">
      <c r="A2550">
        <v>2022</v>
      </c>
      <c r="B2550" t="s">
        <v>17</v>
      </c>
      <c r="C2550" t="s">
        <v>12</v>
      </c>
      <c r="D2550" t="s">
        <v>32</v>
      </c>
      <c r="E2550">
        <v>48000</v>
      </c>
      <c r="F2550" t="s">
        <v>20</v>
      </c>
      <c r="G2550">
        <v>48000</v>
      </c>
      <c r="H2550" t="s">
        <v>110</v>
      </c>
      <c r="I2550">
        <v>100</v>
      </c>
      <c r="J2550" t="s">
        <v>110</v>
      </c>
      <c r="K2550" t="s">
        <v>25</v>
      </c>
    </row>
    <row r="2551" spans="1:11">
      <c r="A2551">
        <v>2022</v>
      </c>
      <c r="B2551" t="s">
        <v>11</v>
      </c>
      <c r="C2551" t="s">
        <v>12</v>
      </c>
      <c r="D2551" t="s">
        <v>37</v>
      </c>
      <c r="E2551">
        <v>170000</v>
      </c>
      <c r="F2551" t="s">
        <v>20</v>
      </c>
      <c r="G2551">
        <v>170000</v>
      </c>
      <c r="H2551" t="s">
        <v>21</v>
      </c>
      <c r="I2551">
        <v>0</v>
      </c>
      <c r="J2551" t="s">
        <v>21</v>
      </c>
      <c r="K2551" t="s">
        <v>25</v>
      </c>
    </row>
    <row r="2552" spans="1:11">
      <c r="A2552">
        <v>2022</v>
      </c>
      <c r="B2552" t="s">
        <v>11</v>
      </c>
      <c r="C2552" t="s">
        <v>12</v>
      </c>
      <c r="D2552" t="s">
        <v>37</v>
      </c>
      <c r="E2552">
        <v>130000</v>
      </c>
      <c r="F2552" t="s">
        <v>20</v>
      </c>
      <c r="G2552">
        <v>130000</v>
      </c>
      <c r="H2552" t="s">
        <v>21</v>
      </c>
      <c r="I2552">
        <v>0</v>
      </c>
      <c r="J2552" t="s">
        <v>21</v>
      </c>
      <c r="K2552" t="s">
        <v>25</v>
      </c>
    </row>
    <row r="2553" spans="1:11">
      <c r="A2553">
        <v>2022</v>
      </c>
      <c r="B2553" t="s">
        <v>11</v>
      </c>
      <c r="C2553" t="s">
        <v>12</v>
      </c>
      <c r="D2553" t="s">
        <v>27</v>
      </c>
      <c r="E2553">
        <v>150000</v>
      </c>
      <c r="F2553" t="s">
        <v>20</v>
      </c>
      <c r="G2553">
        <v>150000</v>
      </c>
      <c r="H2553" t="s">
        <v>21</v>
      </c>
      <c r="I2553">
        <v>0</v>
      </c>
      <c r="J2553" t="s">
        <v>21</v>
      </c>
      <c r="K2553" t="s">
        <v>25</v>
      </c>
    </row>
    <row r="2554" spans="1:11">
      <c r="A2554">
        <v>2022</v>
      </c>
      <c r="B2554" t="s">
        <v>11</v>
      </c>
      <c r="C2554" t="s">
        <v>12</v>
      </c>
      <c r="D2554" t="s">
        <v>27</v>
      </c>
      <c r="E2554">
        <v>95000</v>
      </c>
      <c r="F2554" t="s">
        <v>20</v>
      </c>
      <c r="G2554">
        <v>95000</v>
      </c>
      <c r="H2554" t="s">
        <v>21</v>
      </c>
      <c r="I2554">
        <v>0</v>
      </c>
      <c r="J2554" t="s">
        <v>21</v>
      </c>
      <c r="K2554" t="s">
        <v>25</v>
      </c>
    </row>
    <row r="2555" spans="1:11">
      <c r="A2555">
        <v>2022</v>
      </c>
      <c r="B2555" t="s">
        <v>17</v>
      </c>
      <c r="C2555" t="s">
        <v>12</v>
      </c>
      <c r="D2555" t="s">
        <v>37</v>
      </c>
      <c r="E2555">
        <v>78000</v>
      </c>
      <c r="F2555" t="s">
        <v>20</v>
      </c>
      <c r="G2555">
        <v>78000</v>
      </c>
      <c r="H2555" t="s">
        <v>110</v>
      </c>
      <c r="I2555">
        <v>100</v>
      </c>
      <c r="J2555" t="s">
        <v>110</v>
      </c>
      <c r="K2555" t="s">
        <v>25</v>
      </c>
    </row>
    <row r="2556" spans="1:11">
      <c r="A2556">
        <v>2022</v>
      </c>
      <c r="B2556" t="s">
        <v>17</v>
      </c>
      <c r="C2556" t="s">
        <v>12</v>
      </c>
      <c r="D2556" t="s">
        <v>37</v>
      </c>
      <c r="E2556">
        <v>42000</v>
      </c>
      <c r="F2556" t="s">
        <v>20</v>
      </c>
      <c r="G2556">
        <v>42000</v>
      </c>
      <c r="H2556" t="s">
        <v>110</v>
      </c>
      <c r="I2556">
        <v>100</v>
      </c>
      <c r="J2556" t="s">
        <v>110</v>
      </c>
      <c r="K2556" t="s">
        <v>25</v>
      </c>
    </row>
    <row r="2557" spans="1:11">
      <c r="A2557">
        <v>2022</v>
      </c>
      <c r="B2557" t="s">
        <v>11</v>
      </c>
      <c r="C2557" t="s">
        <v>12</v>
      </c>
      <c r="D2557" t="s">
        <v>45</v>
      </c>
      <c r="E2557">
        <v>345600</v>
      </c>
      <c r="F2557" t="s">
        <v>20</v>
      </c>
      <c r="G2557">
        <v>345600</v>
      </c>
      <c r="H2557" t="s">
        <v>21</v>
      </c>
      <c r="I2557">
        <v>0</v>
      </c>
      <c r="J2557" t="s">
        <v>21</v>
      </c>
      <c r="K2557" t="s">
        <v>25</v>
      </c>
    </row>
    <row r="2558" spans="1:11">
      <c r="A2558">
        <v>2022</v>
      </c>
      <c r="B2558" t="s">
        <v>11</v>
      </c>
      <c r="C2558" t="s">
        <v>12</v>
      </c>
      <c r="D2558" t="s">
        <v>45</v>
      </c>
      <c r="E2558">
        <v>230400</v>
      </c>
      <c r="F2558" t="s">
        <v>20</v>
      </c>
      <c r="G2558">
        <v>230400</v>
      </c>
      <c r="H2558" t="s">
        <v>21</v>
      </c>
      <c r="I2558">
        <v>0</v>
      </c>
      <c r="J2558" t="s">
        <v>21</v>
      </c>
      <c r="K2558" t="s">
        <v>25</v>
      </c>
    </row>
    <row r="2559" spans="1:11">
      <c r="A2559">
        <v>2022</v>
      </c>
      <c r="B2559" t="s">
        <v>11</v>
      </c>
      <c r="C2559" t="s">
        <v>12</v>
      </c>
      <c r="D2559" t="s">
        <v>37</v>
      </c>
      <c r="E2559">
        <v>145000</v>
      </c>
      <c r="F2559" t="s">
        <v>20</v>
      </c>
      <c r="G2559">
        <v>145000</v>
      </c>
      <c r="H2559" t="s">
        <v>21</v>
      </c>
      <c r="I2559">
        <v>0</v>
      </c>
      <c r="J2559" t="s">
        <v>21</v>
      </c>
      <c r="K2559" t="s">
        <v>25</v>
      </c>
    </row>
    <row r="2560" spans="1:11">
      <c r="A2560">
        <v>2022</v>
      </c>
      <c r="B2560" t="s">
        <v>11</v>
      </c>
      <c r="C2560" t="s">
        <v>12</v>
      </c>
      <c r="D2560" t="s">
        <v>37</v>
      </c>
      <c r="E2560">
        <v>115000</v>
      </c>
      <c r="F2560" t="s">
        <v>20</v>
      </c>
      <c r="G2560">
        <v>115000</v>
      </c>
      <c r="H2560" t="s">
        <v>21</v>
      </c>
      <c r="I2560">
        <v>0</v>
      </c>
      <c r="J2560" t="s">
        <v>21</v>
      </c>
      <c r="K2560" t="s">
        <v>25</v>
      </c>
    </row>
    <row r="2561" spans="1:11">
      <c r="A2561">
        <v>2022</v>
      </c>
      <c r="B2561" t="s">
        <v>17</v>
      </c>
      <c r="C2561" t="s">
        <v>12</v>
      </c>
      <c r="D2561" t="s">
        <v>103</v>
      </c>
      <c r="E2561">
        <v>78000</v>
      </c>
      <c r="F2561" t="s">
        <v>20</v>
      </c>
      <c r="G2561">
        <v>78000</v>
      </c>
      <c r="H2561" t="s">
        <v>110</v>
      </c>
      <c r="I2561">
        <v>100</v>
      </c>
      <c r="J2561" t="s">
        <v>110</v>
      </c>
      <c r="K2561" t="s">
        <v>25</v>
      </c>
    </row>
    <row r="2562" spans="1:11">
      <c r="A2562">
        <v>2022</v>
      </c>
      <c r="B2562" t="s">
        <v>17</v>
      </c>
      <c r="C2562" t="s">
        <v>12</v>
      </c>
      <c r="D2562" t="s">
        <v>103</v>
      </c>
      <c r="E2562">
        <v>48000</v>
      </c>
      <c r="F2562" t="s">
        <v>20</v>
      </c>
      <c r="G2562">
        <v>48000</v>
      </c>
      <c r="H2562" t="s">
        <v>110</v>
      </c>
      <c r="I2562">
        <v>100</v>
      </c>
      <c r="J2562" t="s">
        <v>110</v>
      </c>
      <c r="K2562" t="s">
        <v>25</v>
      </c>
    </row>
    <row r="2563" spans="1:11">
      <c r="A2563">
        <v>2022</v>
      </c>
      <c r="B2563" t="s">
        <v>11</v>
      </c>
      <c r="C2563" t="s">
        <v>12</v>
      </c>
      <c r="D2563" t="s">
        <v>27</v>
      </c>
      <c r="E2563">
        <v>175950</v>
      </c>
      <c r="F2563" t="s">
        <v>20</v>
      </c>
      <c r="G2563">
        <v>175950</v>
      </c>
      <c r="H2563" t="s">
        <v>21</v>
      </c>
      <c r="I2563">
        <v>100</v>
      </c>
      <c r="J2563" t="s">
        <v>21</v>
      </c>
      <c r="K2563" t="s">
        <v>25</v>
      </c>
    </row>
    <row r="2564" spans="1:11">
      <c r="A2564">
        <v>2022</v>
      </c>
      <c r="B2564" t="s">
        <v>11</v>
      </c>
      <c r="C2564" t="s">
        <v>12</v>
      </c>
      <c r="D2564" t="s">
        <v>27</v>
      </c>
      <c r="E2564">
        <v>130050</v>
      </c>
      <c r="F2564" t="s">
        <v>20</v>
      </c>
      <c r="G2564">
        <v>130050</v>
      </c>
      <c r="H2564" t="s">
        <v>21</v>
      </c>
      <c r="I2564">
        <v>100</v>
      </c>
      <c r="J2564" t="s">
        <v>21</v>
      </c>
      <c r="K2564" t="s">
        <v>25</v>
      </c>
    </row>
    <row r="2565" spans="1:11">
      <c r="A2565">
        <v>2022</v>
      </c>
      <c r="B2565" t="s">
        <v>11</v>
      </c>
      <c r="C2565" t="s">
        <v>12</v>
      </c>
      <c r="D2565" t="s">
        <v>37</v>
      </c>
      <c r="E2565">
        <v>205600</v>
      </c>
      <c r="F2565" t="s">
        <v>20</v>
      </c>
      <c r="G2565">
        <v>205600</v>
      </c>
      <c r="H2565" t="s">
        <v>21</v>
      </c>
      <c r="I2565">
        <v>0</v>
      </c>
      <c r="J2565" t="s">
        <v>21</v>
      </c>
      <c r="K2565" t="s">
        <v>16</v>
      </c>
    </row>
    <row r="2566" spans="1:11">
      <c r="A2566">
        <v>2022</v>
      </c>
      <c r="B2566" t="s">
        <v>11</v>
      </c>
      <c r="C2566" t="s">
        <v>12</v>
      </c>
      <c r="D2566" t="s">
        <v>37</v>
      </c>
      <c r="E2566">
        <v>105700</v>
      </c>
      <c r="F2566" t="s">
        <v>20</v>
      </c>
      <c r="G2566">
        <v>105700</v>
      </c>
      <c r="H2566" t="s">
        <v>21</v>
      </c>
      <c r="I2566">
        <v>0</v>
      </c>
      <c r="J2566" t="s">
        <v>21</v>
      </c>
      <c r="K2566" t="s">
        <v>16</v>
      </c>
    </row>
    <row r="2567" spans="1:11">
      <c r="A2567">
        <v>2022</v>
      </c>
      <c r="B2567" t="s">
        <v>11</v>
      </c>
      <c r="C2567" t="s">
        <v>12</v>
      </c>
      <c r="D2567" t="s">
        <v>27</v>
      </c>
      <c r="E2567">
        <v>236600</v>
      </c>
      <c r="F2567" t="s">
        <v>20</v>
      </c>
      <c r="G2567">
        <v>236600</v>
      </c>
      <c r="H2567" t="s">
        <v>21</v>
      </c>
      <c r="I2567">
        <v>100</v>
      </c>
      <c r="J2567" t="s">
        <v>21</v>
      </c>
      <c r="K2567" t="s">
        <v>25</v>
      </c>
    </row>
    <row r="2568" spans="1:11">
      <c r="A2568">
        <v>2022</v>
      </c>
      <c r="B2568" t="s">
        <v>11</v>
      </c>
      <c r="C2568" t="s">
        <v>12</v>
      </c>
      <c r="D2568" t="s">
        <v>27</v>
      </c>
      <c r="E2568">
        <v>89200</v>
      </c>
      <c r="F2568" t="s">
        <v>20</v>
      </c>
      <c r="G2568">
        <v>89200</v>
      </c>
      <c r="H2568" t="s">
        <v>21</v>
      </c>
      <c r="I2568">
        <v>100</v>
      </c>
      <c r="J2568" t="s">
        <v>21</v>
      </c>
      <c r="K2568" t="s">
        <v>25</v>
      </c>
    </row>
    <row r="2569" spans="1:11">
      <c r="A2569">
        <v>2022</v>
      </c>
      <c r="B2569" t="s">
        <v>17</v>
      </c>
      <c r="C2569" t="s">
        <v>12</v>
      </c>
      <c r="D2569" t="s">
        <v>23</v>
      </c>
      <c r="E2569">
        <v>84000</v>
      </c>
      <c r="F2569" t="s">
        <v>20</v>
      </c>
      <c r="G2569">
        <v>84000</v>
      </c>
      <c r="H2569" t="s">
        <v>110</v>
      </c>
      <c r="I2569">
        <v>100</v>
      </c>
      <c r="J2569" t="s">
        <v>110</v>
      </c>
      <c r="K2569" t="s">
        <v>25</v>
      </c>
    </row>
    <row r="2570" spans="1:11">
      <c r="A2570">
        <v>2022</v>
      </c>
      <c r="B2570" t="s">
        <v>17</v>
      </c>
      <c r="C2570" t="s">
        <v>12</v>
      </c>
      <c r="D2570" t="s">
        <v>23</v>
      </c>
      <c r="E2570">
        <v>54000</v>
      </c>
      <c r="F2570" t="s">
        <v>20</v>
      </c>
      <c r="G2570">
        <v>54000</v>
      </c>
      <c r="H2570" t="s">
        <v>110</v>
      </c>
      <c r="I2570">
        <v>100</v>
      </c>
      <c r="J2570" t="s">
        <v>110</v>
      </c>
      <c r="K2570" t="s">
        <v>25</v>
      </c>
    </row>
    <row r="2571" spans="1:11">
      <c r="A2571">
        <v>2022</v>
      </c>
      <c r="B2571" t="s">
        <v>28</v>
      </c>
      <c r="C2571" t="s">
        <v>12</v>
      </c>
      <c r="D2571" t="s">
        <v>23</v>
      </c>
      <c r="E2571">
        <v>80000</v>
      </c>
      <c r="F2571" t="s">
        <v>20</v>
      </c>
      <c r="G2571">
        <v>80000</v>
      </c>
      <c r="H2571" t="s">
        <v>21</v>
      </c>
      <c r="I2571">
        <v>100</v>
      </c>
      <c r="J2571" t="s">
        <v>21</v>
      </c>
      <c r="K2571" t="s">
        <v>16</v>
      </c>
    </row>
    <row r="2572" spans="1:11">
      <c r="A2572">
        <v>2022</v>
      </c>
      <c r="B2572" t="s">
        <v>11</v>
      </c>
      <c r="C2572" t="s">
        <v>12</v>
      </c>
      <c r="D2572" t="s">
        <v>169</v>
      </c>
      <c r="E2572">
        <v>200000</v>
      </c>
      <c r="F2572" t="s">
        <v>20</v>
      </c>
      <c r="G2572">
        <v>200000</v>
      </c>
      <c r="H2572" t="s">
        <v>33</v>
      </c>
      <c r="I2572">
        <v>100</v>
      </c>
      <c r="J2572" t="s">
        <v>33</v>
      </c>
      <c r="K2572" t="s">
        <v>22</v>
      </c>
    </row>
    <row r="2573" spans="1:11">
      <c r="A2573">
        <v>2022</v>
      </c>
      <c r="B2573" t="s">
        <v>28</v>
      </c>
      <c r="C2573" t="s">
        <v>12</v>
      </c>
      <c r="D2573" t="s">
        <v>23</v>
      </c>
      <c r="E2573">
        <v>96000</v>
      </c>
      <c r="F2573" t="s">
        <v>71</v>
      </c>
      <c r="G2573">
        <v>73742</v>
      </c>
      <c r="H2573" t="s">
        <v>24</v>
      </c>
      <c r="I2573">
        <v>100</v>
      </c>
      <c r="J2573" t="s">
        <v>24</v>
      </c>
      <c r="K2573" t="s">
        <v>16</v>
      </c>
    </row>
    <row r="2574" spans="1:11">
      <c r="A2574">
        <v>2022</v>
      </c>
      <c r="B2574" t="s">
        <v>11</v>
      </c>
      <c r="C2574" t="s">
        <v>12</v>
      </c>
      <c r="D2574" t="s">
        <v>101</v>
      </c>
      <c r="E2574">
        <v>165000</v>
      </c>
      <c r="F2574" t="s">
        <v>20</v>
      </c>
      <c r="G2574">
        <v>165000</v>
      </c>
      <c r="H2574" t="s">
        <v>21</v>
      </c>
      <c r="I2574">
        <v>50</v>
      </c>
      <c r="J2574" t="s">
        <v>21</v>
      </c>
      <c r="K2574" t="s">
        <v>22</v>
      </c>
    </row>
    <row r="2575" spans="1:11">
      <c r="A2575">
        <v>2022</v>
      </c>
      <c r="B2575" t="s">
        <v>28</v>
      </c>
      <c r="C2575" t="s">
        <v>12</v>
      </c>
      <c r="D2575" t="s">
        <v>23</v>
      </c>
      <c r="E2575">
        <v>27000</v>
      </c>
      <c r="F2575" t="s">
        <v>58</v>
      </c>
      <c r="G2575">
        <v>33246</v>
      </c>
      <c r="H2575" t="s">
        <v>33</v>
      </c>
      <c r="I2575">
        <v>50</v>
      </c>
      <c r="J2575" t="s">
        <v>33</v>
      </c>
      <c r="K2575" t="s">
        <v>16</v>
      </c>
    </row>
    <row r="2576" spans="1:11">
      <c r="A2576">
        <v>2022</v>
      </c>
      <c r="B2576" t="s">
        <v>11</v>
      </c>
      <c r="C2576" t="s">
        <v>12</v>
      </c>
      <c r="D2576" t="s">
        <v>37</v>
      </c>
      <c r="E2576">
        <v>185900</v>
      </c>
      <c r="F2576" t="s">
        <v>20</v>
      </c>
      <c r="G2576">
        <v>185900</v>
      </c>
      <c r="H2576" t="s">
        <v>21</v>
      </c>
      <c r="I2576">
        <v>0</v>
      </c>
      <c r="J2576" t="s">
        <v>21</v>
      </c>
      <c r="K2576" t="s">
        <v>25</v>
      </c>
    </row>
    <row r="2577" spans="1:11">
      <c r="A2577">
        <v>2022</v>
      </c>
      <c r="B2577" t="s">
        <v>11</v>
      </c>
      <c r="C2577" t="s">
        <v>12</v>
      </c>
      <c r="D2577" t="s">
        <v>37</v>
      </c>
      <c r="E2577">
        <v>129300</v>
      </c>
      <c r="F2577" t="s">
        <v>20</v>
      </c>
      <c r="G2577">
        <v>129300</v>
      </c>
      <c r="H2577" t="s">
        <v>21</v>
      </c>
      <c r="I2577">
        <v>0</v>
      </c>
      <c r="J2577" t="s">
        <v>21</v>
      </c>
      <c r="K2577" t="s">
        <v>25</v>
      </c>
    </row>
    <row r="2578" spans="1:11">
      <c r="A2578">
        <v>2022</v>
      </c>
      <c r="B2578" t="s">
        <v>11</v>
      </c>
      <c r="C2578" t="s">
        <v>12</v>
      </c>
      <c r="D2578" t="s">
        <v>27</v>
      </c>
      <c r="E2578">
        <v>169000</v>
      </c>
      <c r="F2578" t="s">
        <v>20</v>
      </c>
      <c r="G2578">
        <v>169000</v>
      </c>
      <c r="H2578" t="s">
        <v>21</v>
      </c>
      <c r="I2578">
        <v>0</v>
      </c>
      <c r="J2578" t="s">
        <v>21</v>
      </c>
      <c r="K2578" t="s">
        <v>25</v>
      </c>
    </row>
    <row r="2579" spans="1:11">
      <c r="A2579">
        <v>2022</v>
      </c>
      <c r="B2579" t="s">
        <v>11</v>
      </c>
      <c r="C2579" t="s">
        <v>12</v>
      </c>
      <c r="D2579" t="s">
        <v>27</v>
      </c>
      <c r="E2579">
        <v>110600</v>
      </c>
      <c r="F2579" t="s">
        <v>20</v>
      </c>
      <c r="G2579">
        <v>110600</v>
      </c>
      <c r="H2579" t="s">
        <v>21</v>
      </c>
      <c r="I2579">
        <v>0</v>
      </c>
      <c r="J2579" t="s">
        <v>21</v>
      </c>
      <c r="K2579" t="s">
        <v>25</v>
      </c>
    </row>
    <row r="2580" spans="1:11">
      <c r="A2580">
        <v>2021</v>
      </c>
      <c r="B2580" t="s">
        <v>28</v>
      </c>
      <c r="C2580" t="s">
        <v>12</v>
      </c>
      <c r="D2580" t="s">
        <v>170</v>
      </c>
      <c r="E2580">
        <v>400000</v>
      </c>
      <c r="F2580" t="s">
        <v>42</v>
      </c>
      <c r="G2580">
        <v>5409</v>
      </c>
      <c r="H2580" t="s">
        <v>43</v>
      </c>
      <c r="I2580">
        <v>50</v>
      </c>
      <c r="J2580" t="s">
        <v>43</v>
      </c>
      <c r="K2580" t="s">
        <v>16</v>
      </c>
    </row>
    <row r="2581" spans="1:11">
      <c r="A2581">
        <v>2021</v>
      </c>
      <c r="B2581" t="s">
        <v>17</v>
      </c>
      <c r="C2581" t="s">
        <v>12</v>
      </c>
      <c r="D2581" t="s">
        <v>37</v>
      </c>
      <c r="E2581">
        <v>100000</v>
      </c>
      <c r="F2581" t="s">
        <v>64</v>
      </c>
      <c r="G2581">
        <v>75050</v>
      </c>
      <c r="H2581" t="s">
        <v>65</v>
      </c>
      <c r="I2581">
        <v>50</v>
      </c>
      <c r="J2581" t="s">
        <v>65</v>
      </c>
      <c r="K2581" t="s">
        <v>16</v>
      </c>
    </row>
    <row r="2582" spans="1:11">
      <c r="A2582">
        <v>2022</v>
      </c>
      <c r="B2582" t="s">
        <v>11</v>
      </c>
      <c r="C2582" t="s">
        <v>12</v>
      </c>
      <c r="D2582" t="s">
        <v>37</v>
      </c>
      <c r="E2582">
        <v>225000</v>
      </c>
      <c r="F2582" t="s">
        <v>20</v>
      </c>
      <c r="G2582">
        <v>225000</v>
      </c>
      <c r="H2582" t="s">
        <v>21</v>
      </c>
      <c r="I2582">
        <v>0</v>
      </c>
      <c r="J2582" t="s">
        <v>21</v>
      </c>
      <c r="K2582" t="s">
        <v>25</v>
      </c>
    </row>
    <row r="2583" spans="1:11">
      <c r="A2583">
        <v>2022</v>
      </c>
      <c r="B2583" t="s">
        <v>11</v>
      </c>
      <c r="C2583" t="s">
        <v>12</v>
      </c>
      <c r="D2583" t="s">
        <v>37</v>
      </c>
      <c r="E2583">
        <v>184100</v>
      </c>
      <c r="F2583" t="s">
        <v>20</v>
      </c>
      <c r="G2583">
        <v>184100</v>
      </c>
      <c r="H2583" t="s">
        <v>21</v>
      </c>
      <c r="I2583">
        <v>0</v>
      </c>
      <c r="J2583" t="s">
        <v>21</v>
      </c>
      <c r="K2583" t="s">
        <v>25</v>
      </c>
    </row>
    <row r="2584" spans="1:11">
      <c r="A2584">
        <v>2022</v>
      </c>
      <c r="B2584" t="s">
        <v>11</v>
      </c>
      <c r="C2584" t="s">
        <v>12</v>
      </c>
      <c r="D2584" t="s">
        <v>23</v>
      </c>
      <c r="E2584">
        <v>185900</v>
      </c>
      <c r="F2584" t="s">
        <v>20</v>
      </c>
      <c r="G2584">
        <v>185900</v>
      </c>
      <c r="H2584" t="s">
        <v>21</v>
      </c>
      <c r="I2584">
        <v>0</v>
      </c>
      <c r="J2584" t="s">
        <v>21</v>
      </c>
      <c r="K2584" t="s">
        <v>25</v>
      </c>
    </row>
    <row r="2585" spans="1:11">
      <c r="A2585">
        <v>2022</v>
      </c>
      <c r="B2585" t="s">
        <v>11</v>
      </c>
      <c r="C2585" t="s">
        <v>12</v>
      </c>
      <c r="D2585" t="s">
        <v>23</v>
      </c>
      <c r="E2585">
        <v>129300</v>
      </c>
      <c r="F2585" t="s">
        <v>20</v>
      </c>
      <c r="G2585">
        <v>129300</v>
      </c>
      <c r="H2585" t="s">
        <v>21</v>
      </c>
      <c r="I2585">
        <v>0</v>
      </c>
      <c r="J2585" t="s">
        <v>21</v>
      </c>
      <c r="K2585" t="s">
        <v>25</v>
      </c>
    </row>
    <row r="2586" spans="1:11">
      <c r="A2586">
        <v>2022</v>
      </c>
      <c r="B2586" t="s">
        <v>11</v>
      </c>
      <c r="C2586" t="s">
        <v>12</v>
      </c>
      <c r="D2586" t="s">
        <v>23</v>
      </c>
      <c r="E2586">
        <v>225000</v>
      </c>
      <c r="F2586" t="s">
        <v>20</v>
      </c>
      <c r="G2586">
        <v>225000</v>
      </c>
      <c r="H2586" t="s">
        <v>21</v>
      </c>
      <c r="I2586">
        <v>0</v>
      </c>
      <c r="J2586" t="s">
        <v>21</v>
      </c>
      <c r="K2586" t="s">
        <v>25</v>
      </c>
    </row>
    <row r="2587" spans="1:11">
      <c r="A2587">
        <v>2022</v>
      </c>
      <c r="B2587" t="s">
        <v>11</v>
      </c>
      <c r="C2587" t="s">
        <v>12</v>
      </c>
      <c r="D2587" t="s">
        <v>23</v>
      </c>
      <c r="E2587">
        <v>156400</v>
      </c>
      <c r="F2587" t="s">
        <v>20</v>
      </c>
      <c r="G2587">
        <v>156400</v>
      </c>
      <c r="H2587" t="s">
        <v>21</v>
      </c>
      <c r="I2587">
        <v>0</v>
      </c>
      <c r="J2587" t="s">
        <v>21</v>
      </c>
      <c r="K2587" t="s">
        <v>25</v>
      </c>
    </row>
    <row r="2588" spans="1:11">
      <c r="A2588">
        <v>2022</v>
      </c>
      <c r="B2588" t="s">
        <v>11</v>
      </c>
      <c r="C2588" t="s">
        <v>12</v>
      </c>
      <c r="D2588" t="s">
        <v>23</v>
      </c>
      <c r="E2588">
        <v>185900</v>
      </c>
      <c r="F2588" t="s">
        <v>20</v>
      </c>
      <c r="G2588">
        <v>185900</v>
      </c>
      <c r="H2588" t="s">
        <v>21</v>
      </c>
      <c r="I2588">
        <v>0</v>
      </c>
      <c r="J2588" t="s">
        <v>21</v>
      </c>
      <c r="K2588" t="s">
        <v>25</v>
      </c>
    </row>
    <row r="2589" spans="1:11">
      <c r="A2589">
        <v>2022</v>
      </c>
      <c r="B2589" t="s">
        <v>11</v>
      </c>
      <c r="C2589" t="s">
        <v>12</v>
      </c>
      <c r="D2589" t="s">
        <v>23</v>
      </c>
      <c r="E2589">
        <v>129300</v>
      </c>
      <c r="F2589" t="s">
        <v>20</v>
      </c>
      <c r="G2589">
        <v>129300</v>
      </c>
      <c r="H2589" t="s">
        <v>21</v>
      </c>
      <c r="I2589">
        <v>0</v>
      </c>
      <c r="J2589" t="s">
        <v>21</v>
      </c>
      <c r="K2589" t="s">
        <v>25</v>
      </c>
    </row>
    <row r="2590" spans="1:11">
      <c r="A2590">
        <v>2022</v>
      </c>
      <c r="B2590" t="s">
        <v>28</v>
      </c>
      <c r="C2590" t="s">
        <v>12</v>
      </c>
      <c r="D2590" t="s">
        <v>35</v>
      </c>
      <c r="E2590">
        <v>108000</v>
      </c>
      <c r="F2590" t="s">
        <v>20</v>
      </c>
      <c r="G2590">
        <v>108000</v>
      </c>
      <c r="H2590" t="s">
        <v>21</v>
      </c>
      <c r="I2590">
        <v>0</v>
      </c>
      <c r="J2590" t="s">
        <v>21</v>
      </c>
      <c r="K2590" t="s">
        <v>22</v>
      </c>
    </row>
    <row r="2591" spans="1:11">
      <c r="A2591">
        <v>2022</v>
      </c>
      <c r="B2591" t="s">
        <v>11</v>
      </c>
      <c r="C2591" t="s">
        <v>12</v>
      </c>
      <c r="D2591" t="s">
        <v>171</v>
      </c>
      <c r="E2591">
        <v>8000</v>
      </c>
      <c r="F2591" t="s">
        <v>20</v>
      </c>
      <c r="G2591">
        <v>8000</v>
      </c>
      <c r="H2591" t="s">
        <v>43</v>
      </c>
      <c r="I2591">
        <v>100</v>
      </c>
      <c r="J2591" t="s">
        <v>96</v>
      </c>
      <c r="K2591" t="s">
        <v>16</v>
      </c>
    </row>
    <row r="2592" spans="1:11">
      <c r="A2592">
        <v>2022</v>
      </c>
      <c r="B2592" t="s">
        <v>11</v>
      </c>
      <c r="C2592" t="s">
        <v>12</v>
      </c>
      <c r="D2592" t="s">
        <v>23</v>
      </c>
      <c r="E2592">
        <v>155000</v>
      </c>
      <c r="F2592" t="s">
        <v>20</v>
      </c>
      <c r="G2592">
        <v>155000</v>
      </c>
      <c r="H2592" t="s">
        <v>21</v>
      </c>
      <c r="I2592">
        <v>100</v>
      </c>
      <c r="J2592" t="s">
        <v>21</v>
      </c>
      <c r="K2592" t="s">
        <v>25</v>
      </c>
    </row>
    <row r="2593" spans="1:11">
      <c r="A2593">
        <v>2022</v>
      </c>
      <c r="B2593" t="s">
        <v>11</v>
      </c>
      <c r="C2593" t="s">
        <v>12</v>
      </c>
      <c r="D2593" t="s">
        <v>23</v>
      </c>
      <c r="E2593">
        <v>38000</v>
      </c>
      <c r="F2593" t="s">
        <v>20</v>
      </c>
      <c r="G2593">
        <v>38000</v>
      </c>
      <c r="H2593" t="s">
        <v>21</v>
      </c>
      <c r="I2593">
        <v>100</v>
      </c>
      <c r="J2593" t="s">
        <v>21</v>
      </c>
      <c r="K2593" t="s">
        <v>25</v>
      </c>
    </row>
    <row r="2594" spans="1:11">
      <c r="A2594">
        <v>2022</v>
      </c>
      <c r="B2594" t="s">
        <v>17</v>
      </c>
      <c r="C2594" t="s">
        <v>12</v>
      </c>
      <c r="D2594" t="s">
        <v>27</v>
      </c>
      <c r="E2594">
        <v>85000</v>
      </c>
      <c r="F2594" t="s">
        <v>20</v>
      </c>
      <c r="G2594">
        <v>85000</v>
      </c>
      <c r="H2594" t="s">
        <v>21</v>
      </c>
      <c r="I2594">
        <v>0</v>
      </c>
      <c r="J2594" t="s">
        <v>21</v>
      </c>
      <c r="K2594" t="s">
        <v>25</v>
      </c>
    </row>
    <row r="2595" spans="1:11">
      <c r="A2595">
        <v>2022</v>
      </c>
      <c r="B2595" t="s">
        <v>17</v>
      </c>
      <c r="C2595" t="s">
        <v>12</v>
      </c>
      <c r="D2595" t="s">
        <v>27</v>
      </c>
      <c r="E2595">
        <v>65000</v>
      </c>
      <c r="F2595" t="s">
        <v>20</v>
      </c>
      <c r="G2595">
        <v>65000</v>
      </c>
      <c r="H2595" t="s">
        <v>21</v>
      </c>
      <c r="I2595">
        <v>0</v>
      </c>
      <c r="J2595" t="s">
        <v>21</v>
      </c>
      <c r="K2595" t="s">
        <v>25</v>
      </c>
    </row>
    <row r="2596" spans="1:11">
      <c r="A2596">
        <v>2022</v>
      </c>
      <c r="B2596" t="s">
        <v>11</v>
      </c>
      <c r="C2596" t="s">
        <v>12</v>
      </c>
      <c r="D2596" t="s">
        <v>23</v>
      </c>
      <c r="E2596">
        <v>155000</v>
      </c>
      <c r="F2596" t="s">
        <v>20</v>
      </c>
      <c r="G2596">
        <v>155000</v>
      </c>
      <c r="H2596" t="s">
        <v>21</v>
      </c>
      <c r="I2596">
        <v>100</v>
      </c>
      <c r="J2596" t="s">
        <v>21</v>
      </c>
      <c r="K2596" t="s">
        <v>25</v>
      </c>
    </row>
    <row r="2597" spans="1:11">
      <c r="A2597">
        <v>2022</v>
      </c>
      <c r="B2597" t="s">
        <v>11</v>
      </c>
      <c r="C2597" t="s">
        <v>12</v>
      </c>
      <c r="D2597" t="s">
        <v>23</v>
      </c>
      <c r="E2597">
        <v>38000</v>
      </c>
      <c r="F2597" t="s">
        <v>20</v>
      </c>
      <c r="G2597">
        <v>38000</v>
      </c>
      <c r="H2597" t="s">
        <v>21</v>
      </c>
      <c r="I2597">
        <v>100</v>
      </c>
      <c r="J2597" t="s">
        <v>21</v>
      </c>
      <c r="K2597" t="s">
        <v>25</v>
      </c>
    </row>
    <row r="2598" spans="1:11">
      <c r="A2598">
        <v>2022</v>
      </c>
      <c r="B2598" t="s">
        <v>17</v>
      </c>
      <c r="C2598" t="s">
        <v>12</v>
      </c>
      <c r="D2598" t="s">
        <v>37</v>
      </c>
      <c r="E2598">
        <v>90000</v>
      </c>
      <c r="F2598" t="s">
        <v>58</v>
      </c>
      <c r="G2598">
        <v>110820</v>
      </c>
      <c r="H2598" t="s">
        <v>33</v>
      </c>
      <c r="I2598">
        <v>0</v>
      </c>
      <c r="J2598" t="s">
        <v>33</v>
      </c>
      <c r="K2598" t="s">
        <v>25</v>
      </c>
    </row>
    <row r="2599" spans="1:11">
      <c r="A2599">
        <v>2022</v>
      </c>
      <c r="B2599" t="s">
        <v>17</v>
      </c>
      <c r="C2599" t="s">
        <v>12</v>
      </c>
      <c r="D2599" t="s">
        <v>37</v>
      </c>
      <c r="E2599">
        <v>75000</v>
      </c>
      <c r="F2599" t="s">
        <v>58</v>
      </c>
      <c r="G2599">
        <v>92350</v>
      </c>
      <c r="H2599" t="s">
        <v>33</v>
      </c>
      <c r="I2599">
        <v>0</v>
      </c>
      <c r="J2599" t="s">
        <v>33</v>
      </c>
      <c r="K2599" t="s">
        <v>25</v>
      </c>
    </row>
    <row r="2600" spans="1:11">
      <c r="A2600">
        <v>2022</v>
      </c>
      <c r="B2600" t="s">
        <v>11</v>
      </c>
      <c r="C2600" t="s">
        <v>12</v>
      </c>
      <c r="D2600" t="s">
        <v>23</v>
      </c>
      <c r="E2600">
        <v>153600</v>
      </c>
      <c r="F2600" t="s">
        <v>20</v>
      </c>
      <c r="G2600">
        <v>153600</v>
      </c>
      <c r="H2600" t="s">
        <v>21</v>
      </c>
      <c r="I2600">
        <v>100</v>
      </c>
      <c r="J2600" t="s">
        <v>21</v>
      </c>
      <c r="K2600" t="s">
        <v>25</v>
      </c>
    </row>
    <row r="2601" spans="1:11">
      <c r="A2601">
        <v>2022</v>
      </c>
      <c r="B2601" t="s">
        <v>11</v>
      </c>
      <c r="C2601" t="s">
        <v>12</v>
      </c>
      <c r="D2601" t="s">
        <v>23</v>
      </c>
      <c r="E2601">
        <v>106800</v>
      </c>
      <c r="F2601" t="s">
        <v>20</v>
      </c>
      <c r="G2601">
        <v>106800</v>
      </c>
      <c r="H2601" t="s">
        <v>21</v>
      </c>
      <c r="I2601">
        <v>100</v>
      </c>
      <c r="J2601" t="s">
        <v>21</v>
      </c>
      <c r="K2601" t="s">
        <v>25</v>
      </c>
    </row>
    <row r="2602" spans="1:11">
      <c r="A2602">
        <v>2022</v>
      </c>
      <c r="B2602" t="s">
        <v>11</v>
      </c>
      <c r="C2602" t="s">
        <v>12</v>
      </c>
      <c r="D2602" t="s">
        <v>23</v>
      </c>
      <c r="E2602">
        <v>185000</v>
      </c>
      <c r="F2602" t="s">
        <v>20</v>
      </c>
      <c r="G2602">
        <v>185000</v>
      </c>
      <c r="H2602" t="s">
        <v>21</v>
      </c>
      <c r="I2602">
        <v>100</v>
      </c>
      <c r="J2602" t="s">
        <v>21</v>
      </c>
      <c r="K2602" t="s">
        <v>25</v>
      </c>
    </row>
    <row r="2603" spans="1:11">
      <c r="A2603">
        <v>2022</v>
      </c>
      <c r="B2603" t="s">
        <v>11</v>
      </c>
      <c r="C2603" t="s">
        <v>12</v>
      </c>
      <c r="D2603" t="s">
        <v>23</v>
      </c>
      <c r="E2603">
        <v>50000</v>
      </c>
      <c r="F2603" t="s">
        <v>20</v>
      </c>
      <c r="G2603">
        <v>50000</v>
      </c>
      <c r="H2603" t="s">
        <v>21</v>
      </c>
      <c r="I2603">
        <v>100</v>
      </c>
      <c r="J2603" t="s">
        <v>21</v>
      </c>
      <c r="K2603" t="s">
        <v>25</v>
      </c>
    </row>
    <row r="2604" spans="1:11">
      <c r="A2604">
        <v>2022</v>
      </c>
      <c r="B2604" t="s">
        <v>11</v>
      </c>
      <c r="C2604" t="s">
        <v>12</v>
      </c>
      <c r="D2604" t="s">
        <v>37</v>
      </c>
      <c r="E2604">
        <v>185900</v>
      </c>
      <c r="F2604" t="s">
        <v>20</v>
      </c>
      <c r="G2604">
        <v>185900</v>
      </c>
      <c r="H2604" t="s">
        <v>21</v>
      </c>
      <c r="I2604">
        <v>0</v>
      </c>
      <c r="J2604" t="s">
        <v>21</v>
      </c>
      <c r="K2604" t="s">
        <v>25</v>
      </c>
    </row>
    <row r="2605" spans="1:11">
      <c r="A2605">
        <v>2022</v>
      </c>
      <c r="B2605" t="s">
        <v>11</v>
      </c>
      <c r="C2605" t="s">
        <v>12</v>
      </c>
      <c r="D2605" t="s">
        <v>37</v>
      </c>
      <c r="E2605">
        <v>129300</v>
      </c>
      <c r="F2605" t="s">
        <v>20</v>
      </c>
      <c r="G2605">
        <v>129300</v>
      </c>
      <c r="H2605" t="s">
        <v>21</v>
      </c>
      <c r="I2605">
        <v>0</v>
      </c>
      <c r="J2605" t="s">
        <v>21</v>
      </c>
      <c r="K2605" t="s">
        <v>25</v>
      </c>
    </row>
    <row r="2606" spans="1:11">
      <c r="A2606">
        <v>2022</v>
      </c>
      <c r="B2606" t="s">
        <v>11</v>
      </c>
      <c r="C2606" t="s">
        <v>12</v>
      </c>
      <c r="D2606" t="s">
        <v>23</v>
      </c>
      <c r="E2606">
        <v>155000</v>
      </c>
      <c r="F2606" t="s">
        <v>20</v>
      </c>
      <c r="G2606">
        <v>155000</v>
      </c>
      <c r="H2606" t="s">
        <v>21</v>
      </c>
      <c r="I2606">
        <v>100</v>
      </c>
      <c r="J2606" t="s">
        <v>21</v>
      </c>
      <c r="K2606" t="s">
        <v>25</v>
      </c>
    </row>
    <row r="2607" spans="1:11">
      <c r="A2607">
        <v>2022</v>
      </c>
      <c r="B2607" t="s">
        <v>11</v>
      </c>
      <c r="C2607" t="s">
        <v>12</v>
      </c>
      <c r="D2607" t="s">
        <v>23</v>
      </c>
      <c r="E2607">
        <v>38000</v>
      </c>
      <c r="F2607" t="s">
        <v>20</v>
      </c>
      <c r="G2607">
        <v>38000</v>
      </c>
      <c r="H2607" t="s">
        <v>21</v>
      </c>
      <c r="I2607">
        <v>100</v>
      </c>
      <c r="J2607" t="s">
        <v>21</v>
      </c>
      <c r="K2607" t="s">
        <v>25</v>
      </c>
    </row>
    <row r="2608" spans="1:11">
      <c r="A2608">
        <v>2022</v>
      </c>
      <c r="B2608" t="s">
        <v>11</v>
      </c>
      <c r="C2608" t="s">
        <v>12</v>
      </c>
      <c r="D2608" t="s">
        <v>23</v>
      </c>
      <c r="E2608">
        <v>168000</v>
      </c>
      <c r="F2608" t="s">
        <v>20</v>
      </c>
      <c r="G2608">
        <v>168000</v>
      </c>
      <c r="H2608" t="s">
        <v>21</v>
      </c>
      <c r="I2608">
        <v>100</v>
      </c>
      <c r="J2608" t="s">
        <v>21</v>
      </c>
      <c r="K2608" t="s">
        <v>25</v>
      </c>
    </row>
    <row r="2609" spans="1:11">
      <c r="A2609">
        <v>2022</v>
      </c>
      <c r="B2609" t="s">
        <v>11</v>
      </c>
      <c r="C2609" t="s">
        <v>12</v>
      </c>
      <c r="D2609" t="s">
        <v>23</v>
      </c>
      <c r="E2609">
        <v>130000</v>
      </c>
      <c r="F2609" t="s">
        <v>20</v>
      </c>
      <c r="G2609">
        <v>130000</v>
      </c>
      <c r="H2609" t="s">
        <v>21</v>
      </c>
      <c r="I2609">
        <v>100</v>
      </c>
      <c r="J2609" t="s">
        <v>21</v>
      </c>
      <c r="K2609" t="s">
        <v>25</v>
      </c>
    </row>
    <row r="2610" spans="1:11">
      <c r="A2610">
        <v>2022</v>
      </c>
      <c r="B2610" t="s">
        <v>11</v>
      </c>
      <c r="C2610" t="s">
        <v>12</v>
      </c>
      <c r="D2610" t="s">
        <v>23</v>
      </c>
      <c r="E2610">
        <v>123400</v>
      </c>
      <c r="F2610" t="s">
        <v>20</v>
      </c>
      <c r="G2610">
        <v>123400</v>
      </c>
      <c r="H2610" t="s">
        <v>21</v>
      </c>
      <c r="I2610">
        <v>0</v>
      </c>
      <c r="J2610" t="s">
        <v>21</v>
      </c>
      <c r="K2610" t="s">
        <v>25</v>
      </c>
    </row>
    <row r="2611" spans="1:11">
      <c r="A2611">
        <v>2022</v>
      </c>
      <c r="B2611" t="s">
        <v>11</v>
      </c>
      <c r="C2611" t="s">
        <v>12</v>
      </c>
      <c r="D2611" t="s">
        <v>23</v>
      </c>
      <c r="E2611">
        <v>88100</v>
      </c>
      <c r="F2611" t="s">
        <v>20</v>
      </c>
      <c r="G2611">
        <v>88100</v>
      </c>
      <c r="H2611" t="s">
        <v>21</v>
      </c>
      <c r="I2611">
        <v>0</v>
      </c>
      <c r="J2611" t="s">
        <v>21</v>
      </c>
      <c r="K2611" t="s">
        <v>25</v>
      </c>
    </row>
    <row r="2612" spans="1:11">
      <c r="A2612">
        <v>2022</v>
      </c>
      <c r="B2612" t="s">
        <v>11</v>
      </c>
      <c r="C2612" t="s">
        <v>12</v>
      </c>
      <c r="D2612" t="s">
        <v>23</v>
      </c>
      <c r="E2612">
        <v>120000</v>
      </c>
      <c r="F2612" t="s">
        <v>20</v>
      </c>
      <c r="G2612">
        <v>120000</v>
      </c>
      <c r="H2612" t="s">
        <v>21</v>
      </c>
      <c r="I2612">
        <v>100</v>
      </c>
      <c r="J2612" t="s">
        <v>21</v>
      </c>
      <c r="K2612" t="s">
        <v>22</v>
      </c>
    </row>
    <row r="2613" spans="1:11">
      <c r="A2613">
        <v>2022</v>
      </c>
      <c r="B2613" t="s">
        <v>11</v>
      </c>
      <c r="C2613" t="s">
        <v>12</v>
      </c>
      <c r="D2613" t="s">
        <v>23</v>
      </c>
      <c r="E2613">
        <v>55000</v>
      </c>
      <c r="F2613" t="s">
        <v>20</v>
      </c>
      <c r="G2613">
        <v>55000</v>
      </c>
      <c r="H2613" t="s">
        <v>21</v>
      </c>
      <c r="I2613">
        <v>100</v>
      </c>
      <c r="J2613" t="s">
        <v>21</v>
      </c>
      <c r="K2613" t="s">
        <v>22</v>
      </c>
    </row>
    <row r="2614" spans="1:11">
      <c r="A2614">
        <v>2022</v>
      </c>
      <c r="B2614" t="s">
        <v>11</v>
      </c>
      <c r="C2614" t="s">
        <v>12</v>
      </c>
      <c r="D2614" t="s">
        <v>23</v>
      </c>
      <c r="E2614">
        <v>185900</v>
      </c>
      <c r="F2614" t="s">
        <v>20</v>
      </c>
      <c r="G2614">
        <v>185900</v>
      </c>
      <c r="H2614" t="s">
        <v>21</v>
      </c>
      <c r="I2614">
        <v>0</v>
      </c>
      <c r="J2614" t="s">
        <v>21</v>
      </c>
      <c r="K2614" t="s">
        <v>25</v>
      </c>
    </row>
    <row r="2615" spans="1:11">
      <c r="A2615">
        <v>2022</v>
      </c>
      <c r="B2615" t="s">
        <v>11</v>
      </c>
      <c r="C2615" t="s">
        <v>12</v>
      </c>
      <c r="D2615" t="s">
        <v>23</v>
      </c>
      <c r="E2615">
        <v>129300</v>
      </c>
      <c r="F2615" t="s">
        <v>20</v>
      </c>
      <c r="G2615">
        <v>129300</v>
      </c>
      <c r="H2615" t="s">
        <v>21</v>
      </c>
      <c r="I2615">
        <v>0</v>
      </c>
      <c r="J2615" t="s">
        <v>21</v>
      </c>
      <c r="K2615" t="s">
        <v>25</v>
      </c>
    </row>
    <row r="2616" spans="1:11">
      <c r="A2616">
        <v>2022</v>
      </c>
      <c r="B2616" t="s">
        <v>11</v>
      </c>
      <c r="C2616" t="s">
        <v>12</v>
      </c>
      <c r="D2616" t="s">
        <v>37</v>
      </c>
      <c r="E2616">
        <v>191200</v>
      </c>
      <c r="F2616" t="s">
        <v>20</v>
      </c>
      <c r="G2616">
        <v>191200</v>
      </c>
      <c r="H2616" t="s">
        <v>21</v>
      </c>
      <c r="I2616">
        <v>0</v>
      </c>
      <c r="J2616" t="s">
        <v>21</v>
      </c>
      <c r="K2616" t="s">
        <v>25</v>
      </c>
    </row>
    <row r="2617" spans="1:11">
      <c r="A2617">
        <v>2022</v>
      </c>
      <c r="B2617" t="s">
        <v>11</v>
      </c>
      <c r="C2617" t="s">
        <v>12</v>
      </c>
      <c r="D2617" t="s">
        <v>37</v>
      </c>
      <c r="E2617">
        <v>130000</v>
      </c>
      <c r="F2617" t="s">
        <v>20</v>
      </c>
      <c r="G2617">
        <v>130000</v>
      </c>
      <c r="H2617" t="s">
        <v>21</v>
      </c>
      <c r="I2617">
        <v>0</v>
      </c>
      <c r="J2617" t="s">
        <v>21</v>
      </c>
      <c r="K2617" t="s">
        <v>25</v>
      </c>
    </row>
    <row r="2618" spans="1:11">
      <c r="A2618">
        <v>2022</v>
      </c>
      <c r="B2618" t="s">
        <v>11</v>
      </c>
      <c r="C2618" t="s">
        <v>12</v>
      </c>
      <c r="D2618" t="s">
        <v>27</v>
      </c>
      <c r="E2618">
        <v>169000</v>
      </c>
      <c r="F2618" t="s">
        <v>20</v>
      </c>
      <c r="G2618">
        <v>169000</v>
      </c>
      <c r="H2618" t="s">
        <v>21</v>
      </c>
      <c r="I2618">
        <v>0</v>
      </c>
      <c r="J2618" t="s">
        <v>21</v>
      </c>
      <c r="K2618" t="s">
        <v>25</v>
      </c>
    </row>
    <row r="2619" spans="1:11">
      <c r="A2619">
        <v>2022</v>
      </c>
      <c r="B2619" t="s">
        <v>11</v>
      </c>
      <c r="C2619" t="s">
        <v>12</v>
      </c>
      <c r="D2619" t="s">
        <v>27</v>
      </c>
      <c r="E2619">
        <v>110600</v>
      </c>
      <c r="F2619" t="s">
        <v>20</v>
      </c>
      <c r="G2619">
        <v>110600</v>
      </c>
      <c r="H2619" t="s">
        <v>21</v>
      </c>
      <c r="I2619">
        <v>0</v>
      </c>
      <c r="J2619" t="s">
        <v>21</v>
      </c>
      <c r="K2619" t="s">
        <v>25</v>
      </c>
    </row>
    <row r="2620" spans="1:11">
      <c r="A2620">
        <v>2022</v>
      </c>
      <c r="B2620" t="s">
        <v>11</v>
      </c>
      <c r="C2620" t="s">
        <v>12</v>
      </c>
      <c r="D2620" t="s">
        <v>32</v>
      </c>
      <c r="E2620">
        <v>150000</v>
      </c>
      <c r="F2620" t="s">
        <v>20</v>
      </c>
      <c r="G2620">
        <v>150000</v>
      </c>
      <c r="H2620" t="s">
        <v>21</v>
      </c>
      <c r="I2620">
        <v>0</v>
      </c>
      <c r="J2620" t="s">
        <v>21</v>
      </c>
      <c r="K2620" t="s">
        <v>25</v>
      </c>
    </row>
    <row r="2621" spans="1:11">
      <c r="A2621">
        <v>2022</v>
      </c>
      <c r="B2621" t="s">
        <v>11</v>
      </c>
      <c r="C2621" t="s">
        <v>12</v>
      </c>
      <c r="D2621" t="s">
        <v>32</v>
      </c>
      <c r="E2621">
        <v>120000</v>
      </c>
      <c r="F2621" t="s">
        <v>20</v>
      </c>
      <c r="G2621">
        <v>120000</v>
      </c>
      <c r="H2621" t="s">
        <v>21</v>
      </c>
      <c r="I2621">
        <v>0</v>
      </c>
      <c r="J2621" t="s">
        <v>21</v>
      </c>
      <c r="K2621" t="s">
        <v>25</v>
      </c>
    </row>
    <row r="2622" spans="1:11">
      <c r="A2622">
        <v>2022</v>
      </c>
      <c r="B2622" t="s">
        <v>11</v>
      </c>
      <c r="C2622" t="s">
        <v>12</v>
      </c>
      <c r="D2622" t="s">
        <v>104</v>
      </c>
      <c r="E2622">
        <v>139000</v>
      </c>
      <c r="F2622" t="s">
        <v>20</v>
      </c>
      <c r="G2622">
        <v>139000</v>
      </c>
      <c r="H2622" t="s">
        <v>21</v>
      </c>
      <c r="I2622">
        <v>0</v>
      </c>
      <c r="J2622" t="s">
        <v>21</v>
      </c>
      <c r="K2622" t="s">
        <v>25</v>
      </c>
    </row>
    <row r="2623" spans="1:11">
      <c r="A2623">
        <v>2022</v>
      </c>
      <c r="B2623" t="s">
        <v>11</v>
      </c>
      <c r="C2623" t="s">
        <v>12</v>
      </c>
      <c r="D2623" t="s">
        <v>104</v>
      </c>
      <c r="E2623">
        <v>122000</v>
      </c>
      <c r="F2623" t="s">
        <v>20</v>
      </c>
      <c r="G2623">
        <v>122000</v>
      </c>
      <c r="H2623" t="s">
        <v>21</v>
      </c>
      <c r="I2623">
        <v>0</v>
      </c>
      <c r="J2623" t="s">
        <v>21</v>
      </c>
      <c r="K2623" t="s">
        <v>25</v>
      </c>
    </row>
    <row r="2624" spans="1:11">
      <c r="A2624">
        <v>2022</v>
      </c>
      <c r="B2624" t="s">
        <v>11</v>
      </c>
      <c r="C2624" t="s">
        <v>12</v>
      </c>
      <c r="D2624" t="s">
        <v>23</v>
      </c>
      <c r="E2624">
        <v>185900</v>
      </c>
      <c r="F2624" t="s">
        <v>20</v>
      </c>
      <c r="G2624">
        <v>185900</v>
      </c>
      <c r="H2624" t="s">
        <v>21</v>
      </c>
      <c r="I2624">
        <v>0</v>
      </c>
      <c r="J2624" t="s">
        <v>21</v>
      </c>
      <c r="K2624" t="s">
        <v>25</v>
      </c>
    </row>
    <row r="2625" spans="1:11">
      <c r="A2625">
        <v>2022</v>
      </c>
      <c r="B2625" t="s">
        <v>11</v>
      </c>
      <c r="C2625" t="s">
        <v>12</v>
      </c>
      <c r="D2625" t="s">
        <v>23</v>
      </c>
      <c r="E2625">
        <v>129300</v>
      </c>
      <c r="F2625" t="s">
        <v>20</v>
      </c>
      <c r="G2625">
        <v>129300</v>
      </c>
      <c r="H2625" t="s">
        <v>21</v>
      </c>
      <c r="I2625">
        <v>0</v>
      </c>
      <c r="J2625" t="s">
        <v>21</v>
      </c>
      <c r="K2625" t="s">
        <v>25</v>
      </c>
    </row>
    <row r="2626" spans="1:11">
      <c r="A2626">
        <v>2022</v>
      </c>
      <c r="B2626" t="s">
        <v>11</v>
      </c>
      <c r="C2626" t="s">
        <v>12</v>
      </c>
      <c r="D2626" t="s">
        <v>27</v>
      </c>
      <c r="E2626">
        <v>139600</v>
      </c>
      <c r="F2626" t="s">
        <v>20</v>
      </c>
      <c r="G2626">
        <v>139600</v>
      </c>
      <c r="H2626" t="s">
        <v>21</v>
      </c>
      <c r="I2626">
        <v>0</v>
      </c>
      <c r="J2626" t="s">
        <v>21</v>
      </c>
      <c r="K2626" t="s">
        <v>25</v>
      </c>
    </row>
    <row r="2627" spans="1:11">
      <c r="A2627">
        <v>2022</v>
      </c>
      <c r="B2627" t="s">
        <v>11</v>
      </c>
      <c r="C2627" t="s">
        <v>12</v>
      </c>
      <c r="D2627" t="s">
        <v>27</v>
      </c>
      <c r="E2627">
        <v>85700</v>
      </c>
      <c r="F2627" t="s">
        <v>20</v>
      </c>
      <c r="G2627">
        <v>85700</v>
      </c>
      <c r="H2627" t="s">
        <v>21</v>
      </c>
      <c r="I2627">
        <v>0</v>
      </c>
      <c r="J2627" t="s">
        <v>21</v>
      </c>
      <c r="K2627" t="s">
        <v>25</v>
      </c>
    </row>
    <row r="2628" spans="1:11">
      <c r="A2628">
        <v>2022</v>
      </c>
      <c r="B2628" t="s">
        <v>11</v>
      </c>
      <c r="C2628" t="s">
        <v>12</v>
      </c>
      <c r="D2628" t="s">
        <v>37</v>
      </c>
      <c r="E2628">
        <v>185000</v>
      </c>
      <c r="F2628" t="s">
        <v>20</v>
      </c>
      <c r="G2628">
        <v>185000</v>
      </c>
      <c r="H2628" t="s">
        <v>21</v>
      </c>
      <c r="I2628">
        <v>100</v>
      </c>
      <c r="J2628" t="s">
        <v>21</v>
      </c>
      <c r="K2628" t="s">
        <v>25</v>
      </c>
    </row>
    <row r="2629" spans="1:11">
      <c r="A2629">
        <v>2022</v>
      </c>
      <c r="B2629" t="s">
        <v>11</v>
      </c>
      <c r="C2629" t="s">
        <v>12</v>
      </c>
      <c r="D2629" t="s">
        <v>37</v>
      </c>
      <c r="E2629">
        <v>50000</v>
      </c>
      <c r="F2629" t="s">
        <v>20</v>
      </c>
      <c r="G2629">
        <v>50000</v>
      </c>
      <c r="H2629" t="s">
        <v>21</v>
      </c>
      <c r="I2629">
        <v>100</v>
      </c>
      <c r="J2629" t="s">
        <v>21</v>
      </c>
      <c r="K2629" t="s">
        <v>25</v>
      </c>
    </row>
    <row r="2630" spans="1:11">
      <c r="A2630">
        <v>2022</v>
      </c>
      <c r="B2630" t="s">
        <v>11</v>
      </c>
      <c r="C2630" t="s">
        <v>12</v>
      </c>
      <c r="D2630" t="s">
        <v>37</v>
      </c>
      <c r="E2630">
        <v>185900</v>
      </c>
      <c r="F2630" t="s">
        <v>20</v>
      </c>
      <c r="G2630">
        <v>185900</v>
      </c>
      <c r="H2630" t="s">
        <v>21</v>
      </c>
      <c r="I2630">
        <v>0</v>
      </c>
      <c r="J2630" t="s">
        <v>21</v>
      </c>
      <c r="K2630" t="s">
        <v>25</v>
      </c>
    </row>
    <row r="2631" spans="1:11">
      <c r="A2631">
        <v>2022</v>
      </c>
      <c r="B2631" t="s">
        <v>11</v>
      </c>
      <c r="C2631" t="s">
        <v>12</v>
      </c>
      <c r="D2631" t="s">
        <v>37</v>
      </c>
      <c r="E2631">
        <v>129300</v>
      </c>
      <c r="F2631" t="s">
        <v>20</v>
      </c>
      <c r="G2631">
        <v>129300</v>
      </c>
      <c r="H2631" t="s">
        <v>21</v>
      </c>
      <c r="I2631">
        <v>0</v>
      </c>
      <c r="J2631" t="s">
        <v>21</v>
      </c>
      <c r="K2631" t="s">
        <v>25</v>
      </c>
    </row>
    <row r="2632" spans="1:11">
      <c r="A2632">
        <v>2022</v>
      </c>
      <c r="B2632" t="s">
        <v>11</v>
      </c>
      <c r="C2632" t="s">
        <v>12</v>
      </c>
      <c r="D2632" t="s">
        <v>23</v>
      </c>
      <c r="E2632">
        <v>225000</v>
      </c>
      <c r="F2632" t="s">
        <v>20</v>
      </c>
      <c r="G2632">
        <v>225000</v>
      </c>
      <c r="H2632" t="s">
        <v>21</v>
      </c>
      <c r="I2632">
        <v>0</v>
      </c>
      <c r="J2632" t="s">
        <v>21</v>
      </c>
      <c r="K2632" t="s">
        <v>25</v>
      </c>
    </row>
    <row r="2633" spans="1:11">
      <c r="A2633">
        <v>2022</v>
      </c>
      <c r="B2633" t="s">
        <v>11</v>
      </c>
      <c r="C2633" t="s">
        <v>12</v>
      </c>
      <c r="D2633" t="s">
        <v>23</v>
      </c>
      <c r="E2633">
        <v>156400</v>
      </c>
      <c r="F2633" t="s">
        <v>20</v>
      </c>
      <c r="G2633">
        <v>156400</v>
      </c>
      <c r="H2633" t="s">
        <v>21</v>
      </c>
      <c r="I2633">
        <v>0</v>
      </c>
      <c r="J2633" t="s">
        <v>21</v>
      </c>
      <c r="K2633" t="s">
        <v>25</v>
      </c>
    </row>
    <row r="2634" spans="1:11">
      <c r="A2634">
        <v>2022</v>
      </c>
      <c r="B2634" t="s">
        <v>11</v>
      </c>
      <c r="C2634" t="s">
        <v>12</v>
      </c>
      <c r="D2634" t="s">
        <v>23</v>
      </c>
      <c r="E2634">
        <v>200000</v>
      </c>
      <c r="F2634" t="s">
        <v>20</v>
      </c>
      <c r="G2634">
        <v>200000</v>
      </c>
      <c r="H2634" t="s">
        <v>21</v>
      </c>
      <c r="I2634">
        <v>100</v>
      </c>
      <c r="J2634" t="s">
        <v>21</v>
      </c>
      <c r="K2634" t="s">
        <v>25</v>
      </c>
    </row>
    <row r="2635" spans="1:11">
      <c r="A2635">
        <v>2022</v>
      </c>
      <c r="B2635" t="s">
        <v>11</v>
      </c>
      <c r="C2635" t="s">
        <v>12</v>
      </c>
      <c r="D2635" t="s">
        <v>23</v>
      </c>
      <c r="E2635">
        <v>175000</v>
      </c>
      <c r="F2635" t="s">
        <v>20</v>
      </c>
      <c r="G2635">
        <v>175000</v>
      </c>
      <c r="H2635" t="s">
        <v>21</v>
      </c>
      <c r="I2635">
        <v>100</v>
      </c>
      <c r="J2635" t="s">
        <v>21</v>
      </c>
      <c r="K2635" t="s">
        <v>25</v>
      </c>
    </row>
    <row r="2636" spans="1:11">
      <c r="A2636">
        <v>2022</v>
      </c>
      <c r="B2636" t="s">
        <v>11</v>
      </c>
      <c r="C2636" t="s">
        <v>12</v>
      </c>
      <c r="D2636" t="s">
        <v>37</v>
      </c>
      <c r="E2636">
        <v>185900</v>
      </c>
      <c r="F2636" t="s">
        <v>20</v>
      </c>
      <c r="G2636">
        <v>185900</v>
      </c>
      <c r="H2636" t="s">
        <v>21</v>
      </c>
      <c r="I2636">
        <v>0</v>
      </c>
      <c r="J2636" t="s">
        <v>21</v>
      </c>
      <c r="K2636" t="s">
        <v>25</v>
      </c>
    </row>
    <row r="2637" spans="1:11">
      <c r="A2637">
        <v>2022</v>
      </c>
      <c r="B2637" t="s">
        <v>11</v>
      </c>
      <c r="C2637" t="s">
        <v>12</v>
      </c>
      <c r="D2637" t="s">
        <v>37</v>
      </c>
      <c r="E2637">
        <v>129300</v>
      </c>
      <c r="F2637" t="s">
        <v>20</v>
      </c>
      <c r="G2637">
        <v>129300</v>
      </c>
      <c r="H2637" t="s">
        <v>21</v>
      </c>
      <c r="I2637">
        <v>0</v>
      </c>
      <c r="J2637" t="s">
        <v>21</v>
      </c>
      <c r="K2637" t="s">
        <v>25</v>
      </c>
    </row>
    <row r="2638" spans="1:11">
      <c r="A2638">
        <v>2022</v>
      </c>
      <c r="B2638" t="s">
        <v>17</v>
      </c>
      <c r="C2638" t="s">
        <v>12</v>
      </c>
      <c r="D2638" t="s">
        <v>19</v>
      </c>
      <c r="E2638">
        <v>148500</v>
      </c>
      <c r="F2638" t="s">
        <v>20</v>
      </c>
      <c r="G2638">
        <v>148500</v>
      </c>
      <c r="H2638" t="s">
        <v>21</v>
      </c>
      <c r="I2638">
        <v>100</v>
      </c>
      <c r="J2638" t="s">
        <v>21</v>
      </c>
      <c r="K2638" t="s">
        <v>16</v>
      </c>
    </row>
    <row r="2639" spans="1:11">
      <c r="A2639">
        <v>2022</v>
      </c>
      <c r="B2639" t="s">
        <v>17</v>
      </c>
      <c r="C2639" t="s">
        <v>12</v>
      </c>
      <c r="D2639" t="s">
        <v>19</v>
      </c>
      <c r="E2639">
        <v>98200</v>
      </c>
      <c r="F2639" t="s">
        <v>20</v>
      </c>
      <c r="G2639">
        <v>98200</v>
      </c>
      <c r="H2639" t="s">
        <v>21</v>
      </c>
      <c r="I2639">
        <v>100</v>
      </c>
      <c r="J2639" t="s">
        <v>21</v>
      </c>
      <c r="K2639" t="s">
        <v>16</v>
      </c>
    </row>
    <row r="2640" spans="1:11">
      <c r="A2640">
        <v>2022</v>
      </c>
      <c r="B2640" t="s">
        <v>11</v>
      </c>
      <c r="C2640" t="s">
        <v>12</v>
      </c>
      <c r="D2640" t="s">
        <v>27</v>
      </c>
      <c r="E2640">
        <v>115000</v>
      </c>
      <c r="F2640" t="s">
        <v>20</v>
      </c>
      <c r="G2640">
        <v>115000</v>
      </c>
      <c r="H2640" t="s">
        <v>21</v>
      </c>
      <c r="I2640">
        <v>100</v>
      </c>
      <c r="J2640" t="s">
        <v>21</v>
      </c>
      <c r="K2640" t="s">
        <v>25</v>
      </c>
    </row>
    <row r="2641" spans="1:11">
      <c r="A2641">
        <v>2022</v>
      </c>
      <c r="B2641" t="s">
        <v>11</v>
      </c>
      <c r="C2641" t="s">
        <v>12</v>
      </c>
      <c r="D2641" t="s">
        <v>27</v>
      </c>
      <c r="E2641">
        <v>95000</v>
      </c>
      <c r="F2641" t="s">
        <v>20</v>
      </c>
      <c r="G2641">
        <v>95000</v>
      </c>
      <c r="H2641" t="s">
        <v>21</v>
      </c>
      <c r="I2641">
        <v>100</v>
      </c>
      <c r="J2641" t="s">
        <v>21</v>
      </c>
      <c r="K2641" t="s">
        <v>25</v>
      </c>
    </row>
    <row r="2642" spans="1:11">
      <c r="A2642">
        <v>2022</v>
      </c>
      <c r="B2642" t="s">
        <v>11</v>
      </c>
      <c r="C2642" t="s">
        <v>12</v>
      </c>
      <c r="D2642" t="s">
        <v>45</v>
      </c>
      <c r="E2642">
        <v>225000</v>
      </c>
      <c r="F2642" t="s">
        <v>20</v>
      </c>
      <c r="G2642">
        <v>225000</v>
      </c>
      <c r="H2642" t="s">
        <v>21</v>
      </c>
      <c r="I2642">
        <v>100</v>
      </c>
      <c r="J2642" t="s">
        <v>21</v>
      </c>
      <c r="K2642" t="s">
        <v>25</v>
      </c>
    </row>
    <row r="2643" spans="1:11">
      <c r="A2643">
        <v>2022</v>
      </c>
      <c r="B2643" t="s">
        <v>11</v>
      </c>
      <c r="C2643" t="s">
        <v>12</v>
      </c>
      <c r="D2643" t="s">
        <v>45</v>
      </c>
      <c r="E2643">
        <v>66000</v>
      </c>
      <c r="F2643" t="s">
        <v>20</v>
      </c>
      <c r="G2643">
        <v>66000</v>
      </c>
      <c r="H2643" t="s">
        <v>21</v>
      </c>
      <c r="I2643">
        <v>100</v>
      </c>
      <c r="J2643" t="s">
        <v>21</v>
      </c>
      <c r="K2643" t="s">
        <v>25</v>
      </c>
    </row>
    <row r="2644" spans="1:11">
      <c r="A2644">
        <v>2022</v>
      </c>
      <c r="B2644" t="s">
        <v>11</v>
      </c>
      <c r="C2644" t="s">
        <v>12</v>
      </c>
      <c r="D2644" t="s">
        <v>23</v>
      </c>
      <c r="E2644">
        <v>185000</v>
      </c>
      <c r="F2644" t="s">
        <v>20</v>
      </c>
      <c r="G2644">
        <v>185000</v>
      </c>
      <c r="H2644" t="s">
        <v>21</v>
      </c>
      <c r="I2644">
        <v>100</v>
      </c>
      <c r="J2644" t="s">
        <v>21</v>
      </c>
      <c r="K2644" t="s">
        <v>25</v>
      </c>
    </row>
    <row r="2645" spans="1:11">
      <c r="A2645">
        <v>2022</v>
      </c>
      <c r="B2645" t="s">
        <v>11</v>
      </c>
      <c r="C2645" t="s">
        <v>12</v>
      </c>
      <c r="D2645" t="s">
        <v>23</v>
      </c>
      <c r="E2645">
        <v>50000</v>
      </c>
      <c r="F2645" t="s">
        <v>20</v>
      </c>
      <c r="G2645">
        <v>50000</v>
      </c>
      <c r="H2645" t="s">
        <v>21</v>
      </c>
      <c r="I2645">
        <v>100</v>
      </c>
      <c r="J2645" t="s">
        <v>21</v>
      </c>
      <c r="K2645" t="s">
        <v>25</v>
      </c>
    </row>
    <row r="2646" spans="1:11">
      <c r="A2646">
        <v>2022</v>
      </c>
      <c r="B2646" t="s">
        <v>11</v>
      </c>
      <c r="C2646" t="s">
        <v>12</v>
      </c>
      <c r="D2646" t="s">
        <v>23</v>
      </c>
      <c r="E2646">
        <v>45000</v>
      </c>
      <c r="F2646" t="s">
        <v>14</v>
      </c>
      <c r="G2646">
        <v>47280</v>
      </c>
      <c r="H2646" t="s">
        <v>15</v>
      </c>
      <c r="I2646">
        <v>0</v>
      </c>
      <c r="J2646" t="s">
        <v>15</v>
      </c>
      <c r="K2646" t="s">
        <v>25</v>
      </c>
    </row>
    <row r="2647" spans="1:11">
      <c r="A2647">
        <v>2022</v>
      </c>
      <c r="B2647" t="s">
        <v>11</v>
      </c>
      <c r="C2647" t="s">
        <v>12</v>
      </c>
      <c r="D2647" t="s">
        <v>23</v>
      </c>
      <c r="E2647">
        <v>36000</v>
      </c>
      <c r="F2647" t="s">
        <v>14</v>
      </c>
      <c r="G2647">
        <v>37824</v>
      </c>
      <c r="H2647" t="s">
        <v>15</v>
      </c>
      <c r="I2647">
        <v>0</v>
      </c>
      <c r="J2647" t="s">
        <v>15</v>
      </c>
      <c r="K2647" t="s">
        <v>25</v>
      </c>
    </row>
    <row r="2648" spans="1:11">
      <c r="A2648">
        <v>2022</v>
      </c>
      <c r="B2648" t="s">
        <v>17</v>
      </c>
      <c r="C2648" t="s">
        <v>12</v>
      </c>
      <c r="D2648" t="s">
        <v>70</v>
      </c>
      <c r="E2648">
        <v>134000</v>
      </c>
      <c r="F2648" t="s">
        <v>20</v>
      </c>
      <c r="G2648">
        <v>134000</v>
      </c>
      <c r="H2648" t="s">
        <v>21</v>
      </c>
      <c r="I2648">
        <v>0</v>
      </c>
      <c r="J2648" t="s">
        <v>21</v>
      </c>
      <c r="K2648" t="s">
        <v>25</v>
      </c>
    </row>
    <row r="2649" spans="1:11">
      <c r="A2649">
        <v>2022</v>
      </c>
      <c r="B2649" t="s">
        <v>17</v>
      </c>
      <c r="C2649" t="s">
        <v>12</v>
      </c>
      <c r="D2649" t="s">
        <v>70</v>
      </c>
      <c r="E2649">
        <v>98000</v>
      </c>
      <c r="F2649" t="s">
        <v>20</v>
      </c>
      <c r="G2649">
        <v>98000</v>
      </c>
      <c r="H2649" t="s">
        <v>21</v>
      </c>
      <c r="I2649">
        <v>0</v>
      </c>
      <c r="J2649" t="s">
        <v>21</v>
      </c>
      <c r="K2649" t="s">
        <v>25</v>
      </c>
    </row>
    <row r="2650" spans="1:11">
      <c r="A2650">
        <v>2022</v>
      </c>
      <c r="B2650" t="s">
        <v>17</v>
      </c>
      <c r="C2650" t="s">
        <v>12</v>
      </c>
      <c r="D2650" t="s">
        <v>27</v>
      </c>
      <c r="E2650">
        <v>105000</v>
      </c>
      <c r="F2650" t="s">
        <v>20</v>
      </c>
      <c r="G2650">
        <v>105000</v>
      </c>
      <c r="H2650" t="s">
        <v>21</v>
      </c>
      <c r="I2650">
        <v>0</v>
      </c>
      <c r="J2650" t="s">
        <v>21</v>
      </c>
      <c r="K2650" t="s">
        <v>25</v>
      </c>
    </row>
    <row r="2651" spans="1:11">
      <c r="A2651">
        <v>2022</v>
      </c>
      <c r="B2651" t="s">
        <v>17</v>
      </c>
      <c r="C2651" t="s">
        <v>12</v>
      </c>
      <c r="D2651" t="s">
        <v>27</v>
      </c>
      <c r="E2651">
        <v>62000</v>
      </c>
      <c r="F2651" t="s">
        <v>20</v>
      </c>
      <c r="G2651">
        <v>62000</v>
      </c>
      <c r="H2651" t="s">
        <v>21</v>
      </c>
      <c r="I2651">
        <v>0</v>
      </c>
      <c r="J2651" t="s">
        <v>21</v>
      </c>
      <c r="K2651" t="s">
        <v>25</v>
      </c>
    </row>
    <row r="2652" spans="1:11">
      <c r="A2652">
        <v>2022</v>
      </c>
      <c r="B2652" t="s">
        <v>28</v>
      </c>
      <c r="C2652" t="s">
        <v>12</v>
      </c>
      <c r="D2652" t="s">
        <v>112</v>
      </c>
      <c r="E2652">
        <v>57000</v>
      </c>
      <c r="F2652" t="s">
        <v>20</v>
      </c>
      <c r="G2652">
        <v>57000</v>
      </c>
      <c r="H2652" t="s">
        <v>21</v>
      </c>
      <c r="I2652">
        <v>100</v>
      </c>
      <c r="J2652" t="s">
        <v>21</v>
      </c>
      <c r="K2652" t="s">
        <v>16</v>
      </c>
    </row>
    <row r="2653" spans="1:11">
      <c r="A2653">
        <v>2022</v>
      </c>
      <c r="B2653" t="s">
        <v>11</v>
      </c>
      <c r="C2653" t="s">
        <v>12</v>
      </c>
      <c r="D2653" t="s">
        <v>75</v>
      </c>
      <c r="E2653">
        <v>210000</v>
      </c>
      <c r="F2653" t="s">
        <v>71</v>
      </c>
      <c r="G2653">
        <v>161311</v>
      </c>
      <c r="H2653" t="s">
        <v>24</v>
      </c>
      <c r="I2653">
        <v>50</v>
      </c>
      <c r="J2653" t="s">
        <v>24</v>
      </c>
      <c r="K2653" t="s">
        <v>25</v>
      </c>
    </row>
    <row r="2654" spans="1:11">
      <c r="A2654">
        <v>2022</v>
      </c>
      <c r="B2654" t="s">
        <v>17</v>
      </c>
      <c r="C2654" t="s">
        <v>12</v>
      </c>
      <c r="D2654" t="s">
        <v>23</v>
      </c>
      <c r="E2654">
        <v>144200</v>
      </c>
      <c r="F2654" t="s">
        <v>20</v>
      </c>
      <c r="G2654">
        <v>144200</v>
      </c>
      <c r="H2654" t="s">
        <v>21</v>
      </c>
      <c r="I2654">
        <v>100</v>
      </c>
      <c r="J2654" t="s">
        <v>21</v>
      </c>
      <c r="K2654" t="s">
        <v>25</v>
      </c>
    </row>
    <row r="2655" spans="1:11">
      <c r="A2655">
        <v>2022</v>
      </c>
      <c r="B2655" t="s">
        <v>17</v>
      </c>
      <c r="C2655" t="s">
        <v>12</v>
      </c>
      <c r="D2655" t="s">
        <v>23</v>
      </c>
      <c r="E2655">
        <v>115360</v>
      </c>
      <c r="F2655" t="s">
        <v>20</v>
      </c>
      <c r="G2655">
        <v>115360</v>
      </c>
      <c r="H2655" t="s">
        <v>21</v>
      </c>
      <c r="I2655">
        <v>100</v>
      </c>
      <c r="J2655" t="s">
        <v>21</v>
      </c>
      <c r="K2655" t="s">
        <v>25</v>
      </c>
    </row>
    <row r="2656" spans="1:11">
      <c r="A2656">
        <v>2022</v>
      </c>
      <c r="B2656" t="s">
        <v>17</v>
      </c>
      <c r="C2656" t="s">
        <v>12</v>
      </c>
      <c r="D2656" t="s">
        <v>23</v>
      </c>
      <c r="E2656">
        <v>120000</v>
      </c>
      <c r="F2656" t="s">
        <v>64</v>
      </c>
      <c r="G2656">
        <v>83171</v>
      </c>
      <c r="H2656" t="s">
        <v>65</v>
      </c>
      <c r="I2656">
        <v>0</v>
      </c>
      <c r="J2656" t="s">
        <v>65</v>
      </c>
      <c r="K2656" t="s">
        <v>16</v>
      </c>
    </row>
    <row r="2657" spans="1:11">
      <c r="A2657">
        <v>2022</v>
      </c>
      <c r="B2657" t="s">
        <v>11</v>
      </c>
      <c r="C2657" t="s">
        <v>12</v>
      </c>
      <c r="D2657" t="s">
        <v>172</v>
      </c>
      <c r="E2657">
        <v>3000000</v>
      </c>
      <c r="F2657" t="s">
        <v>42</v>
      </c>
      <c r="G2657">
        <v>38154</v>
      </c>
      <c r="H2657" t="s">
        <v>43</v>
      </c>
      <c r="I2657">
        <v>100</v>
      </c>
      <c r="J2657" t="s">
        <v>43</v>
      </c>
      <c r="K2657" t="s">
        <v>16</v>
      </c>
    </row>
    <row r="2658" spans="1:11">
      <c r="A2658">
        <v>2022</v>
      </c>
      <c r="B2658" t="s">
        <v>11</v>
      </c>
      <c r="C2658" t="s">
        <v>12</v>
      </c>
      <c r="D2658" t="s">
        <v>37</v>
      </c>
      <c r="E2658">
        <v>70000</v>
      </c>
      <c r="F2658" t="s">
        <v>14</v>
      </c>
      <c r="G2658">
        <v>73546</v>
      </c>
      <c r="H2658" t="s">
        <v>48</v>
      </c>
      <c r="I2658">
        <v>0</v>
      </c>
      <c r="J2658" t="s">
        <v>48</v>
      </c>
      <c r="K2658" t="s">
        <v>25</v>
      </c>
    </row>
    <row r="2659" spans="1:11">
      <c r="A2659">
        <v>2022</v>
      </c>
      <c r="B2659" t="s">
        <v>11</v>
      </c>
      <c r="C2659" t="s">
        <v>12</v>
      </c>
      <c r="D2659" t="s">
        <v>37</v>
      </c>
      <c r="E2659">
        <v>40000</v>
      </c>
      <c r="F2659" t="s">
        <v>14</v>
      </c>
      <c r="G2659">
        <v>42026</v>
      </c>
      <c r="H2659" t="s">
        <v>48</v>
      </c>
      <c r="I2659">
        <v>0</v>
      </c>
      <c r="J2659" t="s">
        <v>48</v>
      </c>
      <c r="K2659" t="s">
        <v>25</v>
      </c>
    </row>
    <row r="2660" spans="1:11">
      <c r="A2660">
        <v>2022</v>
      </c>
      <c r="B2660" t="s">
        <v>11</v>
      </c>
      <c r="C2660" t="s">
        <v>12</v>
      </c>
      <c r="D2660" t="s">
        <v>37</v>
      </c>
      <c r="E2660">
        <v>170000</v>
      </c>
      <c r="F2660" t="s">
        <v>20</v>
      </c>
      <c r="G2660">
        <v>170000</v>
      </c>
      <c r="H2660" t="s">
        <v>21</v>
      </c>
      <c r="I2660">
        <v>100</v>
      </c>
      <c r="J2660" t="s">
        <v>21</v>
      </c>
      <c r="K2660" t="s">
        <v>25</v>
      </c>
    </row>
    <row r="2661" spans="1:11">
      <c r="A2661">
        <v>2022</v>
      </c>
      <c r="B2661" t="s">
        <v>11</v>
      </c>
      <c r="C2661" t="s">
        <v>12</v>
      </c>
      <c r="D2661" t="s">
        <v>37</v>
      </c>
      <c r="E2661">
        <v>150000</v>
      </c>
      <c r="F2661" t="s">
        <v>20</v>
      </c>
      <c r="G2661">
        <v>150000</v>
      </c>
      <c r="H2661" t="s">
        <v>21</v>
      </c>
      <c r="I2661">
        <v>100</v>
      </c>
      <c r="J2661" t="s">
        <v>21</v>
      </c>
      <c r="K2661" t="s">
        <v>25</v>
      </c>
    </row>
    <row r="2662" spans="1:11">
      <c r="A2662">
        <v>2022</v>
      </c>
      <c r="B2662" t="s">
        <v>11</v>
      </c>
      <c r="C2662" t="s">
        <v>12</v>
      </c>
      <c r="D2662" t="s">
        <v>45</v>
      </c>
      <c r="E2662">
        <v>180000</v>
      </c>
      <c r="F2662" t="s">
        <v>20</v>
      </c>
      <c r="G2662">
        <v>180000</v>
      </c>
      <c r="H2662" t="s">
        <v>21</v>
      </c>
      <c r="I2662">
        <v>100</v>
      </c>
      <c r="J2662" t="s">
        <v>21</v>
      </c>
      <c r="K2662" t="s">
        <v>25</v>
      </c>
    </row>
    <row r="2663" spans="1:11">
      <c r="A2663">
        <v>2022</v>
      </c>
      <c r="B2663" t="s">
        <v>11</v>
      </c>
      <c r="C2663" t="s">
        <v>12</v>
      </c>
      <c r="D2663" t="s">
        <v>45</v>
      </c>
      <c r="E2663">
        <v>160000</v>
      </c>
      <c r="F2663" t="s">
        <v>20</v>
      </c>
      <c r="G2663">
        <v>160000</v>
      </c>
      <c r="H2663" t="s">
        <v>21</v>
      </c>
      <c r="I2663">
        <v>100</v>
      </c>
      <c r="J2663" t="s">
        <v>21</v>
      </c>
      <c r="K2663" t="s">
        <v>25</v>
      </c>
    </row>
    <row r="2664" spans="1:11">
      <c r="A2664">
        <v>2022</v>
      </c>
      <c r="B2664" t="s">
        <v>17</v>
      </c>
      <c r="C2664" t="s">
        <v>12</v>
      </c>
      <c r="D2664" t="s">
        <v>23</v>
      </c>
      <c r="E2664">
        <v>108000</v>
      </c>
      <c r="F2664" t="s">
        <v>20</v>
      </c>
      <c r="G2664">
        <v>108000</v>
      </c>
      <c r="H2664" t="s">
        <v>21</v>
      </c>
      <c r="I2664">
        <v>50</v>
      </c>
      <c r="J2664" t="s">
        <v>21</v>
      </c>
      <c r="K2664" t="s">
        <v>16</v>
      </c>
    </row>
    <row r="2665" spans="1:11">
      <c r="A2665">
        <v>2022</v>
      </c>
      <c r="B2665" t="s">
        <v>11</v>
      </c>
      <c r="C2665" t="s">
        <v>12</v>
      </c>
      <c r="D2665" t="s">
        <v>173</v>
      </c>
      <c r="E2665">
        <v>200000</v>
      </c>
      <c r="F2665" t="s">
        <v>20</v>
      </c>
      <c r="G2665">
        <v>200000</v>
      </c>
      <c r="H2665" t="s">
        <v>21</v>
      </c>
      <c r="I2665">
        <v>100</v>
      </c>
      <c r="J2665" t="s">
        <v>21</v>
      </c>
      <c r="K2665" t="s">
        <v>25</v>
      </c>
    </row>
    <row r="2666" spans="1:11">
      <c r="A2666">
        <v>2022</v>
      </c>
      <c r="B2666" t="s">
        <v>11</v>
      </c>
      <c r="C2666" t="s">
        <v>12</v>
      </c>
      <c r="D2666" t="s">
        <v>173</v>
      </c>
      <c r="E2666">
        <v>150000</v>
      </c>
      <c r="F2666" t="s">
        <v>20</v>
      </c>
      <c r="G2666">
        <v>150000</v>
      </c>
      <c r="H2666" t="s">
        <v>21</v>
      </c>
      <c r="I2666">
        <v>100</v>
      </c>
      <c r="J2666" t="s">
        <v>21</v>
      </c>
      <c r="K2666" t="s">
        <v>25</v>
      </c>
    </row>
    <row r="2667" spans="1:11">
      <c r="A2667">
        <v>2022</v>
      </c>
      <c r="B2667" t="s">
        <v>44</v>
      </c>
      <c r="C2667" t="s">
        <v>12</v>
      </c>
      <c r="D2667" t="s">
        <v>70</v>
      </c>
      <c r="E2667">
        <v>164000</v>
      </c>
      <c r="F2667" t="s">
        <v>71</v>
      </c>
      <c r="G2667">
        <v>125976</v>
      </c>
      <c r="H2667" t="s">
        <v>24</v>
      </c>
      <c r="I2667">
        <v>50</v>
      </c>
      <c r="J2667" t="s">
        <v>24</v>
      </c>
      <c r="K2667" t="s">
        <v>16</v>
      </c>
    </row>
    <row r="2668" spans="1:11">
      <c r="A2668">
        <v>2022</v>
      </c>
      <c r="B2668" t="s">
        <v>11</v>
      </c>
      <c r="C2668" t="s">
        <v>12</v>
      </c>
      <c r="D2668" t="s">
        <v>37</v>
      </c>
      <c r="E2668">
        <v>188700</v>
      </c>
      <c r="F2668" t="s">
        <v>20</v>
      </c>
      <c r="G2668">
        <v>188700</v>
      </c>
      <c r="H2668" t="s">
        <v>21</v>
      </c>
      <c r="I2668">
        <v>100</v>
      </c>
      <c r="J2668" t="s">
        <v>21</v>
      </c>
      <c r="K2668" t="s">
        <v>25</v>
      </c>
    </row>
    <row r="2669" spans="1:11">
      <c r="A2669">
        <v>2022</v>
      </c>
      <c r="B2669" t="s">
        <v>11</v>
      </c>
      <c r="C2669" t="s">
        <v>12</v>
      </c>
      <c r="D2669" t="s">
        <v>37</v>
      </c>
      <c r="E2669">
        <v>160395</v>
      </c>
      <c r="F2669" t="s">
        <v>20</v>
      </c>
      <c r="G2669">
        <v>160395</v>
      </c>
      <c r="H2669" t="s">
        <v>21</v>
      </c>
      <c r="I2669">
        <v>100</v>
      </c>
      <c r="J2669" t="s">
        <v>21</v>
      </c>
      <c r="K2669" t="s">
        <v>25</v>
      </c>
    </row>
    <row r="2670" spans="1:11">
      <c r="A2670">
        <v>2022</v>
      </c>
      <c r="B2670" t="s">
        <v>11</v>
      </c>
      <c r="C2670" t="s">
        <v>12</v>
      </c>
      <c r="D2670" t="s">
        <v>27</v>
      </c>
      <c r="E2670">
        <v>115934</v>
      </c>
      <c r="F2670" t="s">
        <v>20</v>
      </c>
      <c r="G2670">
        <v>115934</v>
      </c>
      <c r="H2670" t="s">
        <v>21</v>
      </c>
      <c r="I2670">
        <v>100</v>
      </c>
      <c r="J2670" t="s">
        <v>21</v>
      </c>
      <c r="K2670" t="s">
        <v>25</v>
      </c>
    </row>
    <row r="2671" spans="1:11">
      <c r="A2671">
        <v>2022</v>
      </c>
      <c r="B2671" t="s">
        <v>11</v>
      </c>
      <c r="C2671" t="s">
        <v>12</v>
      </c>
      <c r="D2671" t="s">
        <v>27</v>
      </c>
      <c r="E2671">
        <v>81666</v>
      </c>
      <c r="F2671" t="s">
        <v>20</v>
      </c>
      <c r="G2671">
        <v>81666</v>
      </c>
      <c r="H2671" t="s">
        <v>21</v>
      </c>
      <c r="I2671">
        <v>100</v>
      </c>
      <c r="J2671" t="s">
        <v>21</v>
      </c>
      <c r="K2671" t="s">
        <v>25</v>
      </c>
    </row>
    <row r="2672" spans="1:11">
      <c r="A2672">
        <v>2022</v>
      </c>
      <c r="B2672" t="s">
        <v>11</v>
      </c>
      <c r="C2672" t="s">
        <v>12</v>
      </c>
      <c r="D2672" t="s">
        <v>37</v>
      </c>
      <c r="E2672">
        <v>300000</v>
      </c>
      <c r="F2672" t="s">
        <v>20</v>
      </c>
      <c r="G2672">
        <v>300000</v>
      </c>
      <c r="H2672" t="s">
        <v>21</v>
      </c>
      <c r="I2672">
        <v>0</v>
      </c>
      <c r="J2672" t="s">
        <v>21</v>
      </c>
      <c r="K2672" t="s">
        <v>25</v>
      </c>
    </row>
    <row r="2673" spans="1:11">
      <c r="A2673">
        <v>2022</v>
      </c>
      <c r="B2673" t="s">
        <v>11</v>
      </c>
      <c r="C2673" t="s">
        <v>12</v>
      </c>
      <c r="D2673" t="s">
        <v>37</v>
      </c>
      <c r="E2673">
        <v>225000</v>
      </c>
      <c r="F2673" t="s">
        <v>20</v>
      </c>
      <c r="G2673">
        <v>225000</v>
      </c>
      <c r="H2673" t="s">
        <v>21</v>
      </c>
      <c r="I2673">
        <v>0</v>
      </c>
      <c r="J2673" t="s">
        <v>21</v>
      </c>
      <c r="K2673" t="s">
        <v>25</v>
      </c>
    </row>
    <row r="2674" spans="1:11">
      <c r="A2674">
        <v>2022</v>
      </c>
      <c r="B2674" t="s">
        <v>11</v>
      </c>
      <c r="C2674" t="s">
        <v>12</v>
      </c>
      <c r="D2674" t="s">
        <v>23</v>
      </c>
      <c r="E2674">
        <v>198440</v>
      </c>
      <c r="F2674" t="s">
        <v>20</v>
      </c>
      <c r="G2674">
        <v>198440</v>
      </c>
      <c r="H2674" t="s">
        <v>21</v>
      </c>
      <c r="I2674">
        <v>100</v>
      </c>
      <c r="J2674" t="s">
        <v>21</v>
      </c>
      <c r="K2674" t="s">
        <v>25</v>
      </c>
    </row>
    <row r="2675" spans="1:11">
      <c r="A2675">
        <v>2022</v>
      </c>
      <c r="B2675" t="s">
        <v>11</v>
      </c>
      <c r="C2675" t="s">
        <v>12</v>
      </c>
      <c r="D2675" t="s">
        <v>23</v>
      </c>
      <c r="E2675">
        <v>144000</v>
      </c>
      <c r="F2675" t="s">
        <v>20</v>
      </c>
      <c r="G2675">
        <v>144000</v>
      </c>
      <c r="H2675" t="s">
        <v>21</v>
      </c>
      <c r="I2675">
        <v>100</v>
      </c>
      <c r="J2675" t="s">
        <v>21</v>
      </c>
      <c r="K2675" t="s">
        <v>25</v>
      </c>
    </row>
    <row r="2676" spans="1:11">
      <c r="A2676">
        <v>2022</v>
      </c>
      <c r="B2676" t="s">
        <v>11</v>
      </c>
      <c r="C2676" t="s">
        <v>12</v>
      </c>
      <c r="D2676" t="s">
        <v>26</v>
      </c>
      <c r="E2676">
        <v>191475</v>
      </c>
      <c r="F2676" t="s">
        <v>20</v>
      </c>
      <c r="G2676">
        <v>191475</v>
      </c>
      <c r="H2676" t="s">
        <v>21</v>
      </c>
      <c r="I2676">
        <v>100</v>
      </c>
      <c r="J2676" t="s">
        <v>21</v>
      </c>
      <c r="K2676" t="s">
        <v>25</v>
      </c>
    </row>
    <row r="2677" spans="1:11">
      <c r="A2677">
        <v>2022</v>
      </c>
      <c r="B2677" t="s">
        <v>11</v>
      </c>
      <c r="C2677" t="s">
        <v>12</v>
      </c>
      <c r="D2677" t="s">
        <v>26</v>
      </c>
      <c r="E2677">
        <v>141525</v>
      </c>
      <c r="F2677" t="s">
        <v>20</v>
      </c>
      <c r="G2677">
        <v>141525</v>
      </c>
      <c r="H2677" t="s">
        <v>21</v>
      </c>
      <c r="I2677">
        <v>100</v>
      </c>
      <c r="J2677" t="s">
        <v>21</v>
      </c>
      <c r="K2677" t="s">
        <v>25</v>
      </c>
    </row>
    <row r="2678" spans="1:11">
      <c r="A2678">
        <v>2022</v>
      </c>
      <c r="B2678" t="s">
        <v>11</v>
      </c>
      <c r="C2678" t="s">
        <v>12</v>
      </c>
      <c r="D2678" t="s">
        <v>27</v>
      </c>
      <c r="E2678">
        <v>48000</v>
      </c>
      <c r="F2678" t="s">
        <v>14</v>
      </c>
      <c r="G2678">
        <v>50432</v>
      </c>
      <c r="H2678" t="s">
        <v>15</v>
      </c>
      <c r="I2678">
        <v>0</v>
      </c>
      <c r="J2678" t="s">
        <v>15</v>
      </c>
      <c r="K2678" t="s">
        <v>25</v>
      </c>
    </row>
    <row r="2679" spans="1:11">
      <c r="A2679">
        <v>2022</v>
      </c>
      <c r="B2679" t="s">
        <v>11</v>
      </c>
      <c r="C2679" t="s">
        <v>12</v>
      </c>
      <c r="D2679" t="s">
        <v>27</v>
      </c>
      <c r="E2679">
        <v>35000</v>
      </c>
      <c r="F2679" t="s">
        <v>14</v>
      </c>
      <c r="G2679">
        <v>36773</v>
      </c>
      <c r="H2679" t="s">
        <v>15</v>
      </c>
      <c r="I2679">
        <v>0</v>
      </c>
      <c r="J2679" t="s">
        <v>15</v>
      </c>
      <c r="K2679" t="s">
        <v>25</v>
      </c>
    </row>
    <row r="2680" spans="1:11">
      <c r="A2680">
        <v>2022</v>
      </c>
      <c r="B2680" t="s">
        <v>17</v>
      </c>
      <c r="C2680" t="s">
        <v>12</v>
      </c>
      <c r="D2680" t="s">
        <v>23</v>
      </c>
      <c r="E2680">
        <v>72000</v>
      </c>
      <c r="F2680" t="s">
        <v>14</v>
      </c>
      <c r="G2680">
        <v>75648</v>
      </c>
      <c r="H2680" t="s">
        <v>31</v>
      </c>
      <c r="I2680">
        <v>100</v>
      </c>
      <c r="J2680" t="s">
        <v>31</v>
      </c>
      <c r="K2680" t="s">
        <v>22</v>
      </c>
    </row>
    <row r="2681" spans="1:11">
      <c r="A2681">
        <v>2022</v>
      </c>
      <c r="B2681" t="s">
        <v>11</v>
      </c>
      <c r="C2681" t="s">
        <v>12</v>
      </c>
      <c r="D2681" t="s">
        <v>89</v>
      </c>
      <c r="E2681">
        <v>156868</v>
      </c>
      <c r="F2681" t="s">
        <v>20</v>
      </c>
      <c r="G2681">
        <v>156868</v>
      </c>
      <c r="H2681" t="s">
        <v>21</v>
      </c>
      <c r="I2681">
        <v>100</v>
      </c>
      <c r="J2681" t="s">
        <v>21</v>
      </c>
      <c r="K2681" t="s">
        <v>16</v>
      </c>
    </row>
    <row r="2682" spans="1:11">
      <c r="A2682">
        <v>2022</v>
      </c>
      <c r="B2682" t="s">
        <v>11</v>
      </c>
      <c r="C2682" t="s">
        <v>12</v>
      </c>
      <c r="D2682" t="s">
        <v>103</v>
      </c>
      <c r="E2682">
        <v>200000</v>
      </c>
      <c r="F2682" t="s">
        <v>20</v>
      </c>
      <c r="G2682">
        <v>200000</v>
      </c>
      <c r="H2682" t="s">
        <v>40</v>
      </c>
      <c r="I2682">
        <v>100</v>
      </c>
      <c r="J2682" t="s">
        <v>40</v>
      </c>
      <c r="K2682" t="s">
        <v>22</v>
      </c>
    </row>
    <row r="2683" spans="1:11">
      <c r="A2683">
        <v>2022</v>
      </c>
      <c r="B2683" t="s">
        <v>11</v>
      </c>
      <c r="C2683" t="s">
        <v>12</v>
      </c>
      <c r="D2683" t="s">
        <v>23</v>
      </c>
      <c r="E2683">
        <v>198440</v>
      </c>
      <c r="F2683" t="s">
        <v>20</v>
      </c>
      <c r="G2683">
        <v>198440</v>
      </c>
      <c r="H2683" t="s">
        <v>21</v>
      </c>
      <c r="I2683">
        <v>0</v>
      </c>
      <c r="J2683" t="s">
        <v>21</v>
      </c>
      <c r="K2683" t="s">
        <v>16</v>
      </c>
    </row>
    <row r="2684" spans="1:11">
      <c r="A2684">
        <v>2022</v>
      </c>
      <c r="B2684" t="s">
        <v>11</v>
      </c>
      <c r="C2684" t="s">
        <v>12</v>
      </c>
      <c r="D2684" t="s">
        <v>23</v>
      </c>
      <c r="E2684">
        <v>144000</v>
      </c>
      <c r="F2684" t="s">
        <v>20</v>
      </c>
      <c r="G2684">
        <v>144000</v>
      </c>
      <c r="H2684" t="s">
        <v>21</v>
      </c>
      <c r="I2684">
        <v>0</v>
      </c>
      <c r="J2684" t="s">
        <v>21</v>
      </c>
      <c r="K2684" t="s">
        <v>16</v>
      </c>
    </row>
    <row r="2685" spans="1:11">
      <c r="A2685">
        <v>2022</v>
      </c>
      <c r="B2685" t="s">
        <v>11</v>
      </c>
      <c r="C2685" t="s">
        <v>12</v>
      </c>
      <c r="D2685" t="s">
        <v>174</v>
      </c>
      <c r="E2685">
        <v>66000</v>
      </c>
      <c r="F2685" t="s">
        <v>14</v>
      </c>
      <c r="G2685">
        <v>69344</v>
      </c>
      <c r="H2685" t="s">
        <v>48</v>
      </c>
      <c r="I2685">
        <v>100</v>
      </c>
      <c r="J2685" t="s">
        <v>48</v>
      </c>
      <c r="K2685" t="s">
        <v>16</v>
      </c>
    </row>
    <row r="2686" spans="1:11">
      <c r="A2686">
        <v>2022</v>
      </c>
      <c r="B2686" t="s">
        <v>17</v>
      </c>
      <c r="C2686" t="s">
        <v>12</v>
      </c>
      <c r="D2686" t="s">
        <v>143</v>
      </c>
      <c r="E2686">
        <v>120000</v>
      </c>
      <c r="F2686" t="s">
        <v>175</v>
      </c>
      <c r="G2686">
        <v>5132</v>
      </c>
      <c r="H2686" t="s">
        <v>176</v>
      </c>
      <c r="I2686">
        <v>100</v>
      </c>
      <c r="J2686" t="s">
        <v>176</v>
      </c>
      <c r="K2686" t="s">
        <v>25</v>
      </c>
    </row>
    <row r="2687" spans="1:11">
      <c r="A2687">
        <v>2022</v>
      </c>
      <c r="B2687" t="s">
        <v>11</v>
      </c>
      <c r="C2687" t="s">
        <v>18</v>
      </c>
      <c r="D2687" t="s">
        <v>27</v>
      </c>
      <c r="E2687">
        <v>90000</v>
      </c>
      <c r="F2687" t="s">
        <v>20</v>
      </c>
      <c r="G2687">
        <v>90000</v>
      </c>
      <c r="H2687" t="s">
        <v>21</v>
      </c>
      <c r="I2687">
        <v>100</v>
      </c>
      <c r="J2687" t="s">
        <v>21</v>
      </c>
      <c r="K2687" t="s">
        <v>25</v>
      </c>
    </row>
    <row r="2688" spans="1:11">
      <c r="A2688">
        <v>2022</v>
      </c>
      <c r="B2688" t="s">
        <v>17</v>
      </c>
      <c r="C2688" t="s">
        <v>12</v>
      </c>
      <c r="D2688" t="s">
        <v>52</v>
      </c>
      <c r="E2688">
        <v>120000</v>
      </c>
      <c r="F2688" t="s">
        <v>14</v>
      </c>
      <c r="G2688">
        <v>126080</v>
      </c>
      <c r="H2688" t="s">
        <v>31</v>
      </c>
      <c r="I2688">
        <v>0</v>
      </c>
      <c r="J2688" t="s">
        <v>31</v>
      </c>
      <c r="K2688" t="s">
        <v>22</v>
      </c>
    </row>
    <row r="2689" spans="1:11">
      <c r="A2689">
        <v>2022</v>
      </c>
      <c r="B2689" t="s">
        <v>17</v>
      </c>
      <c r="C2689" t="s">
        <v>12</v>
      </c>
      <c r="D2689" t="s">
        <v>52</v>
      </c>
      <c r="E2689">
        <v>80000</v>
      </c>
      <c r="F2689" t="s">
        <v>14</v>
      </c>
      <c r="G2689">
        <v>84053</v>
      </c>
      <c r="H2689" t="s">
        <v>31</v>
      </c>
      <c r="I2689">
        <v>0</v>
      </c>
      <c r="J2689" t="s">
        <v>31</v>
      </c>
      <c r="K2689" t="s">
        <v>22</v>
      </c>
    </row>
    <row r="2690" spans="1:11">
      <c r="A2690">
        <v>2022</v>
      </c>
      <c r="B2690" t="s">
        <v>11</v>
      </c>
      <c r="C2690" t="s">
        <v>12</v>
      </c>
      <c r="D2690" t="s">
        <v>37</v>
      </c>
      <c r="E2690">
        <v>200000</v>
      </c>
      <c r="F2690" t="s">
        <v>20</v>
      </c>
      <c r="G2690">
        <v>200000</v>
      </c>
      <c r="H2690" t="s">
        <v>21</v>
      </c>
      <c r="I2690">
        <v>100</v>
      </c>
      <c r="J2690" t="s">
        <v>21</v>
      </c>
      <c r="K2690" t="s">
        <v>25</v>
      </c>
    </row>
    <row r="2691" spans="1:11">
      <c r="A2691">
        <v>2022</v>
      </c>
      <c r="B2691" t="s">
        <v>11</v>
      </c>
      <c r="C2691" t="s">
        <v>12</v>
      </c>
      <c r="D2691" t="s">
        <v>37</v>
      </c>
      <c r="E2691">
        <v>180000</v>
      </c>
      <c r="F2691" t="s">
        <v>20</v>
      </c>
      <c r="G2691">
        <v>180000</v>
      </c>
      <c r="H2691" t="s">
        <v>21</v>
      </c>
      <c r="I2691">
        <v>100</v>
      </c>
      <c r="J2691" t="s">
        <v>21</v>
      </c>
      <c r="K2691" t="s">
        <v>25</v>
      </c>
    </row>
    <row r="2692" spans="1:11">
      <c r="A2692">
        <v>2022</v>
      </c>
      <c r="B2692" t="s">
        <v>17</v>
      </c>
      <c r="C2692" t="s">
        <v>12</v>
      </c>
      <c r="D2692" t="s">
        <v>32</v>
      </c>
      <c r="E2692">
        <v>108000</v>
      </c>
      <c r="F2692" t="s">
        <v>20</v>
      </c>
      <c r="G2692">
        <v>108000</v>
      </c>
      <c r="H2692" t="s">
        <v>21</v>
      </c>
      <c r="I2692">
        <v>100</v>
      </c>
      <c r="J2692" t="s">
        <v>21</v>
      </c>
      <c r="K2692" t="s">
        <v>25</v>
      </c>
    </row>
    <row r="2693" spans="1:11">
      <c r="A2693">
        <v>2022</v>
      </c>
      <c r="B2693" t="s">
        <v>17</v>
      </c>
      <c r="C2693" t="s">
        <v>12</v>
      </c>
      <c r="D2693" t="s">
        <v>32</v>
      </c>
      <c r="E2693">
        <v>85000</v>
      </c>
      <c r="F2693" t="s">
        <v>20</v>
      </c>
      <c r="G2693">
        <v>85000</v>
      </c>
      <c r="H2693" t="s">
        <v>21</v>
      </c>
      <c r="I2693">
        <v>100</v>
      </c>
      <c r="J2693" t="s">
        <v>21</v>
      </c>
      <c r="K2693" t="s">
        <v>25</v>
      </c>
    </row>
    <row r="2694" spans="1:11">
      <c r="A2694">
        <v>2022</v>
      </c>
      <c r="B2694" t="s">
        <v>11</v>
      </c>
      <c r="C2694" t="s">
        <v>12</v>
      </c>
      <c r="D2694" t="s">
        <v>35</v>
      </c>
      <c r="E2694">
        <v>210000</v>
      </c>
      <c r="F2694" t="s">
        <v>20</v>
      </c>
      <c r="G2694">
        <v>210000</v>
      </c>
      <c r="H2694" t="s">
        <v>21</v>
      </c>
      <c r="I2694">
        <v>100</v>
      </c>
      <c r="J2694" t="s">
        <v>21</v>
      </c>
      <c r="K2694" t="s">
        <v>25</v>
      </c>
    </row>
    <row r="2695" spans="1:11">
      <c r="A2695">
        <v>2022</v>
      </c>
      <c r="B2695" t="s">
        <v>11</v>
      </c>
      <c r="C2695" t="s">
        <v>12</v>
      </c>
      <c r="D2695" t="s">
        <v>35</v>
      </c>
      <c r="E2695">
        <v>180000</v>
      </c>
      <c r="F2695" t="s">
        <v>20</v>
      </c>
      <c r="G2695">
        <v>180000</v>
      </c>
      <c r="H2695" t="s">
        <v>21</v>
      </c>
      <c r="I2695">
        <v>100</v>
      </c>
      <c r="J2695" t="s">
        <v>21</v>
      </c>
      <c r="K2695" t="s">
        <v>25</v>
      </c>
    </row>
    <row r="2696" spans="1:11">
      <c r="A2696">
        <v>2022</v>
      </c>
      <c r="B2696" t="s">
        <v>11</v>
      </c>
      <c r="C2696" t="s">
        <v>12</v>
      </c>
      <c r="D2696" t="s">
        <v>37</v>
      </c>
      <c r="E2696">
        <v>165000</v>
      </c>
      <c r="F2696" t="s">
        <v>20</v>
      </c>
      <c r="G2696">
        <v>165000</v>
      </c>
      <c r="H2696" t="s">
        <v>21</v>
      </c>
      <c r="I2696">
        <v>100</v>
      </c>
      <c r="J2696" t="s">
        <v>21</v>
      </c>
      <c r="K2696" t="s">
        <v>25</v>
      </c>
    </row>
    <row r="2697" spans="1:11">
      <c r="A2697">
        <v>2022</v>
      </c>
      <c r="B2697" t="s">
        <v>11</v>
      </c>
      <c r="C2697" t="s">
        <v>12</v>
      </c>
      <c r="D2697" t="s">
        <v>37</v>
      </c>
      <c r="E2697">
        <v>132000</v>
      </c>
      <c r="F2697" t="s">
        <v>20</v>
      </c>
      <c r="G2697">
        <v>132000</v>
      </c>
      <c r="H2697" t="s">
        <v>21</v>
      </c>
      <c r="I2697">
        <v>100</v>
      </c>
      <c r="J2697" t="s">
        <v>21</v>
      </c>
      <c r="K2697" t="s">
        <v>25</v>
      </c>
    </row>
    <row r="2698" spans="1:11">
      <c r="A2698">
        <v>2022</v>
      </c>
      <c r="B2698" t="s">
        <v>11</v>
      </c>
      <c r="C2698" t="s">
        <v>12</v>
      </c>
      <c r="D2698" t="s">
        <v>32</v>
      </c>
      <c r="E2698">
        <v>130000</v>
      </c>
      <c r="F2698" t="s">
        <v>20</v>
      </c>
      <c r="G2698">
        <v>130000</v>
      </c>
      <c r="H2698" t="s">
        <v>21</v>
      </c>
      <c r="I2698">
        <v>100</v>
      </c>
      <c r="J2698" t="s">
        <v>21</v>
      </c>
      <c r="K2698" t="s">
        <v>25</v>
      </c>
    </row>
    <row r="2699" spans="1:11">
      <c r="A2699">
        <v>2022</v>
      </c>
      <c r="B2699" t="s">
        <v>11</v>
      </c>
      <c r="C2699" t="s">
        <v>12</v>
      </c>
      <c r="D2699" t="s">
        <v>32</v>
      </c>
      <c r="E2699">
        <v>110000</v>
      </c>
      <c r="F2699" t="s">
        <v>20</v>
      </c>
      <c r="G2699">
        <v>110000</v>
      </c>
      <c r="H2699" t="s">
        <v>21</v>
      </c>
      <c r="I2699">
        <v>100</v>
      </c>
      <c r="J2699" t="s">
        <v>21</v>
      </c>
      <c r="K2699" t="s">
        <v>25</v>
      </c>
    </row>
    <row r="2700" spans="1:11">
      <c r="A2700">
        <v>2022</v>
      </c>
      <c r="B2700" t="s">
        <v>17</v>
      </c>
      <c r="C2700" t="s">
        <v>12</v>
      </c>
      <c r="D2700" t="s">
        <v>112</v>
      </c>
      <c r="E2700">
        <v>65000</v>
      </c>
      <c r="F2700" t="s">
        <v>64</v>
      </c>
      <c r="G2700">
        <v>45050</v>
      </c>
      <c r="H2700" t="s">
        <v>65</v>
      </c>
      <c r="I2700">
        <v>50</v>
      </c>
      <c r="J2700" t="s">
        <v>65</v>
      </c>
      <c r="K2700" t="s">
        <v>16</v>
      </c>
    </row>
    <row r="2701" spans="1:11">
      <c r="A2701">
        <v>2021</v>
      </c>
      <c r="B2701" t="s">
        <v>28</v>
      </c>
      <c r="C2701" t="s">
        <v>12</v>
      </c>
      <c r="D2701" t="s">
        <v>27</v>
      </c>
      <c r="E2701">
        <v>56000</v>
      </c>
      <c r="F2701" t="s">
        <v>64</v>
      </c>
      <c r="G2701">
        <v>42028</v>
      </c>
      <c r="H2701" t="s">
        <v>65</v>
      </c>
      <c r="I2701">
        <v>50</v>
      </c>
      <c r="J2701" t="s">
        <v>65</v>
      </c>
      <c r="K2701" t="s">
        <v>16</v>
      </c>
    </row>
    <row r="2702" spans="1:11">
      <c r="A2702">
        <v>2022</v>
      </c>
      <c r="B2702" t="s">
        <v>17</v>
      </c>
      <c r="C2702" t="s">
        <v>12</v>
      </c>
      <c r="D2702" t="s">
        <v>153</v>
      </c>
      <c r="E2702">
        <v>135000</v>
      </c>
      <c r="F2702" t="s">
        <v>20</v>
      </c>
      <c r="G2702">
        <v>135000</v>
      </c>
      <c r="H2702" t="s">
        <v>21</v>
      </c>
      <c r="I2702">
        <v>100</v>
      </c>
      <c r="J2702" t="s">
        <v>21</v>
      </c>
      <c r="K2702" t="s">
        <v>16</v>
      </c>
    </row>
    <row r="2703" spans="1:11">
      <c r="A2703">
        <v>2022</v>
      </c>
      <c r="B2703" t="s">
        <v>11</v>
      </c>
      <c r="C2703" t="s">
        <v>12</v>
      </c>
      <c r="D2703" t="s">
        <v>37</v>
      </c>
      <c r="E2703">
        <v>178800</v>
      </c>
      <c r="F2703" t="s">
        <v>20</v>
      </c>
      <c r="G2703">
        <v>178800</v>
      </c>
      <c r="H2703" t="s">
        <v>21</v>
      </c>
      <c r="I2703">
        <v>100</v>
      </c>
      <c r="J2703" t="s">
        <v>21</v>
      </c>
      <c r="K2703" t="s">
        <v>16</v>
      </c>
    </row>
    <row r="2704" spans="1:11">
      <c r="A2704">
        <v>2022</v>
      </c>
      <c r="B2704" t="s">
        <v>11</v>
      </c>
      <c r="C2704" t="s">
        <v>12</v>
      </c>
      <c r="D2704" t="s">
        <v>37</v>
      </c>
      <c r="E2704">
        <v>132100</v>
      </c>
      <c r="F2704" t="s">
        <v>20</v>
      </c>
      <c r="G2704">
        <v>132100</v>
      </c>
      <c r="H2704" t="s">
        <v>21</v>
      </c>
      <c r="I2704">
        <v>100</v>
      </c>
      <c r="J2704" t="s">
        <v>21</v>
      </c>
      <c r="K2704" t="s">
        <v>16</v>
      </c>
    </row>
    <row r="2705" spans="1:11">
      <c r="A2705">
        <v>2022</v>
      </c>
      <c r="B2705" t="s">
        <v>28</v>
      </c>
      <c r="C2705" t="s">
        <v>12</v>
      </c>
      <c r="D2705" t="s">
        <v>27</v>
      </c>
      <c r="E2705">
        <v>20000</v>
      </c>
      <c r="F2705" t="s">
        <v>20</v>
      </c>
      <c r="G2705">
        <v>20000</v>
      </c>
      <c r="H2705" t="s">
        <v>157</v>
      </c>
      <c r="I2705">
        <v>50</v>
      </c>
      <c r="J2705" t="s">
        <v>21</v>
      </c>
      <c r="K2705" t="s">
        <v>25</v>
      </c>
    </row>
    <row r="2706" spans="1:11">
      <c r="A2706">
        <v>2022</v>
      </c>
      <c r="B2706" t="s">
        <v>11</v>
      </c>
      <c r="C2706" t="s">
        <v>12</v>
      </c>
      <c r="D2706" t="s">
        <v>35</v>
      </c>
      <c r="E2706">
        <v>140000</v>
      </c>
      <c r="F2706" t="s">
        <v>20</v>
      </c>
      <c r="G2706">
        <v>140000</v>
      </c>
      <c r="H2706" t="s">
        <v>24</v>
      </c>
      <c r="I2706">
        <v>0</v>
      </c>
      <c r="J2706" t="s">
        <v>24</v>
      </c>
      <c r="K2706" t="s">
        <v>25</v>
      </c>
    </row>
    <row r="2707" spans="1:11">
      <c r="A2707">
        <v>2022</v>
      </c>
      <c r="B2707" t="s">
        <v>11</v>
      </c>
      <c r="C2707" t="s">
        <v>12</v>
      </c>
      <c r="D2707" t="s">
        <v>35</v>
      </c>
      <c r="E2707">
        <v>110000</v>
      </c>
      <c r="F2707" t="s">
        <v>20</v>
      </c>
      <c r="G2707">
        <v>110000</v>
      </c>
      <c r="H2707" t="s">
        <v>24</v>
      </c>
      <c r="I2707">
        <v>0</v>
      </c>
      <c r="J2707" t="s">
        <v>24</v>
      </c>
      <c r="K2707" t="s">
        <v>25</v>
      </c>
    </row>
    <row r="2708" spans="1:11">
      <c r="A2708">
        <v>2022</v>
      </c>
      <c r="B2708" t="s">
        <v>11</v>
      </c>
      <c r="C2708" t="s">
        <v>12</v>
      </c>
      <c r="D2708" t="s">
        <v>37</v>
      </c>
      <c r="E2708">
        <v>160000</v>
      </c>
      <c r="F2708" t="s">
        <v>20</v>
      </c>
      <c r="G2708">
        <v>160000</v>
      </c>
      <c r="H2708" t="s">
        <v>21</v>
      </c>
      <c r="I2708">
        <v>100</v>
      </c>
      <c r="J2708" t="s">
        <v>21</v>
      </c>
      <c r="K2708" t="s">
        <v>25</v>
      </c>
    </row>
    <row r="2709" spans="1:11">
      <c r="A2709">
        <v>2022</v>
      </c>
      <c r="B2709" t="s">
        <v>11</v>
      </c>
      <c r="C2709" t="s">
        <v>12</v>
      </c>
      <c r="D2709" t="s">
        <v>37</v>
      </c>
      <c r="E2709">
        <v>85000</v>
      </c>
      <c r="F2709" t="s">
        <v>20</v>
      </c>
      <c r="G2709">
        <v>85000</v>
      </c>
      <c r="H2709" t="s">
        <v>21</v>
      </c>
      <c r="I2709">
        <v>100</v>
      </c>
      <c r="J2709" t="s">
        <v>21</v>
      </c>
      <c r="K2709" t="s">
        <v>25</v>
      </c>
    </row>
    <row r="2710" spans="1:11">
      <c r="A2710">
        <v>2022</v>
      </c>
      <c r="B2710" t="s">
        <v>11</v>
      </c>
      <c r="C2710" t="s">
        <v>12</v>
      </c>
      <c r="D2710" t="s">
        <v>177</v>
      </c>
      <c r="E2710">
        <v>250000</v>
      </c>
      <c r="F2710" t="s">
        <v>20</v>
      </c>
      <c r="G2710">
        <v>250000</v>
      </c>
      <c r="H2710" t="s">
        <v>21</v>
      </c>
      <c r="I2710">
        <v>100</v>
      </c>
      <c r="J2710" t="s">
        <v>21</v>
      </c>
      <c r="K2710" t="s">
        <v>25</v>
      </c>
    </row>
    <row r="2711" spans="1:11">
      <c r="A2711">
        <v>2022</v>
      </c>
      <c r="B2711" t="s">
        <v>11</v>
      </c>
      <c r="C2711" t="s">
        <v>12</v>
      </c>
      <c r="D2711" t="s">
        <v>177</v>
      </c>
      <c r="E2711">
        <v>63000</v>
      </c>
      <c r="F2711" t="s">
        <v>20</v>
      </c>
      <c r="G2711">
        <v>63000</v>
      </c>
      <c r="H2711" t="s">
        <v>21</v>
      </c>
      <c r="I2711">
        <v>100</v>
      </c>
      <c r="J2711" t="s">
        <v>21</v>
      </c>
      <c r="K2711" t="s">
        <v>25</v>
      </c>
    </row>
    <row r="2712" spans="1:11">
      <c r="A2712">
        <v>2022</v>
      </c>
      <c r="B2712" t="s">
        <v>44</v>
      </c>
      <c r="C2712" t="s">
        <v>12</v>
      </c>
      <c r="D2712" t="s">
        <v>37</v>
      </c>
      <c r="E2712">
        <v>187200</v>
      </c>
      <c r="F2712" t="s">
        <v>20</v>
      </c>
      <c r="G2712">
        <v>187200</v>
      </c>
      <c r="H2712" t="s">
        <v>21</v>
      </c>
      <c r="I2712">
        <v>100</v>
      </c>
      <c r="J2712" t="s">
        <v>21</v>
      </c>
      <c r="K2712" t="s">
        <v>25</v>
      </c>
    </row>
    <row r="2713" spans="1:11">
      <c r="A2713">
        <v>2022</v>
      </c>
      <c r="B2713" t="s">
        <v>44</v>
      </c>
      <c r="C2713" t="s">
        <v>12</v>
      </c>
      <c r="D2713" t="s">
        <v>37</v>
      </c>
      <c r="E2713">
        <v>116100</v>
      </c>
      <c r="F2713" t="s">
        <v>20</v>
      </c>
      <c r="G2713">
        <v>116100</v>
      </c>
      <c r="H2713" t="s">
        <v>21</v>
      </c>
      <c r="I2713">
        <v>100</v>
      </c>
      <c r="J2713" t="s">
        <v>21</v>
      </c>
      <c r="K2713" t="s">
        <v>25</v>
      </c>
    </row>
    <row r="2714" spans="1:11">
      <c r="A2714">
        <v>2022</v>
      </c>
      <c r="B2714" t="s">
        <v>17</v>
      </c>
      <c r="C2714" t="s">
        <v>12</v>
      </c>
      <c r="D2714" t="s">
        <v>23</v>
      </c>
      <c r="E2714">
        <v>10000</v>
      </c>
      <c r="F2714" t="s">
        <v>20</v>
      </c>
      <c r="G2714">
        <v>10000</v>
      </c>
      <c r="H2714" t="s">
        <v>178</v>
      </c>
      <c r="I2714">
        <v>0</v>
      </c>
      <c r="J2714" t="s">
        <v>178</v>
      </c>
      <c r="K2714" t="s">
        <v>25</v>
      </c>
    </row>
    <row r="2715" spans="1:11">
      <c r="A2715">
        <v>2022</v>
      </c>
      <c r="B2715" t="s">
        <v>11</v>
      </c>
      <c r="C2715" t="s">
        <v>12</v>
      </c>
      <c r="D2715" t="s">
        <v>37</v>
      </c>
      <c r="E2715">
        <v>200000</v>
      </c>
      <c r="F2715" t="s">
        <v>20</v>
      </c>
      <c r="G2715">
        <v>200000</v>
      </c>
      <c r="H2715" t="s">
        <v>21</v>
      </c>
      <c r="I2715">
        <v>100</v>
      </c>
      <c r="J2715" t="s">
        <v>21</v>
      </c>
      <c r="K2715" t="s">
        <v>25</v>
      </c>
    </row>
    <row r="2716" spans="1:11">
      <c r="A2716">
        <v>2022</v>
      </c>
      <c r="B2716" t="s">
        <v>11</v>
      </c>
      <c r="C2716" t="s">
        <v>12</v>
      </c>
      <c r="D2716" t="s">
        <v>37</v>
      </c>
      <c r="E2716">
        <v>145000</v>
      </c>
      <c r="F2716" t="s">
        <v>20</v>
      </c>
      <c r="G2716">
        <v>145000</v>
      </c>
      <c r="H2716" t="s">
        <v>21</v>
      </c>
      <c r="I2716">
        <v>100</v>
      </c>
      <c r="J2716" t="s">
        <v>21</v>
      </c>
      <c r="K2716" t="s">
        <v>25</v>
      </c>
    </row>
    <row r="2717" spans="1:11">
      <c r="A2717">
        <v>2022</v>
      </c>
      <c r="B2717" t="s">
        <v>11</v>
      </c>
      <c r="C2717" t="s">
        <v>12</v>
      </c>
      <c r="D2717" t="s">
        <v>37</v>
      </c>
      <c r="E2717">
        <v>229998</v>
      </c>
      <c r="F2717" t="s">
        <v>20</v>
      </c>
      <c r="G2717">
        <v>229998</v>
      </c>
      <c r="H2717" t="s">
        <v>21</v>
      </c>
      <c r="I2717">
        <v>0</v>
      </c>
      <c r="J2717" t="s">
        <v>21</v>
      </c>
      <c r="K2717" t="s">
        <v>16</v>
      </c>
    </row>
    <row r="2718" spans="1:11">
      <c r="A2718">
        <v>2022</v>
      </c>
      <c r="B2718" t="s">
        <v>11</v>
      </c>
      <c r="C2718" t="s">
        <v>12</v>
      </c>
      <c r="D2718" t="s">
        <v>37</v>
      </c>
      <c r="E2718">
        <v>154545</v>
      </c>
      <c r="F2718" t="s">
        <v>20</v>
      </c>
      <c r="G2718">
        <v>154545</v>
      </c>
      <c r="H2718" t="s">
        <v>21</v>
      </c>
      <c r="I2718">
        <v>0</v>
      </c>
      <c r="J2718" t="s">
        <v>21</v>
      </c>
      <c r="K2718" t="s">
        <v>16</v>
      </c>
    </row>
    <row r="2719" spans="1:11">
      <c r="A2719">
        <v>2022</v>
      </c>
      <c r="B2719" t="s">
        <v>11</v>
      </c>
      <c r="C2719" t="s">
        <v>12</v>
      </c>
      <c r="D2719" t="s">
        <v>23</v>
      </c>
      <c r="E2719">
        <v>215000</v>
      </c>
      <c r="F2719" t="s">
        <v>20</v>
      </c>
      <c r="G2719">
        <v>215000</v>
      </c>
      <c r="H2719" t="s">
        <v>21</v>
      </c>
      <c r="I2719">
        <v>0</v>
      </c>
      <c r="J2719" t="s">
        <v>21</v>
      </c>
      <c r="K2719" t="s">
        <v>16</v>
      </c>
    </row>
    <row r="2720" spans="1:11">
      <c r="A2720">
        <v>2022</v>
      </c>
      <c r="B2720" t="s">
        <v>11</v>
      </c>
      <c r="C2720" t="s">
        <v>12</v>
      </c>
      <c r="D2720" t="s">
        <v>23</v>
      </c>
      <c r="E2720">
        <v>159000</v>
      </c>
      <c r="F2720" t="s">
        <v>20</v>
      </c>
      <c r="G2720">
        <v>159000</v>
      </c>
      <c r="H2720" t="s">
        <v>21</v>
      </c>
      <c r="I2720">
        <v>0</v>
      </c>
      <c r="J2720" t="s">
        <v>21</v>
      </c>
      <c r="K2720" t="s">
        <v>16</v>
      </c>
    </row>
    <row r="2721" spans="1:11">
      <c r="A2721">
        <v>2022</v>
      </c>
      <c r="B2721" t="s">
        <v>11</v>
      </c>
      <c r="C2721" t="s">
        <v>12</v>
      </c>
      <c r="D2721" t="s">
        <v>37</v>
      </c>
      <c r="E2721">
        <v>229998</v>
      </c>
      <c r="F2721" t="s">
        <v>20</v>
      </c>
      <c r="G2721">
        <v>229998</v>
      </c>
      <c r="H2721" t="s">
        <v>21</v>
      </c>
      <c r="I2721">
        <v>0</v>
      </c>
      <c r="J2721" t="s">
        <v>21</v>
      </c>
      <c r="K2721" t="s">
        <v>16</v>
      </c>
    </row>
    <row r="2722" spans="1:11">
      <c r="A2722">
        <v>2022</v>
      </c>
      <c r="B2722" t="s">
        <v>11</v>
      </c>
      <c r="C2722" t="s">
        <v>12</v>
      </c>
      <c r="D2722" t="s">
        <v>37</v>
      </c>
      <c r="E2722">
        <v>154545</v>
      </c>
      <c r="F2722" t="s">
        <v>20</v>
      </c>
      <c r="G2722">
        <v>154545</v>
      </c>
      <c r="H2722" t="s">
        <v>21</v>
      </c>
      <c r="I2722">
        <v>0</v>
      </c>
      <c r="J2722" t="s">
        <v>21</v>
      </c>
      <c r="K2722" t="s">
        <v>16</v>
      </c>
    </row>
    <row r="2723" spans="1:11">
      <c r="A2723">
        <v>2022</v>
      </c>
      <c r="B2723" t="s">
        <v>28</v>
      </c>
      <c r="C2723" t="s">
        <v>12</v>
      </c>
      <c r="D2723" t="s">
        <v>83</v>
      </c>
      <c r="E2723">
        <v>50000</v>
      </c>
      <c r="F2723" t="s">
        <v>20</v>
      </c>
      <c r="G2723">
        <v>50000</v>
      </c>
      <c r="H2723" t="s">
        <v>21</v>
      </c>
      <c r="I2723">
        <v>100</v>
      </c>
      <c r="J2723" t="s">
        <v>21</v>
      </c>
      <c r="K2723" t="s">
        <v>25</v>
      </c>
    </row>
    <row r="2724" spans="1:11">
      <c r="A2724">
        <v>2022</v>
      </c>
      <c r="B2724" t="s">
        <v>11</v>
      </c>
      <c r="C2724" t="s">
        <v>12</v>
      </c>
      <c r="D2724" t="s">
        <v>164</v>
      </c>
      <c r="E2724">
        <v>183000</v>
      </c>
      <c r="F2724" t="s">
        <v>20</v>
      </c>
      <c r="G2724">
        <v>183000</v>
      </c>
      <c r="H2724" t="s">
        <v>21</v>
      </c>
      <c r="I2724">
        <v>100</v>
      </c>
      <c r="J2724" t="s">
        <v>21</v>
      </c>
      <c r="K2724" t="s">
        <v>16</v>
      </c>
    </row>
    <row r="2725" spans="1:11">
      <c r="A2725">
        <v>2022</v>
      </c>
      <c r="B2725" t="s">
        <v>11</v>
      </c>
      <c r="C2725" t="s">
        <v>12</v>
      </c>
      <c r="D2725" t="s">
        <v>27</v>
      </c>
      <c r="E2725">
        <v>99750</v>
      </c>
      <c r="F2725" t="s">
        <v>20</v>
      </c>
      <c r="G2725">
        <v>99750</v>
      </c>
      <c r="H2725" t="s">
        <v>21</v>
      </c>
      <c r="I2725">
        <v>100</v>
      </c>
      <c r="J2725" t="s">
        <v>21</v>
      </c>
      <c r="K2725" t="s">
        <v>25</v>
      </c>
    </row>
    <row r="2726" spans="1:11">
      <c r="A2726">
        <v>2022</v>
      </c>
      <c r="B2726" t="s">
        <v>11</v>
      </c>
      <c r="C2726" t="s">
        <v>12</v>
      </c>
      <c r="D2726" t="s">
        <v>27</v>
      </c>
      <c r="E2726">
        <v>68400</v>
      </c>
      <c r="F2726" t="s">
        <v>20</v>
      </c>
      <c r="G2726">
        <v>68400</v>
      </c>
      <c r="H2726" t="s">
        <v>21</v>
      </c>
      <c r="I2726">
        <v>100</v>
      </c>
      <c r="J2726" t="s">
        <v>21</v>
      </c>
      <c r="K2726" t="s">
        <v>25</v>
      </c>
    </row>
    <row r="2727" spans="1:11">
      <c r="A2727">
        <v>2022</v>
      </c>
      <c r="B2727" t="s">
        <v>11</v>
      </c>
      <c r="C2727" t="s">
        <v>12</v>
      </c>
      <c r="D2727" t="s">
        <v>23</v>
      </c>
      <c r="E2727">
        <v>236900</v>
      </c>
      <c r="F2727" t="s">
        <v>20</v>
      </c>
      <c r="G2727">
        <v>236900</v>
      </c>
      <c r="H2727" t="s">
        <v>21</v>
      </c>
      <c r="I2727">
        <v>100</v>
      </c>
      <c r="J2727" t="s">
        <v>21</v>
      </c>
      <c r="K2727" t="s">
        <v>16</v>
      </c>
    </row>
    <row r="2728" spans="1:11">
      <c r="A2728">
        <v>2022</v>
      </c>
      <c r="B2728" t="s">
        <v>11</v>
      </c>
      <c r="C2728" t="s">
        <v>12</v>
      </c>
      <c r="D2728" t="s">
        <v>23</v>
      </c>
      <c r="E2728">
        <v>159200</v>
      </c>
      <c r="F2728" t="s">
        <v>20</v>
      </c>
      <c r="G2728">
        <v>159200</v>
      </c>
      <c r="H2728" t="s">
        <v>21</v>
      </c>
      <c r="I2728">
        <v>100</v>
      </c>
      <c r="J2728" t="s">
        <v>21</v>
      </c>
      <c r="K2728" t="s">
        <v>16</v>
      </c>
    </row>
    <row r="2729" spans="1:11">
      <c r="A2729">
        <v>2022</v>
      </c>
      <c r="B2729" t="s">
        <v>11</v>
      </c>
      <c r="C2729" t="s">
        <v>12</v>
      </c>
      <c r="D2729" t="s">
        <v>69</v>
      </c>
      <c r="E2729">
        <v>243225</v>
      </c>
      <c r="F2729" t="s">
        <v>20</v>
      </c>
      <c r="G2729">
        <v>243225</v>
      </c>
      <c r="H2729" t="s">
        <v>21</v>
      </c>
      <c r="I2729">
        <v>100</v>
      </c>
      <c r="J2729" t="s">
        <v>21</v>
      </c>
      <c r="K2729" t="s">
        <v>25</v>
      </c>
    </row>
    <row r="2730" spans="1:11">
      <c r="A2730">
        <v>2022</v>
      </c>
      <c r="B2730" t="s">
        <v>11</v>
      </c>
      <c r="C2730" t="s">
        <v>12</v>
      </c>
      <c r="D2730" t="s">
        <v>69</v>
      </c>
      <c r="E2730">
        <v>179775</v>
      </c>
      <c r="F2730" t="s">
        <v>20</v>
      </c>
      <c r="G2730">
        <v>179775</v>
      </c>
      <c r="H2730" t="s">
        <v>21</v>
      </c>
      <c r="I2730">
        <v>100</v>
      </c>
      <c r="J2730" t="s">
        <v>21</v>
      </c>
      <c r="K2730" t="s">
        <v>25</v>
      </c>
    </row>
    <row r="2731" spans="1:11">
      <c r="A2731">
        <v>2022</v>
      </c>
      <c r="B2731" t="s">
        <v>11</v>
      </c>
      <c r="C2731" t="s">
        <v>12</v>
      </c>
      <c r="D2731" t="s">
        <v>37</v>
      </c>
      <c r="E2731">
        <v>175000</v>
      </c>
      <c r="F2731" t="s">
        <v>20</v>
      </c>
      <c r="G2731">
        <v>175000</v>
      </c>
      <c r="H2731" t="s">
        <v>21</v>
      </c>
      <c r="I2731">
        <v>100</v>
      </c>
      <c r="J2731" t="s">
        <v>21</v>
      </c>
      <c r="K2731" t="s">
        <v>25</v>
      </c>
    </row>
    <row r="2732" spans="1:11">
      <c r="A2732">
        <v>2022</v>
      </c>
      <c r="B2732" t="s">
        <v>11</v>
      </c>
      <c r="C2732" t="s">
        <v>12</v>
      </c>
      <c r="D2732" t="s">
        <v>37</v>
      </c>
      <c r="E2732">
        <v>150000</v>
      </c>
      <c r="F2732" t="s">
        <v>20</v>
      </c>
      <c r="G2732">
        <v>150000</v>
      </c>
      <c r="H2732" t="s">
        <v>21</v>
      </c>
      <c r="I2732">
        <v>100</v>
      </c>
      <c r="J2732" t="s">
        <v>21</v>
      </c>
      <c r="K2732" t="s">
        <v>25</v>
      </c>
    </row>
    <row r="2733" spans="1:11">
      <c r="A2733">
        <v>2022</v>
      </c>
      <c r="B2733" t="s">
        <v>11</v>
      </c>
      <c r="C2733" t="s">
        <v>12</v>
      </c>
      <c r="D2733" t="s">
        <v>35</v>
      </c>
      <c r="E2733">
        <v>210000</v>
      </c>
      <c r="F2733" t="s">
        <v>20</v>
      </c>
      <c r="G2733">
        <v>210000</v>
      </c>
      <c r="H2733" t="s">
        <v>21</v>
      </c>
      <c r="I2733">
        <v>100</v>
      </c>
      <c r="J2733" t="s">
        <v>21</v>
      </c>
      <c r="K2733" t="s">
        <v>25</v>
      </c>
    </row>
    <row r="2734" spans="1:11">
      <c r="A2734">
        <v>2022</v>
      </c>
      <c r="B2734" t="s">
        <v>11</v>
      </c>
      <c r="C2734" t="s">
        <v>12</v>
      </c>
      <c r="D2734" t="s">
        <v>35</v>
      </c>
      <c r="E2734">
        <v>180000</v>
      </c>
      <c r="F2734" t="s">
        <v>20</v>
      </c>
      <c r="G2734">
        <v>180000</v>
      </c>
      <c r="H2734" t="s">
        <v>21</v>
      </c>
      <c r="I2734">
        <v>100</v>
      </c>
      <c r="J2734" t="s">
        <v>21</v>
      </c>
      <c r="K2734" t="s">
        <v>25</v>
      </c>
    </row>
    <row r="2735" spans="1:11">
      <c r="A2735">
        <v>2022</v>
      </c>
      <c r="B2735" t="s">
        <v>11</v>
      </c>
      <c r="C2735" t="s">
        <v>12</v>
      </c>
      <c r="D2735" t="s">
        <v>23</v>
      </c>
      <c r="E2735">
        <v>148000</v>
      </c>
      <c r="F2735" t="s">
        <v>20</v>
      </c>
      <c r="G2735">
        <v>148000</v>
      </c>
      <c r="H2735" t="s">
        <v>21</v>
      </c>
      <c r="I2735">
        <v>100</v>
      </c>
      <c r="J2735" t="s">
        <v>21</v>
      </c>
      <c r="K2735" t="s">
        <v>25</v>
      </c>
    </row>
    <row r="2736" spans="1:11">
      <c r="A2736">
        <v>2022</v>
      </c>
      <c r="B2736" t="s">
        <v>11</v>
      </c>
      <c r="C2736" t="s">
        <v>12</v>
      </c>
      <c r="D2736" t="s">
        <v>23</v>
      </c>
      <c r="E2736">
        <v>128000</v>
      </c>
      <c r="F2736" t="s">
        <v>20</v>
      </c>
      <c r="G2736">
        <v>128000</v>
      </c>
      <c r="H2736" t="s">
        <v>21</v>
      </c>
      <c r="I2736">
        <v>100</v>
      </c>
      <c r="J2736" t="s">
        <v>21</v>
      </c>
      <c r="K2736" t="s">
        <v>25</v>
      </c>
    </row>
    <row r="2737" spans="1:11">
      <c r="A2737">
        <v>2022</v>
      </c>
      <c r="B2737" t="s">
        <v>11</v>
      </c>
      <c r="C2737" t="s">
        <v>12</v>
      </c>
      <c r="D2737" t="s">
        <v>45</v>
      </c>
      <c r="E2737">
        <v>190000</v>
      </c>
      <c r="F2737" t="s">
        <v>20</v>
      </c>
      <c r="G2737">
        <v>190000</v>
      </c>
      <c r="H2737" t="s">
        <v>21</v>
      </c>
      <c r="I2737">
        <v>100</v>
      </c>
      <c r="J2737" t="s">
        <v>21</v>
      </c>
      <c r="K2737" t="s">
        <v>25</v>
      </c>
    </row>
    <row r="2738" spans="1:11">
      <c r="A2738">
        <v>2022</v>
      </c>
      <c r="B2738" t="s">
        <v>11</v>
      </c>
      <c r="C2738" t="s">
        <v>12</v>
      </c>
      <c r="D2738" t="s">
        <v>45</v>
      </c>
      <c r="E2738">
        <v>135000</v>
      </c>
      <c r="F2738" t="s">
        <v>20</v>
      </c>
      <c r="G2738">
        <v>135000</v>
      </c>
      <c r="H2738" t="s">
        <v>21</v>
      </c>
      <c r="I2738">
        <v>100</v>
      </c>
      <c r="J2738" t="s">
        <v>21</v>
      </c>
      <c r="K2738" t="s">
        <v>25</v>
      </c>
    </row>
    <row r="2739" spans="1:11">
      <c r="A2739">
        <v>2022</v>
      </c>
      <c r="B2739" t="s">
        <v>11</v>
      </c>
      <c r="C2739" t="s">
        <v>12</v>
      </c>
      <c r="D2739" t="s">
        <v>32</v>
      </c>
      <c r="E2739">
        <v>130000</v>
      </c>
      <c r="F2739" t="s">
        <v>20</v>
      </c>
      <c r="G2739">
        <v>130000</v>
      </c>
      <c r="H2739" t="s">
        <v>21</v>
      </c>
      <c r="I2739">
        <v>100</v>
      </c>
      <c r="J2739" t="s">
        <v>21</v>
      </c>
      <c r="K2739" t="s">
        <v>25</v>
      </c>
    </row>
    <row r="2740" spans="1:11">
      <c r="A2740">
        <v>2022</v>
      </c>
      <c r="B2740" t="s">
        <v>11</v>
      </c>
      <c r="C2740" t="s">
        <v>12</v>
      </c>
      <c r="D2740" t="s">
        <v>32</v>
      </c>
      <c r="E2740">
        <v>110000</v>
      </c>
      <c r="F2740" t="s">
        <v>20</v>
      </c>
      <c r="G2740">
        <v>110000</v>
      </c>
      <c r="H2740" t="s">
        <v>21</v>
      </c>
      <c r="I2740">
        <v>100</v>
      </c>
      <c r="J2740" t="s">
        <v>21</v>
      </c>
      <c r="K2740" t="s">
        <v>25</v>
      </c>
    </row>
    <row r="2741" spans="1:11">
      <c r="A2741">
        <v>2022</v>
      </c>
      <c r="B2741" t="s">
        <v>11</v>
      </c>
      <c r="C2741" t="s">
        <v>12</v>
      </c>
      <c r="D2741" t="s">
        <v>23</v>
      </c>
      <c r="E2741">
        <v>191475</v>
      </c>
      <c r="F2741" t="s">
        <v>20</v>
      </c>
      <c r="G2741">
        <v>191475</v>
      </c>
      <c r="H2741" t="s">
        <v>21</v>
      </c>
      <c r="I2741">
        <v>100</v>
      </c>
      <c r="J2741" t="s">
        <v>21</v>
      </c>
      <c r="K2741" t="s">
        <v>25</v>
      </c>
    </row>
    <row r="2742" spans="1:11">
      <c r="A2742">
        <v>2022</v>
      </c>
      <c r="B2742" t="s">
        <v>11</v>
      </c>
      <c r="C2742" t="s">
        <v>12</v>
      </c>
      <c r="D2742" t="s">
        <v>23</v>
      </c>
      <c r="E2742">
        <v>141525</v>
      </c>
      <c r="F2742" t="s">
        <v>20</v>
      </c>
      <c r="G2742">
        <v>141525</v>
      </c>
      <c r="H2742" t="s">
        <v>21</v>
      </c>
      <c r="I2742">
        <v>100</v>
      </c>
      <c r="J2742" t="s">
        <v>21</v>
      </c>
      <c r="K2742" t="s">
        <v>25</v>
      </c>
    </row>
    <row r="2743" spans="1:11">
      <c r="A2743">
        <v>2022</v>
      </c>
      <c r="B2743" t="s">
        <v>11</v>
      </c>
      <c r="C2743" t="s">
        <v>12</v>
      </c>
      <c r="D2743" t="s">
        <v>37</v>
      </c>
      <c r="E2743">
        <v>160000</v>
      </c>
      <c r="F2743" t="s">
        <v>20</v>
      </c>
      <c r="G2743">
        <v>160000</v>
      </c>
      <c r="H2743" t="s">
        <v>21</v>
      </c>
      <c r="I2743">
        <v>100</v>
      </c>
      <c r="J2743" t="s">
        <v>21</v>
      </c>
      <c r="K2743" t="s">
        <v>25</v>
      </c>
    </row>
    <row r="2744" spans="1:11">
      <c r="A2744">
        <v>2022</v>
      </c>
      <c r="B2744" t="s">
        <v>11</v>
      </c>
      <c r="C2744" t="s">
        <v>12</v>
      </c>
      <c r="D2744" t="s">
        <v>37</v>
      </c>
      <c r="E2744">
        <v>85000</v>
      </c>
      <c r="F2744" t="s">
        <v>20</v>
      </c>
      <c r="G2744">
        <v>85000</v>
      </c>
      <c r="H2744" t="s">
        <v>21</v>
      </c>
      <c r="I2744">
        <v>100</v>
      </c>
      <c r="J2744" t="s">
        <v>21</v>
      </c>
      <c r="K2744" t="s">
        <v>25</v>
      </c>
    </row>
    <row r="2745" spans="1:11">
      <c r="A2745">
        <v>2022</v>
      </c>
      <c r="B2745" t="s">
        <v>11</v>
      </c>
      <c r="C2745" t="s">
        <v>12</v>
      </c>
      <c r="D2745" t="s">
        <v>23</v>
      </c>
      <c r="E2745">
        <v>218000</v>
      </c>
      <c r="F2745" t="s">
        <v>20</v>
      </c>
      <c r="G2745">
        <v>218000</v>
      </c>
      <c r="H2745" t="s">
        <v>21</v>
      </c>
      <c r="I2745">
        <v>0</v>
      </c>
      <c r="J2745" t="s">
        <v>21</v>
      </c>
      <c r="K2745" t="s">
        <v>25</v>
      </c>
    </row>
    <row r="2746" spans="1:11">
      <c r="A2746">
        <v>2022</v>
      </c>
      <c r="B2746" t="s">
        <v>11</v>
      </c>
      <c r="C2746" t="s">
        <v>12</v>
      </c>
      <c r="D2746" t="s">
        <v>23</v>
      </c>
      <c r="E2746">
        <v>145300</v>
      </c>
      <c r="F2746" t="s">
        <v>20</v>
      </c>
      <c r="G2746">
        <v>145300</v>
      </c>
      <c r="H2746" t="s">
        <v>21</v>
      </c>
      <c r="I2746">
        <v>0</v>
      </c>
      <c r="J2746" t="s">
        <v>21</v>
      </c>
      <c r="K2746" t="s">
        <v>25</v>
      </c>
    </row>
    <row r="2747" spans="1:11">
      <c r="A2747">
        <v>2022</v>
      </c>
      <c r="B2747" t="s">
        <v>11</v>
      </c>
      <c r="C2747" t="s">
        <v>12</v>
      </c>
      <c r="D2747" t="s">
        <v>19</v>
      </c>
      <c r="E2747">
        <v>195400</v>
      </c>
      <c r="F2747" t="s">
        <v>20</v>
      </c>
      <c r="G2747">
        <v>195400</v>
      </c>
      <c r="H2747" t="s">
        <v>21</v>
      </c>
      <c r="I2747">
        <v>100</v>
      </c>
      <c r="J2747" t="s">
        <v>21</v>
      </c>
      <c r="K2747" t="s">
        <v>16</v>
      </c>
    </row>
    <row r="2748" spans="1:11">
      <c r="A2748">
        <v>2022</v>
      </c>
      <c r="B2748" t="s">
        <v>11</v>
      </c>
      <c r="C2748" t="s">
        <v>12</v>
      </c>
      <c r="D2748" t="s">
        <v>19</v>
      </c>
      <c r="E2748">
        <v>131300</v>
      </c>
      <c r="F2748" t="s">
        <v>20</v>
      </c>
      <c r="G2748">
        <v>131300</v>
      </c>
      <c r="H2748" t="s">
        <v>21</v>
      </c>
      <c r="I2748">
        <v>100</v>
      </c>
      <c r="J2748" t="s">
        <v>21</v>
      </c>
      <c r="K2748" t="s">
        <v>16</v>
      </c>
    </row>
    <row r="2749" spans="1:11">
      <c r="A2749">
        <v>2022</v>
      </c>
      <c r="B2749" t="s">
        <v>28</v>
      </c>
      <c r="C2749" t="s">
        <v>12</v>
      </c>
      <c r="D2749" t="s">
        <v>76</v>
      </c>
      <c r="E2749">
        <v>105000</v>
      </c>
      <c r="F2749" t="s">
        <v>20</v>
      </c>
      <c r="G2749">
        <v>105000</v>
      </c>
      <c r="H2749" t="s">
        <v>179</v>
      </c>
      <c r="I2749">
        <v>100</v>
      </c>
      <c r="J2749" t="s">
        <v>21</v>
      </c>
      <c r="K2749" t="s">
        <v>16</v>
      </c>
    </row>
    <row r="2750" spans="1:11">
      <c r="A2750">
        <v>2022</v>
      </c>
      <c r="B2750" t="s">
        <v>11</v>
      </c>
      <c r="C2750" t="s">
        <v>12</v>
      </c>
      <c r="D2750" t="s">
        <v>23</v>
      </c>
      <c r="E2750">
        <v>191475</v>
      </c>
      <c r="F2750" t="s">
        <v>20</v>
      </c>
      <c r="G2750">
        <v>191475</v>
      </c>
      <c r="H2750" t="s">
        <v>21</v>
      </c>
      <c r="I2750">
        <v>100</v>
      </c>
      <c r="J2750" t="s">
        <v>21</v>
      </c>
      <c r="K2750" t="s">
        <v>25</v>
      </c>
    </row>
    <row r="2751" spans="1:11">
      <c r="A2751">
        <v>2022</v>
      </c>
      <c r="B2751" t="s">
        <v>11</v>
      </c>
      <c r="C2751" t="s">
        <v>12</v>
      </c>
      <c r="D2751" t="s">
        <v>23</v>
      </c>
      <c r="E2751">
        <v>141525</v>
      </c>
      <c r="F2751" t="s">
        <v>20</v>
      </c>
      <c r="G2751">
        <v>141525</v>
      </c>
      <c r="H2751" t="s">
        <v>21</v>
      </c>
      <c r="I2751">
        <v>100</v>
      </c>
      <c r="J2751" t="s">
        <v>21</v>
      </c>
      <c r="K2751" t="s">
        <v>25</v>
      </c>
    </row>
    <row r="2752" spans="1:11">
      <c r="A2752">
        <v>2022</v>
      </c>
      <c r="B2752" t="s">
        <v>11</v>
      </c>
      <c r="C2752" t="s">
        <v>12</v>
      </c>
      <c r="D2752" t="s">
        <v>23</v>
      </c>
      <c r="E2752">
        <v>207000</v>
      </c>
      <c r="F2752" t="s">
        <v>20</v>
      </c>
      <c r="G2752">
        <v>207000</v>
      </c>
      <c r="H2752" t="s">
        <v>21</v>
      </c>
      <c r="I2752">
        <v>100</v>
      </c>
      <c r="J2752" t="s">
        <v>21</v>
      </c>
      <c r="K2752" t="s">
        <v>25</v>
      </c>
    </row>
    <row r="2753" spans="1:11">
      <c r="A2753">
        <v>2022</v>
      </c>
      <c r="B2753" t="s">
        <v>11</v>
      </c>
      <c r="C2753" t="s">
        <v>12</v>
      </c>
      <c r="D2753" t="s">
        <v>23</v>
      </c>
      <c r="E2753">
        <v>153000</v>
      </c>
      <c r="F2753" t="s">
        <v>20</v>
      </c>
      <c r="G2753">
        <v>153000</v>
      </c>
      <c r="H2753" t="s">
        <v>21</v>
      </c>
      <c r="I2753">
        <v>100</v>
      </c>
      <c r="J2753" t="s">
        <v>21</v>
      </c>
      <c r="K2753" t="s">
        <v>25</v>
      </c>
    </row>
    <row r="2754" spans="1:11">
      <c r="A2754">
        <v>2022</v>
      </c>
      <c r="B2754" t="s">
        <v>11</v>
      </c>
      <c r="C2754" t="s">
        <v>12</v>
      </c>
      <c r="D2754" t="s">
        <v>23</v>
      </c>
      <c r="E2754">
        <v>191475</v>
      </c>
      <c r="F2754" t="s">
        <v>20</v>
      </c>
      <c r="G2754">
        <v>191475</v>
      </c>
      <c r="H2754" t="s">
        <v>21</v>
      </c>
      <c r="I2754">
        <v>100</v>
      </c>
      <c r="J2754" t="s">
        <v>21</v>
      </c>
      <c r="K2754" t="s">
        <v>25</v>
      </c>
    </row>
    <row r="2755" spans="1:11">
      <c r="A2755">
        <v>2022</v>
      </c>
      <c r="B2755" t="s">
        <v>11</v>
      </c>
      <c r="C2755" t="s">
        <v>12</v>
      </c>
      <c r="D2755" t="s">
        <v>23</v>
      </c>
      <c r="E2755">
        <v>141525</v>
      </c>
      <c r="F2755" t="s">
        <v>20</v>
      </c>
      <c r="G2755">
        <v>141525</v>
      </c>
      <c r="H2755" t="s">
        <v>21</v>
      </c>
      <c r="I2755">
        <v>100</v>
      </c>
      <c r="J2755" t="s">
        <v>21</v>
      </c>
      <c r="K2755" t="s">
        <v>25</v>
      </c>
    </row>
    <row r="2756" spans="1:11">
      <c r="A2756">
        <v>2022</v>
      </c>
      <c r="B2756" t="s">
        <v>11</v>
      </c>
      <c r="C2756" t="s">
        <v>12</v>
      </c>
      <c r="D2756" t="s">
        <v>27</v>
      </c>
      <c r="E2756">
        <v>110000</v>
      </c>
      <c r="F2756" t="s">
        <v>20</v>
      </c>
      <c r="G2756">
        <v>110000</v>
      </c>
      <c r="H2756" t="s">
        <v>21</v>
      </c>
      <c r="I2756">
        <v>0</v>
      </c>
      <c r="J2756" t="s">
        <v>21</v>
      </c>
      <c r="K2756" t="s">
        <v>25</v>
      </c>
    </row>
    <row r="2757" spans="1:11">
      <c r="A2757">
        <v>2022</v>
      </c>
      <c r="B2757" t="s">
        <v>11</v>
      </c>
      <c r="C2757" t="s">
        <v>12</v>
      </c>
      <c r="D2757" t="s">
        <v>27</v>
      </c>
      <c r="E2757">
        <v>99000</v>
      </c>
      <c r="F2757" t="s">
        <v>20</v>
      </c>
      <c r="G2757">
        <v>99000</v>
      </c>
      <c r="H2757" t="s">
        <v>21</v>
      </c>
      <c r="I2757">
        <v>0</v>
      </c>
      <c r="J2757" t="s">
        <v>21</v>
      </c>
      <c r="K2757" t="s">
        <v>25</v>
      </c>
    </row>
    <row r="2758" spans="1:11">
      <c r="A2758">
        <v>2022</v>
      </c>
      <c r="B2758" t="s">
        <v>11</v>
      </c>
      <c r="C2758" t="s">
        <v>12</v>
      </c>
      <c r="D2758" t="s">
        <v>23</v>
      </c>
      <c r="E2758">
        <v>191475</v>
      </c>
      <c r="F2758" t="s">
        <v>20</v>
      </c>
      <c r="G2758">
        <v>191475</v>
      </c>
      <c r="H2758" t="s">
        <v>21</v>
      </c>
      <c r="I2758">
        <v>100</v>
      </c>
      <c r="J2758" t="s">
        <v>21</v>
      </c>
      <c r="K2758" t="s">
        <v>25</v>
      </c>
    </row>
    <row r="2759" spans="1:11">
      <c r="A2759">
        <v>2022</v>
      </c>
      <c r="B2759" t="s">
        <v>11</v>
      </c>
      <c r="C2759" t="s">
        <v>12</v>
      </c>
      <c r="D2759" t="s">
        <v>23</v>
      </c>
      <c r="E2759">
        <v>141525</v>
      </c>
      <c r="F2759" t="s">
        <v>20</v>
      </c>
      <c r="G2759">
        <v>141525</v>
      </c>
      <c r="H2759" t="s">
        <v>21</v>
      </c>
      <c r="I2759">
        <v>100</v>
      </c>
      <c r="J2759" t="s">
        <v>21</v>
      </c>
      <c r="K2759" t="s">
        <v>25</v>
      </c>
    </row>
    <row r="2760" spans="1:11">
      <c r="A2760">
        <v>2022</v>
      </c>
      <c r="B2760" t="s">
        <v>11</v>
      </c>
      <c r="C2760" t="s">
        <v>12</v>
      </c>
      <c r="D2760" t="s">
        <v>23</v>
      </c>
      <c r="E2760">
        <v>191475</v>
      </c>
      <c r="F2760" t="s">
        <v>20</v>
      </c>
      <c r="G2760">
        <v>191475</v>
      </c>
      <c r="H2760" t="s">
        <v>21</v>
      </c>
      <c r="I2760">
        <v>100</v>
      </c>
      <c r="J2760" t="s">
        <v>21</v>
      </c>
      <c r="K2760" t="s">
        <v>25</v>
      </c>
    </row>
    <row r="2761" spans="1:11">
      <c r="A2761">
        <v>2022</v>
      </c>
      <c r="B2761" t="s">
        <v>11</v>
      </c>
      <c r="C2761" t="s">
        <v>12</v>
      </c>
      <c r="D2761" t="s">
        <v>23</v>
      </c>
      <c r="E2761">
        <v>141525</v>
      </c>
      <c r="F2761" t="s">
        <v>20</v>
      </c>
      <c r="G2761">
        <v>141525</v>
      </c>
      <c r="H2761" t="s">
        <v>21</v>
      </c>
      <c r="I2761">
        <v>100</v>
      </c>
      <c r="J2761" t="s">
        <v>21</v>
      </c>
      <c r="K2761" t="s">
        <v>25</v>
      </c>
    </row>
    <row r="2762" spans="1:11">
      <c r="A2762">
        <v>2022</v>
      </c>
      <c r="B2762" t="s">
        <v>11</v>
      </c>
      <c r="C2762" t="s">
        <v>12</v>
      </c>
      <c r="D2762" t="s">
        <v>23</v>
      </c>
      <c r="E2762">
        <v>191475</v>
      </c>
      <c r="F2762" t="s">
        <v>20</v>
      </c>
      <c r="G2762">
        <v>191475</v>
      </c>
      <c r="H2762" t="s">
        <v>21</v>
      </c>
      <c r="I2762">
        <v>100</v>
      </c>
      <c r="J2762" t="s">
        <v>21</v>
      </c>
      <c r="K2762" t="s">
        <v>25</v>
      </c>
    </row>
    <row r="2763" spans="1:11">
      <c r="A2763">
        <v>2022</v>
      </c>
      <c r="B2763" t="s">
        <v>11</v>
      </c>
      <c r="C2763" t="s">
        <v>12</v>
      </c>
      <c r="D2763" t="s">
        <v>23</v>
      </c>
      <c r="E2763">
        <v>141525</v>
      </c>
      <c r="F2763" t="s">
        <v>20</v>
      </c>
      <c r="G2763">
        <v>141525</v>
      </c>
      <c r="H2763" t="s">
        <v>21</v>
      </c>
      <c r="I2763">
        <v>100</v>
      </c>
      <c r="J2763" t="s">
        <v>21</v>
      </c>
      <c r="K2763" t="s">
        <v>25</v>
      </c>
    </row>
    <row r="2764" spans="1:11">
      <c r="A2764">
        <v>2022</v>
      </c>
      <c r="B2764" t="s">
        <v>11</v>
      </c>
      <c r="C2764" t="s">
        <v>12</v>
      </c>
      <c r="D2764" t="s">
        <v>35</v>
      </c>
      <c r="E2764">
        <v>200000</v>
      </c>
      <c r="F2764" t="s">
        <v>20</v>
      </c>
      <c r="G2764">
        <v>200000</v>
      </c>
      <c r="H2764" t="s">
        <v>180</v>
      </c>
      <c r="I2764">
        <v>100</v>
      </c>
      <c r="J2764" t="s">
        <v>180</v>
      </c>
      <c r="K2764" t="s">
        <v>25</v>
      </c>
    </row>
    <row r="2765" spans="1:11">
      <c r="A2765">
        <v>2022</v>
      </c>
      <c r="B2765" t="s">
        <v>11</v>
      </c>
      <c r="C2765" t="s">
        <v>12</v>
      </c>
      <c r="D2765" t="s">
        <v>35</v>
      </c>
      <c r="E2765">
        <v>135000</v>
      </c>
      <c r="F2765" t="s">
        <v>20</v>
      </c>
      <c r="G2765">
        <v>135000</v>
      </c>
      <c r="H2765" t="s">
        <v>180</v>
      </c>
      <c r="I2765">
        <v>100</v>
      </c>
      <c r="J2765" t="s">
        <v>180</v>
      </c>
      <c r="K2765" t="s">
        <v>25</v>
      </c>
    </row>
    <row r="2766" spans="1:11">
      <c r="A2766">
        <v>2022</v>
      </c>
      <c r="B2766" t="s">
        <v>11</v>
      </c>
      <c r="C2766" t="s">
        <v>12</v>
      </c>
      <c r="D2766" t="s">
        <v>23</v>
      </c>
      <c r="E2766">
        <v>207000</v>
      </c>
      <c r="F2766" t="s">
        <v>20</v>
      </c>
      <c r="G2766">
        <v>207000</v>
      </c>
      <c r="H2766" t="s">
        <v>21</v>
      </c>
      <c r="I2766">
        <v>100</v>
      </c>
      <c r="J2766" t="s">
        <v>21</v>
      </c>
      <c r="K2766" t="s">
        <v>25</v>
      </c>
    </row>
    <row r="2767" spans="1:11">
      <c r="A2767">
        <v>2022</v>
      </c>
      <c r="B2767" t="s">
        <v>11</v>
      </c>
      <c r="C2767" t="s">
        <v>12</v>
      </c>
      <c r="D2767" t="s">
        <v>23</v>
      </c>
      <c r="E2767">
        <v>153000</v>
      </c>
      <c r="F2767" t="s">
        <v>20</v>
      </c>
      <c r="G2767">
        <v>153000</v>
      </c>
      <c r="H2767" t="s">
        <v>21</v>
      </c>
      <c r="I2767">
        <v>100</v>
      </c>
      <c r="J2767" t="s">
        <v>21</v>
      </c>
      <c r="K2767" t="s">
        <v>25</v>
      </c>
    </row>
    <row r="2768" spans="1:11">
      <c r="A2768">
        <v>2022</v>
      </c>
      <c r="B2768" t="s">
        <v>11</v>
      </c>
      <c r="C2768" t="s">
        <v>12</v>
      </c>
      <c r="D2768" t="s">
        <v>23</v>
      </c>
      <c r="E2768">
        <v>191475</v>
      </c>
      <c r="F2768" t="s">
        <v>20</v>
      </c>
      <c r="G2768">
        <v>191475</v>
      </c>
      <c r="H2768" t="s">
        <v>21</v>
      </c>
      <c r="I2768">
        <v>100</v>
      </c>
      <c r="J2768" t="s">
        <v>21</v>
      </c>
      <c r="K2768" t="s">
        <v>25</v>
      </c>
    </row>
    <row r="2769" spans="1:11">
      <c r="A2769">
        <v>2022</v>
      </c>
      <c r="B2769" t="s">
        <v>11</v>
      </c>
      <c r="C2769" t="s">
        <v>12</v>
      </c>
      <c r="D2769" t="s">
        <v>23</v>
      </c>
      <c r="E2769">
        <v>141525</v>
      </c>
      <c r="F2769" t="s">
        <v>20</v>
      </c>
      <c r="G2769">
        <v>141525</v>
      </c>
      <c r="H2769" t="s">
        <v>21</v>
      </c>
      <c r="I2769">
        <v>100</v>
      </c>
      <c r="J2769" t="s">
        <v>21</v>
      </c>
      <c r="K2769" t="s">
        <v>25</v>
      </c>
    </row>
    <row r="2770" spans="1:11">
      <c r="A2770">
        <v>2022</v>
      </c>
      <c r="B2770" t="s">
        <v>11</v>
      </c>
      <c r="C2770" t="s">
        <v>12</v>
      </c>
      <c r="D2770" t="s">
        <v>23</v>
      </c>
      <c r="E2770">
        <v>191475</v>
      </c>
      <c r="F2770" t="s">
        <v>20</v>
      </c>
      <c r="G2770">
        <v>191475</v>
      </c>
      <c r="H2770" t="s">
        <v>21</v>
      </c>
      <c r="I2770">
        <v>100</v>
      </c>
      <c r="J2770" t="s">
        <v>21</v>
      </c>
      <c r="K2770" t="s">
        <v>25</v>
      </c>
    </row>
    <row r="2771" spans="1:11">
      <c r="A2771">
        <v>2022</v>
      </c>
      <c r="B2771" t="s">
        <v>11</v>
      </c>
      <c r="C2771" t="s">
        <v>12</v>
      </c>
      <c r="D2771" t="s">
        <v>23</v>
      </c>
      <c r="E2771">
        <v>141525</v>
      </c>
      <c r="F2771" t="s">
        <v>20</v>
      </c>
      <c r="G2771">
        <v>141525</v>
      </c>
      <c r="H2771" t="s">
        <v>21</v>
      </c>
      <c r="I2771">
        <v>100</v>
      </c>
      <c r="J2771" t="s">
        <v>21</v>
      </c>
      <c r="K2771" t="s">
        <v>25</v>
      </c>
    </row>
    <row r="2772" spans="1:11">
      <c r="A2772">
        <v>2022</v>
      </c>
      <c r="B2772" t="s">
        <v>11</v>
      </c>
      <c r="C2772" t="s">
        <v>12</v>
      </c>
      <c r="D2772" t="s">
        <v>23</v>
      </c>
      <c r="E2772">
        <v>191475</v>
      </c>
      <c r="F2772" t="s">
        <v>20</v>
      </c>
      <c r="G2772">
        <v>191475</v>
      </c>
      <c r="H2772" t="s">
        <v>21</v>
      </c>
      <c r="I2772">
        <v>100</v>
      </c>
      <c r="J2772" t="s">
        <v>21</v>
      </c>
      <c r="K2772" t="s">
        <v>25</v>
      </c>
    </row>
    <row r="2773" spans="1:11">
      <c r="A2773">
        <v>2022</v>
      </c>
      <c r="B2773" t="s">
        <v>11</v>
      </c>
      <c r="C2773" t="s">
        <v>12</v>
      </c>
      <c r="D2773" t="s">
        <v>23</v>
      </c>
      <c r="E2773">
        <v>141525</v>
      </c>
      <c r="F2773" t="s">
        <v>20</v>
      </c>
      <c r="G2773">
        <v>141525</v>
      </c>
      <c r="H2773" t="s">
        <v>21</v>
      </c>
      <c r="I2773">
        <v>100</v>
      </c>
      <c r="J2773" t="s">
        <v>21</v>
      </c>
      <c r="K2773" t="s">
        <v>25</v>
      </c>
    </row>
    <row r="2774" spans="1:11">
      <c r="A2774">
        <v>2022</v>
      </c>
      <c r="B2774" t="s">
        <v>11</v>
      </c>
      <c r="C2774" t="s">
        <v>12</v>
      </c>
      <c r="D2774" t="s">
        <v>37</v>
      </c>
      <c r="E2774">
        <v>195700</v>
      </c>
      <c r="F2774" t="s">
        <v>20</v>
      </c>
      <c r="G2774">
        <v>195700</v>
      </c>
      <c r="H2774" t="s">
        <v>21</v>
      </c>
      <c r="I2774">
        <v>0</v>
      </c>
      <c r="J2774" t="s">
        <v>21</v>
      </c>
      <c r="K2774" t="s">
        <v>25</v>
      </c>
    </row>
    <row r="2775" spans="1:11">
      <c r="A2775">
        <v>2022</v>
      </c>
      <c r="B2775" t="s">
        <v>11</v>
      </c>
      <c r="C2775" t="s">
        <v>12</v>
      </c>
      <c r="D2775" t="s">
        <v>37</v>
      </c>
      <c r="E2775">
        <v>130500</v>
      </c>
      <c r="F2775" t="s">
        <v>20</v>
      </c>
      <c r="G2775">
        <v>130500</v>
      </c>
      <c r="H2775" t="s">
        <v>21</v>
      </c>
      <c r="I2775">
        <v>0</v>
      </c>
      <c r="J2775" t="s">
        <v>21</v>
      </c>
      <c r="K2775" t="s">
        <v>25</v>
      </c>
    </row>
    <row r="2776" spans="1:11">
      <c r="A2776">
        <v>2022</v>
      </c>
      <c r="B2776" t="s">
        <v>11</v>
      </c>
      <c r="C2776" t="s">
        <v>12</v>
      </c>
      <c r="D2776" t="s">
        <v>19</v>
      </c>
      <c r="E2776">
        <v>130000</v>
      </c>
      <c r="F2776" t="s">
        <v>20</v>
      </c>
      <c r="G2776">
        <v>130000</v>
      </c>
      <c r="H2776" t="s">
        <v>21</v>
      </c>
      <c r="I2776">
        <v>100</v>
      </c>
      <c r="J2776" t="s">
        <v>21</v>
      </c>
      <c r="K2776" t="s">
        <v>25</v>
      </c>
    </row>
    <row r="2777" spans="1:11">
      <c r="A2777">
        <v>2022</v>
      </c>
      <c r="B2777" t="s">
        <v>11</v>
      </c>
      <c r="C2777" t="s">
        <v>12</v>
      </c>
      <c r="D2777" t="s">
        <v>19</v>
      </c>
      <c r="E2777">
        <v>84000</v>
      </c>
      <c r="F2777" t="s">
        <v>20</v>
      </c>
      <c r="G2777">
        <v>84000</v>
      </c>
      <c r="H2777" t="s">
        <v>21</v>
      </c>
      <c r="I2777">
        <v>100</v>
      </c>
      <c r="J2777" t="s">
        <v>21</v>
      </c>
      <c r="K2777" t="s">
        <v>25</v>
      </c>
    </row>
    <row r="2778" spans="1:11">
      <c r="A2778">
        <v>2022</v>
      </c>
      <c r="B2778" t="s">
        <v>17</v>
      </c>
      <c r="C2778" t="s">
        <v>12</v>
      </c>
      <c r="D2778" t="s">
        <v>98</v>
      </c>
      <c r="E2778">
        <v>100000</v>
      </c>
      <c r="F2778" t="s">
        <v>20</v>
      </c>
      <c r="G2778">
        <v>100000</v>
      </c>
      <c r="H2778" t="s">
        <v>21</v>
      </c>
      <c r="I2778">
        <v>100</v>
      </c>
      <c r="J2778" t="s">
        <v>21</v>
      </c>
      <c r="K2778" t="s">
        <v>25</v>
      </c>
    </row>
    <row r="2779" spans="1:11">
      <c r="A2779">
        <v>2022</v>
      </c>
      <c r="B2779" t="s">
        <v>17</v>
      </c>
      <c r="C2779" t="s">
        <v>12</v>
      </c>
      <c r="D2779" t="s">
        <v>98</v>
      </c>
      <c r="E2779">
        <v>60000</v>
      </c>
      <c r="F2779" t="s">
        <v>20</v>
      </c>
      <c r="G2779">
        <v>60000</v>
      </c>
      <c r="H2779" t="s">
        <v>21</v>
      </c>
      <c r="I2779">
        <v>100</v>
      </c>
      <c r="J2779" t="s">
        <v>21</v>
      </c>
      <c r="K2779" t="s">
        <v>25</v>
      </c>
    </row>
    <row r="2780" spans="1:11">
      <c r="A2780">
        <v>2022</v>
      </c>
      <c r="B2780" t="s">
        <v>17</v>
      </c>
      <c r="C2780" t="s">
        <v>12</v>
      </c>
      <c r="D2780" t="s">
        <v>37</v>
      </c>
      <c r="E2780">
        <v>65000</v>
      </c>
      <c r="F2780" t="s">
        <v>58</v>
      </c>
      <c r="G2780">
        <v>80036</v>
      </c>
      <c r="H2780" t="s">
        <v>33</v>
      </c>
      <c r="I2780">
        <v>100</v>
      </c>
      <c r="J2780" t="s">
        <v>33</v>
      </c>
      <c r="K2780" t="s">
        <v>25</v>
      </c>
    </row>
    <row r="2781" spans="1:11">
      <c r="A2781">
        <v>2022</v>
      </c>
      <c r="B2781" t="s">
        <v>17</v>
      </c>
      <c r="C2781" t="s">
        <v>12</v>
      </c>
      <c r="D2781" t="s">
        <v>37</v>
      </c>
      <c r="E2781">
        <v>55000</v>
      </c>
      <c r="F2781" t="s">
        <v>58</v>
      </c>
      <c r="G2781">
        <v>67723</v>
      </c>
      <c r="H2781" t="s">
        <v>33</v>
      </c>
      <c r="I2781">
        <v>100</v>
      </c>
      <c r="J2781" t="s">
        <v>33</v>
      </c>
      <c r="K2781" t="s">
        <v>25</v>
      </c>
    </row>
    <row r="2782" spans="1:11">
      <c r="A2782">
        <v>2022</v>
      </c>
      <c r="B2782" t="s">
        <v>11</v>
      </c>
      <c r="C2782" t="s">
        <v>12</v>
      </c>
      <c r="D2782" t="s">
        <v>37</v>
      </c>
      <c r="E2782">
        <v>141300</v>
      </c>
      <c r="F2782" t="s">
        <v>20</v>
      </c>
      <c r="G2782">
        <v>141300</v>
      </c>
      <c r="H2782" t="s">
        <v>21</v>
      </c>
      <c r="I2782">
        <v>0</v>
      </c>
      <c r="J2782" t="s">
        <v>21</v>
      </c>
      <c r="K2782" t="s">
        <v>25</v>
      </c>
    </row>
    <row r="2783" spans="1:11">
      <c r="A2783">
        <v>2022</v>
      </c>
      <c r="B2783" t="s">
        <v>11</v>
      </c>
      <c r="C2783" t="s">
        <v>12</v>
      </c>
      <c r="D2783" t="s">
        <v>37</v>
      </c>
      <c r="E2783">
        <v>102100</v>
      </c>
      <c r="F2783" t="s">
        <v>20</v>
      </c>
      <c r="G2783">
        <v>102100</v>
      </c>
      <c r="H2783" t="s">
        <v>21</v>
      </c>
      <c r="I2783">
        <v>0</v>
      </c>
      <c r="J2783" t="s">
        <v>21</v>
      </c>
      <c r="K2783" t="s">
        <v>25</v>
      </c>
    </row>
    <row r="2784" spans="1:11">
      <c r="A2784">
        <v>2022</v>
      </c>
      <c r="B2784" t="s">
        <v>11</v>
      </c>
      <c r="C2784" t="s">
        <v>12</v>
      </c>
      <c r="D2784" t="s">
        <v>27</v>
      </c>
      <c r="E2784">
        <v>48000</v>
      </c>
      <c r="F2784" t="s">
        <v>14</v>
      </c>
      <c r="G2784">
        <v>50432</v>
      </c>
      <c r="H2784" t="s">
        <v>15</v>
      </c>
      <c r="I2784">
        <v>0</v>
      </c>
      <c r="J2784" t="s">
        <v>15</v>
      </c>
      <c r="K2784" t="s">
        <v>25</v>
      </c>
    </row>
    <row r="2785" spans="1:11">
      <c r="A2785">
        <v>2022</v>
      </c>
      <c r="B2785" t="s">
        <v>11</v>
      </c>
      <c r="C2785" t="s">
        <v>12</v>
      </c>
      <c r="D2785" t="s">
        <v>27</v>
      </c>
      <c r="E2785">
        <v>35000</v>
      </c>
      <c r="F2785" t="s">
        <v>14</v>
      </c>
      <c r="G2785">
        <v>36773</v>
      </c>
      <c r="H2785" t="s">
        <v>15</v>
      </c>
      <c r="I2785">
        <v>0</v>
      </c>
      <c r="J2785" t="s">
        <v>15</v>
      </c>
      <c r="K2785" t="s">
        <v>25</v>
      </c>
    </row>
    <row r="2786" spans="1:11">
      <c r="A2786">
        <v>2022</v>
      </c>
      <c r="B2786" t="s">
        <v>17</v>
      </c>
      <c r="C2786" t="s">
        <v>12</v>
      </c>
      <c r="D2786" t="s">
        <v>56</v>
      </c>
      <c r="E2786">
        <v>150000</v>
      </c>
      <c r="F2786" t="s">
        <v>20</v>
      </c>
      <c r="G2786">
        <v>150000</v>
      </c>
      <c r="H2786" t="s">
        <v>21</v>
      </c>
      <c r="I2786">
        <v>100</v>
      </c>
      <c r="J2786" t="s">
        <v>21</v>
      </c>
      <c r="K2786" t="s">
        <v>16</v>
      </c>
    </row>
    <row r="2787" spans="1:11">
      <c r="A2787">
        <v>2022</v>
      </c>
      <c r="B2787" t="s">
        <v>17</v>
      </c>
      <c r="C2787" t="s">
        <v>12</v>
      </c>
      <c r="D2787" t="s">
        <v>23</v>
      </c>
      <c r="E2787">
        <v>83000</v>
      </c>
      <c r="F2787" t="s">
        <v>58</v>
      </c>
      <c r="G2787">
        <v>102200</v>
      </c>
      <c r="H2787" t="s">
        <v>33</v>
      </c>
      <c r="I2787">
        <v>100</v>
      </c>
      <c r="J2787" t="s">
        <v>33</v>
      </c>
      <c r="K2787" t="s">
        <v>25</v>
      </c>
    </row>
    <row r="2788" spans="1:11">
      <c r="A2788">
        <v>2022</v>
      </c>
      <c r="B2788" t="s">
        <v>28</v>
      </c>
      <c r="C2788" t="s">
        <v>12</v>
      </c>
      <c r="D2788" t="s">
        <v>23</v>
      </c>
      <c r="E2788">
        <v>1800000</v>
      </c>
      <c r="F2788" t="s">
        <v>42</v>
      </c>
      <c r="G2788">
        <v>22892</v>
      </c>
      <c r="H2788" t="s">
        <v>43</v>
      </c>
      <c r="I2788">
        <v>50</v>
      </c>
      <c r="J2788" t="s">
        <v>43</v>
      </c>
      <c r="K2788" t="s">
        <v>25</v>
      </c>
    </row>
    <row r="2789" spans="1:11">
      <c r="A2789">
        <v>2022</v>
      </c>
      <c r="B2789" t="s">
        <v>11</v>
      </c>
      <c r="C2789" t="s">
        <v>12</v>
      </c>
      <c r="D2789" t="s">
        <v>27</v>
      </c>
      <c r="E2789">
        <v>144000</v>
      </c>
      <c r="F2789" t="s">
        <v>20</v>
      </c>
      <c r="G2789">
        <v>144000</v>
      </c>
      <c r="H2789" t="s">
        <v>21</v>
      </c>
      <c r="I2789">
        <v>100</v>
      </c>
      <c r="J2789" t="s">
        <v>21</v>
      </c>
      <c r="K2789" t="s">
        <v>25</v>
      </c>
    </row>
    <row r="2790" spans="1:11">
      <c r="A2790">
        <v>2022</v>
      </c>
      <c r="B2790" t="s">
        <v>11</v>
      </c>
      <c r="C2790" t="s">
        <v>12</v>
      </c>
      <c r="D2790" t="s">
        <v>27</v>
      </c>
      <c r="E2790">
        <v>113000</v>
      </c>
      <c r="F2790" t="s">
        <v>20</v>
      </c>
      <c r="G2790">
        <v>113000</v>
      </c>
      <c r="H2790" t="s">
        <v>21</v>
      </c>
      <c r="I2790">
        <v>100</v>
      </c>
      <c r="J2790" t="s">
        <v>21</v>
      </c>
      <c r="K2790" t="s">
        <v>25</v>
      </c>
    </row>
    <row r="2791" spans="1:11">
      <c r="A2791">
        <v>2022</v>
      </c>
      <c r="B2791" t="s">
        <v>28</v>
      </c>
      <c r="C2791" t="s">
        <v>12</v>
      </c>
      <c r="D2791" t="s">
        <v>83</v>
      </c>
      <c r="E2791">
        <v>30000</v>
      </c>
      <c r="F2791" t="s">
        <v>14</v>
      </c>
      <c r="G2791">
        <v>31520</v>
      </c>
      <c r="H2791" t="s">
        <v>48</v>
      </c>
      <c r="I2791">
        <v>100</v>
      </c>
      <c r="J2791" t="s">
        <v>15</v>
      </c>
      <c r="K2791" t="s">
        <v>25</v>
      </c>
    </row>
    <row r="2792" spans="1:11">
      <c r="A2792">
        <v>2022</v>
      </c>
      <c r="B2792" t="s">
        <v>11</v>
      </c>
      <c r="C2792" t="s">
        <v>12</v>
      </c>
      <c r="D2792" t="s">
        <v>45</v>
      </c>
      <c r="E2792">
        <v>195400</v>
      </c>
      <c r="F2792" t="s">
        <v>20</v>
      </c>
      <c r="G2792">
        <v>195400</v>
      </c>
      <c r="H2792" t="s">
        <v>21</v>
      </c>
      <c r="I2792">
        <v>100</v>
      </c>
      <c r="J2792" t="s">
        <v>21</v>
      </c>
      <c r="K2792" t="s">
        <v>16</v>
      </c>
    </row>
    <row r="2793" spans="1:11">
      <c r="A2793">
        <v>2022</v>
      </c>
      <c r="B2793" t="s">
        <v>11</v>
      </c>
      <c r="C2793" t="s">
        <v>12</v>
      </c>
      <c r="D2793" t="s">
        <v>45</v>
      </c>
      <c r="E2793">
        <v>131300</v>
      </c>
      <c r="F2793" t="s">
        <v>20</v>
      </c>
      <c r="G2793">
        <v>131300</v>
      </c>
      <c r="H2793" t="s">
        <v>21</v>
      </c>
      <c r="I2793">
        <v>100</v>
      </c>
      <c r="J2793" t="s">
        <v>21</v>
      </c>
      <c r="K2793" t="s">
        <v>16</v>
      </c>
    </row>
    <row r="2794" spans="1:11">
      <c r="A2794">
        <v>2022</v>
      </c>
      <c r="B2794" t="s">
        <v>11</v>
      </c>
      <c r="C2794" t="s">
        <v>12</v>
      </c>
      <c r="D2794" t="s">
        <v>35</v>
      </c>
      <c r="E2794">
        <v>195400</v>
      </c>
      <c r="F2794" t="s">
        <v>20</v>
      </c>
      <c r="G2794">
        <v>195400</v>
      </c>
      <c r="H2794" t="s">
        <v>21</v>
      </c>
      <c r="I2794">
        <v>100</v>
      </c>
      <c r="J2794" t="s">
        <v>21</v>
      </c>
      <c r="K2794" t="s">
        <v>16</v>
      </c>
    </row>
    <row r="2795" spans="1:11">
      <c r="A2795">
        <v>2022</v>
      </c>
      <c r="B2795" t="s">
        <v>11</v>
      </c>
      <c r="C2795" t="s">
        <v>12</v>
      </c>
      <c r="D2795" t="s">
        <v>35</v>
      </c>
      <c r="E2795">
        <v>131300</v>
      </c>
      <c r="F2795" t="s">
        <v>20</v>
      </c>
      <c r="G2795">
        <v>131300</v>
      </c>
      <c r="H2795" t="s">
        <v>21</v>
      </c>
      <c r="I2795">
        <v>100</v>
      </c>
      <c r="J2795" t="s">
        <v>21</v>
      </c>
      <c r="K2795" t="s">
        <v>16</v>
      </c>
    </row>
    <row r="2796" spans="1:11">
      <c r="A2796">
        <v>2022</v>
      </c>
      <c r="B2796" t="s">
        <v>11</v>
      </c>
      <c r="C2796" t="s">
        <v>12</v>
      </c>
      <c r="D2796" t="s">
        <v>45</v>
      </c>
      <c r="E2796">
        <v>195400</v>
      </c>
      <c r="F2796" t="s">
        <v>20</v>
      </c>
      <c r="G2796">
        <v>195400</v>
      </c>
      <c r="H2796" t="s">
        <v>21</v>
      </c>
      <c r="I2796">
        <v>100</v>
      </c>
      <c r="J2796" t="s">
        <v>21</v>
      </c>
      <c r="K2796" t="s">
        <v>16</v>
      </c>
    </row>
    <row r="2797" spans="1:11">
      <c r="A2797">
        <v>2022</v>
      </c>
      <c r="B2797" t="s">
        <v>11</v>
      </c>
      <c r="C2797" t="s">
        <v>12</v>
      </c>
      <c r="D2797" t="s">
        <v>45</v>
      </c>
      <c r="E2797">
        <v>131300</v>
      </c>
      <c r="F2797" t="s">
        <v>20</v>
      </c>
      <c r="G2797">
        <v>131300</v>
      </c>
      <c r="H2797" t="s">
        <v>21</v>
      </c>
      <c r="I2797">
        <v>100</v>
      </c>
      <c r="J2797" t="s">
        <v>21</v>
      </c>
      <c r="K2797" t="s">
        <v>16</v>
      </c>
    </row>
    <row r="2798" spans="1:11">
      <c r="A2798">
        <v>2022</v>
      </c>
      <c r="B2798" t="s">
        <v>11</v>
      </c>
      <c r="C2798" t="s">
        <v>12</v>
      </c>
      <c r="D2798" t="s">
        <v>45</v>
      </c>
      <c r="E2798">
        <v>190000</v>
      </c>
      <c r="F2798" t="s">
        <v>20</v>
      </c>
      <c r="G2798">
        <v>190000</v>
      </c>
      <c r="H2798" t="s">
        <v>21</v>
      </c>
      <c r="I2798">
        <v>100</v>
      </c>
      <c r="J2798" t="s">
        <v>21</v>
      </c>
      <c r="K2798" t="s">
        <v>25</v>
      </c>
    </row>
    <row r="2799" spans="1:11">
      <c r="A2799">
        <v>2022</v>
      </c>
      <c r="B2799" t="s">
        <v>11</v>
      </c>
      <c r="C2799" t="s">
        <v>12</v>
      </c>
      <c r="D2799" t="s">
        <v>45</v>
      </c>
      <c r="E2799">
        <v>135000</v>
      </c>
      <c r="F2799" t="s">
        <v>20</v>
      </c>
      <c r="G2799">
        <v>135000</v>
      </c>
      <c r="H2799" t="s">
        <v>21</v>
      </c>
      <c r="I2799">
        <v>100</v>
      </c>
      <c r="J2799" t="s">
        <v>21</v>
      </c>
      <c r="K2799" t="s">
        <v>25</v>
      </c>
    </row>
    <row r="2800" spans="1:11">
      <c r="A2800">
        <v>2022</v>
      </c>
      <c r="B2800" t="s">
        <v>11</v>
      </c>
      <c r="C2800" t="s">
        <v>12</v>
      </c>
      <c r="D2800" t="s">
        <v>37</v>
      </c>
      <c r="E2800">
        <v>135000</v>
      </c>
      <c r="F2800" t="s">
        <v>20</v>
      </c>
      <c r="G2800">
        <v>135000</v>
      </c>
      <c r="H2800" t="s">
        <v>21</v>
      </c>
      <c r="I2800">
        <v>100</v>
      </c>
      <c r="J2800" t="s">
        <v>21</v>
      </c>
      <c r="K2800" t="s">
        <v>25</v>
      </c>
    </row>
    <row r="2801" spans="1:11">
      <c r="A2801">
        <v>2022</v>
      </c>
      <c r="B2801" t="s">
        <v>11</v>
      </c>
      <c r="C2801" t="s">
        <v>12</v>
      </c>
      <c r="D2801" t="s">
        <v>37</v>
      </c>
      <c r="E2801">
        <v>80000</v>
      </c>
      <c r="F2801" t="s">
        <v>20</v>
      </c>
      <c r="G2801">
        <v>80000</v>
      </c>
      <c r="H2801" t="s">
        <v>21</v>
      </c>
      <c r="I2801">
        <v>100</v>
      </c>
      <c r="J2801" t="s">
        <v>21</v>
      </c>
      <c r="K2801" t="s">
        <v>25</v>
      </c>
    </row>
    <row r="2802" spans="1:11">
      <c r="A2802">
        <v>2022</v>
      </c>
      <c r="B2802" t="s">
        <v>28</v>
      </c>
      <c r="C2802" t="s">
        <v>12</v>
      </c>
      <c r="D2802" t="s">
        <v>112</v>
      </c>
      <c r="E2802">
        <v>633000</v>
      </c>
      <c r="F2802" t="s">
        <v>42</v>
      </c>
      <c r="G2802">
        <v>8050</v>
      </c>
      <c r="H2802" t="s">
        <v>43</v>
      </c>
      <c r="I2802">
        <v>100</v>
      </c>
      <c r="J2802" t="s">
        <v>43</v>
      </c>
      <c r="K2802" t="s">
        <v>25</v>
      </c>
    </row>
    <row r="2803" spans="1:11">
      <c r="A2803">
        <v>2022</v>
      </c>
      <c r="B2803" t="s">
        <v>11</v>
      </c>
      <c r="C2803" t="s">
        <v>12</v>
      </c>
      <c r="D2803" t="s">
        <v>37</v>
      </c>
      <c r="E2803">
        <v>160000</v>
      </c>
      <c r="F2803" t="s">
        <v>20</v>
      </c>
      <c r="G2803">
        <v>160000</v>
      </c>
      <c r="H2803" t="s">
        <v>21</v>
      </c>
      <c r="I2803">
        <v>100</v>
      </c>
      <c r="J2803" t="s">
        <v>21</v>
      </c>
      <c r="K2803" t="s">
        <v>25</v>
      </c>
    </row>
    <row r="2804" spans="1:11">
      <c r="A2804">
        <v>2022</v>
      </c>
      <c r="B2804" t="s">
        <v>11</v>
      </c>
      <c r="C2804" t="s">
        <v>12</v>
      </c>
      <c r="D2804" t="s">
        <v>37</v>
      </c>
      <c r="E2804">
        <v>85000</v>
      </c>
      <c r="F2804" t="s">
        <v>20</v>
      </c>
      <c r="G2804">
        <v>85000</v>
      </c>
      <c r="H2804" t="s">
        <v>21</v>
      </c>
      <c r="I2804">
        <v>100</v>
      </c>
      <c r="J2804" t="s">
        <v>21</v>
      </c>
      <c r="K2804" t="s">
        <v>25</v>
      </c>
    </row>
    <row r="2805" spans="1:11">
      <c r="A2805">
        <v>2022</v>
      </c>
      <c r="B2805" t="s">
        <v>11</v>
      </c>
      <c r="C2805" t="s">
        <v>12</v>
      </c>
      <c r="D2805" t="s">
        <v>37</v>
      </c>
      <c r="E2805">
        <v>178800</v>
      </c>
      <c r="F2805" t="s">
        <v>20</v>
      </c>
      <c r="G2805">
        <v>178800</v>
      </c>
      <c r="H2805" t="s">
        <v>21</v>
      </c>
      <c r="I2805">
        <v>100</v>
      </c>
      <c r="J2805" t="s">
        <v>21</v>
      </c>
      <c r="K2805" t="s">
        <v>16</v>
      </c>
    </row>
    <row r="2806" spans="1:11">
      <c r="A2806">
        <v>2022</v>
      </c>
      <c r="B2806" t="s">
        <v>11</v>
      </c>
      <c r="C2806" t="s">
        <v>12</v>
      </c>
      <c r="D2806" t="s">
        <v>37</v>
      </c>
      <c r="E2806">
        <v>132100</v>
      </c>
      <c r="F2806" t="s">
        <v>20</v>
      </c>
      <c r="G2806">
        <v>132100</v>
      </c>
      <c r="H2806" t="s">
        <v>21</v>
      </c>
      <c r="I2806">
        <v>100</v>
      </c>
      <c r="J2806" t="s">
        <v>21</v>
      </c>
      <c r="K2806" t="s">
        <v>16</v>
      </c>
    </row>
    <row r="2807" spans="1:11">
      <c r="A2807">
        <v>2022</v>
      </c>
      <c r="B2807" t="s">
        <v>17</v>
      </c>
      <c r="C2807" t="s">
        <v>18</v>
      </c>
      <c r="D2807" t="s">
        <v>143</v>
      </c>
      <c r="E2807">
        <v>60000</v>
      </c>
      <c r="F2807" t="s">
        <v>20</v>
      </c>
      <c r="G2807">
        <v>60000</v>
      </c>
      <c r="H2807" t="s">
        <v>43</v>
      </c>
      <c r="I2807">
        <v>100</v>
      </c>
      <c r="J2807" t="s">
        <v>21</v>
      </c>
      <c r="K2807" t="s">
        <v>22</v>
      </c>
    </row>
    <row r="2808" spans="1:11">
      <c r="A2808">
        <v>2022</v>
      </c>
      <c r="B2808" t="s">
        <v>11</v>
      </c>
      <c r="C2808" t="s">
        <v>12</v>
      </c>
      <c r="D2808" t="s">
        <v>35</v>
      </c>
      <c r="E2808">
        <v>60000</v>
      </c>
      <c r="F2808" t="s">
        <v>14</v>
      </c>
      <c r="G2808">
        <v>63040</v>
      </c>
      <c r="H2808" t="s">
        <v>66</v>
      </c>
      <c r="I2808">
        <v>50</v>
      </c>
      <c r="J2808" t="s">
        <v>66</v>
      </c>
      <c r="K2808" t="s">
        <v>22</v>
      </c>
    </row>
    <row r="2809" spans="1:11">
      <c r="A2809">
        <v>2022</v>
      </c>
      <c r="B2809" t="s">
        <v>28</v>
      </c>
      <c r="C2809" t="s">
        <v>12</v>
      </c>
      <c r="D2809" t="s">
        <v>56</v>
      </c>
      <c r="E2809">
        <v>50000</v>
      </c>
      <c r="F2809" t="s">
        <v>20</v>
      </c>
      <c r="G2809">
        <v>50000</v>
      </c>
      <c r="H2809" t="s">
        <v>43</v>
      </c>
      <c r="I2809">
        <v>100</v>
      </c>
      <c r="J2809" t="s">
        <v>156</v>
      </c>
      <c r="K2809" t="s">
        <v>16</v>
      </c>
    </row>
    <row r="2810" spans="1:11">
      <c r="A2810">
        <v>2022</v>
      </c>
      <c r="B2810" t="s">
        <v>11</v>
      </c>
      <c r="C2810" t="s">
        <v>12</v>
      </c>
      <c r="D2810" t="s">
        <v>37</v>
      </c>
      <c r="E2810">
        <v>140000</v>
      </c>
      <c r="F2810" t="s">
        <v>20</v>
      </c>
      <c r="G2810">
        <v>140000</v>
      </c>
      <c r="H2810" t="s">
        <v>21</v>
      </c>
      <c r="I2810">
        <v>100</v>
      </c>
      <c r="J2810" t="s">
        <v>21</v>
      </c>
      <c r="K2810" t="s">
        <v>25</v>
      </c>
    </row>
    <row r="2811" spans="1:11">
      <c r="A2811">
        <v>2022</v>
      </c>
      <c r="B2811" t="s">
        <v>11</v>
      </c>
      <c r="C2811" t="s">
        <v>12</v>
      </c>
      <c r="D2811" t="s">
        <v>37</v>
      </c>
      <c r="E2811">
        <v>105000</v>
      </c>
      <c r="F2811" t="s">
        <v>20</v>
      </c>
      <c r="G2811">
        <v>105000</v>
      </c>
      <c r="H2811" t="s">
        <v>21</v>
      </c>
      <c r="I2811">
        <v>100</v>
      </c>
      <c r="J2811" t="s">
        <v>21</v>
      </c>
      <c r="K2811" t="s">
        <v>25</v>
      </c>
    </row>
    <row r="2812" spans="1:11">
      <c r="A2812">
        <v>2022</v>
      </c>
      <c r="B2812" t="s">
        <v>17</v>
      </c>
      <c r="C2812" t="s">
        <v>12</v>
      </c>
      <c r="D2812" t="s">
        <v>37</v>
      </c>
      <c r="E2812">
        <v>65000</v>
      </c>
      <c r="F2812" t="s">
        <v>58</v>
      </c>
      <c r="G2812">
        <v>80036</v>
      </c>
      <c r="H2812" t="s">
        <v>33</v>
      </c>
      <c r="I2812">
        <v>100</v>
      </c>
      <c r="J2812" t="s">
        <v>33</v>
      </c>
      <c r="K2812" t="s">
        <v>25</v>
      </c>
    </row>
    <row r="2813" spans="1:11">
      <c r="A2813">
        <v>2022</v>
      </c>
      <c r="B2813" t="s">
        <v>17</v>
      </c>
      <c r="C2813" t="s">
        <v>12</v>
      </c>
      <c r="D2813" t="s">
        <v>37</v>
      </c>
      <c r="E2813">
        <v>55000</v>
      </c>
      <c r="F2813" t="s">
        <v>58</v>
      </c>
      <c r="G2813">
        <v>67723</v>
      </c>
      <c r="H2813" t="s">
        <v>33</v>
      </c>
      <c r="I2813">
        <v>100</v>
      </c>
      <c r="J2813" t="s">
        <v>33</v>
      </c>
      <c r="K2813" t="s">
        <v>25</v>
      </c>
    </row>
    <row r="2814" spans="1:11">
      <c r="A2814">
        <v>2022</v>
      </c>
      <c r="B2814" t="s">
        <v>11</v>
      </c>
      <c r="C2814" t="s">
        <v>12</v>
      </c>
      <c r="D2814" t="s">
        <v>32</v>
      </c>
      <c r="E2814">
        <v>190000</v>
      </c>
      <c r="F2814" t="s">
        <v>20</v>
      </c>
      <c r="G2814">
        <v>190000</v>
      </c>
      <c r="H2814" t="s">
        <v>21</v>
      </c>
      <c r="I2814">
        <v>100</v>
      </c>
      <c r="J2814" t="s">
        <v>21</v>
      </c>
      <c r="K2814" t="s">
        <v>25</v>
      </c>
    </row>
    <row r="2815" spans="1:11">
      <c r="A2815">
        <v>2022</v>
      </c>
      <c r="B2815" t="s">
        <v>11</v>
      </c>
      <c r="C2815" t="s">
        <v>12</v>
      </c>
      <c r="D2815" t="s">
        <v>32</v>
      </c>
      <c r="E2815">
        <v>140000</v>
      </c>
      <c r="F2815" t="s">
        <v>20</v>
      </c>
      <c r="G2815">
        <v>140000</v>
      </c>
      <c r="H2815" t="s">
        <v>21</v>
      </c>
      <c r="I2815">
        <v>100</v>
      </c>
      <c r="J2815" t="s">
        <v>21</v>
      </c>
      <c r="K2815" t="s">
        <v>25</v>
      </c>
    </row>
    <row r="2816" spans="1:11">
      <c r="A2816">
        <v>2022</v>
      </c>
      <c r="B2816" t="s">
        <v>17</v>
      </c>
      <c r="C2816" t="s">
        <v>12</v>
      </c>
      <c r="D2816" t="s">
        <v>98</v>
      </c>
      <c r="E2816">
        <v>100000</v>
      </c>
      <c r="F2816" t="s">
        <v>20</v>
      </c>
      <c r="G2816">
        <v>100000</v>
      </c>
      <c r="H2816" t="s">
        <v>21</v>
      </c>
      <c r="I2816">
        <v>100</v>
      </c>
      <c r="J2816" t="s">
        <v>21</v>
      </c>
      <c r="K2816" t="s">
        <v>25</v>
      </c>
    </row>
    <row r="2817" spans="1:11">
      <c r="A2817">
        <v>2022</v>
      </c>
      <c r="B2817" t="s">
        <v>17</v>
      </c>
      <c r="C2817" t="s">
        <v>12</v>
      </c>
      <c r="D2817" t="s">
        <v>98</v>
      </c>
      <c r="E2817">
        <v>60000</v>
      </c>
      <c r="F2817" t="s">
        <v>20</v>
      </c>
      <c r="G2817">
        <v>60000</v>
      </c>
      <c r="H2817" t="s">
        <v>21</v>
      </c>
      <c r="I2817">
        <v>100</v>
      </c>
      <c r="J2817" t="s">
        <v>21</v>
      </c>
      <c r="K2817" t="s">
        <v>25</v>
      </c>
    </row>
    <row r="2818" spans="1:11">
      <c r="A2818">
        <v>2022</v>
      </c>
      <c r="B2818" t="s">
        <v>11</v>
      </c>
      <c r="C2818" t="s">
        <v>12</v>
      </c>
      <c r="D2818" t="s">
        <v>23</v>
      </c>
      <c r="E2818">
        <v>180000</v>
      </c>
      <c r="F2818" t="s">
        <v>20</v>
      </c>
      <c r="G2818">
        <v>180000</v>
      </c>
      <c r="H2818" t="s">
        <v>21</v>
      </c>
      <c r="I2818">
        <v>100</v>
      </c>
      <c r="J2818" t="s">
        <v>21</v>
      </c>
      <c r="K2818" t="s">
        <v>16</v>
      </c>
    </row>
    <row r="2819" spans="1:11">
      <c r="A2819">
        <v>2022</v>
      </c>
      <c r="B2819" t="s">
        <v>11</v>
      </c>
      <c r="C2819" t="s">
        <v>12</v>
      </c>
      <c r="D2819" t="s">
        <v>23</v>
      </c>
      <c r="E2819">
        <v>165000</v>
      </c>
      <c r="F2819" t="s">
        <v>20</v>
      </c>
      <c r="G2819">
        <v>165000</v>
      </c>
      <c r="H2819" t="s">
        <v>21</v>
      </c>
      <c r="I2819">
        <v>100</v>
      </c>
      <c r="J2819" t="s">
        <v>21</v>
      </c>
      <c r="K2819" t="s">
        <v>16</v>
      </c>
    </row>
    <row r="2820" spans="1:11">
      <c r="A2820">
        <v>2022</v>
      </c>
      <c r="B2820" t="s">
        <v>11</v>
      </c>
      <c r="C2820" t="s">
        <v>12</v>
      </c>
      <c r="D2820" t="s">
        <v>88</v>
      </c>
      <c r="E2820">
        <v>108000</v>
      </c>
      <c r="F2820" t="s">
        <v>20</v>
      </c>
      <c r="G2820">
        <v>108000</v>
      </c>
      <c r="H2820" t="s">
        <v>21</v>
      </c>
      <c r="I2820">
        <v>0</v>
      </c>
      <c r="J2820" t="s">
        <v>21</v>
      </c>
      <c r="K2820" t="s">
        <v>16</v>
      </c>
    </row>
    <row r="2821" spans="1:11">
      <c r="A2821">
        <v>2021</v>
      </c>
      <c r="B2821" t="s">
        <v>28</v>
      </c>
      <c r="C2821" t="s">
        <v>12</v>
      </c>
      <c r="D2821" t="s">
        <v>142</v>
      </c>
      <c r="E2821">
        <v>20000</v>
      </c>
      <c r="F2821" t="s">
        <v>20</v>
      </c>
      <c r="G2821">
        <v>20000</v>
      </c>
      <c r="H2821" t="s">
        <v>63</v>
      </c>
      <c r="I2821">
        <v>50</v>
      </c>
      <c r="J2821" t="s">
        <v>63</v>
      </c>
      <c r="K2821" t="s">
        <v>25</v>
      </c>
    </row>
    <row r="2822" spans="1:11">
      <c r="A2822">
        <v>2022</v>
      </c>
      <c r="B2822" t="s">
        <v>11</v>
      </c>
      <c r="C2822" t="s">
        <v>12</v>
      </c>
      <c r="D2822" t="s">
        <v>45</v>
      </c>
      <c r="E2822">
        <v>190000</v>
      </c>
      <c r="F2822" t="s">
        <v>20</v>
      </c>
      <c r="G2822">
        <v>190000</v>
      </c>
      <c r="H2822" t="s">
        <v>21</v>
      </c>
      <c r="I2822">
        <v>100</v>
      </c>
      <c r="J2822" t="s">
        <v>21</v>
      </c>
      <c r="K2822" t="s">
        <v>25</v>
      </c>
    </row>
    <row r="2823" spans="1:11">
      <c r="A2823">
        <v>2022</v>
      </c>
      <c r="B2823" t="s">
        <v>11</v>
      </c>
      <c r="C2823" t="s">
        <v>12</v>
      </c>
      <c r="D2823" t="s">
        <v>45</v>
      </c>
      <c r="E2823">
        <v>135000</v>
      </c>
      <c r="F2823" t="s">
        <v>20</v>
      </c>
      <c r="G2823">
        <v>135000</v>
      </c>
      <c r="H2823" t="s">
        <v>21</v>
      </c>
      <c r="I2823">
        <v>100</v>
      </c>
      <c r="J2823" t="s">
        <v>21</v>
      </c>
      <c r="K2823" t="s">
        <v>25</v>
      </c>
    </row>
    <row r="2824" spans="1:11">
      <c r="A2824">
        <v>2022</v>
      </c>
      <c r="B2824" t="s">
        <v>11</v>
      </c>
      <c r="C2824" t="s">
        <v>12</v>
      </c>
      <c r="D2824" t="s">
        <v>23</v>
      </c>
      <c r="E2824">
        <v>179400</v>
      </c>
      <c r="F2824" t="s">
        <v>20</v>
      </c>
      <c r="G2824">
        <v>179400</v>
      </c>
      <c r="H2824" t="s">
        <v>21</v>
      </c>
      <c r="I2824">
        <v>0</v>
      </c>
      <c r="J2824" t="s">
        <v>21</v>
      </c>
      <c r="K2824" t="s">
        <v>25</v>
      </c>
    </row>
    <row r="2825" spans="1:11">
      <c r="A2825">
        <v>2022</v>
      </c>
      <c r="B2825" t="s">
        <v>11</v>
      </c>
      <c r="C2825" t="s">
        <v>12</v>
      </c>
      <c r="D2825" t="s">
        <v>23</v>
      </c>
      <c r="E2825">
        <v>154000</v>
      </c>
      <c r="F2825" t="s">
        <v>20</v>
      </c>
      <c r="G2825">
        <v>154000</v>
      </c>
      <c r="H2825" t="s">
        <v>21</v>
      </c>
      <c r="I2825">
        <v>0</v>
      </c>
      <c r="J2825" t="s">
        <v>21</v>
      </c>
      <c r="K2825" t="s">
        <v>25</v>
      </c>
    </row>
    <row r="2826" spans="1:11">
      <c r="A2826">
        <v>2022</v>
      </c>
      <c r="B2826" t="s">
        <v>11</v>
      </c>
      <c r="C2826" t="s">
        <v>12</v>
      </c>
      <c r="D2826" t="s">
        <v>81</v>
      </c>
      <c r="E2826">
        <v>193900</v>
      </c>
      <c r="F2826" t="s">
        <v>20</v>
      </c>
      <c r="G2826">
        <v>193900</v>
      </c>
      <c r="H2826" t="s">
        <v>21</v>
      </c>
      <c r="I2826">
        <v>0</v>
      </c>
      <c r="J2826" t="s">
        <v>21</v>
      </c>
      <c r="K2826" t="s">
        <v>25</v>
      </c>
    </row>
    <row r="2827" spans="1:11">
      <c r="A2827">
        <v>2022</v>
      </c>
      <c r="B2827" t="s">
        <v>11</v>
      </c>
      <c r="C2827" t="s">
        <v>12</v>
      </c>
      <c r="D2827" t="s">
        <v>81</v>
      </c>
      <c r="E2827">
        <v>129300</v>
      </c>
      <c r="F2827" t="s">
        <v>20</v>
      </c>
      <c r="G2827">
        <v>129300</v>
      </c>
      <c r="H2827" t="s">
        <v>21</v>
      </c>
      <c r="I2827">
        <v>0</v>
      </c>
      <c r="J2827" t="s">
        <v>21</v>
      </c>
      <c r="K2827" t="s">
        <v>25</v>
      </c>
    </row>
    <row r="2828" spans="1:11">
      <c r="A2828">
        <v>2022</v>
      </c>
      <c r="B2828" t="s">
        <v>44</v>
      </c>
      <c r="C2828" t="s">
        <v>12</v>
      </c>
      <c r="D2828" t="s">
        <v>69</v>
      </c>
      <c r="E2828">
        <v>222640</v>
      </c>
      <c r="F2828" t="s">
        <v>20</v>
      </c>
      <c r="G2828">
        <v>222640</v>
      </c>
      <c r="H2828" t="s">
        <v>21</v>
      </c>
      <c r="I2828">
        <v>0</v>
      </c>
      <c r="J2828" t="s">
        <v>21</v>
      </c>
      <c r="K2828" t="s">
        <v>25</v>
      </c>
    </row>
    <row r="2829" spans="1:11">
      <c r="A2829">
        <v>2022</v>
      </c>
      <c r="B2829" t="s">
        <v>44</v>
      </c>
      <c r="C2829" t="s">
        <v>12</v>
      </c>
      <c r="D2829" t="s">
        <v>69</v>
      </c>
      <c r="E2829">
        <v>182160</v>
      </c>
      <c r="F2829" t="s">
        <v>20</v>
      </c>
      <c r="G2829">
        <v>182160</v>
      </c>
      <c r="H2829" t="s">
        <v>21</v>
      </c>
      <c r="I2829">
        <v>0</v>
      </c>
      <c r="J2829" t="s">
        <v>21</v>
      </c>
      <c r="K2829" t="s">
        <v>25</v>
      </c>
    </row>
    <row r="2830" spans="1:11">
      <c r="A2830">
        <v>2022</v>
      </c>
      <c r="B2830" t="s">
        <v>17</v>
      </c>
      <c r="C2830" t="s">
        <v>12</v>
      </c>
      <c r="D2830" t="s">
        <v>37</v>
      </c>
      <c r="E2830">
        <v>150000</v>
      </c>
      <c r="F2830" t="s">
        <v>20</v>
      </c>
      <c r="G2830">
        <v>150000</v>
      </c>
      <c r="H2830" t="s">
        <v>21</v>
      </c>
      <c r="I2830">
        <v>0</v>
      </c>
      <c r="J2830" t="s">
        <v>21</v>
      </c>
      <c r="K2830" t="s">
        <v>25</v>
      </c>
    </row>
    <row r="2831" spans="1:11">
      <c r="A2831">
        <v>2022</v>
      </c>
      <c r="B2831" t="s">
        <v>17</v>
      </c>
      <c r="C2831" t="s">
        <v>12</v>
      </c>
      <c r="D2831" t="s">
        <v>37</v>
      </c>
      <c r="E2831">
        <v>100000</v>
      </c>
      <c r="F2831" t="s">
        <v>20</v>
      </c>
      <c r="G2831">
        <v>100000</v>
      </c>
      <c r="H2831" t="s">
        <v>21</v>
      </c>
      <c r="I2831">
        <v>0</v>
      </c>
      <c r="J2831" t="s">
        <v>21</v>
      </c>
      <c r="K2831" t="s">
        <v>25</v>
      </c>
    </row>
    <row r="2832" spans="1:11">
      <c r="A2832">
        <v>2022</v>
      </c>
      <c r="B2832" t="s">
        <v>11</v>
      </c>
      <c r="C2832" t="s">
        <v>12</v>
      </c>
      <c r="D2832" t="s">
        <v>32</v>
      </c>
      <c r="E2832">
        <v>122500</v>
      </c>
      <c r="F2832" t="s">
        <v>20</v>
      </c>
      <c r="G2832">
        <v>122500</v>
      </c>
      <c r="H2832" t="s">
        <v>21</v>
      </c>
      <c r="I2832">
        <v>100</v>
      </c>
      <c r="J2832" t="s">
        <v>21</v>
      </c>
      <c r="K2832" t="s">
        <v>25</v>
      </c>
    </row>
    <row r="2833" spans="1:11">
      <c r="A2833">
        <v>2022</v>
      </c>
      <c r="B2833" t="s">
        <v>11</v>
      </c>
      <c r="C2833" t="s">
        <v>12</v>
      </c>
      <c r="D2833" t="s">
        <v>32</v>
      </c>
      <c r="E2833">
        <v>100000</v>
      </c>
      <c r="F2833" t="s">
        <v>20</v>
      </c>
      <c r="G2833">
        <v>100000</v>
      </c>
      <c r="H2833" t="s">
        <v>21</v>
      </c>
      <c r="I2833">
        <v>100</v>
      </c>
      <c r="J2833" t="s">
        <v>21</v>
      </c>
      <c r="K2833" t="s">
        <v>25</v>
      </c>
    </row>
    <row r="2834" spans="1:11">
      <c r="A2834">
        <v>2022</v>
      </c>
      <c r="B2834" t="s">
        <v>44</v>
      </c>
      <c r="C2834" t="s">
        <v>12</v>
      </c>
      <c r="D2834" t="s">
        <v>37</v>
      </c>
      <c r="E2834">
        <v>297500</v>
      </c>
      <c r="F2834" t="s">
        <v>20</v>
      </c>
      <c r="G2834">
        <v>297500</v>
      </c>
      <c r="H2834" t="s">
        <v>21</v>
      </c>
      <c r="I2834">
        <v>100</v>
      </c>
      <c r="J2834" t="s">
        <v>21</v>
      </c>
      <c r="K2834" t="s">
        <v>25</v>
      </c>
    </row>
    <row r="2835" spans="1:11">
      <c r="A2835">
        <v>2022</v>
      </c>
      <c r="B2835" t="s">
        <v>44</v>
      </c>
      <c r="C2835" t="s">
        <v>12</v>
      </c>
      <c r="D2835" t="s">
        <v>37</v>
      </c>
      <c r="E2835">
        <v>260000</v>
      </c>
      <c r="F2835" t="s">
        <v>20</v>
      </c>
      <c r="G2835">
        <v>260000</v>
      </c>
      <c r="H2835" t="s">
        <v>21</v>
      </c>
      <c r="I2835">
        <v>100</v>
      </c>
      <c r="J2835" t="s">
        <v>21</v>
      </c>
      <c r="K2835" t="s">
        <v>25</v>
      </c>
    </row>
    <row r="2836" spans="1:11">
      <c r="A2836">
        <v>2021</v>
      </c>
      <c r="B2836" t="s">
        <v>28</v>
      </c>
      <c r="C2836" t="s">
        <v>12</v>
      </c>
      <c r="D2836" t="s">
        <v>146</v>
      </c>
      <c r="E2836">
        <v>15000</v>
      </c>
      <c r="F2836" t="s">
        <v>20</v>
      </c>
      <c r="G2836">
        <v>15000</v>
      </c>
      <c r="H2836" t="s">
        <v>114</v>
      </c>
      <c r="I2836">
        <v>100</v>
      </c>
      <c r="J2836" t="s">
        <v>114</v>
      </c>
      <c r="K2836" t="s">
        <v>16</v>
      </c>
    </row>
    <row r="2837" spans="1:11">
      <c r="A2837">
        <v>2022</v>
      </c>
      <c r="B2837" t="s">
        <v>11</v>
      </c>
      <c r="C2837" t="s">
        <v>12</v>
      </c>
      <c r="D2837" t="s">
        <v>37</v>
      </c>
      <c r="E2837">
        <v>193000</v>
      </c>
      <c r="F2837" t="s">
        <v>20</v>
      </c>
      <c r="G2837">
        <v>193000</v>
      </c>
      <c r="H2837" t="s">
        <v>15</v>
      </c>
      <c r="I2837">
        <v>100</v>
      </c>
      <c r="J2837" t="s">
        <v>21</v>
      </c>
      <c r="K2837" t="s">
        <v>25</v>
      </c>
    </row>
    <row r="2838" spans="1:11">
      <c r="A2838">
        <v>2022</v>
      </c>
      <c r="B2838" t="s">
        <v>28</v>
      </c>
      <c r="C2838" t="s">
        <v>12</v>
      </c>
      <c r="D2838" t="s">
        <v>23</v>
      </c>
      <c r="E2838">
        <v>93000</v>
      </c>
      <c r="F2838" t="s">
        <v>20</v>
      </c>
      <c r="G2838">
        <v>93000</v>
      </c>
      <c r="H2838" t="s">
        <v>21</v>
      </c>
      <c r="I2838">
        <v>0</v>
      </c>
      <c r="J2838" t="s">
        <v>21</v>
      </c>
      <c r="K2838" t="s">
        <v>25</v>
      </c>
    </row>
    <row r="2839" spans="1:11">
      <c r="A2839">
        <v>2022</v>
      </c>
      <c r="B2839" t="s">
        <v>28</v>
      </c>
      <c r="C2839" t="s">
        <v>12</v>
      </c>
      <c r="D2839" t="s">
        <v>23</v>
      </c>
      <c r="E2839">
        <v>73000</v>
      </c>
      <c r="F2839" t="s">
        <v>20</v>
      </c>
      <c r="G2839">
        <v>73000</v>
      </c>
      <c r="H2839" t="s">
        <v>21</v>
      </c>
      <c r="I2839">
        <v>0</v>
      </c>
      <c r="J2839" t="s">
        <v>21</v>
      </c>
      <c r="K2839" t="s">
        <v>25</v>
      </c>
    </row>
    <row r="2840" spans="1:11">
      <c r="A2840">
        <v>2022</v>
      </c>
      <c r="B2840" t="s">
        <v>17</v>
      </c>
      <c r="C2840" t="s">
        <v>12</v>
      </c>
      <c r="D2840" t="s">
        <v>98</v>
      </c>
      <c r="E2840">
        <v>100000</v>
      </c>
      <c r="F2840" t="s">
        <v>20</v>
      </c>
      <c r="G2840">
        <v>100000</v>
      </c>
      <c r="H2840" t="s">
        <v>21</v>
      </c>
      <c r="I2840">
        <v>100</v>
      </c>
      <c r="J2840" t="s">
        <v>21</v>
      </c>
      <c r="K2840" t="s">
        <v>25</v>
      </c>
    </row>
    <row r="2841" spans="1:11">
      <c r="A2841">
        <v>2022</v>
      </c>
      <c r="B2841" t="s">
        <v>17</v>
      </c>
      <c r="C2841" t="s">
        <v>12</v>
      </c>
      <c r="D2841" t="s">
        <v>98</v>
      </c>
      <c r="E2841">
        <v>60000</v>
      </c>
      <c r="F2841" t="s">
        <v>20</v>
      </c>
      <c r="G2841">
        <v>60000</v>
      </c>
      <c r="H2841" t="s">
        <v>21</v>
      </c>
      <c r="I2841">
        <v>100</v>
      </c>
      <c r="J2841" t="s">
        <v>21</v>
      </c>
      <c r="K2841" t="s">
        <v>25</v>
      </c>
    </row>
    <row r="2842" spans="1:11">
      <c r="A2842">
        <v>2022</v>
      </c>
      <c r="B2842" t="s">
        <v>28</v>
      </c>
      <c r="C2842" t="s">
        <v>12</v>
      </c>
      <c r="D2842" t="s">
        <v>27</v>
      </c>
      <c r="E2842">
        <v>40300</v>
      </c>
      <c r="F2842" t="s">
        <v>109</v>
      </c>
      <c r="G2842">
        <v>7799</v>
      </c>
      <c r="H2842" t="s">
        <v>110</v>
      </c>
      <c r="I2842">
        <v>100</v>
      </c>
      <c r="J2842" t="s">
        <v>110</v>
      </c>
      <c r="K2842" t="s">
        <v>16</v>
      </c>
    </row>
    <row r="2843" spans="1:11">
      <c r="A2843">
        <v>2022</v>
      </c>
      <c r="B2843" t="s">
        <v>11</v>
      </c>
      <c r="C2843" t="s">
        <v>12</v>
      </c>
      <c r="D2843" t="s">
        <v>23</v>
      </c>
      <c r="E2843">
        <v>136994</v>
      </c>
      <c r="F2843" t="s">
        <v>20</v>
      </c>
      <c r="G2843">
        <v>136994</v>
      </c>
      <c r="H2843" t="s">
        <v>21</v>
      </c>
      <c r="I2843">
        <v>100</v>
      </c>
      <c r="J2843" t="s">
        <v>21</v>
      </c>
      <c r="K2843" t="s">
        <v>25</v>
      </c>
    </row>
    <row r="2844" spans="1:11">
      <c r="A2844">
        <v>2022</v>
      </c>
      <c r="B2844" t="s">
        <v>11</v>
      </c>
      <c r="C2844" t="s">
        <v>12</v>
      </c>
      <c r="D2844" t="s">
        <v>23</v>
      </c>
      <c r="E2844">
        <v>101570</v>
      </c>
      <c r="F2844" t="s">
        <v>20</v>
      </c>
      <c r="G2844">
        <v>101570</v>
      </c>
      <c r="H2844" t="s">
        <v>21</v>
      </c>
      <c r="I2844">
        <v>100</v>
      </c>
      <c r="J2844" t="s">
        <v>21</v>
      </c>
      <c r="K2844" t="s">
        <v>25</v>
      </c>
    </row>
    <row r="2845" spans="1:11">
      <c r="A2845">
        <v>2022</v>
      </c>
      <c r="B2845" t="s">
        <v>11</v>
      </c>
      <c r="C2845" t="s">
        <v>12</v>
      </c>
      <c r="D2845" t="s">
        <v>177</v>
      </c>
      <c r="E2845">
        <v>250000</v>
      </c>
      <c r="F2845" t="s">
        <v>20</v>
      </c>
      <c r="G2845">
        <v>250000</v>
      </c>
      <c r="H2845" t="s">
        <v>21</v>
      </c>
      <c r="I2845">
        <v>100</v>
      </c>
      <c r="J2845" t="s">
        <v>21</v>
      </c>
      <c r="K2845" t="s">
        <v>25</v>
      </c>
    </row>
    <row r="2846" spans="1:11">
      <c r="A2846">
        <v>2022</v>
      </c>
      <c r="B2846" t="s">
        <v>11</v>
      </c>
      <c r="C2846" t="s">
        <v>12</v>
      </c>
      <c r="D2846" t="s">
        <v>177</v>
      </c>
      <c r="E2846">
        <v>63000</v>
      </c>
      <c r="F2846" t="s">
        <v>20</v>
      </c>
      <c r="G2846">
        <v>63000</v>
      </c>
      <c r="H2846" t="s">
        <v>21</v>
      </c>
      <c r="I2846">
        <v>100</v>
      </c>
      <c r="J2846" t="s">
        <v>21</v>
      </c>
      <c r="K2846" t="s">
        <v>25</v>
      </c>
    </row>
    <row r="2847" spans="1:11">
      <c r="A2847">
        <v>2022</v>
      </c>
      <c r="B2847" t="s">
        <v>17</v>
      </c>
      <c r="C2847" t="s">
        <v>12</v>
      </c>
      <c r="D2847" t="s">
        <v>70</v>
      </c>
      <c r="E2847">
        <v>134000</v>
      </c>
      <c r="F2847" t="s">
        <v>20</v>
      </c>
      <c r="G2847">
        <v>134000</v>
      </c>
      <c r="H2847" t="s">
        <v>21</v>
      </c>
      <c r="I2847">
        <v>0</v>
      </c>
      <c r="J2847" t="s">
        <v>21</v>
      </c>
      <c r="K2847" t="s">
        <v>25</v>
      </c>
    </row>
    <row r="2848" spans="1:11">
      <c r="A2848">
        <v>2022</v>
      </c>
      <c r="B2848" t="s">
        <v>17</v>
      </c>
      <c r="C2848" t="s">
        <v>12</v>
      </c>
      <c r="D2848" t="s">
        <v>70</v>
      </c>
      <c r="E2848">
        <v>98000</v>
      </c>
      <c r="F2848" t="s">
        <v>20</v>
      </c>
      <c r="G2848">
        <v>98000</v>
      </c>
      <c r="H2848" t="s">
        <v>21</v>
      </c>
      <c r="I2848">
        <v>0</v>
      </c>
      <c r="J2848" t="s">
        <v>21</v>
      </c>
      <c r="K2848" t="s">
        <v>25</v>
      </c>
    </row>
    <row r="2849" spans="1:11">
      <c r="A2849">
        <v>2022</v>
      </c>
      <c r="B2849" t="s">
        <v>11</v>
      </c>
      <c r="C2849" t="s">
        <v>12</v>
      </c>
      <c r="D2849" t="s">
        <v>23</v>
      </c>
      <c r="E2849">
        <v>191475</v>
      </c>
      <c r="F2849" t="s">
        <v>20</v>
      </c>
      <c r="G2849">
        <v>191475</v>
      </c>
      <c r="H2849" t="s">
        <v>21</v>
      </c>
      <c r="I2849">
        <v>100</v>
      </c>
      <c r="J2849" t="s">
        <v>21</v>
      </c>
      <c r="K2849" t="s">
        <v>25</v>
      </c>
    </row>
    <row r="2850" spans="1:11">
      <c r="A2850">
        <v>2022</v>
      </c>
      <c r="B2850" t="s">
        <v>11</v>
      </c>
      <c r="C2850" t="s">
        <v>12</v>
      </c>
      <c r="D2850" t="s">
        <v>23</v>
      </c>
      <c r="E2850">
        <v>141525</v>
      </c>
      <c r="F2850" t="s">
        <v>20</v>
      </c>
      <c r="G2850">
        <v>141525</v>
      </c>
      <c r="H2850" t="s">
        <v>21</v>
      </c>
      <c r="I2850">
        <v>100</v>
      </c>
      <c r="J2850" t="s">
        <v>21</v>
      </c>
      <c r="K2850" t="s">
        <v>25</v>
      </c>
    </row>
    <row r="2851" spans="1:11">
      <c r="A2851">
        <v>2022</v>
      </c>
      <c r="B2851" t="s">
        <v>11</v>
      </c>
      <c r="C2851" t="s">
        <v>12</v>
      </c>
      <c r="D2851" t="s">
        <v>80</v>
      </c>
      <c r="E2851">
        <v>55000</v>
      </c>
      <c r="F2851" t="s">
        <v>14</v>
      </c>
      <c r="G2851">
        <v>57786</v>
      </c>
      <c r="H2851" t="s">
        <v>63</v>
      </c>
      <c r="I2851">
        <v>50</v>
      </c>
      <c r="J2851" t="s">
        <v>63</v>
      </c>
      <c r="K2851" t="s">
        <v>16</v>
      </c>
    </row>
    <row r="2852" spans="1:11">
      <c r="A2852">
        <v>2022</v>
      </c>
      <c r="B2852" t="s">
        <v>17</v>
      </c>
      <c r="C2852" t="s">
        <v>12</v>
      </c>
      <c r="D2852" t="s">
        <v>27</v>
      </c>
      <c r="E2852">
        <v>136000</v>
      </c>
      <c r="F2852" t="s">
        <v>20</v>
      </c>
      <c r="G2852">
        <v>136000</v>
      </c>
      <c r="H2852" t="s">
        <v>21</v>
      </c>
      <c r="I2852">
        <v>100</v>
      </c>
      <c r="J2852" t="s">
        <v>21</v>
      </c>
      <c r="K2852" t="s">
        <v>25</v>
      </c>
    </row>
    <row r="2853" spans="1:11">
      <c r="A2853">
        <v>2022</v>
      </c>
      <c r="B2853" t="s">
        <v>17</v>
      </c>
      <c r="C2853" t="s">
        <v>12</v>
      </c>
      <c r="D2853" t="s">
        <v>27</v>
      </c>
      <c r="E2853">
        <v>112000</v>
      </c>
      <c r="F2853" t="s">
        <v>20</v>
      </c>
      <c r="G2853">
        <v>112000</v>
      </c>
      <c r="H2853" t="s">
        <v>21</v>
      </c>
      <c r="I2853">
        <v>100</v>
      </c>
      <c r="J2853" t="s">
        <v>21</v>
      </c>
      <c r="K2853" t="s">
        <v>25</v>
      </c>
    </row>
    <row r="2854" spans="1:11">
      <c r="A2854">
        <v>2022</v>
      </c>
      <c r="B2854" t="s">
        <v>11</v>
      </c>
      <c r="C2854" t="s">
        <v>12</v>
      </c>
      <c r="D2854" t="s">
        <v>23</v>
      </c>
      <c r="E2854">
        <v>172000</v>
      </c>
      <c r="F2854" t="s">
        <v>20</v>
      </c>
      <c r="G2854">
        <v>172000</v>
      </c>
      <c r="H2854" t="s">
        <v>21</v>
      </c>
      <c r="I2854">
        <v>100</v>
      </c>
      <c r="J2854" t="s">
        <v>21</v>
      </c>
      <c r="K2854" t="s">
        <v>25</v>
      </c>
    </row>
    <row r="2855" spans="1:11">
      <c r="A2855">
        <v>2022</v>
      </c>
      <c r="B2855" t="s">
        <v>11</v>
      </c>
      <c r="C2855" t="s">
        <v>12</v>
      </c>
      <c r="D2855" t="s">
        <v>23</v>
      </c>
      <c r="E2855">
        <v>140000</v>
      </c>
      <c r="F2855" t="s">
        <v>20</v>
      </c>
      <c r="G2855">
        <v>140000</v>
      </c>
      <c r="H2855" t="s">
        <v>21</v>
      </c>
      <c r="I2855">
        <v>100</v>
      </c>
      <c r="J2855" t="s">
        <v>21</v>
      </c>
      <c r="K2855" t="s">
        <v>25</v>
      </c>
    </row>
    <row r="2856" spans="1:11">
      <c r="A2856">
        <v>2022</v>
      </c>
      <c r="B2856" t="s">
        <v>11</v>
      </c>
      <c r="C2856" t="s">
        <v>12</v>
      </c>
      <c r="D2856" t="s">
        <v>37</v>
      </c>
      <c r="E2856">
        <v>215000</v>
      </c>
      <c r="F2856" t="s">
        <v>20</v>
      </c>
      <c r="G2856">
        <v>215000</v>
      </c>
      <c r="H2856" t="s">
        <v>21</v>
      </c>
      <c r="I2856">
        <v>0</v>
      </c>
      <c r="J2856" t="s">
        <v>21</v>
      </c>
      <c r="K2856" t="s">
        <v>25</v>
      </c>
    </row>
    <row r="2857" spans="1:11">
      <c r="A2857">
        <v>2022</v>
      </c>
      <c r="B2857" t="s">
        <v>11</v>
      </c>
      <c r="C2857" t="s">
        <v>12</v>
      </c>
      <c r="D2857" t="s">
        <v>37</v>
      </c>
      <c r="E2857">
        <v>164000</v>
      </c>
      <c r="F2857" t="s">
        <v>20</v>
      </c>
      <c r="G2857">
        <v>164000</v>
      </c>
      <c r="H2857" t="s">
        <v>21</v>
      </c>
      <c r="I2857">
        <v>0</v>
      </c>
      <c r="J2857" t="s">
        <v>21</v>
      </c>
      <c r="K2857" t="s">
        <v>25</v>
      </c>
    </row>
    <row r="2858" spans="1:11">
      <c r="A2858">
        <v>2022</v>
      </c>
      <c r="B2858" t="s">
        <v>11</v>
      </c>
      <c r="C2858" t="s">
        <v>12</v>
      </c>
      <c r="D2858" t="s">
        <v>37</v>
      </c>
      <c r="E2858">
        <v>300000</v>
      </c>
      <c r="F2858" t="s">
        <v>20</v>
      </c>
      <c r="G2858">
        <v>300000</v>
      </c>
      <c r="H2858" t="s">
        <v>21</v>
      </c>
      <c r="I2858">
        <v>0</v>
      </c>
      <c r="J2858" t="s">
        <v>21</v>
      </c>
      <c r="K2858" t="s">
        <v>25</v>
      </c>
    </row>
    <row r="2859" spans="1:11">
      <c r="A2859">
        <v>2022</v>
      </c>
      <c r="B2859" t="s">
        <v>11</v>
      </c>
      <c r="C2859" t="s">
        <v>12</v>
      </c>
      <c r="D2859" t="s">
        <v>37</v>
      </c>
      <c r="E2859">
        <v>130000</v>
      </c>
      <c r="F2859" t="s">
        <v>20</v>
      </c>
      <c r="G2859">
        <v>130000</v>
      </c>
      <c r="H2859" t="s">
        <v>21</v>
      </c>
      <c r="I2859">
        <v>0</v>
      </c>
      <c r="J2859" t="s">
        <v>21</v>
      </c>
      <c r="K2859" t="s">
        <v>25</v>
      </c>
    </row>
    <row r="2860" spans="1:11">
      <c r="A2860">
        <v>2022</v>
      </c>
      <c r="B2860" t="s">
        <v>11</v>
      </c>
      <c r="C2860" t="s">
        <v>12</v>
      </c>
      <c r="D2860" t="s">
        <v>37</v>
      </c>
      <c r="E2860">
        <v>250000</v>
      </c>
      <c r="F2860" t="s">
        <v>20</v>
      </c>
      <c r="G2860">
        <v>250000</v>
      </c>
      <c r="H2860" t="s">
        <v>21</v>
      </c>
      <c r="I2860">
        <v>100</v>
      </c>
      <c r="J2860" t="s">
        <v>21</v>
      </c>
      <c r="K2860" t="s">
        <v>25</v>
      </c>
    </row>
    <row r="2861" spans="1:11">
      <c r="A2861">
        <v>2022</v>
      </c>
      <c r="B2861" t="s">
        <v>11</v>
      </c>
      <c r="C2861" t="s">
        <v>12</v>
      </c>
      <c r="D2861" t="s">
        <v>37</v>
      </c>
      <c r="E2861">
        <v>63000</v>
      </c>
      <c r="F2861" t="s">
        <v>20</v>
      </c>
      <c r="G2861">
        <v>63000</v>
      </c>
      <c r="H2861" t="s">
        <v>21</v>
      </c>
      <c r="I2861">
        <v>100</v>
      </c>
      <c r="J2861" t="s">
        <v>21</v>
      </c>
      <c r="K2861" t="s">
        <v>25</v>
      </c>
    </row>
    <row r="2862" spans="1:11">
      <c r="A2862">
        <v>2022</v>
      </c>
      <c r="B2862" t="s">
        <v>11</v>
      </c>
      <c r="C2862" t="s">
        <v>12</v>
      </c>
      <c r="D2862" t="s">
        <v>37</v>
      </c>
      <c r="E2862">
        <v>180000</v>
      </c>
      <c r="F2862" t="s">
        <v>20</v>
      </c>
      <c r="G2862">
        <v>180000</v>
      </c>
      <c r="H2862" t="s">
        <v>21</v>
      </c>
      <c r="I2862">
        <v>100</v>
      </c>
      <c r="J2862" t="s">
        <v>21</v>
      </c>
      <c r="K2862" t="s">
        <v>25</v>
      </c>
    </row>
    <row r="2863" spans="1:11">
      <c r="A2863">
        <v>2022</v>
      </c>
      <c r="B2863" t="s">
        <v>11</v>
      </c>
      <c r="C2863" t="s">
        <v>12</v>
      </c>
      <c r="D2863" t="s">
        <v>37</v>
      </c>
      <c r="E2863">
        <v>150000</v>
      </c>
      <c r="F2863" t="s">
        <v>20</v>
      </c>
      <c r="G2863">
        <v>150000</v>
      </c>
      <c r="H2863" t="s">
        <v>21</v>
      </c>
      <c r="I2863">
        <v>100</v>
      </c>
      <c r="J2863" t="s">
        <v>21</v>
      </c>
      <c r="K2863" t="s">
        <v>25</v>
      </c>
    </row>
    <row r="2864" spans="1:11">
      <c r="A2864">
        <v>2021</v>
      </c>
      <c r="B2864" t="s">
        <v>28</v>
      </c>
      <c r="C2864" t="s">
        <v>12</v>
      </c>
      <c r="D2864" t="s">
        <v>37</v>
      </c>
      <c r="E2864">
        <v>33000</v>
      </c>
      <c r="F2864" t="s">
        <v>58</v>
      </c>
      <c r="G2864">
        <v>45390</v>
      </c>
      <c r="H2864" t="s">
        <v>33</v>
      </c>
      <c r="I2864">
        <v>50</v>
      </c>
      <c r="J2864" t="s">
        <v>33</v>
      </c>
      <c r="K2864" t="s">
        <v>16</v>
      </c>
    </row>
    <row r="2865" spans="1:11">
      <c r="A2865">
        <v>2022</v>
      </c>
      <c r="B2865" t="s">
        <v>11</v>
      </c>
      <c r="C2865" t="s">
        <v>12</v>
      </c>
      <c r="D2865" t="s">
        <v>37</v>
      </c>
      <c r="E2865">
        <v>250000</v>
      </c>
      <c r="F2865" t="s">
        <v>20</v>
      </c>
      <c r="G2865">
        <v>250000</v>
      </c>
      <c r="H2865" t="s">
        <v>21</v>
      </c>
      <c r="I2865">
        <v>100</v>
      </c>
      <c r="J2865" t="s">
        <v>21</v>
      </c>
      <c r="K2865" t="s">
        <v>25</v>
      </c>
    </row>
    <row r="2866" spans="1:11">
      <c r="A2866">
        <v>2022</v>
      </c>
      <c r="B2866" t="s">
        <v>11</v>
      </c>
      <c r="C2866" t="s">
        <v>12</v>
      </c>
      <c r="D2866" t="s">
        <v>37</v>
      </c>
      <c r="E2866">
        <v>63000</v>
      </c>
      <c r="F2866" t="s">
        <v>20</v>
      </c>
      <c r="G2866">
        <v>63000</v>
      </c>
      <c r="H2866" t="s">
        <v>21</v>
      </c>
      <c r="I2866">
        <v>100</v>
      </c>
      <c r="J2866" t="s">
        <v>21</v>
      </c>
      <c r="K2866" t="s">
        <v>25</v>
      </c>
    </row>
    <row r="2867" spans="1:11">
      <c r="A2867">
        <v>2022</v>
      </c>
      <c r="B2867" t="s">
        <v>11</v>
      </c>
      <c r="C2867" t="s">
        <v>12</v>
      </c>
      <c r="D2867" t="s">
        <v>23</v>
      </c>
      <c r="E2867">
        <v>191475</v>
      </c>
      <c r="F2867" t="s">
        <v>20</v>
      </c>
      <c r="G2867">
        <v>191475</v>
      </c>
      <c r="H2867" t="s">
        <v>21</v>
      </c>
      <c r="I2867">
        <v>100</v>
      </c>
      <c r="J2867" t="s">
        <v>21</v>
      </c>
      <c r="K2867" t="s">
        <v>25</v>
      </c>
    </row>
    <row r="2868" spans="1:11">
      <c r="A2868">
        <v>2022</v>
      </c>
      <c r="B2868" t="s">
        <v>11</v>
      </c>
      <c r="C2868" t="s">
        <v>12</v>
      </c>
      <c r="D2868" t="s">
        <v>23</v>
      </c>
      <c r="E2868">
        <v>141525</v>
      </c>
      <c r="F2868" t="s">
        <v>20</v>
      </c>
      <c r="G2868">
        <v>141525</v>
      </c>
      <c r="H2868" t="s">
        <v>21</v>
      </c>
      <c r="I2868">
        <v>100</v>
      </c>
      <c r="J2868" t="s">
        <v>21</v>
      </c>
      <c r="K2868" t="s">
        <v>25</v>
      </c>
    </row>
    <row r="2869" spans="1:11">
      <c r="A2869">
        <v>2022</v>
      </c>
      <c r="B2869" t="s">
        <v>17</v>
      </c>
      <c r="C2869" t="s">
        <v>12</v>
      </c>
      <c r="D2869" t="s">
        <v>27</v>
      </c>
      <c r="E2869">
        <v>97500</v>
      </c>
      <c r="F2869" t="s">
        <v>20</v>
      </c>
      <c r="G2869">
        <v>97500</v>
      </c>
      <c r="H2869" t="s">
        <v>21</v>
      </c>
      <c r="I2869">
        <v>100</v>
      </c>
      <c r="J2869" t="s">
        <v>21</v>
      </c>
      <c r="K2869" t="s">
        <v>16</v>
      </c>
    </row>
    <row r="2870" spans="1:11">
      <c r="A2870">
        <v>2022</v>
      </c>
      <c r="B2870" t="s">
        <v>11</v>
      </c>
      <c r="C2870" t="s">
        <v>12</v>
      </c>
      <c r="D2870" t="s">
        <v>26</v>
      </c>
      <c r="E2870">
        <v>212800</v>
      </c>
      <c r="F2870" t="s">
        <v>20</v>
      </c>
      <c r="G2870">
        <v>212800</v>
      </c>
      <c r="H2870" t="s">
        <v>21</v>
      </c>
      <c r="I2870">
        <v>100</v>
      </c>
      <c r="J2870" t="s">
        <v>21</v>
      </c>
      <c r="K2870" t="s">
        <v>25</v>
      </c>
    </row>
    <row r="2871" spans="1:11">
      <c r="A2871">
        <v>2022</v>
      </c>
      <c r="B2871" t="s">
        <v>11</v>
      </c>
      <c r="C2871" t="s">
        <v>12</v>
      </c>
      <c r="D2871" t="s">
        <v>26</v>
      </c>
      <c r="E2871">
        <v>142800</v>
      </c>
      <c r="F2871" t="s">
        <v>20</v>
      </c>
      <c r="G2871">
        <v>142800</v>
      </c>
      <c r="H2871" t="s">
        <v>21</v>
      </c>
      <c r="I2871">
        <v>100</v>
      </c>
      <c r="J2871" t="s">
        <v>21</v>
      </c>
      <c r="K2871" t="s">
        <v>25</v>
      </c>
    </row>
    <row r="2872" spans="1:11">
      <c r="A2872">
        <v>2022</v>
      </c>
      <c r="B2872" t="s">
        <v>17</v>
      </c>
      <c r="C2872" t="s">
        <v>12</v>
      </c>
      <c r="D2872" t="s">
        <v>23</v>
      </c>
      <c r="E2872">
        <v>70000</v>
      </c>
      <c r="F2872" t="s">
        <v>14</v>
      </c>
      <c r="G2872">
        <v>73546</v>
      </c>
      <c r="H2872" t="s">
        <v>51</v>
      </c>
      <c r="I2872">
        <v>50</v>
      </c>
      <c r="J2872" t="s">
        <v>51</v>
      </c>
      <c r="K2872" t="s">
        <v>16</v>
      </c>
    </row>
    <row r="2873" spans="1:11">
      <c r="A2873">
        <v>2022</v>
      </c>
      <c r="B2873" t="s">
        <v>28</v>
      </c>
      <c r="C2873" t="s">
        <v>12</v>
      </c>
      <c r="D2873" t="s">
        <v>23</v>
      </c>
      <c r="E2873">
        <v>50000</v>
      </c>
      <c r="F2873" t="s">
        <v>20</v>
      </c>
      <c r="G2873">
        <v>50000</v>
      </c>
      <c r="H2873" t="s">
        <v>21</v>
      </c>
      <c r="I2873">
        <v>50</v>
      </c>
      <c r="J2873" t="s">
        <v>31</v>
      </c>
      <c r="K2873" t="s">
        <v>25</v>
      </c>
    </row>
    <row r="2874" spans="1:11">
      <c r="A2874">
        <v>2022</v>
      </c>
      <c r="B2874" t="s">
        <v>28</v>
      </c>
      <c r="C2874" t="s">
        <v>12</v>
      </c>
      <c r="D2874" t="s">
        <v>27</v>
      </c>
      <c r="E2874">
        <v>500000</v>
      </c>
      <c r="F2874" t="s">
        <v>42</v>
      </c>
      <c r="G2874">
        <v>6359</v>
      </c>
      <c r="H2874" t="s">
        <v>63</v>
      </c>
      <c r="I2874">
        <v>100</v>
      </c>
      <c r="J2874" t="s">
        <v>43</v>
      </c>
      <c r="K2874" t="s">
        <v>16</v>
      </c>
    </row>
    <row r="2875" spans="1:11">
      <c r="A2875">
        <v>2022</v>
      </c>
      <c r="B2875" t="s">
        <v>11</v>
      </c>
      <c r="C2875" t="s">
        <v>12</v>
      </c>
      <c r="D2875" t="s">
        <v>23</v>
      </c>
      <c r="E2875">
        <v>151800</v>
      </c>
      <c r="F2875" t="s">
        <v>20</v>
      </c>
      <c r="G2875">
        <v>151800</v>
      </c>
      <c r="H2875" t="s">
        <v>21</v>
      </c>
      <c r="I2875">
        <v>0</v>
      </c>
      <c r="J2875" t="s">
        <v>21</v>
      </c>
      <c r="K2875" t="s">
        <v>25</v>
      </c>
    </row>
    <row r="2876" spans="1:11">
      <c r="A2876">
        <v>2022</v>
      </c>
      <c r="B2876" t="s">
        <v>11</v>
      </c>
      <c r="C2876" t="s">
        <v>12</v>
      </c>
      <c r="D2876" t="s">
        <v>23</v>
      </c>
      <c r="E2876">
        <v>130240</v>
      </c>
      <c r="F2876" t="s">
        <v>20</v>
      </c>
      <c r="G2876">
        <v>130240</v>
      </c>
      <c r="H2876" t="s">
        <v>21</v>
      </c>
      <c r="I2876">
        <v>0</v>
      </c>
      <c r="J2876" t="s">
        <v>21</v>
      </c>
      <c r="K2876" t="s">
        <v>25</v>
      </c>
    </row>
    <row r="2877" spans="1:11">
      <c r="A2877">
        <v>2022</v>
      </c>
      <c r="B2877" t="s">
        <v>11</v>
      </c>
      <c r="C2877" t="s">
        <v>12</v>
      </c>
      <c r="D2877" t="s">
        <v>32</v>
      </c>
      <c r="E2877">
        <v>165000</v>
      </c>
      <c r="F2877" t="s">
        <v>20</v>
      </c>
      <c r="G2877">
        <v>165000</v>
      </c>
      <c r="H2877" t="s">
        <v>21</v>
      </c>
      <c r="I2877">
        <v>100</v>
      </c>
      <c r="J2877" t="s">
        <v>21</v>
      </c>
      <c r="K2877" t="s">
        <v>25</v>
      </c>
    </row>
    <row r="2878" spans="1:11">
      <c r="A2878">
        <v>2022</v>
      </c>
      <c r="B2878" t="s">
        <v>11</v>
      </c>
      <c r="C2878" t="s">
        <v>12</v>
      </c>
      <c r="D2878" t="s">
        <v>32</v>
      </c>
      <c r="E2878">
        <v>140250</v>
      </c>
      <c r="F2878" t="s">
        <v>20</v>
      </c>
      <c r="G2878">
        <v>140250</v>
      </c>
      <c r="H2878" t="s">
        <v>21</v>
      </c>
      <c r="I2878">
        <v>100</v>
      </c>
      <c r="J2878" t="s">
        <v>21</v>
      </c>
      <c r="K2878" t="s">
        <v>25</v>
      </c>
    </row>
    <row r="2879" spans="1:11">
      <c r="A2879">
        <v>2022</v>
      </c>
      <c r="B2879" t="s">
        <v>11</v>
      </c>
      <c r="C2879" t="s">
        <v>12</v>
      </c>
      <c r="D2879" t="s">
        <v>37</v>
      </c>
      <c r="E2879">
        <v>135000</v>
      </c>
      <c r="F2879" t="s">
        <v>20</v>
      </c>
      <c r="G2879">
        <v>135000</v>
      </c>
      <c r="H2879" t="s">
        <v>21</v>
      </c>
      <c r="I2879">
        <v>0</v>
      </c>
      <c r="J2879" t="s">
        <v>21</v>
      </c>
      <c r="K2879" t="s">
        <v>25</v>
      </c>
    </row>
    <row r="2880" spans="1:11">
      <c r="A2880">
        <v>2022</v>
      </c>
      <c r="B2880" t="s">
        <v>11</v>
      </c>
      <c r="C2880" t="s">
        <v>12</v>
      </c>
      <c r="D2880" t="s">
        <v>37</v>
      </c>
      <c r="E2880">
        <v>115000</v>
      </c>
      <c r="F2880" t="s">
        <v>20</v>
      </c>
      <c r="G2880">
        <v>115000</v>
      </c>
      <c r="H2880" t="s">
        <v>21</v>
      </c>
      <c r="I2880">
        <v>0</v>
      </c>
      <c r="J2880" t="s">
        <v>21</v>
      </c>
      <c r="K2880" t="s">
        <v>25</v>
      </c>
    </row>
    <row r="2881" spans="1:11">
      <c r="A2881">
        <v>2022</v>
      </c>
      <c r="B2881" t="s">
        <v>11</v>
      </c>
      <c r="C2881" t="s">
        <v>12</v>
      </c>
      <c r="D2881" t="s">
        <v>23</v>
      </c>
      <c r="E2881">
        <v>179400</v>
      </c>
      <c r="F2881" t="s">
        <v>20</v>
      </c>
      <c r="G2881">
        <v>179400</v>
      </c>
      <c r="H2881" t="s">
        <v>21</v>
      </c>
      <c r="I2881">
        <v>100</v>
      </c>
      <c r="J2881" t="s">
        <v>21</v>
      </c>
      <c r="K2881" t="s">
        <v>25</v>
      </c>
    </row>
    <row r="2882" spans="1:11">
      <c r="A2882">
        <v>2022</v>
      </c>
      <c r="B2882" t="s">
        <v>11</v>
      </c>
      <c r="C2882" t="s">
        <v>12</v>
      </c>
      <c r="D2882" t="s">
        <v>23</v>
      </c>
      <c r="E2882">
        <v>154000</v>
      </c>
      <c r="F2882" t="s">
        <v>20</v>
      </c>
      <c r="G2882">
        <v>154000</v>
      </c>
      <c r="H2882" t="s">
        <v>21</v>
      </c>
      <c r="I2882">
        <v>100</v>
      </c>
      <c r="J2882" t="s">
        <v>21</v>
      </c>
      <c r="K2882" t="s">
        <v>25</v>
      </c>
    </row>
    <row r="2883" spans="1:11">
      <c r="A2883">
        <v>2022</v>
      </c>
      <c r="B2883" t="s">
        <v>11</v>
      </c>
      <c r="C2883" t="s">
        <v>12</v>
      </c>
      <c r="D2883" t="s">
        <v>23</v>
      </c>
      <c r="E2883">
        <v>191475</v>
      </c>
      <c r="F2883" t="s">
        <v>20</v>
      </c>
      <c r="G2883">
        <v>191475</v>
      </c>
      <c r="H2883" t="s">
        <v>21</v>
      </c>
      <c r="I2883">
        <v>100</v>
      </c>
      <c r="J2883" t="s">
        <v>21</v>
      </c>
      <c r="K2883" t="s">
        <v>25</v>
      </c>
    </row>
    <row r="2884" spans="1:11">
      <c r="A2884">
        <v>2022</v>
      </c>
      <c r="B2884" t="s">
        <v>11</v>
      </c>
      <c r="C2884" t="s">
        <v>12</v>
      </c>
      <c r="D2884" t="s">
        <v>23</v>
      </c>
      <c r="E2884">
        <v>141525</v>
      </c>
      <c r="F2884" t="s">
        <v>20</v>
      </c>
      <c r="G2884">
        <v>141525</v>
      </c>
      <c r="H2884" t="s">
        <v>21</v>
      </c>
      <c r="I2884">
        <v>100</v>
      </c>
      <c r="J2884" t="s">
        <v>21</v>
      </c>
      <c r="K2884" t="s">
        <v>25</v>
      </c>
    </row>
    <row r="2885" spans="1:11">
      <c r="A2885">
        <v>2022</v>
      </c>
      <c r="B2885" t="s">
        <v>11</v>
      </c>
      <c r="C2885" t="s">
        <v>12</v>
      </c>
      <c r="D2885" t="s">
        <v>23</v>
      </c>
      <c r="E2885">
        <v>191475</v>
      </c>
      <c r="F2885" t="s">
        <v>20</v>
      </c>
      <c r="G2885">
        <v>191475</v>
      </c>
      <c r="H2885" t="s">
        <v>21</v>
      </c>
      <c r="I2885">
        <v>100</v>
      </c>
      <c r="J2885" t="s">
        <v>21</v>
      </c>
      <c r="K2885" t="s">
        <v>25</v>
      </c>
    </row>
    <row r="2886" spans="1:11">
      <c r="A2886">
        <v>2022</v>
      </c>
      <c r="B2886" t="s">
        <v>11</v>
      </c>
      <c r="C2886" t="s">
        <v>12</v>
      </c>
      <c r="D2886" t="s">
        <v>23</v>
      </c>
      <c r="E2886">
        <v>141525</v>
      </c>
      <c r="F2886" t="s">
        <v>20</v>
      </c>
      <c r="G2886">
        <v>141525</v>
      </c>
      <c r="H2886" t="s">
        <v>21</v>
      </c>
      <c r="I2886">
        <v>100</v>
      </c>
      <c r="J2886" t="s">
        <v>21</v>
      </c>
      <c r="K2886" t="s">
        <v>25</v>
      </c>
    </row>
    <row r="2887" spans="1:11">
      <c r="A2887">
        <v>2022</v>
      </c>
      <c r="B2887" t="s">
        <v>11</v>
      </c>
      <c r="C2887" t="s">
        <v>12</v>
      </c>
      <c r="D2887" t="s">
        <v>23</v>
      </c>
      <c r="E2887">
        <v>191475</v>
      </c>
      <c r="F2887" t="s">
        <v>20</v>
      </c>
      <c r="G2887">
        <v>191475</v>
      </c>
      <c r="H2887" t="s">
        <v>21</v>
      </c>
      <c r="I2887">
        <v>100</v>
      </c>
      <c r="J2887" t="s">
        <v>21</v>
      </c>
      <c r="K2887" t="s">
        <v>25</v>
      </c>
    </row>
    <row r="2888" spans="1:11">
      <c r="A2888">
        <v>2022</v>
      </c>
      <c r="B2888" t="s">
        <v>11</v>
      </c>
      <c r="C2888" t="s">
        <v>12</v>
      </c>
      <c r="D2888" t="s">
        <v>23</v>
      </c>
      <c r="E2888">
        <v>141525</v>
      </c>
      <c r="F2888" t="s">
        <v>20</v>
      </c>
      <c r="G2888">
        <v>141525</v>
      </c>
      <c r="H2888" t="s">
        <v>21</v>
      </c>
      <c r="I2888">
        <v>100</v>
      </c>
      <c r="J2888" t="s">
        <v>21</v>
      </c>
      <c r="K2888" t="s">
        <v>25</v>
      </c>
    </row>
    <row r="2889" spans="1:11">
      <c r="A2889">
        <v>2022</v>
      </c>
      <c r="B2889" t="s">
        <v>17</v>
      </c>
      <c r="C2889" t="s">
        <v>12</v>
      </c>
      <c r="D2889" t="s">
        <v>93</v>
      </c>
      <c r="E2889">
        <v>75000</v>
      </c>
      <c r="F2889" t="s">
        <v>20</v>
      </c>
      <c r="G2889">
        <v>75000</v>
      </c>
      <c r="H2889" t="s">
        <v>21</v>
      </c>
      <c r="I2889">
        <v>0</v>
      </c>
      <c r="J2889" t="s">
        <v>21</v>
      </c>
      <c r="K2889" t="s">
        <v>25</v>
      </c>
    </row>
    <row r="2890" spans="1:11">
      <c r="A2890">
        <v>2022</v>
      </c>
      <c r="B2890" t="s">
        <v>17</v>
      </c>
      <c r="C2890" t="s">
        <v>12</v>
      </c>
      <c r="D2890" t="s">
        <v>37</v>
      </c>
      <c r="E2890">
        <v>80000</v>
      </c>
      <c r="F2890" t="s">
        <v>14</v>
      </c>
      <c r="G2890">
        <v>84053</v>
      </c>
      <c r="H2890" t="s">
        <v>135</v>
      </c>
      <c r="I2890">
        <v>100</v>
      </c>
      <c r="J2890" t="s">
        <v>135</v>
      </c>
      <c r="K2890" t="s">
        <v>25</v>
      </c>
    </row>
    <row r="2891" spans="1:11">
      <c r="A2891">
        <v>2022</v>
      </c>
      <c r="B2891" t="s">
        <v>17</v>
      </c>
      <c r="C2891" t="s">
        <v>12</v>
      </c>
      <c r="D2891" t="s">
        <v>37</v>
      </c>
      <c r="E2891">
        <v>70000</v>
      </c>
      <c r="F2891" t="s">
        <v>14</v>
      </c>
      <c r="G2891">
        <v>73546</v>
      </c>
      <c r="H2891" t="s">
        <v>135</v>
      </c>
      <c r="I2891">
        <v>100</v>
      </c>
      <c r="J2891" t="s">
        <v>135</v>
      </c>
      <c r="K2891" t="s">
        <v>25</v>
      </c>
    </row>
    <row r="2892" spans="1:11">
      <c r="A2892">
        <v>2022</v>
      </c>
      <c r="B2892" t="s">
        <v>17</v>
      </c>
      <c r="C2892" t="s">
        <v>12</v>
      </c>
      <c r="D2892" t="s">
        <v>37</v>
      </c>
      <c r="E2892">
        <v>80000</v>
      </c>
      <c r="F2892" t="s">
        <v>58</v>
      </c>
      <c r="G2892">
        <v>98506</v>
      </c>
      <c r="H2892" t="s">
        <v>33</v>
      </c>
      <c r="I2892">
        <v>100</v>
      </c>
      <c r="J2892" t="s">
        <v>33</v>
      </c>
      <c r="K2892" t="s">
        <v>25</v>
      </c>
    </row>
    <row r="2893" spans="1:11">
      <c r="A2893">
        <v>2022</v>
      </c>
      <c r="B2893" t="s">
        <v>17</v>
      </c>
      <c r="C2893" t="s">
        <v>12</v>
      </c>
      <c r="D2893" t="s">
        <v>37</v>
      </c>
      <c r="E2893">
        <v>70000</v>
      </c>
      <c r="F2893" t="s">
        <v>58</v>
      </c>
      <c r="G2893">
        <v>86193</v>
      </c>
      <c r="H2893" t="s">
        <v>33</v>
      </c>
      <c r="I2893">
        <v>100</v>
      </c>
      <c r="J2893" t="s">
        <v>33</v>
      </c>
      <c r="K2893" t="s">
        <v>25</v>
      </c>
    </row>
    <row r="2894" spans="1:11">
      <c r="A2894">
        <v>2022</v>
      </c>
      <c r="B2894" t="s">
        <v>17</v>
      </c>
      <c r="C2894" t="s">
        <v>12</v>
      </c>
      <c r="D2894" t="s">
        <v>37</v>
      </c>
      <c r="E2894">
        <v>80000</v>
      </c>
      <c r="F2894" t="s">
        <v>14</v>
      </c>
      <c r="G2894">
        <v>84053</v>
      </c>
      <c r="H2894" t="s">
        <v>15</v>
      </c>
      <c r="I2894">
        <v>100</v>
      </c>
      <c r="J2894" t="s">
        <v>15</v>
      </c>
      <c r="K2894" t="s">
        <v>25</v>
      </c>
    </row>
    <row r="2895" spans="1:11">
      <c r="A2895">
        <v>2022</v>
      </c>
      <c r="B2895" t="s">
        <v>17</v>
      </c>
      <c r="C2895" t="s">
        <v>12</v>
      </c>
      <c r="D2895" t="s">
        <v>37</v>
      </c>
      <c r="E2895">
        <v>70000</v>
      </c>
      <c r="F2895" t="s">
        <v>14</v>
      </c>
      <c r="G2895">
        <v>73546</v>
      </c>
      <c r="H2895" t="s">
        <v>15</v>
      </c>
      <c r="I2895">
        <v>100</v>
      </c>
      <c r="J2895" t="s">
        <v>15</v>
      </c>
      <c r="K2895" t="s">
        <v>25</v>
      </c>
    </row>
    <row r="2896" spans="1:11">
      <c r="A2896">
        <v>2022</v>
      </c>
      <c r="B2896" t="s">
        <v>11</v>
      </c>
      <c r="C2896" t="s">
        <v>12</v>
      </c>
      <c r="D2896" t="s">
        <v>23</v>
      </c>
      <c r="E2896">
        <v>191475</v>
      </c>
      <c r="F2896" t="s">
        <v>20</v>
      </c>
      <c r="G2896">
        <v>191475</v>
      </c>
      <c r="H2896" t="s">
        <v>21</v>
      </c>
      <c r="I2896">
        <v>100</v>
      </c>
      <c r="J2896" t="s">
        <v>21</v>
      </c>
      <c r="K2896" t="s">
        <v>25</v>
      </c>
    </row>
    <row r="2897" spans="1:11">
      <c r="A2897">
        <v>2022</v>
      </c>
      <c r="B2897" t="s">
        <v>11</v>
      </c>
      <c r="C2897" t="s">
        <v>12</v>
      </c>
      <c r="D2897" t="s">
        <v>23</v>
      </c>
      <c r="E2897">
        <v>141525</v>
      </c>
      <c r="F2897" t="s">
        <v>20</v>
      </c>
      <c r="G2897">
        <v>141525</v>
      </c>
      <c r="H2897" t="s">
        <v>21</v>
      </c>
      <c r="I2897">
        <v>100</v>
      </c>
      <c r="J2897" t="s">
        <v>21</v>
      </c>
      <c r="K2897" t="s">
        <v>25</v>
      </c>
    </row>
    <row r="2898" spans="1:11">
      <c r="A2898">
        <v>2022</v>
      </c>
      <c r="B2898" t="s">
        <v>11</v>
      </c>
      <c r="C2898" t="s">
        <v>12</v>
      </c>
      <c r="D2898" t="s">
        <v>23</v>
      </c>
      <c r="E2898">
        <v>191475</v>
      </c>
      <c r="F2898" t="s">
        <v>20</v>
      </c>
      <c r="G2898">
        <v>191475</v>
      </c>
      <c r="H2898" t="s">
        <v>21</v>
      </c>
      <c r="I2898">
        <v>100</v>
      </c>
      <c r="J2898" t="s">
        <v>21</v>
      </c>
      <c r="K2898" t="s">
        <v>25</v>
      </c>
    </row>
    <row r="2899" spans="1:11">
      <c r="A2899">
        <v>2022</v>
      </c>
      <c r="B2899" t="s">
        <v>11</v>
      </c>
      <c r="C2899" t="s">
        <v>12</v>
      </c>
      <c r="D2899" t="s">
        <v>23</v>
      </c>
      <c r="E2899">
        <v>141525</v>
      </c>
      <c r="F2899" t="s">
        <v>20</v>
      </c>
      <c r="G2899">
        <v>141525</v>
      </c>
      <c r="H2899" t="s">
        <v>21</v>
      </c>
      <c r="I2899">
        <v>100</v>
      </c>
      <c r="J2899" t="s">
        <v>21</v>
      </c>
      <c r="K2899" t="s">
        <v>25</v>
      </c>
    </row>
    <row r="2900" spans="1:11">
      <c r="A2900">
        <v>2022</v>
      </c>
      <c r="B2900" t="s">
        <v>11</v>
      </c>
      <c r="C2900" t="s">
        <v>12</v>
      </c>
      <c r="D2900" t="s">
        <v>32</v>
      </c>
      <c r="E2900">
        <v>83376</v>
      </c>
      <c r="F2900" t="s">
        <v>58</v>
      </c>
      <c r="G2900">
        <v>102663</v>
      </c>
      <c r="H2900" t="s">
        <v>33</v>
      </c>
      <c r="I2900">
        <v>100</v>
      </c>
      <c r="J2900" t="s">
        <v>33</v>
      </c>
      <c r="K2900" t="s">
        <v>25</v>
      </c>
    </row>
    <row r="2901" spans="1:11">
      <c r="A2901">
        <v>2022</v>
      </c>
      <c r="B2901" t="s">
        <v>11</v>
      </c>
      <c r="C2901" t="s">
        <v>12</v>
      </c>
      <c r="D2901" t="s">
        <v>32</v>
      </c>
      <c r="E2901">
        <v>65004</v>
      </c>
      <c r="F2901" t="s">
        <v>58</v>
      </c>
      <c r="G2901">
        <v>80041</v>
      </c>
      <c r="H2901" t="s">
        <v>33</v>
      </c>
      <c r="I2901">
        <v>100</v>
      </c>
      <c r="J2901" t="s">
        <v>33</v>
      </c>
      <c r="K2901" t="s">
        <v>25</v>
      </c>
    </row>
    <row r="2902" spans="1:11">
      <c r="A2902">
        <v>2022</v>
      </c>
      <c r="B2902" t="s">
        <v>11</v>
      </c>
      <c r="C2902" t="s">
        <v>12</v>
      </c>
      <c r="D2902" t="s">
        <v>23</v>
      </c>
      <c r="E2902">
        <v>191475</v>
      </c>
      <c r="F2902" t="s">
        <v>20</v>
      </c>
      <c r="G2902">
        <v>191475</v>
      </c>
      <c r="H2902" t="s">
        <v>21</v>
      </c>
      <c r="I2902">
        <v>100</v>
      </c>
      <c r="J2902" t="s">
        <v>21</v>
      </c>
      <c r="K2902" t="s">
        <v>25</v>
      </c>
    </row>
    <row r="2903" spans="1:11">
      <c r="A2903">
        <v>2022</v>
      </c>
      <c r="B2903" t="s">
        <v>11</v>
      </c>
      <c r="C2903" t="s">
        <v>12</v>
      </c>
      <c r="D2903" t="s">
        <v>23</v>
      </c>
      <c r="E2903">
        <v>141525</v>
      </c>
      <c r="F2903" t="s">
        <v>20</v>
      </c>
      <c r="G2903">
        <v>141525</v>
      </c>
      <c r="H2903" t="s">
        <v>21</v>
      </c>
      <c r="I2903">
        <v>100</v>
      </c>
      <c r="J2903" t="s">
        <v>21</v>
      </c>
      <c r="K2903" t="s">
        <v>25</v>
      </c>
    </row>
    <row r="2904" spans="1:11">
      <c r="A2904">
        <v>2022</v>
      </c>
      <c r="B2904" t="s">
        <v>11</v>
      </c>
      <c r="C2904" t="s">
        <v>12</v>
      </c>
      <c r="D2904" t="s">
        <v>37</v>
      </c>
      <c r="E2904">
        <v>84958</v>
      </c>
      <c r="F2904" t="s">
        <v>58</v>
      </c>
      <c r="G2904">
        <v>104611</v>
      </c>
      <c r="H2904" t="s">
        <v>33</v>
      </c>
      <c r="I2904">
        <v>100</v>
      </c>
      <c r="J2904" t="s">
        <v>33</v>
      </c>
      <c r="K2904" t="s">
        <v>25</v>
      </c>
    </row>
    <row r="2905" spans="1:11">
      <c r="A2905">
        <v>2022</v>
      </c>
      <c r="B2905" t="s">
        <v>11</v>
      </c>
      <c r="C2905" t="s">
        <v>12</v>
      </c>
      <c r="D2905" t="s">
        <v>37</v>
      </c>
      <c r="E2905">
        <v>66822</v>
      </c>
      <c r="F2905" t="s">
        <v>58</v>
      </c>
      <c r="G2905">
        <v>82280</v>
      </c>
      <c r="H2905" t="s">
        <v>33</v>
      </c>
      <c r="I2905">
        <v>100</v>
      </c>
      <c r="J2905" t="s">
        <v>33</v>
      </c>
      <c r="K2905" t="s">
        <v>25</v>
      </c>
    </row>
    <row r="2906" spans="1:11">
      <c r="A2906">
        <v>2022</v>
      </c>
      <c r="B2906" t="s">
        <v>11</v>
      </c>
      <c r="C2906" t="s">
        <v>12</v>
      </c>
      <c r="D2906" t="s">
        <v>23</v>
      </c>
      <c r="E2906">
        <v>191475</v>
      </c>
      <c r="F2906" t="s">
        <v>20</v>
      </c>
      <c r="G2906">
        <v>191475</v>
      </c>
      <c r="H2906" t="s">
        <v>21</v>
      </c>
      <c r="I2906">
        <v>100</v>
      </c>
      <c r="J2906" t="s">
        <v>21</v>
      </c>
      <c r="K2906" t="s">
        <v>25</v>
      </c>
    </row>
    <row r="2907" spans="1:11">
      <c r="A2907">
        <v>2022</v>
      </c>
      <c r="B2907" t="s">
        <v>11</v>
      </c>
      <c r="C2907" t="s">
        <v>12</v>
      </c>
      <c r="D2907" t="s">
        <v>23</v>
      </c>
      <c r="E2907">
        <v>141525</v>
      </c>
      <c r="F2907" t="s">
        <v>20</v>
      </c>
      <c r="G2907">
        <v>141525</v>
      </c>
      <c r="H2907" t="s">
        <v>21</v>
      </c>
      <c r="I2907">
        <v>100</v>
      </c>
      <c r="J2907" t="s">
        <v>21</v>
      </c>
      <c r="K2907" t="s">
        <v>25</v>
      </c>
    </row>
    <row r="2908" spans="1:11">
      <c r="A2908">
        <v>2022</v>
      </c>
      <c r="B2908" t="s">
        <v>11</v>
      </c>
      <c r="C2908" t="s">
        <v>12</v>
      </c>
      <c r="D2908" t="s">
        <v>23</v>
      </c>
      <c r="E2908">
        <v>191475</v>
      </c>
      <c r="F2908" t="s">
        <v>20</v>
      </c>
      <c r="G2908">
        <v>191475</v>
      </c>
      <c r="H2908" t="s">
        <v>21</v>
      </c>
      <c r="I2908">
        <v>0</v>
      </c>
      <c r="J2908" t="s">
        <v>21</v>
      </c>
      <c r="K2908" t="s">
        <v>25</v>
      </c>
    </row>
    <row r="2909" spans="1:11">
      <c r="A2909">
        <v>2022</v>
      </c>
      <c r="B2909" t="s">
        <v>11</v>
      </c>
      <c r="C2909" t="s">
        <v>12</v>
      </c>
      <c r="D2909" t="s">
        <v>23</v>
      </c>
      <c r="E2909">
        <v>141525</v>
      </c>
      <c r="F2909" t="s">
        <v>20</v>
      </c>
      <c r="G2909">
        <v>141525</v>
      </c>
      <c r="H2909" t="s">
        <v>21</v>
      </c>
      <c r="I2909">
        <v>0</v>
      </c>
      <c r="J2909" t="s">
        <v>21</v>
      </c>
      <c r="K2909" t="s">
        <v>25</v>
      </c>
    </row>
    <row r="2910" spans="1:11">
      <c r="A2910">
        <v>2022</v>
      </c>
      <c r="B2910" t="s">
        <v>11</v>
      </c>
      <c r="C2910" t="s">
        <v>12</v>
      </c>
      <c r="D2910" t="s">
        <v>27</v>
      </c>
      <c r="E2910">
        <v>115000</v>
      </c>
      <c r="F2910" t="s">
        <v>20</v>
      </c>
      <c r="G2910">
        <v>115000</v>
      </c>
      <c r="H2910" t="s">
        <v>21</v>
      </c>
      <c r="I2910">
        <v>0</v>
      </c>
      <c r="J2910" t="s">
        <v>21</v>
      </c>
      <c r="K2910" t="s">
        <v>16</v>
      </c>
    </row>
    <row r="2911" spans="1:11">
      <c r="A2911">
        <v>2022</v>
      </c>
      <c r="B2911" t="s">
        <v>28</v>
      </c>
      <c r="C2911" t="s">
        <v>12</v>
      </c>
      <c r="D2911" t="s">
        <v>23</v>
      </c>
      <c r="E2911">
        <v>30000</v>
      </c>
      <c r="F2911" t="s">
        <v>14</v>
      </c>
      <c r="G2911">
        <v>31520</v>
      </c>
      <c r="H2911" t="s">
        <v>15</v>
      </c>
      <c r="I2911">
        <v>50</v>
      </c>
      <c r="J2911" t="s">
        <v>15</v>
      </c>
      <c r="K2911" t="s">
        <v>25</v>
      </c>
    </row>
    <row r="2912" spans="1:11">
      <c r="A2912">
        <v>2022</v>
      </c>
      <c r="B2912" t="s">
        <v>11</v>
      </c>
      <c r="C2912" t="s">
        <v>12</v>
      </c>
      <c r="D2912" t="s">
        <v>168</v>
      </c>
      <c r="E2912">
        <v>81000</v>
      </c>
      <c r="F2912" t="s">
        <v>20</v>
      </c>
      <c r="G2912">
        <v>81000</v>
      </c>
      <c r="H2912" t="s">
        <v>21</v>
      </c>
      <c r="I2912">
        <v>100</v>
      </c>
      <c r="J2912" t="s">
        <v>21</v>
      </c>
      <c r="K2912" t="s">
        <v>25</v>
      </c>
    </row>
    <row r="2913" spans="1:11">
      <c r="A2913">
        <v>2022</v>
      </c>
      <c r="B2913" t="s">
        <v>11</v>
      </c>
      <c r="C2913" t="s">
        <v>12</v>
      </c>
      <c r="D2913" t="s">
        <v>168</v>
      </c>
      <c r="E2913">
        <v>66000</v>
      </c>
      <c r="F2913" t="s">
        <v>20</v>
      </c>
      <c r="G2913">
        <v>66000</v>
      </c>
      <c r="H2913" t="s">
        <v>21</v>
      </c>
      <c r="I2913">
        <v>100</v>
      </c>
      <c r="J2913" t="s">
        <v>21</v>
      </c>
      <c r="K2913" t="s">
        <v>25</v>
      </c>
    </row>
    <row r="2914" spans="1:11">
      <c r="A2914">
        <v>2022</v>
      </c>
      <c r="B2914" t="s">
        <v>28</v>
      </c>
      <c r="C2914" t="s">
        <v>12</v>
      </c>
      <c r="D2914" t="s">
        <v>27</v>
      </c>
      <c r="E2914">
        <v>46000</v>
      </c>
      <c r="F2914" t="s">
        <v>20</v>
      </c>
      <c r="G2914">
        <v>46000</v>
      </c>
      <c r="H2914" t="s">
        <v>21</v>
      </c>
      <c r="I2914">
        <v>100</v>
      </c>
      <c r="J2914" t="s">
        <v>21</v>
      </c>
      <c r="K2914" t="s">
        <v>16</v>
      </c>
    </row>
    <row r="2915" spans="1:11">
      <c r="A2915">
        <v>2022</v>
      </c>
      <c r="B2915" t="s">
        <v>28</v>
      </c>
      <c r="C2915" t="s">
        <v>12</v>
      </c>
      <c r="D2915" t="s">
        <v>37</v>
      </c>
      <c r="E2915">
        <v>80000</v>
      </c>
      <c r="F2915" t="s">
        <v>20</v>
      </c>
      <c r="G2915">
        <v>80000</v>
      </c>
      <c r="H2915" t="s">
        <v>21</v>
      </c>
      <c r="I2915">
        <v>100</v>
      </c>
      <c r="J2915" t="s">
        <v>21</v>
      </c>
      <c r="K2915" t="s">
        <v>16</v>
      </c>
    </row>
    <row r="2916" spans="1:11">
      <c r="A2916">
        <v>2022</v>
      </c>
      <c r="B2916" t="s">
        <v>44</v>
      </c>
      <c r="C2916" t="s">
        <v>12</v>
      </c>
      <c r="D2916" t="s">
        <v>81</v>
      </c>
      <c r="E2916">
        <v>200000</v>
      </c>
      <c r="F2916" t="s">
        <v>20</v>
      </c>
      <c r="G2916">
        <v>200000</v>
      </c>
      <c r="H2916" t="s">
        <v>21</v>
      </c>
      <c r="I2916">
        <v>100</v>
      </c>
      <c r="J2916" t="s">
        <v>21</v>
      </c>
      <c r="K2916" t="s">
        <v>22</v>
      </c>
    </row>
    <row r="2917" spans="1:11">
      <c r="A2917">
        <v>2022</v>
      </c>
      <c r="B2917" t="s">
        <v>44</v>
      </c>
      <c r="C2917" t="s">
        <v>12</v>
      </c>
      <c r="D2917" t="s">
        <v>81</v>
      </c>
      <c r="E2917">
        <v>180000</v>
      </c>
      <c r="F2917" t="s">
        <v>20</v>
      </c>
      <c r="G2917">
        <v>180000</v>
      </c>
      <c r="H2917" t="s">
        <v>21</v>
      </c>
      <c r="I2917">
        <v>100</v>
      </c>
      <c r="J2917" t="s">
        <v>21</v>
      </c>
      <c r="K2917" t="s">
        <v>22</v>
      </c>
    </row>
    <row r="2918" spans="1:11">
      <c r="A2918">
        <v>2022</v>
      </c>
      <c r="B2918" t="s">
        <v>44</v>
      </c>
      <c r="C2918" t="s">
        <v>12</v>
      </c>
      <c r="D2918" t="s">
        <v>83</v>
      </c>
      <c r="E2918">
        <v>200000</v>
      </c>
      <c r="F2918" t="s">
        <v>20</v>
      </c>
      <c r="G2918">
        <v>200000</v>
      </c>
      <c r="H2918" t="s">
        <v>21</v>
      </c>
      <c r="I2918">
        <v>100</v>
      </c>
      <c r="J2918" t="s">
        <v>21</v>
      </c>
      <c r="K2918" t="s">
        <v>22</v>
      </c>
    </row>
    <row r="2919" spans="1:11">
      <c r="A2919">
        <v>2022</v>
      </c>
      <c r="B2919" t="s">
        <v>11</v>
      </c>
      <c r="C2919" t="s">
        <v>12</v>
      </c>
      <c r="D2919" t="s">
        <v>23</v>
      </c>
      <c r="E2919">
        <v>204100</v>
      </c>
      <c r="F2919" t="s">
        <v>20</v>
      </c>
      <c r="G2919">
        <v>204100</v>
      </c>
      <c r="H2919" t="s">
        <v>21</v>
      </c>
      <c r="I2919">
        <v>0</v>
      </c>
      <c r="J2919" t="s">
        <v>21</v>
      </c>
      <c r="K2919" t="s">
        <v>25</v>
      </c>
    </row>
    <row r="2920" spans="1:11">
      <c r="A2920">
        <v>2022</v>
      </c>
      <c r="B2920" t="s">
        <v>11</v>
      </c>
      <c r="C2920" t="s">
        <v>12</v>
      </c>
      <c r="D2920" t="s">
        <v>23</v>
      </c>
      <c r="E2920">
        <v>136100</v>
      </c>
      <c r="F2920" t="s">
        <v>20</v>
      </c>
      <c r="G2920">
        <v>136100</v>
      </c>
      <c r="H2920" t="s">
        <v>21</v>
      </c>
      <c r="I2920">
        <v>0</v>
      </c>
      <c r="J2920" t="s">
        <v>21</v>
      </c>
      <c r="K2920" t="s">
        <v>25</v>
      </c>
    </row>
    <row r="2921" spans="1:11">
      <c r="A2921">
        <v>2022</v>
      </c>
      <c r="B2921" t="s">
        <v>11</v>
      </c>
      <c r="C2921" t="s">
        <v>12</v>
      </c>
      <c r="D2921" t="s">
        <v>32</v>
      </c>
      <c r="E2921">
        <v>250000</v>
      </c>
      <c r="F2921" t="s">
        <v>20</v>
      </c>
      <c r="G2921">
        <v>250000</v>
      </c>
      <c r="H2921" t="s">
        <v>21</v>
      </c>
      <c r="I2921">
        <v>0</v>
      </c>
      <c r="J2921" t="s">
        <v>21</v>
      </c>
      <c r="K2921" t="s">
        <v>25</v>
      </c>
    </row>
    <row r="2922" spans="1:11">
      <c r="A2922">
        <v>2022</v>
      </c>
      <c r="B2922" t="s">
        <v>11</v>
      </c>
      <c r="C2922" t="s">
        <v>12</v>
      </c>
      <c r="D2922" t="s">
        <v>32</v>
      </c>
      <c r="E2922">
        <v>63000</v>
      </c>
      <c r="F2922" t="s">
        <v>20</v>
      </c>
      <c r="G2922">
        <v>63000</v>
      </c>
      <c r="H2922" t="s">
        <v>21</v>
      </c>
      <c r="I2922">
        <v>0</v>
      </c>
      <c r="J2922" t="s">
        <v>21</v>
      </c>
      <c r="K2922" t="s">
        <v>25</v>
      </c>
    </row>
    <row r="2923" spans="1:11">
      <c r="A2923">
        <v>2022</v>
      </c>
      <c r="B2923" t="s">
        <v>17</v>
      </c>
      <c r="C2923" t="s">
        <v>12</v>
      </c>
      <c r="D2923" t="s">
        <v>23</v>
      </c>
      <c r="E2923">
        <v>96000</v>
      </c>
      <c r="F2923" t="s">
        <v>58</v>
      </c>
      <c r="G2923">
        <v>118208</v>
      </c>
      <c r="H2923" t="s">
        <v>33</v>
      </c>
      <c r="I2923">
        <v>0</v>
      </c>
      <c r="J2923" t="s">
        <v>33</v>
      </c>
      <c r="K2923" t="s">
        <v>25</v>
      </c>
    </row>
    <row r="2924" spans="1:11">
      <c r="A2924">
        <v>2022</v>
      </c>
      <c r="B2924" t="s">
        <v>17</v>
      </c>
      <c r="C2924" t="s">
        <v>12</v>
      </c>
      <c r="D2924" t="s">
        <v>23</v>
      </c>
      <c r="E2924">
        <v>90000</v>
      </c>
      <c r="F2924" t="s">
        <v>58</v>
      </c>
      <c r="G2924">
        <v>110820</v>
      </c>
      <c r="H2924" t="s">
        <v>33</v>
      </c>
      <c r="I2924">
        <v>0</v>
      </c>
      <c r="J2924" t="s">
        <v>33</v>
      </c>
      <c r="K2924" t="s">
        <v>25</v>
      </c>
    </row>
    <row r="2925" spans="1:11">
      <c r="A2925">
        <v>2021</v>
      </c>
      <c r="B2925" t="s">
        <v>28</v>
      </c>
      <c r="C2925" t="s">
        <v>48</v>
      </c>
      <c r="D2925" t="s">
        <v>126</v>
      </c>
      <c r="E2925">
        <v>120000</v>
      </c>
      <c r="F2925" t="s">
        <v>181</v>
      </c>
      <c r="G2925">
        <v>19073</v>
      </c>
      <c r="H2925" t="s">
        <v>182</v>
      </c>
      <c r="I2925">
        <v>50</v>
      </c>
      <c r="J2925" t="s">
        <v>182</v>
      </c>
      <c r="K2925" t="s">
        <v>16</v>
      </c>
    </row>
    <row r="2926" spans="1:11">
      <c r="A2926">
        <v>2022</v>
      </c>
      <c r="B2926" t="s">
        <v>11</v>
      </c>
      <c r="C2926" t="s">
        <v>12</v>
      </c>
      <c r="D2926" t="s">
        <v>23</v>
      </c>
      <c r="E2926">
        <v>191475</v>
      </c>
      <c r="F2926" t="s">
        <v>20</v>
      </c>
      <c r="G2926">
        <v>191475</v>
      </c>
      <c r="H2926" t="s">
        <v>21</v>
      </c>
      <c r="I2926">
        <v>100</v>
      </c>
      <c r="J2926" t="s">
        <v>21</v>
      </c>
      <c r="K2926" t="s">
        <v>25</v>
      </c>
    </row>
    <row r="2927" spans="1:11">
      <c r="A2927">
        <v>2022</v>
      </c>
      <c r="B2927" t="s">
        <v>11</v>
      </c>
      <c r="C2927" t="s">
        <v>12</v>
      </c>
      <c r="D2927" t="s">
        <v>23</v>
      </c>
      <c r="E2927">
        <v>141525</v>
      </c>
      <c r="F2927" t="s">
        <v>20</v>
      </c>
      <c r="G2927">
        <v>141525</v>
      </c>
      <c r="H2927" t="s">
        <v>21</v>
      </c>
      <c r="I2927">
        <v>100</v>
      </c>
      <c r="J2927" t="s">
        <v>21</v>
      </c>
      <c r="K2927" t="s">
        <v>25</v>
      </c>
    </row>
    <row r="2928" spans="1:11">
      <c r="A2928">
        <v>2022</v>
      </c>
      <c r="B2928" t="s">
        <v>11</v>
      </c>
      <c r="C2928" t="s">
        <v>12</v>
      </c>
      <c r="D2928" t="s">
        <v>23</v>
      </c>
      <c r="E2928">
        <v>191475</v>
      </c>
      <c r="F2928" t="s">
        <v>20</v>
      </c>
      <c r="G2928">
        <v>191475</v>
      </c>
      <c r="H2928" t="s">
        <v>21</v>
      </c>
      <c r="I2928">
        <v>100</v>
      </c>
      <c r="J2928" t="s">
        <v>21</v>
      </c>
      <c r="K2928" t="s">
        <v>25</v>
      </c>
    </row>
    <row r="2929" spans="1:11">
      <c r="A2929">
        <v>2022</v>
      </c>
      <c r="B2929" t="s">
        <v>11</v>
      </c>
      <c r="C2929" t="s">
        <v>12</v>
      </c>
      <c r="D2929" t="s">
        <v>23</v>
      </c>
      <c r="E2929">
        <v>141525</v>
      </c>
      <c r="F2929" t="s">
        <v>20</v>
      </c>
      <c r="G2929">
        <v>141525</v>
      </c>
      <c r="H2929" t="s">
        <v>21</v>
      </c>
      <c r="I2929">
        <v>100</v>
      </c>
      <c r="J2929" t="s">
        <v>21</v>
      </c>
      <c r="K2929" t="s">
        <v>25</v>
      </c>
    </row>
    <row r="2930" spans="1:11">
      <c r="A2930">
        <v>2022</v>
      </c>
      <c r="B2930" t="s">
        <v>11</v>
      </c>
      <c r="C2930" t="s">
        <v>12</v>
      </c>
      <c r="D2930" t="s">
        <v>23</v>
      </c>
      <c r="E2930">
        <v>191475</v>
      </c>
      <c r="F2930" t="s">
        <v>20</v>
      </c>
      <c r="G2930">
        <v>191475</v>
      </c>
      <c r="H2930" t="s">
        <v>21</v>
      </c>
      <c r="I2930">
        <v>100</v>
      </c>
      <c r="J2930" t="s">
        <v>21</v>
      </c>
      <c r="K2930" t="s">
        <v>25</v>
      </c>
    </row>
    <row r="2931" spans="1:11">
      <c r="A2931">
        <v>2022</v>
      </c>
      <c r="B2931" t="s">
        <v>11</v>
      </c>
      <c r="C2931" t="s">
        <v>12</v>
      </c>
      <c r="D2931" t="s">
        <v>23</v>
      </c>
      <c r="E2931">
        <v>141525</v>
      </c>
      <c r="F2931" t="s">
        <v>20</v>
      </c>
      <c r="G2931">
        <v>141525</v>
      </c>
      <c r="H2931" t="s">
        <v>21</v>
      </c>
      <c r="I2931">
        <v>100</v>
      </c>
      <c r="J2931" t="s">
        <v>21</v>
      </c>
      <c r="K2931" t="s">
        <v>25</v>
      </c>
    </row>
    <row r="2932" spans="1:11">
      <c r="A2932">
        <v>2022</v>
      </c>
      <c r="B2932" t="s">
        <v>11</v>
      </c>
      <c r="C2932" t="s">
        <v>12</v>
      </c>
      <c r="D2932" t="s">
        <v>76</v>
      </c>
      <c r="E2932">
        <v>95000</v>
      </c>
      <c r="F2932" t="s">
        <v>20</v>
      </c>
      <c r="G2932">
        <v>95000</v>
      </c>
      <c r="H2932" t="s">
        <v>21</v>
      </c>
      <c r="I2932">
        <v>100</v>
      </c>
      <c r="J2932" t="s">
        <v>21</v>
      </c>
      <c r="K2932" t="s">
        <v>25</v>
      </c>
    </row>
    <row r="2933" spans="1:11">
      <c r="A2933">
        <v>2022</v>
      </c>
      <c r="B2933" t="s">
        <v>11</v>
      </c>
      <c r="C2933" t="s">
        <v>12</v>
      </c>
      <c r="D2933" t="s">
        <v>76</v>
      </c>
      <c r="E2933">
        <v>70000</v>
      </c>
      <c r="F2933" t="s">
        <v>20</v>
      </c>
      <c r="G2933">
        <v>70000</v>
      </c>
      <c r="H2933" t="s">
        <v>21</v>
      </c>
      <c r="I2933">
        <v>100</v>
      </c>
      <c r="J2933" t="s">
        <v>21</v>
      </c>
      <c r="K2933" t="s">
        <v>25</v>
      </c>
    </row>
    <row r="2934" spans="1:11">
      <c r="A2934">
        <v>2022</v>
      </c>
      <c r="B2934" t="s">
        <v>17</v>
      </c>
      <c r="C2934" t="s">
        <v>12</v>
      </c>
      <c r="D2934" t="s">
        <v>88</v>
      </c>
      <c r="E2934">
        <v>75000</v>
      </c>
      <c r="F2934" t="s">
        <v>20</v>
      </c>
      <c r="G2934">
        <v>75000</v>
      </c>
      <c r="H2934" t="s">
        <v>183</v>
      </c>
      <c r="I2934">
        <v>100</v>
      </c>
      <c r="J2934" t="s">
        <v>21</v>
      </c>
      <c r="K2934" t="s">
        <v>25</v>
      </c>
    </row>
    <row r="2935" spans="1:11">
      <c r="A2935">
        <v>2022</v>
      </c>
      <c r="B2935" t="s">
        <v>17</v>
      </c>
      <c r="C2935" t="s">
        <v>18</v>
      </c>
      <c r="D2935" t="s">
        <v>32</v>
      </c>
      <c r="E2935">
        <v>7500</v>
      </c>
      <c r="F2935" t="s">
        <v>20</v>
      </c>
      <c r="G2935">
        <v>7500</v>
      </c>
      <c r="H2935" t="s">
        <v>183</v>
      </c>
      <c r="I2935">
        <v>50</v>
      </c>
      <c r="J2935" t="s">
        <v>183</v>
      </c>
      <c r="K2935" t="s">
        <v>25</v>
      </c>
    </row>
    <row r="2936" spans="1:11">
      <c r="A2936">
        <v>2022</v>
      </c>
      <c r="B2936" t="s">
        <v>17</v>
      </c>
      <c r="C2936" t="s">
        <v>12</v>
      </c>
      <c r="D2936" t="s">
        <v>27</v>
      </c>
      <c r="E2936">
        <v>113000</v>
      </c>
      <c r="F2936" t="s">
        <v>20</v>
      </c>
      <c r="G2936">
        <v>113000</v>
      </c>
      <c r="H2936" t="s">
        <v>21</v>
      </c>
      <c r="I2936">
        <v>0</v>
      </c>
      <c r="J2936" t="s">
        <v>21</v>
      </c>
      <c r="K2936" t="s">
        <v>16</v>
      </c>
    </row>
    <row r="2937" spans="1:11">
      <c r="A2937">
        <v>2022</v>
      </c>
      <c r="B2937" t="s">
        <v>11</v>
      </c>
      <c r="C2937" t="s">
        <v>12</v>
      </c>
      <c r="D2937" t="s">
        <v>23</v>
      </c>
      <c r="E2937">
        <v>170000</v>
      </c>
      <c r="F2937" t="s">
        <v>20</v>
      </c>
      <c r="G2937">
        <v>170000</v>
      </c>
      <c r="H2937" t="s">
        <v>21</v>
      </c>
      <c r="I2937">
        <v>100</v>
      </c>
      <c r="J2937" t="s">
        <v>21</v>
      </c>
      <c r="K2937" t="s">
        <v>25</v>
      </c>
    </row>
    <row r="2938" spans="1:11">
      <c r="A2938">
        <v>2022</v>
      </c>
      <c r="B2938" t="s">
        <v>11</v>
      </c>
      <c r="C2938" t="s">
        <v>12</v>
      </c>
      <c r="D2938" t="s">
        <v>23</v>
      </c>
      <c r="E2938">
        <v>130000</v>
      </c>
      <c r="F2938" t="s">
        <v>20</v>
      </c>
      <c r="G2938">
        <v>130000</v>
      </c>
      <c r="H2938" t="s">
        <v>21</v>
      </c>
      <c r="I2938">
        <v>100</v>
      </c>
      <c r="J2938" t="s">
        <v>21</v>
      </c>
      <c r="K2938" t="s">
        <v>25</v>
      </c>
    </row>
    <row r="2939" spans="1:11">
      <c r="A2939">
        <v>2022</v>
      </c>
      <c r="B2939" t="s">
        <v>17</v>
      </c>
      <c r="C2939" t="s">
        <v>12</v>
      </c>
      <c r="D2939" t="s">
        <v>154</v>
      </c>
      <c r="E2939">
        <v>113000</v>
      </c>
      <c r="F2939" t="s">
        <v>20</v>
      </c>
      <c r="G2939">
        <v>113000</v>
      </c>
      <c r="H2939" t="s">
        <v>21</v>
      </c>
      <c r="I2939">
        <v>100</v>
      </c>
      <c r="J2939" t="s">
        <v>21</v>
      </c>
      <c r="K2939" t="s">
        <v>16</v>
      </c>
    </row>
    <row r="2940" spans="1:11">
      <c r="A2940">
        <v>2022</v>
      </c>
      <c r="B2940" t="s">
        <v>17</v>
      </c>
      <c r="C2940" t="s">
        <v>12</v>
      </c>
      <c r="D2940" t="s">
        <v>125</v>
      </c>
      <c r="E2940">
        <v>140000</v>
      </c>
      <c r="F2940" t="s">
        <v>20</v>
      </c>
      <c r="G2940">
        <v>140000</v>
      </c>
      <c r="H2940" t="s">
        <v>21</v>
      </c>
      <c r="I2940">
        <v>100</v>
      </c>
      <c r="J2940" t="s">
        <v>21</v>
      </c>
      <c r="K2940" t="s">
        <v>25</v>
      </c>
    </row>
    <row r="2941" spans="1:11">
      <c r="A2941">
        <v>2021</v>
      </c>
      <c r="B2941" t="s">
        <v>11</v>
      </c>
      <c r="C2941" t="s">
        <v>12</v>
      </c>
      <c r="D2941" t="s">
        <v>27</v>
      </c>
      <c r="E2941">
        <v>50000</v>
      </c>
      <c r="F2941" t="s">
        <v>20</v>
      </c>
      <c r="G2941">
        <v>50000</v>
      </c>
      <c r="H2941" t="s">
        <v>184</v>
      </c>
      <c r="I2941">
        <v>100</v>
      </c>
      <c r="J2941" t="s">
        <v>184</v>
      </c>
      <c r="K2941" t="s">
        <v>22</v>
      </c>
    </row>
    <row r="2942" spans="1:11">
      <c r="A2942">
        <v>2022</v>
      </c>
      <c r="B2942" t="s">
        <v>17</v>
      </c>
      <c r="C2942" t="s">
        <v>12</v>
      </c>
      <c r="D2942" t="s">
        <v>112</v>
      </c>
      <c r="E2942">
        <v>77000</v>
      </c>
      <c r="F2942" t="s">
        <v>64</v>
      </c>
      <c r="G2942">
        <v>53368</v>
      </c>
      <c r="H2942" t="s">
        <v>65</v>
      </c>
      <c r="I2942">
        <v>100</v>
      </c>
      <c r="J2942" t="s">
        <v>65</v>
      </c>
      <c r="K2942" t="s">
        <v>25</v>
      </c>
    </row>
    <row r="2943" spans="1:11">
      <c r="A2943">
        <v>2022</v>
      </c>
      <c r="B2943" t="s">
        <v>11</v>
      </c>
      <c r="C2943" t="s">
        <v>12</v>
      </c>
      <c r="D2943" t="s">
        <v>23</v>
      </c>
      <c r="E2943">
        <v>175000</v>
      </c>
      <c r="F2943" t="s">
        <v>20</v>
      </c>
      <c r="G2943">
        <v>175000</v>
      </c>
      <c r="H2943" t="s">
        <v>21</v>
      </c>
      <c r="I2943">
        <v>0</v>
      </c>
      <c r="J2943" t="s">
        <v>21</v>
      </c>
      <c r="K2943" t="s">
        <v>25</v>
      </c>
    </row>
    <row r="2944" spans="1:11">
      <c r="A2944">
        <v>2022</v>
      </c>
      <c r="B2944" t="s">
        <v>11</v>
      </c>
      <c r="C2944" t="s">
        <v>12</v>
      </c>
      <c r="D2944" t="s">
        <v>23</v>
      </c>
      <c r="E2944">
        <v>140000</v>
      </c>
      <c r="F2944" t="s">
        <v>20</v>
      </c>
      <c r="G2944">
        <v>140000</v>
      </c>
      <c r="H2944" t="s">
        <v>21</v>
      </c>
      <c r="I2944">
        <v>0</v>
      </c>
      <c r="J2944" t="s">
        <v>21</v>
      </c>
      <c r="K2944" t="s">
        <v>25</v>
      </c>
    </row>
    <row r="2945" spans="1:11">
      <c r="A2945">
        <v>2022</v>
      </c>
      <c r="B2945" t="s">
        <v>11</v>
      </c>
      <c r="C2945" t="s">
        <v>12</v>
      </c>
      <c r="D2945" t="s">
        <v>89</v>
      </c>
      <c r="E2945">
        <v>28500</v>
      </c>
      <c r="F2945" t="s">
        <v>14</v>
      </c>
      <c r="G2945">
        <v>29944</v>
      </c>
      <c r="H2945" t="s">
        <v>48</v>
      </c>
      <c r="I2945">
        <v>50</v>
      </c>
      <c r="J2945" t="s">
        <v>48</v>
      </c>
      <c r="K2945" t="s">
        <v>22</v>
      </c>
    </row>
    <row r="2946" spans="1:11">
      <c r="A2946">
        <v>2022</v>
      </c>
      <c r="B2946" t="s">
        <v>11</v>
      </c>
      <c r="C2946" t="s">
        <v>12</v>
      </c>
      <c r="D2946" t="s">
        <v>32</v>
      </c>
      <c r="E2946">
        <v>250000</v>
      </c>
      <c r="F2946" t="s">
        <v>20</v>
      </c>
      <c r="G2946">
        <v>250000</v>
      </c>
      <c r="H2946" t="s">
        <v>21</v>
      </c>
      <c r="I2946">
        <v>0</v>
      </c>
      <c r="J2946" t="s">
        <v>21</v>
      </c>
      <c r="K2946" t="s">
        <v>25</v>
      </c>
    </row>
    <row r="2947" spans="1:11">
      <c r="A2947">
        <v>2022</v>
      </c>
      <c r="B2947" t="s">
        <v>11</v>
      </c>
      <c r="C2947" t="s">
        <v>12</v>
      </c>
      <c r="D2947" t="s">
        <v>32</v>
      </c>
      <c r="E2947">
        <v>63000</v>
      </c>
      <c r="F2947" t="s">
        <v>20</v>
      </c>
      <c r="G2947">
        <v>63000</v>
      </c>
      <c r="H2947" t="s">
        <v>21</v>
      </c>
      <c r="I2947">
        <v>0</v>
      </c>
      <c r="J2947" t="s">
        <v>21</v>
      </c>
      <c r="K2947" t="s">
        <v>25</v>
      </c>
    </row>
    <row r="2948" spans="1:11">
      <c r="A2948">
        <v>2022</v>
      </c>
      <c r="B2948" t="s">
        <v>11</v>
      </c>
      <c r="C2948" t="s">
        <v>12</v>
      </c>
      <c r="D2948" t="s">
        <v>23</v>
      </c>
      <c r="E2948">
        <v>160000</v>
      </c>
      <c r="F2948" t="s">
        <v>20</v>
      </c>
      <c r="G2948">
        <v>160000</v>
      </c>
      <c r="H2948" t="s">
        <v>21</v>
      </c>
      <c r="I2948">
        <v>0</v>
      </c>
      <c r="J2948" t="s">
        <v>21</v>
      </c>
      <c r="K2948" t="s">
        <v>16</v>
      </c>
    </row>
    <row r="2949" spans="1:11">
      <c r="A2949">
        <v>2022</v>
      </c>
      <c r="B2949" t="s">
        <v>11</v>
      </c>
      <c r="C2949" t="s">
        <v>12</v>
      </c>
      <c r="D2949" t="s">
        <v>23</v>
      </c>
      <c r="E2949">
        <v>119300</v>
      </c>
      <c r="F2949" t="s">
        <v>20</v>
      </c>
      <c r="G2949">
        <v>119300</v>
      </c>
      <c r="H2949" t="s">
        <v>21</v>
      </c>
      <c r="I2949">
        <v>0</v>
      </c>
      <c r="J2949" t="s">
        <v>21</v>
      </c>
      <c r="K2949" t="s">
        <v>16</v>
      </c>
    </row>
    <row r="2950" spans="1:11">
      <c r="A2950">
        <v>2022</v>
      </c>
      <c r="B2950" t="s">
        <v>17</v>
      </c>
      <c r="C2950" t="s">
        <v>12</v>
      </c>
      <c r="D2950" t="s">
        <v>52</v>
      </c>
      <c r="E2950">
        <v>145000</v>
      </c>
      <c r="F2950" t="s">
        <v>20</v>
      </c>
      <c r="G2950">
        <v>145000</v>
      </c>
      <c r="H2950" t="s">
        <v>21</v>
      </c>
      <c r="I2950">
        <v>50</v>
      </c>
      <c r="J2950" t="s">
        <v>21</v>
      </c>
      <c r="K2950" t="s">
        <v>16</v>
      </c>
    </row>
    <row r="2951" spans="1:11">
      <c r="A2951">
        <v>2022</v>
      </c>
      <c r="B2951" t="s">
        <v>11</v>
      </c>
      <c r="C2951" t="s">
        <v>12</v>
      </c>
      <c r="D2951" t="s">
        <v>37</v>
      </c>
      <c r="E2951">
        <v>105000</v>
      </c>
      <c r="F2951" t="s">
        <v>20</v>
      </c>
      <c r="G2951">
        <v>105000</v>
      </c>
      <c r="H2951" t="s">
        <v>21</v>
      </c>
      <c r="I2951">
        <v>0</v>
      </c>
      <c r="J2951" t="s">
        <v>21</v>
      </c>
      <c r="K2951" t="s">
        <v>25</v>
      </c>
    </row>
    <row r="2952" spans="1:11">
      <c r="A2952">
        <v>2022</v>
      </c>
      <c r="B2952" t="s">
        <v>11</v>
      </c>
      <c r="C2952" t="s">
        <v>12</v>
      </c>
      <c r="D2952" t="s">
        <v>37</v>
      </c>
      <c r="E2952">
        <v>90000</v>
      </c>
      <c r="F2952" t="s">
        <v>20</v>
      </c>
      <c r="G2952">
        <v>90000</v>
      </c>
      <c r="H2952" t="s">
        <v>21</v>
      </c>
      <c r="I2952">
        <v>0</v>
      </c>
      <c r="J2952" t="s">
        <v>21</v>
      </c>
      <c r="K2952" t="s">
        <v>25</v>
      </c>
    </row>
    <row r="2953" spans="1:11">
      <c r="A2953">
        <v>2022</v>
      </c>
      <c r="B2953" t="s">
        <v>11</v>
      </c>
      <c r="C2953" t="s">
        <v>12</v>
      </c>
      <c r="D2953" t="s">
        <v>177</v>
      </c>
      <c r="E2953">
        <v>146200</v>
      </c>
      <c r="F2953" t="s">
        <v>20</v>
      </c>
      <c r="G2953">
        <v>146200</v>
      </c>
      <c r="H2953" t="s">
        <v>21</v>
      </c>
      <c r="I2953">
        <v>100</v>
      </c>
      <c r="J2953" t="s">
        <v>21</v>
      </c>
      <c r="K2953" t="s">
        <v>25</v>
      </c>
    </row>
    <row r="2954" spans="1:11">
      <c r="A2954">
        <v>2022</v>
      </c>
      <c r="B2954" t="s">
        <v>11</v>
      </c>
      <c r="C2954" t="s">
        <v>12</v>
      </c>
      <c r="D2954" t="s">
        <v>177</v>
      </c>
      <c r="E2954">
        <v>124270</v>
      </c>
      <c r="F2954" t="s">
        <v>20</v>
      </c>
      <c r="G2954">
        <v>124270</v>
      </c>
      <c r="H2954" t="s">
        <v>21</v>
      </c>
      <c r="I2954">
        <v>100</v>
      </c>
      <c r="J2954" t="s">
        <v>21</v>
      </c>
      <c r="K2954" t="s">
        <v>25</v>
      </c>
    </row>
    <row r="2955" spans="1:11">
      <c r="A2955">
        <v>2022</v>
      </c>
      <c r="B2955" t="s">
        <v>17</v>
      </c>
      <c r="C2955" t="s">
        <v>12</v>
      </c>
      <c r="D2955" t="s">
        <v>23</v>
      </c>
      <c r="E2955">
        <v>225000</v>
      </c>
      <c r="F2955" t="s">
        <v>20</v>
      </c>
      <c r="G2955">
        <v>225000</v>
      </c>
      <c r="H2955" t="s">
        <v>21</v>
      </c>
      <c r="I2955">
        <v>0</v>
      </c>
      <c r="J2955" t="s">
        <v>21</v>
      </c>
      <c r="K2955" t="s">
        <v>25</v>
      </c>
    </row>
    <row r="2956" spans="1:11">
      <c r="A2956">
        <v>2022</v>
      </c>
      <c r="B2956" t="s">
        <v>17</v>
      </c>
      <c r="C2956" t="s">
        <v>12</v>
      </c>
      <c r="D2956" t="s">
        <v>23</v>
      </c>
      <c r="E2956">
        <v>160000</v>
      </c>
      <c r="F2956" t="s">
        <v>20</v>
      </c>
      <c r="G2956">
        <v>160000</v>
      </c>
      <c r="H2956" t="s">
        <v>21</v>
      </c>
      <c r="I2956">
        <v>0</v>
      </c>
      <c r="J2956" t="s">
        <v>21</v>
      </c>
      <c r="K2956" t="s">
        <v>25</v>
      </c>
    </row>
    <row r="2957" spans="1:11">
      <c r="A2957">
        <v>2022</v>
      </c>
      <c r="B2957" t="s">
        <v>17</v>
      </c>
      <c r="C2957" t="s">
        <v>12</v>
      </c>
      <c r="D2957" t="s">
        <v>23</v>
      </c>
      <c r="E2957">
        <v>52000</v>
      </c>
      <c r="F2957" t="s">
        <v>14</v>
      </c>
      <c r="G2957">
        <v>54634</v>
      </c>
      <c r="H2957" t="s">
        <v>51</v>
      </c>
      <c r="I2957">
        <v>100</v>
      </c>
      <c r="J2957" t="s">
        <v>51</v>
      </c>
      <c r="K2957" t="s">
        <v>22</v>
      </c>
    </row>
    <row r="2958" spans="1:11">
      <c r="A2958">
        <v>2022</v>
      </c>
      <c r="B2958" t="s">
        <v>11</v>
      </c>
      <c r="C2958" t="s">
        <v>12</v>
      </c>
      <c r="D2958" t="s">
        <v>37</v>
      </c>
      <c r="E2958">
        <v>185800</v>
      </c>
      <c r="F2958" t="s">
        <v>20</v>
      </c>
      <c r="G2958">
        <v>185800</v>
      </c>
      <c r="H2958" t="s">
        <v>24</v>
      </c>
      <c r="I2958">
        <v>100</v>
      </c>
      <c r="J2958" t="s">
        <v>24</v>
      </c>
      <c r="K2958" t="s">
        <v>25</v>
      </c>
    </row>
    <row r="2959" spans="1:11">
      <c r="A2959">
        <v>2022</v>
      </c>
      <c r="B2959" t="s">
        <v>11</v>
      </c>
      <c r="C2959" t="s">
        <v>12</v>
      </c>
      <c r="D2959" t="s">
        <v>37</v>
      </c>
      <c r="E2959">
        <v>137400</v>
      </c>
      <c r="F2959" t="s">
        <v>20</v>
      </c>
      <c r="G2959">
        <v>137400</v>
      </c>
      <c r="H2959" t="s">
        <v>24</v>
      </c>
      <c r="I2959">
        <v>100</v>
      </c>
      <c r="J2959" t="s">
        <v>24</v>
      </c>
      <c r="K2959" t="s">
        <v>25</v>
      </c>
    </row>
    <row r="2960" spans="1:11">
      <c r="A2960">
        <v>2022</v>
      </c>
      <c r="B2960" t="s">
        <v>11</v>
      </c>
      <c r="C2960" t="s">
        <v>12</v>
      </c>
      <c r="D2960" t="s">
        <v>32</v>
      </c>
      <c r="E2960">
        <v>245000</v>
      </c>
      <c r="F2960" t="s">
        <v>20</v>
      </c>
      <c r="G2960">
        <v>245000</v>
      </c>
      <c r="H2960" t="s">
        <v>21</v>
      </c>
      <c r="I2960">
        <v>0</v>
      </c>
      <c r="J2960" t="s">
        <v>21</v>
      </c>
      <c r="K2960" t="s">
        <v>25</v>
      </c>
    </row>
    <row r="2961" spans="1:11">
      <c r="A2961">
        <v>2022</v>
      </c>
      <c r="B2961" t="s">
        <v>11</v>
      </c>
      <c r="C2961" t="s">
        <v>12</v>
      </c>
      <c r="D2961" t="s">
        <v>32</v>
      </c>
      <c r="E2961">
        <v>180000</v>
      </c>
      <c r="F2961" t="s">
        <v>20</v>
      </c>
      <c r="G2961">
        <v>180000</v>
      </c>
      <c r="H2961" t="s">
        <v>21</v>
      </c>
      <c r="I2961">
        <v>0</v>
      </c>
      <c r="J2961" t="s">
        <v>21</v>
      </c>
      <c r="K2961" t="s">
        <v>25</v>
      </c>
    </row>
    <row r="2962" spans="1:11">
      <c r="A2962">
        <v>2022</v>
      </c>
      <c r="B2962" t="s">
        <v>11</v>
      </c>
      <c r="C2962" t="s">
        <v>12</v>
      </c>
      <c r="D2962" t="s">
        <v>32</v>
      </c>
      <c r="E2962">
        <v>203500</v>
      </c>
      <c r="F2962" t="s">
        <v>20</v>
      </c>
      <c r="G2962">
        <v>203500</v>
      </c>
      <c r="H2962" t="s">
        <v>21</v>
      </c>
      <c r="I2962">
        <v>0</v>
      </c>
      <c r="J2962" t="s">
        <v>21</v>
      </c>
      <c r="K2962" t="s">
        <v>25</v>
      </c>
    </row>
    <row r="2963" spans="1:11">
      <c r="A2963">
        <v>2022</v>
      </c>
      <c r="B2963" t="s">
        <v>11</v>
      </c>
      <c r="C2963" t="s">
        <v>12</v>
      </c>
      <c r="D2963" t="s">
        <v>32</v>
      </c>
      <c r="E2963">
        <v>152000</v>
      </c>
      <c r="F2963" t="s">
        <v>20</v>
      </c>
      <c r="G2963">
        <v>152000</v>
      </c>
      <c r="H2963" t="s">
        <v>21</v>
      </c>
      <c r="I2963">
        <v>0</v>
      </c>
      <c r="J2963" t="s">
        <v>21</v>
      </c>
      <c r="K2963" t="s">
        <v>25</v>
      </c>
    </row>
    <row r="2964" spans="1:11">
      <c r="A2964">
        <v>2022</v>
      </c>
      <c r="B2964" t="s">
        <v>11</v>
      </c>
      <c r="C2964" t="s">
        <v>12</v>
      </c>
      <c r="D2964" t="s">
        <v>37</v>
      </c>
      <c r="E2964">
        <v>250000</v>
      </c>
      <c r="F2964" t="s">
        <v>20</v>
      </c>
      <c r="G2964">
        <v>250000</v>
      </c>
      <c r="H2964" t="s">
        <v>21</v>
      </c>
      <c r="I2964">
        <v>0</v>
      </c>
      <c r="J2964" t="s">
        <v>21</v>
      </c>
      <c r="K2964" t="s">
        <v>25</v>
      </c>
    </row>
    <row r="2965" spans="1:11">
      <c r="A2965">
        <v>2022</v>
      </c>
      <c r="B2965" t="s">
        <v>11</v>
      </c>
      <c r="C2965" t="s">
        <v>12</v>
      </c>
      <c r="D2965" t="s">
        <v>37</v>
      </c>
      <c r="E2965">
        <v>63000</v>
      </c>
      <c r="F2965" t="s">
        <v>20</v>
      </c>
      <c r="G2965">
        <v>63000</v>
      </c>
      <c r="H2965" t="s">
        <v>21</v>
      </c>
      <c r="I2965">
        <v>0</v>
      </c>
      <c r="J2965" t="s">
        <v>21</v>
      </c>
      <c r="K2965" t="s">
        <v>25</v>
      </c>
    </row>
    <row r="2966" spans="1:11">
      <c r="A2966">
        <v>2022</v>
      </c>
      <c r="B2966" t="s">
        <v>11</v>
      </c>
      <c r="C2966" t="s">
        <v>12</v>
      </c>
      <c r="D2966" t="s">
        <v>108</v>
      </c>
      <c r="E2966">
        <v>186000</v>
      </c>
      <c r="F2966" t="s">
        <v>20</v>
      </c>
      <c r="G2966">
        <v>186000</v>
      </c>
      <c r="H2966" t="s">
        <v>21</v>
      </c>
      <c r="I2966">
        <v>100</v>
      </c>
      <c r="J2966" t="s">
        <v>21</v>
      </c>
      <c r="K2966" t="s">
        <v>25</v>
      </c>
    </row>
    <row r="2967" spans="1:11">
      <c r="A2967">
        <v>2022</v>
      </c>
      <c r="B2967" t="s">
        <v>11</v>
      </c>
      <c r="C2967" t="s">
        <v>12</v>
      </c>
      <c r="D2967" t="s">
        <v>108</v>
      </c>
      <c r="E2967">
        <v>148800</v>
      </c>
      <c r="F2967" t="s">
        <v>20</v>
      </c>
      <c r="G2967">
        <v>148800</v>
      </c>
      <c r="H2967" t="s">
        <v>21</v>
      </c>
      <c r="I2967">
        <v>100</v>
      </c>
      <c r="J2967" t="s">
        <v>21</v>
      </c>
      <c r="K2967" t="s">
        <v>25</v>
      </c>
    </row>
    <row r="2968" spans="1:11">
      <c r="A2968">
        <v>2022</v>
      </c>
      <c r="B2968" t="s">
        <v>11</v>
      </c>
      <c r="C2968" t="s">
        <v>12</v>
      </c>
      <c r="D2968" t="s">
        <v>174</v>
      </c>
      <c r="E2968">
        <v>7500000</v>
      </c>
      <c r="F2968" t="s">
        <v>42</v>
      </c>
      <c r="G2968">
        <v>95386</v>
      </c>
      <c r="H2968" t="s">
        <v>43</v>
      </c>
      <c r="I2968">
        <v>50</v>
      </c>
      <c r="J2968" t="s">
        <v>43</v>
      </c>
      <c r="K2968" t="s">
        <v>16</v>
      </c>
    </row>
    <row r="2969" spans="1:11">
      <c r="A2969">
        <v>2022</v>
      </c>
      <c r="B2969" t="s">
        <v>17</v>
      </c>
      <c r="C2969" t="s">
        <v>12</v>
      </c>
      <c r="D2969" t="s">
        <v>35</v>
      </c>
      <c r="E2969">
        <v>104000</v>
      </c>
      <c r="F2969" t="s">
        <v>58</v>
      </c>
      <c r="G2969">
        <v>128058</v>
      </c>
      <c r="H2969" t="s">
        <v>33</v>
      </c>
      <c r="I2969">
        <v>50</v>
      </c>
      <c r="J2969" t="s">
        <v>33</v>
      </c>
      <c r="K2969" t="s">
        <v>16</v>
      </c>
    </row>
    <row r="2970" spans="1:11">
      <c r="A2970">
        <v>2022</v>
      </c>
      <c r="B2970" t="s">
        <v>28</v>
      </c>
      <c r="C2970" t="s">
        <v>12</v>
      </c>
      <c r="D2970" t="s">
        <v>23</v>
      </c>
      <c r="E2970">
        <v>82000</v>
      </c>
      <c r="F2970" t="s">
        <v>20</v>
      </c>
      <c r="G2970">
        <v>82000</v>
      </c>
      <c r="H2970" t="s">
        <v>21</v>
      </c>
      <c r="I2970">
        <v>0</v>
      </c>
      <c r="J2970" t="s">
        <v>21</v>
      </c>
      <c r="K2970" t="s">
        <v>16</v>
      </c>
    </row>
    <row r="2971" spans="1:11">
      <c r="A2971">
        <v>2022</v>
      </c>
      <c r="B2971" t="s">
        <v>28</v>
      </c>
      <c r="C2971" t="s">
        <v>48</v>
      </c>
      <c r="D2971" t="s">
        <v>23</v>
      </c>
      <c r="E2971">
        <v>110000</v>
      </c>
      <c r="F2971" t="s">
        <v>20</v>
      </c>
      <c r="G2971">
        <v>110000</v>
      </c>
      <c r="H2971" t="s">
        <v>185</v>
      </c>
      <c r="I2971">
        <v>100</v>
      </c>
      <c r="J2971" t="s">
        <v>63</v>
      </c>
      <c r="K2971" t="s">
        <v>25</v>
      </c>
    </row>
    <row r="2972" spans="1:11">
      <c r="A2972">
        <v>2022</v>
      </c>
      <c r="B2972" t="s">
        <v>17</v>
      </c>
      <c r="C2972" t="s">
        <v>12</v>
      </c>
      <c r="D2972" t="s">
        <v>88</v>
      </c>
      <c r="E2972">
        <v>173000</v>
      </c>
      <c r="F2972" t="s">
        <v>20</v>
      </c>
      <c r="G2972">
        <v>173000</v>
      </c>
      <c r="H2972" t="s">
        <v>21</v>
      </c>
      <c r="I2972">
        <v>50</v>
      </c>
      <c r="J2972" t="s">
        <v>21</v>
      </c>
      <c r="K2972" t="s">
        <v>25</v>
      </c>
    </row>
    <row r="2973" spans="1:11">
      <c r="A2973">
        <v>2022</v>
      </c>
      <c r="B2973" t="s">
        <v>11</v>
      </c>
      <c r="C2973" t="s">
        <v>12</v>
      </c>
      <c r="D2973" t="s">
        <v>23</v>
      </c>
      <c r="E2973">
        <v>203500</v>
      </c>
      <c r="F2973" t="s">
        <v>20</v>
      </c>
      <c r="G2973">
        <v>203500</v>
      </c>
      <c r="H2973" t="s">
        <v>21</v>
      </c>
      <c r="I2973">
        <v>0</v>
      </c>
      <c r="J2973" t="s">
        <v>21</v>
      </c>
      <c r="K2973" t="s">
        <v>25</v>
      </c>
    </row>
    <row r="2974" spans="1:11">
      <c r="A2974">
        <v>2022</v>
      </c>
      <c r="B2974" t="s">
        <v>11</v>
      </c>
      <c r="C2974" t="s">
        <v>12</v>
      </c>
      <c r="D2974" t="s">
        <v>23</v>
      </c>
      <c r="E2974">
        <v>152000</v>
      </c>
      <c r="F2974" t="s">
        <v>20</v>
      </c>
      <c r="G2974">
        <v>152000</v>
      </c>
      <c r="H2974" t="s">
        <v>21</v>
      </c>
      <c r="I2974">
        <v>0</v>
      </c>
      <c r="J2974" t="s">
        <v>21</v>
      </c>
      <c r="K2974" t="s">
        <v>25</v>
      </c>
    </row>
    <row r="2975" spans="1:11">
      <c r="A2975">
        <v>2022</v>
      </c>
      <c r="B2975" t="s">
        <v>11</v>
      </c>
      <c r="C2975" t="s">
        <v>12</v>
      </c>
      <c r="D2975" t="s">
        <v>35</v>
      </c>
      <c r="E2975">
        <v>186000</v>
      </c>
      <c r="F2975" t="s">
        <v>20</v>
      </c>
      <c r="G2975">
        <v>186000</v>
      </c>
      <c r="H2975" t="s">
        <v>21</v>
      </c>
      <c r="I2975">
        <v>100</v>
      </c>
      <c r="J2975" t="s">
        <v>21</v>
      </c>
      <c r="K2975" t="s">
        <v>25</v>
      </c>
    </row>
    <row r="2976" spans="1:11">
      <c r="A2976">
        <v>2022</v>
      </c>
      <c r="B2976" t="s">
        <v>11</v>
      </c>
      <c r="C2976" t="s">
        <v>12</v>
      </c>
      <c r="D2976" t="s">
        <v>35</v>
      </c>
      <c r="E2976">
        <v>148800</v>
      </c>
      <c r="F2976" t="s">
        <v>20</v>
      </c>
      <c r="G2976">
        <v>148800</v>
      </c>
      <c r="H2976" t="s">
        <v>21</v>
      </c>
      <c r="I2976">
        <v>100</v>
      </c>
      <c r="J2976" t="s">
        <v>21</v>
      </c>
      <c r="K2976" t="s">
        <v>25</v>
      </c>
    </row>
    <row r="2977" spans="1:11">
      <c r="A2977">
        <v>2022</v>
      </c>
      <c r="B2977" t="s">
        <v>28</v>
      </c>
      <c r="C2977" t="s">
        <v>12</v>
      </c>
      <c r="D2977" t="s">
        <v>112</v>
      </c>
      <c r="E2977">
        <v>32400</v>
      </c>
      <c r="F2977" t="s">
        <v>109</v>
      </c>
      <c r="G2977">
        <v>6270</v>
      </c>
      <c r="H2977" t="s">
        <v>110</v>
      </c>
      <c r="I2977">
        <v>100</v>
      </c>
      <c r="J2977" t="s">
        <v>110</v>
      </c>
      <c r="K2977" t="s">
        <v>16</v>
      </c>
    </row>
    <row r="2978" spans="1:11">
      <c r="A2978">
        <v>2022</v>
      </c>
      <c r="B2978" t="s">
        <v>17</v>
      </c>
      <c r="C2978" t="s">
        <v>12</v>
      </c>
      <c r="D2978" t="s">
        <v>69</v>
      </c>
      <c r="E2978">
        <v>158000</v>
      </c>
      <c r="F2978" t="s">
        <v>20</v>
      </c>
      <c r="G2978">
        <v>158000</v>
      </c>
      <c r="H2978" t="s">
        <v>21</v>
      </c>
      <c r="I2978">
        <v>100</v>
      </c>
      <c r="J2978" t="s">
        <v>21</v>
      </c>
      <c r="K2978" t="s">
        <v>25</v>
      </c>
    </row>
    <row r="2979" spans="1:11">
      <c r="A2979">
        <v>2022</v>
      </c>
      <c r="B2979" t="s">
        <v>17</v>
      </c>
      <c r="C2979" t="s">
        <v>12</v>
      </c>
      <c r="D2979" t="s">
        <v>69</v>
      </c>
      <c r="E2979">
        <v>134000</v>
      </c>
      <c r="F2979" t="s">
        <v>20</v>
      </c>
      <c r="G2979">
        <v>134000</v>
      </c>
      <c r="H2979" t="s">
        <v>21</v>
      </c>
      <c r="I2979">
        <v>100</v>
      </c>
      <c r="J2979" t="s">
        <v>21</v>
      </c>
      <c r="K2979" t="s">
        <v>25</v>
      </c>
    </row>
    <row r="2980" spans="1:11">
      <c r="A2980">
        <v>2022</v>
      </c>
      <c r="B2980" t="s">
        <v>11</v>
      </c>
      <c r="C2980" t="s">
        <v>12</v>
      </c>
      <c r="D2980" t="s">
        <v>23</v>
      </c>
      <c r="E2980">
        <v>170000</v>
      </c>
      <c r="F2980" t="s">
        <v>20</v>
      </c>
      <c r="G2980">
        <v>170000</v>
      </c>
      <c r="H2980" t="s">
        <v>21</v>
      </c>
      <c r="I2980">
        <v>100</v>
      </c>
      <c r="J2980" t="s">
        <v>21</v>
      </c>
      <c r="K2980" t="s">
        <v>25</v>
      </c>
    </row>
    <row r="2981" spans="1:11">
      <c r="A2981">
        <v>2022</v>
      </c>
      <c r="B2981" t="s">
        <v>11</v>
      </c>
      <c r="C2981" t="s">
        <v>12</v>
      </c>
      <c r="D2981" t="s">
        <v>23</v>
      </c>
      <c r="E2981">
        <v>120000</v>
      </c>
      <c r="F2981" t="s">
        <v>20</v>
      </c>
      <c r="G2981">
        <v>120000</v>
      </c>
      <c r="H2981" t="s">
        <v>21</v>
      </c>
      <c r="I2981">
        <v>100</v>
      </c>
      <c r="J2981" t="s">
        <v>21</v>
      </c>
      <c r="K2981" t="s">
        <v>25</v>
      </c>
    </row>
    <row r="2982" spans="1:11">
      <c r="A2982">
        <v>2022</v>
      </c>
      <c r="B2982" t="s">
        <v>44</v>
      </c>
      <c r="C2982" t="s">
        <v>12</v>
      </c>
      <c r="D2982" t="s">
        <v>32</v>
      </c>
      <c r="E2982">
        <v>200000</v>
      </c>
      <c r="F2982" t="s">
        <v>20</v>
      </c>
      <c r="G2982">
        <v>200000</v>
      </c>
      <c r="H2982" t="s">
        <v>21</v>
      </c>
      <c r="I2982">
        <v>100</v>
      </c>
      <c r="J2982" t="s">
        <v>21</v>
      </c>
      <c r="K2982" t="s">
        <v>25</v>
      </c>
    </row>
    <row r="2983" spans="1:11">
      <c r="A2983">
        <v>2022</v>
      </c>
      <c r="B2983" t="s">
        <v>44</v>
      </c>
      <c r="C2983" t="s">
        <v>12</v>
      </c>
      <c r="D2983" t="s">
        <v>32</v>
      </c>
      <c r="E2983">
        <v>150000</v>
      </c>
      <c r="F2983" t="s">
        <v>20</v>
      </c>
      <c r="G2983">
        <v>150000</v>
      </c>
      <c r="H2983" t="s">
        <v>21</v>
      </c>
      <c r="I2983">
        <v>100</v>
      </c>
      <c r="J2983" t="s">
        <v>21</v>
      </c>
      <c r="K2983" t="s">
        <v>25</v>
      </c>
    </row>
    <row r="2984" spans="1:11">
      <c r="A2984">
        <v>2022</v>
      </c>
      <c r="B2984" t="s">
        <v>11</v>
      </c>
      <c r="C2984" t="s">
        <v>12</v>
      </c>
      <c r="D2984" t="s">
        <v>27</v>
      </c>
      <c r="E2984">
        <v>216200</v>
      </c>
      <c r="F2984" t="s">
        <v>20</v>
      </c>
      <c r="G2984">
        <v>216200</v>
      </c>
      <c r="H2984" t="s">
        <v>21</v>
      </c>
      <c r="I2984">
        <v>0</v>
      </c>
      <c r="J2984" t="s">
        <v>21</v>
      </c>
      <c r="K2984" t="s">
        <v>25</v>
      </c>
    </row>
    <row r="2985" spans="1:11">
      <c r="A2985">
        <v>2022</v>
      </c>
      <c r="B2985" t="s">
        <v>11</v>
      </c>
      <c r="C2985" t="s">
        <v>12</v>
      </c>
      <c r="D2985" t="s">
        <v>27</v>
      </c>
      <c r="E2985">
        <v>144100</v>
      </c>
      <c r="F2985" t="s">
        <v>20</v>
      </c>
      <c r="G2985">
        <v>144100</v>
      </c>
      <c r="H2985" t="s">
        <v>21</v>
      </c>
      <c r="I2985">
        <v>0</v>
      </c>
      <c r="J2985" t="s">
        <v>21</v>
      </c>
      <c r="K2985" t="s">
        <v>25</v>
      </c>
    </row>
    <row r="2986" spans="1:11">
      <c r="A2986">
        <v>2022</v>
      </c>
      <c r="B2986" t="s">
        <v>17</v>
      </c>
      <c r="C2986" t="s">
        <v>12</v>
      </c>
      <c r="D2986" t="s">
        <v>23</v>
      </c>
      <c r="E2986">
        <v>110000</v>
      </c>
      <c r="F2986" t="s">
        <v>14</v>
      </c>
      <c r="G2986">
        <v>115573</v>
      </c>
      <c r="H2986" t="s">
        <v>51</v>
      </c>
      <c r="I2986">
        <v>0</v>
      </c>
      <c r="J2986" t="s">
        <v>51</v>
      </c>
      <c r="K2986" t="s">
        <v>25</v>
      </c>
    </row>
    <row r="2987" spans="1:11">
      <c r="A2987">
        <v>2022</v>
      </c>
      <c r="B2987" t="s">
        <v>17</v>
      </c>
      <c r="C2987" t="s">
        <v>12</v>
      </c>
      <c r="D2987" t="s">
        <v>23</v>
      </c>
      <c r="E2987">
        <v>85000</v>
      </c>
      <c r="F2987" t="s">
        <v>14</v>
      </c>
      <c r="G2987">
        <v>89306</v>
      </c>
      <c r="H2987" t="s">
        <v>51</v>
      </c>
      <c r="I2987">
        <v>0</v>
      </c>
      <c r="J2987" t="s">
        <v>51</v>
      </c>
      <c r="K2987" t="s">
        <v>25</v>
      </c>
    </row>
    <row r="2988" spans="1:11">
      <c r="A2988">
        <v>2022</v>
      </c>
      <c r="B2988" t="s">
        <v>11</v>
      </c>
      <c r="C2988" t="s">
        <v>12</v>
      </c>
      <c r="D2988" t="s">
        <v>177</v>
      </c>
      <c r="E2988">
        <v>250000</v>
      </c>
      <c r="F2988" t="s">
        <v>20</v>
      </c>
      <c r="G2988">
        <v>250000</v>
      </c>
      <c r="H2988" t="s">
        <v>21</v>
      </c>
      <c r="I2988">
        <v>0</v>
      </c>
      <c r="J2988" t="s">
        <v>21</v>
      </c>
      <c r="K2988" t="s">
        <v>25</v>
      </c>
    </row>
    <row r="2989" spans="1:11">
      <c r="A2989">
        <v>2022</v>
      </c>
      <c r="B2989" t="s">
        <v>11</v>
      </c>
      <c r="C2989" t="s">
        <v>12</v>
      </c>
      <c r="D2989" t="s">
        <v>177</v>
      </c>
      <c r="E2989">
        <v>63000</v>
      </c>
      <c r="F2989" t="s">
        <v>20</v>
      </c>
      <c r="G2989">
        <v>63000</v>
      </c>
      <c r="H2989" t="s">
        <v>21</v>
      </c>
      <c r="I2989">
        <v>0</v>
      </c>
      <c r="J2989" t="s">
        <v>21</v>
      </c>
      <c r="K2989" t="s">
        <v>25</v>
      </c>
    </row>
    <row r="2990" spans="1:11">
      <c r="A2990">
        <v>2022</v>
      </c>
      <c r="B2990" t="s">
        <v>11</v>
      </c>
      <c r="C2990" t="s">
        <v>12</v>
      </c>
      <c r="D2990" t="s">
        <v>37</v>
      </c>
      <c r="E2990">
        <v>135000</v>
      </c>
      <c r="F2990" t="s">
        <v>20</v>
      </c>
      <c r="G2990">
        <v>135000</v>
      </c>
      <c r="H2990" t="s">
        <v>21</v>
      </c>
      <c r="I2990">
        <v>100</v>
      </c>
      <c r="J2990" t="s">
        <v>21</v>
      </c>
      <c r="K2990" t="s">
        <v>25</v>
      </c>
    </row>
    <row r="2991" spans="1:11">
      <c r="A2991">
        <v>2022</v>
      </c>
      <c r="B2991" t="s">
        <v>11</v>
      </c>
      <c r="C2991" t="s">
        <v>12</v>
      </c>
      <c r="D2991" t="s">
        <v>37</v>
      </c>
      <c r="E2991">
        <v>85000</v>
      </c>
      <c r="F2991" t="s">
        <v>20</v>
      </c>
      <c r="G2991">
        <v>85000</v>
      </c>
      <c r="H2991" t="s">
        <v>21</v>
      </c>
      <c r="I2991">
        <v>100</v>
      </c>
      <c r="J2991" t="s">
        <v>21</v>
      </c>
      <c r="K2991" t="s">
        <v>25</v>
      </c>
    </row>
    <row r="2992" spans="1:11">
      <c r="A2992">
        <v>2022</v>
      </c>
      <c r="B2992" t="s">
        <v>11</v>
      </c>
      <c r="C2992" t="s">
        <v>12</v>
      </c>
      <c r="D2992" t="s">
        <v>35</v>
      </c>
      <c r="E2992">
        <v>135000</v>
      </c>
      <c r="F2992" t="s">
        <v>20</v>
      </c>
      <c r="G2992">
        <v>135000</v>
      </c>
      <c r="H2992" t="s">
        <v>21</v>
      </c>
      <c r="I2992">
        <v>100</v>
      </c>
      <c r="J2992" t="s">
        <v>21</v>
      </c>
      <c r="K2992" t="s">
        <v>25</v>
      </c>
    </row>
    <row r="2993" spans="1:11">
      <c r="A2993">
        <v>2022</v>
      </c>
      <c r="B2993" t="s">
        <v>11</v>
      </c>
      <c r="C2993" t="s">
        <v>12</v>
      </c>
      <c r="D2993" t="s">
        <v>35</v>
      </c>
      <c r="E2993">
        <v>85000</v>
      </c>
      <c r="F2993" t="s">
        <v>20</v>
      </c>
      <c r="G2993">
        <v>85000</v>
      </c>
      <c r="H2993" t="s">
        <v>21</v>
      </c>
      <c r="I2993">
        <v>100</v>
      </c>
      <c r="J2993" t="s">
        <v>21</v>
      </c>
      <c r="K2993" t="s">
        <v>25</v>
      </c>
    </row>
    <row r="2994" spans="1:11">
      <c r="A2994">
        <v>2022</v>
      </c>
      <c r="B2994" t="s">
        <v>11</v>
      </c>
      <c r="C2994" t="s">
        <v>12</v>
      </c>
      <c r="D2994" t="s">
        <v>69</v>
      </c>
      <c r="E2994">
        <v>206000</v>
      </c>
      <c r="F2994" t="s">
        <v>20</v>
      </c>
      <c r="G2994">
        <v>206000</v>
      </c>
      <c r="H2994" t="s">
        <v>21</v>
      </c>
      <c r="I2994">
        <v>100</v>
      </c>
      <c r="J2994" t="s">
        <v>21</v>
      </c>
      <c r="K2994" t="s">
        <v>25</v>
      </c>
    </row>
    <row r="2995" spans="1:11">
      <c r="A2995">
        <v>2022</v>
      </c>
      <c r="B2995" t="s">
        <v>11</v>
      </c>
      <c r="C2995" t="s">
        <v>12</v>
      </c>
      <c r="D2995" t="s">
        <v>69</v>
      </c>
      <c r="E2995">
        <v>175100</v>
      </c>
      <c r="F2995" t="s">
        <v>20</v>
      </c>
      <c r="G2995">
        <v>175100</v>
      </c>
      <c r="H2995" t="s">
        <v>21</v>
      </c>
      <c r="I2995">
        <v>100</v>
      </c>
      <c r="J2995" t="s">
        <v>21</v>
      </c>
      <c r="K2995" t="s">
        <v>25</v>
      </c>
    </row>
    <row r="2996" spans="1:11">
      <c r="A2996">
        <v>2022</v>
      </c>
      <c r="B2996" t="s">
        <v>11</v>
      </c>
      <c r="C2996" t="s">
        <v>12</v>
      </c>
      <c r="D2996" t="s">
        <v>35</v>
      </c>
      <c r="E2996">
        <v>189650</v>
      </c>
      <c r="F2996" t="s">
        <v>20</v>
      </c>
      <c r="G2996">
        <v>189650</v>
      </c>
      <c r="H2996" t="s">
        <v>21</v>
      </c>
      <c r="I2996">
        <v>0</v>
      </c>
      <c r="J2996" t="s">
        <v>21</v>
      </c>
      <c r="K2996" t="s">
        <v>25</v>
      </c>
    </row>
    <row r="2997" spans="1:11">
      <c r="A2997">
        <v>2022</v>
      </c>
      <c r="B2997" t="s">
        <v>11</v>
      </c>
      <c r="C2997" t="s">
        <v>12</v>
      </c>
      <c r="D2997" t="s">
        <v>35</v>
      </c>
      <c r="E2997">
        <v>164996</v>
      </c>
      <c r="F2997" t="s">
        <v>20</v>
      </c>
      <c r="G2997">
        <v>164996</v>
      </c>
      <c r="H2997" t="s">
        <v>21</v>
      </c>
      <c r="I2997">
        <v>0</v>
      </c>
      <c r="J2997" t="s">
        <v>21</v>
      </c>
      <c r="K2997" t="s">
        <v>25</v>
      </c>
    </row>
    <row r="2998" spans="1:11">
      <c r="A2998">
        <v>2022</v>
      </c>
      <c r="B2998" t="s">
        <v>11</v>
      </c>
      <c r="C2998" t="s">
        <v>12</v>
      </c>
      <c r="D2998" t="s">
        <v>45</v>
      </c>
      <c r="E2998">
        <v>149040</v>
      </c>
      <c r="F2998" t="s">
        <v>20</v>
      </c>
      <c r="G2998">
        <v>149040</v>
      </c>
      <c r="H2998" t="s">
        <v>21</v>
      </c>
      <c r="I2998">
        <v>100</v>
      </c>
      <c r="J2998" t="s">
        <v>21</v>
      </c>
      <c r="K2998" t="s">
        <v>25</v>
      </c>
    </row>
    <row r="2999" spans="1:11">
      <c r="A2999">
        <v>2022</v>
      </c>
      <c r="B2999" t="s">
        <v>11</v>
      </c>
      <c r="C2999" t="s">
        <v>12</v>
      </c>
      <c r="D2999" t="s">
        <v>45</v>
      </c>
      <c r="E2999">
        <v>113900</v>
      </c>
      <c r="F2999" t="s">
        <v>20</v>
      </c>
      <c r="G2999">
        <v>113900</v>
      </c>
      <c r="H2999" t="s">
        <v>21</v>
      </c>
      <c r="I2999">
        <v>100</v>
      </c>
      <c r="J2999" t="s">
        <v>21</v>
      </c>
      <c r="K2999" t="s">
        <v>25</v>
      </c>
    </row>
    <row r="3000" spans="1:11">
      <c r="A3000">
        <v>2022</v>
      </c>
      <c r="B3000" t="s">
        <v>11</v>
      </c>
      <c r="C3000" t="s">
        <v>12</v>
      </c>
      <c r="D3000" t="s">
        <v>37</v>
      </c>
      <c r="E3000">
        <v>154000</v>
      </c>
      <c r="F3000" t="s">
        <v>20</v>
      </c>
      <c r="G3000">
        <v>154000</v>
      </c>
      <c r="H3000" t="s">
        <v>21</v>
      </c>
      <c r="I3000">
        <v>100</v>
      </c>
      <c r="J3000" t="s">
        <v>21</v>
      </c>
      <c r="K3000" t="s">
        <v>25</v>
      </c>
    </row>
    <row r="3001" spans="1:11">
      <c r="A3001">
        <v>2022</v>
      </c>
      <c r="B3001" t="s">
        <v>11</v>
      </c>
      <c r="C3001" t="s">
        <v>12</v>
      </c>
      <c r="D3001" t="s">
        <v>37</v>
      </c>
      <c r="E3001">
        <v>126000</v>
      </c>
      <c r="F3001" t="s">
        <v>20</v>
      </c>
      <c r="G3001">
        <v>126000</v>
      </c>
      <c r="H3001" t="s">
        <v>21</v>
      </c>
      <c r="I3001">
        <v>100</v>
      </c>
      <c r="J3001" t="s">
        <v>21</v>
      </c>
      <c r="K3001" t="s">
        <v>25</v>
      </c>
    </row>
    <row r="3002" spans="1:11">
      <c r="A3002">
        <v>2022</v>
      </c>
      <c r="B3002" t="s">
        <v>11</v>
      </c>
      <c r="C3002" t="s">
        <v>12</v>
      </c>
      <c r="D3002" t="s">
        <v>35</v>
      </c>
      <c r="E3002">
        <v>200000</v>
      </c>
      <c r="F3002" t="s">
        <v>20</v>
      </c>
      <c r="G3002">
        <v>200000</v>
      </c>
      <c r="H3002" t="s">
        <v>21</v>
      </c>
      <c r="I3002">
        <v>100</v>
      </c>
      <c r="J3002" t="s">
        <v>21</v>
      </c>
      <c r="K3002" t="s">
        <v>16</v>
      </c>
    </row>
    <row r="3003" spans="1:11">
      <c r="A3003">
        <v>2022</v>
      </c>
      <c r="B3003" t="s">
        <v>11</v>
      </c>
      <c r="C3003" t="s">
        <v>12</v>
      </c>
      <c r="D3003" t="s">
        <v>35</v>
      </c>
      <c r="E3003">
        <v>150000</v>
      </c>
      <c r="F3003" t="s">
        <v>20</v>
      </c>
      <c r="G3003">
        <v>150000</v>
      </c>
      <c r="H3003" t="s">
        <v>21</v>
      </c>
      <c r="I3003">
        <v>100</v>
      </c>
      <c r="J3003" t="s">
        <v>21</v>
      </c>
      <c r="K3003" t="s">
        <v>16</v>
      </c>
    </row>
    <row r="3004" spans="1:11">
      <c r="A3004">
        <v>2022</v>
      </c>
      <c r="B3004" t="s">
        <v>11</v>
      </c>
      <c r="C3004" t="s">
        <v>12</v>
      </c>
      <c r="D3004" t="s">
        <v>37</v>
      </c>
      <c r="E3004">
        <v>195700</v>
      </c>
      <c r="F3004" t="s">
        <v>20</v>
      </c>
      <c r="G3004">
        <v>195700</v>
      </c>
      <c r="H3004" t="s">
        <v>21</v>
      </c>
      <c r="I3004">
        <v>0</v>
      </c>
      <c r="J3004" t="s">
        <v>21</v>
      </c>
      <c r="K3004" t="s">
        <v>25</v>
      </c>
    </row>
    <row r="3005" spans="1:11">
      <c r="A3005">
        <v>2022</v>
      </c>
      <c r="B3005" t="s">
        <v>11</v>
      </c>
      <c r="C3005" t="s">
        <v>12</v>
      </c>
      <c r="D3005" t="s">
        <v>37</v>
      </c>
      <c r="E3005">
        <v>130500</v>
      </c>
      <c r="F3005" t="s">
        <v>20</v>
      </c>
      <c r="G3005">
        <v>130500</v>
      </c>
      <c r="H3005" t="s">
        <v>21</v>
      </c>
      <c r="I3005">
        <v>0</v>
      </c>
      <c r="J3005" t="s">
        <v>21</v>
      </c>
      <c r="K3005" t="s">
        <v>25</v>
      </c>
    </row>
    <row r="3006" spans="1:11">
      <c r="A3006">
        <v>2022</v>
      </c>
      <c r="B3006" t="s">
        <v>11</v>
      </c>
      <c r="C3006" t="s">
        <v>12</v>
      </c>
      <c r="D3006" t="s">
        <v>32</v>
      </c>
      <c r="E3006">
        <v>170000</v>
      </c>
      <c r="F3006" t="s">
        <v>20</v>
      </c>
      <c r="G3006">
        <v>170000</v>
      </c>
      <c r="H3006" t="s">
        <v>21</v>
      </c>
      <c r="I3006">
        <v>100</v>
      </c>
      <c r="J3006" t="s">
        <v>21</v>
      </c>
      <c r="K3006" t="s">
        <v>25</v>
      </c>
    </row>
    <row r="3007" spans="1:11">
      <c r="A3007">
        <v>2022</v>
      </c>
      <c r="B3007" t="s">
        <v>11</v>
      </c>
      <c r="C3007" t="s">
        <v>12</v>
      </c>
      <c r="D3007" t="s">
        <v>32</v>
      </c>
      <c r="E3007">
        <v>135000</v>
      </c>
      <c r="F3007" t="s">
        <v>20</v>
      </c>
      <c r="G3007">
        <v>135000</v>
      </c>
      <c r="H3007" t="s">
        <v>21</v>
      </c>
      <c r="I3007">
        <v>100</v>
      </c>
      <c r="J3007" t="s">
        <v>21</v>
      </c>
      <c r="K3007" t="s">
        <v>25</v>
      </c>
    </row>
    <row r="3008" spans="1:11">
      <c r="A3008">
        <v>2022</v>
      </c>
      <c r="B3008" t="s">
        <v>17</v>
      </c>
      <c r="C3008" t="s">
        <v>12</v>
      </c>
      <c r="D3008" t="s">
        <v>37</v>
      </c>
      <c r="E3008">
        <v>80000</v>
      </c>
      <c r="F3008" t="s">
        <v>58</v>
      </c>
      <c r="G3008">
        <v>98506</v>
      </c>
      <c r="H3008" t="s">
        <v>33</v>
      </c>
      <c r="I3008">
        <v>0</v>
      </c>
      <c r="J3008" t="s">
        <v>33</v>
      </c>
      <c r="K3008" t="s">
        <v>25</v>
      </c>
    </row>
    <row r="3009" spans="1:11">
      <c r="A3009">
        <v>2022</v>
      </c>
      <c r="B3009" t="s">
        <v>17</v>
      </c>
      <c r="C3009" t="s">
        <v>12</v>
      </c>
      <c r="D3009" t="s">
        <v>37</v>
      </c>
      <c r="E3009">
        <v>60000</v>
      </c>
      <c r="F3009" t="s">
        <v>58</v>
      </c>
      <c r="G3009">
        <v>73880</v>
      </c>
      <c r="H3009" t="s">
        <v>33</v>
      </c>
      <c r="I3009">
        <v>0</v>
      </c>
      <c r="J3009" t="s">
        <v>33</v>
      </c>
      <c r="K3009" t="s">
        <v>25</v>
      </c>
    </row>
    <row r="3010" spans="1:11">
      <c r="A3010">
        <v>2022</v>
      </c>
      <c r="B3010" t="s">
        <v>11</v>
      </c>
      <c r="C3010" t="s">
        <v>12</v>
      </c>
      <c r="D3010" t="s">
        <v>27</v>
      </c>
      <c r="E3010">
        <v>117000</v>
      </c>
      <c r="F3010" t="s">
        <v>20</v>
      </c>
      <c r="G3010">
        <v>117000</v>
      </c>
      <c r="H3010" t="s">
        <v>21</v>
      </c>
      <c r="I3010">
        <v>100</v>
      </c>
      <c r="J3010" t="s">
        <v>21</v>
      </c>
      <c r="K3010" t="s">
        <v>25</v>
      </c>
    </row>
    <row r="3011" spans="1:11">
      <c r="A3011">
        <v>2022</v>
      </c>
      <c r="B3011" t="s">
        <v>11</v>
      </c>
      <c r="C3011" t="s">
        <v>12</v>
      </c>
      <c r="D3011" t="s">
        <v>27</v>
      </c>
      <c r="E3011">
        <v>99450</v>
      </c>
      <c r="F3011" t="s">
        <v>20</v>
      </c>
      <c r="G3011">
        <v>99450</v>
      </c>
      <c r="H3011" t="s">
        <v>21</v>
      </c>
      <c r="I3011">
        <v>100</v>
      </c>
      <c r="J3011" t="s">
        <v>21</v>
      </c>
      <c r="K3011" t="s">
        <v>25</v>
      </c>
    </row>
    <row r="3012" spans="1:11">
      <c r="A3012">
        <v>2022</v>
      </c>
      <c r="B3012" t="s">
        <v>11</v>
      </c>
      <c r="C3012" t="s">
        <v>12</v>
      </c>
      <c r="D3012" t="s">
        <v>37</v>
      </c>
      <c r="E3012">
        <v>200000</v>
      </c>
      <c r="F3012" t="s">
        <v>20</v>
      </c>
      <c r="G3012">
        <v>200000</v>
      </c>
      <c r="H3012" t="s">
        <v>180</v>
      </c>
      <c r="I3012">
        <v>100</v>
      </c>
      <c r="J3012" t="s">
        <v>180</v>
      </c>
      <c r="K3012" t="s">
        <v>25</v>
      </c>
    </row>
    <row r="3013" spans="1:11">
      <c r="A3013">
        <v>2022</v>
      </c>
      <c r="B3013" t="s">
        <v>11</v>
      </c>
      <c r="C3013" t="s">
        <v>12</v>
      </c>
      <c r="D3013" t="s">
        <v>37</v>
      </c>
      <c r="E3013">
        <v>135000</v>
      </c>
      <c r="F3013" t="s">
        <v>20</v>
      </c>
      <c r="G3013">
        <v>135000</v>
      </c>
      <c r="H3013" t="s">
        <v>180</v>
      </c>
      <c r="I3013">
        <v>100</v>
      </c>
      <c r="J3013" t="s">
        <v>180</v>
      </c>
      <c r="K3013" t="s">
        <v>25</v>
      </c>
    </row>
    <row r="3014" spans="1:11">
      <c r="A3014">
        <v>2022</v>
      </c>
      <c r="B3014" t="s">
        <v>11</v>
      </c>
      <c r="C3014" t="s">
        <v>12</v>
      </c>
      <c r="D3014" t="s">
        <v>35</v>
      </c>
      <c r="E3014">
        <v>193900</v>
      </c>
      <c r="F3014" t="s">
        <v>20</v>
      </c>
      <c r="G3014">
        <v>193900</v>
      </c>
      <c r="H3014" t="s">
        <v>21</v>
      </c>
      <c r="I3014">
        <v>0</v>
      </c>
      <c r="J3014" t="s">
        <v>21</v>
      </c>
      <c r="K3014" t="s">
        <v>25</v>
      </c>
    </row>
    <row r="3015" spans="1:11">
      <c r="A3015">
        <v>2022</v>
      </c>
      <c r="B3015" t="s">
        <v>11</v>
      </c>
      <c r="C3015" t="s">
        <v>12</v>
      </c>
      <c r="D3015" t="s">
        <v>35</v>
      </c>
      <c r="E3015">
        <v>129300</v>
      </c>
      <c r="F3015" t="s">
        <v>20</v>
      </c>
      <c r="G3015">
        <v>129300</v>
      </c>
      <c r="H3015" t="s">
        <v>21</v>
      </c>
      <c r="I3015">
        <v>0</v>
      </c>
      <c r="J3015" t="s">
        <v>21</v>
      </c>
      <c r="K3015" t="s">
        <v>25</v>
      </c>
    </row>
    <row r="3016" spans="1:11">
      <c r="A3016">
        <v>2022</v>
      </c>
      <c r="B3016" t="s">
        <v>28</v>
      </c>
      <c r="C3016" t="s">
        <v>12</v>
      </c>
      <c r="D3016" t="s">
        <v>35</v>
      </c>
      <c r="E3016">
        <v>45000</v>
      </c>
      <c r="F3016" t="s">
        <v>58</v>
      </c>
      <c r="G3016">
        <v>55410</v>
      </c>
      <c r="H3016" t="s">
        <v>33</v>
      </c>
      <c r="I3016">
        <v>100</v>
      </c>
      <c r="J3016" t="s">
        <v>33</v>
      </c>
      <c r="K3016" t="s">
        <v>22</v>
      </c>
    </row>
    <row r="3017" spans="1:11">
      <c r="A3017">
        <v>2022</v>
      </c>
      <c r="B3017" t="s">
        <v>11</v>
      </c>
      <c r="C3017" t="s">
        <v>12</v>
      </c>
      <c r="D3017" t="s">
        <v>27</v>
      </c>
      <c r="E3017">
        <v>70000</v>
      </c>
      <c r="F3017" t="s">
        <v>58</v>
      </c>
      <c r="G3017">
        <v>86193</v>
      </c>
      <c r="H3017" t="s">
        <v>33</v>
      </c>
      <c r="I3017">
        <v>0</v>
      </c>
      <c r="J3017" t="s">
        <v>33</v>
      </c>
      <c r="K3017" t="s">
        <v>25</v>
      </c>
    </row>
    <row r="3018" spans="1:11">
      <c r="A3018">
        <v>2022</v>
      </c>
      <c r="B3018" t="s">
        <v>11</v>
      </c>
      <c r="C3018" t="s">
        <v>12</v>
      </c>
      <c r="D3018" t="s">
        <v>27</v>
      </c>
      <c r="E3018">
        <v>50000</v>
      </c>
      <c r="F3018" t="s">
        <v>58</v>
      </c>
      <c r="G3018">
        <v>61566</v>
      </c>
      <c r="H3018" t="s">
        <v>33</v>
      </c>
      <c r="I3018">
        <v>0</v>
      </c>
      <c r="J3018" t="s">
        <v>33</v>
      </c>
      <c r="K3018" t="s">
        <v>25</v>
      </c>
    </row>
    <row r="3019" spans="1:11">
      <c r="A3019">
        <v>2022</v>
      </c>
      <c r="B3019" t="s">
        <v>11</v>
      </c>
      <c r="C3019" t="s">
        <v>12</v>
      </c>
      <c r="D3019" t="s">
        <v>27</v>
      </c>
      <c r="E3019">
        <v>175000</v>
      </c>
      <c r="F3019" t="s">
        <v>20</v>
      </c>
      <c r="G3019">
        <v>175000</v>
      </c>
      <c r="H3019" t="s">
        <v>21</v>
      </c>
      <c r="I3019">
        <v>100</v>
      </c>
      <c r="J3019" t="s">
        <v>21</v>
      </c>
      <c r="K3019" t="s">
        <v>25</v>
      </c>
    </row>
    <row r="3020" spans="1:11">
      <c r="A3020">
        <v>2022</v>
      </c>
      <c r="B3020" t="s">
        <v>11</v>
      </c>
      <c r="C3020" t="s">
        <v>12</v>
      </c>
      <c r="D3020" t="s">
        <v>27</v>
      </c>
      <c r="E3020">
        <v>130000</v>
      </c>
      <c r="F3020" t="s">
        <v>20</v>
      </c>
      <c r="G3020">
        <v>130000</v>
      </c>
      <c r="H3020" t="s">
        <v>21</v>
      </c>
      <c r="I3020">
        <v>100</v>
      </c>
      <c r="J3020" t="s">
        <v>21</v>
      </c>
      <c r="K3020" t="s">
        <v>25</v>
      </c>
    </row>
    <row r="3021" spans="1:11">
      <c r="A3021">
        <v>2022</v>
      </c>
      <c r="B3021" t="s">
        <v>11</v>
      </c>
      <c r="C3021" t="s">
        <v>12</v>
      </c>
      <c r="D3021" t="s">
        <v>37</v>
      </c>
      <c r="E3021">
        <v>188100</v>
      </c>
      <c r="F3021" t="s">
        <v>20</v>
      </c>
      <c r="G3021">
        <v>188100</v>
      </c>
      <c r="H3021" t="s">
        <v>21</v>
      </c>
      <c r="I3021">
        <v>0</v>
      </c>
      <c r="J3021" t="s">
        <v>21</v>
      </c>
      <c r="K3021" t="s">
        <v>25</v>
      </c>
    </row>
    <row r="3022" spans="1:11">
      <c r="A3022">
        <v>2022</v>
      </c>
      <c r="B3022" t="s">
        <v>11</v>
      </c>
      <c r="C3022" t="s">
        <v>12</v>
      </c>
      <c r="D3022" t="s">
        <v>37</v>
      </c>
      <c r="E3022">
        <v>139860</v>
      </c>
      <c r="F3022" t="s">
        <v>20</v>
      </c>
      <c r="G3022">
        <v>139860</v>
      </c>
      <c r="H3022" t="s">
        <v>21</v>
      </c>
      <c r="I3022">
        <v>0</v>
      </c>
      <c r="J3022" t="s">
        <v>21</v>
      </c>
      <c r="K3022" t="s">
        <v>25</v>
      </c>
    </row>
    <row r="3023" spans="1:11">
      <c r="A3023">
        <v>2022</v>
      </c>
      <c r="B3023" t="s">
        <v>11</v>
      </c>
      <c r="C3023" t="s">
        <v>12</v>
      </c>
      <c r="D3023" t="s">
        <v>35</v>
      </c>
      <c r="E3023">
        <v>248700</v>
      </c>
      <c r="F3023" t="s">
        <v>20</v>
      </c>
      <c r="G3023">
        <v>248700</v>
      </c>
      <c r="H3023" t="s">
        <v>21</v>
      </c>
      <c r="I3023">
        <v>0</v>
      </c>
      <c r="J3023" t="s">
        <v>21</v>
      </c>
      <c r="K3023" t="s">
        <v>25</v>
      </c>
    </row>
    <row r="3024" spans="1:11">
      <c r="A3024">
        <v>2022</v>
      </c>
      <c r="B3024" t="s">
        <v>11</v>
      </c>
      <c r="C3024" t="s">
        <v>12</v>
      </c>
      <c r="D3024" t="s">
        <v>35</v>
      </c>
      <c r="E3024">
        <v>167100</v>
      </c>
      <c r="F3024" t="s">
        <v>20</v>
      </c>
      <c r="G3024">
        <v>167100</v>
      </c>
      <c r="H3024" t="s">
        <v>21</v>
      </c>
      <c r="I3024">
        <v>0</v>
      </c>
      <c r="J3024" t="s">
        <v>21</v>
      </c>
      <c r="K3024" t="s">
        <v>25</v>
      </c>
    </row>
    <row r="3025" spans="1:11">
      <c r="A3025">
        <v>2022</v>
      </c>
      <c r="B3025" t="s">
        <v>17</v>
      </c>
      <c r="C3025" t="s">
        <v>12</v>
      </c>
      <c r="D3025" t="s">
        <v>27</v>
      </c>
      <c r="E3025">
        <v>450000</v>
      </c>
      <c r="F3025" t="s">
        <v>42</v>
      </c>
      <c r="G3025">
        <v>5723</v>
      </c>
      <c r="H3025" t="s">
        <v>43</v>
      </c>
      <c r="I3025">
        <v>100</v>
      </c>
      <c r="J3025" t="s">
        <v>43</v>
      </c>
      <c r="K3025" t="s">
        <v>22</v>
      </c>
    </row>
    <row r="3026" spans="1:11">
      <c r="A3026">
        <v>2022</v>
      </c>
      <c r="B3026" t="s">
        <v>11</v>
      </c>
      <c r="C3026" t="s">
        <v>12</v>
      </c>
      <c r="D3026" t="s">
        <v>23</v>
      </c>
      <c r="E3026">
        <v>123400</v>
      </c>
      <c r="F3026" t="s">
        <v>20</v>
      </c>
      <c r="G3026">
        <v>123400</v>
      </c>
      <c r="H3026" t="s">
        <v>21</v>
      </c>
      <c r="I3026">
        <v>0</v>
      </c>
      <c r="J3026" t="s">
        <v>21</v>
      </c>
      <c r="K3026" t="s">
        <v>25</v>
      </c>
    </row>
    <row r="3027" spans="1:11">
      <c r="A3027">
        <v>2022</v>
      </c>
      <c r="B3027" t="s">
        <v>11</v>
      </c>
      <c r="C3027" t="s">
        <v>12</v>
      </c>
      <c r="D3027" t="s">
        <v>23</v>
      </c>
      <c r="E3027">
        <v>88100</v>
      </c>
      <c r="F3027" t="s">
        <v>20</v>
      </c>
      <c r="G3027">
        <v>88100</v>
      </c>
      <c r="H3027" t="s">
        <v>21</v>
      </c>
      <c r="I3027">
        <v>0</v>
      </c>
      <c r="J3027" t="s">
        <v>21</v>
      </c>
      <c r="K3027" t="s">
        <v>25</v>
      </c>
    </row>
    <row r="3028" spans="1:11">
      <c r="A3028">
        <v>2022</v>
      </c>
      <c r="B3028" t="s">
        <v>17</v>
      </c>
      <c r="C3028" t="s">
        <v>12</v>
      </c>
      <c r="D3028" t="s">
        <v>112</v>
      </c>
      <c r="E3028">
        <v>48000</v>
      </c>
      <c r="F3028" t="s">
        <v>14</v>
      </c>
      <c r="G3028">
        <v>50432</v>
      </c>
      <c r="H3028" t="s">
        <v>31</v>
      </c>
      <c r="I3028">
        <v>100</v>
      </c>
      <c r="J3028" t="s">
        <v>31</v>
      </c>
      <c r="K3028" t="s">
        <v>22</v>
      </c>
    </row>
    <row r="3029" spans="1:11">
      <c r="A3029">
        <v>2022</v>
      </c>
      <c r="B3029" t="s">
        <v>11</v>
      </c>
      <c r="C3029" t="s">
        <v>12</v>
      </c>
      <c r="D3029" t="s">
        <v>23</v>
      </c>
      <c r="E3029">
        <v>245000</v>
      </c>
      <c r="F3029" t="s">
        <v>20</v>
      </c>
      <c r="G3029">
        <v>245000</v>
      </c>
      <c r="H3029" t="s">
        <v>21</v>
      </c>
      <c r="I3029">
        <v>0</v>
      </c>
      <c r="J3029" t="s">
        <v>21</v>
      </c>
      <c r="K3029" t="s">
        <v>25</v>
      </c>
    </row>
    <row r="3030" spans="1:11">
      <c r="A3030">
        <v>2022</v>
      </c>
      <c r="B3030" t="s">
        <v>11</v>
      </c>
      <c r="C3030" t="s">
        <v>12</v>
      </c>
      <c r="D3030" t="s">
        <v>23</v>
      </c>
      <c r="E3030">
        <v>205000</v>
      </c>
      <c r="F3030" t="s">
        <v>20</v>
      </c>
      <c r="G3030">
        <v>205000</v>
      </c>
      <c r="H3030" t="s">
        <v>21</v>
      </c>
      <c r="I3030">
        <v>0</v>
      </c>
      <c r="J3030" t="s">
        <v>21</v>
      </c>
      <c r="K3030" t="s">
        <v>25</v>
      </c>
    </row>
    <row r="3031" spans="1:11">
      <c r="A3031">
        <v>2022</v>
      </c>
      <c r="B3031" t="s">
        <v>11</v>
      </c>
      <c r="C3031" t="s">
        <v>12</v>
      </c>
      <c r="D3031" t="s">
        <v>37</v>
      </c>
      <c r="E3031">
        <v>141300</v>
      </c>
      <c r="F3031" t="s">
        <v>20</v>
      </c>
      <c r="G3031">
        <v>141300</v>
      </c>
      <c r="H3031" t="s">
        <v>21</v>
      </c>
      <c r="I3031">
        <v>0</v>
      </c>
      <c r="J3031" t="s">
        <v>21</v>
      </c>
      <c r="K3031" t="s">
        <v>25</v>
      </c>
    </row>
    <row r="3032" spans="1:11">
      <c r="A3032">
        <v>2022</v>
      </c>
      <c r="B3032" t="s">
        <v>11</v>
      </c>
      <c r="C3032" t="s">
        <v>12</v>
      </c>
      <c r="D3032" t="s">
        <v>37</v>
      </c>
      <c r="E3032">
        <v>102100</v>
      </c>
      <c r="F3032" t="s">
        <v>20</v>
      </c>
      <c r="G3032">
        <v>102100</v>
      </c>
      <c r="H3032" t="s">
        <v>21</v>
      </c>
      <c r="I3032">
        <v>0</v>
      </c>
      <c r="J3032" t="s">
        <v>21</v>
      </c>
      <c r="K3032" t="s">
        <v>25</v>
      </c>
    </row>
    <row r="3033" spans="1:11">
      <c r="A3033">
        <v>2022</v>
      </c>
      <c r="B3033" t="s">
        <v>11</v>
      </c>
      <c r="C3033" t="s">
        <v>12</v>
      </c>
      <c r="D3033" t="s">
        <v>45</v>
      </c>
      <c r="E3033">
        <v>141300</v>
      </c>
      <c r="F3033" t="s">
        <v>20</v>
      </c>
      <c r="G3033">
        <v>141300</v>
      </c>
      <c r="H3033" t="s">
        <v>21</v>
      </c>
      <c r="I3033">
        <v>0</v>
      </c>
      <c r="J3033" t="s">
        <v>21</v>
      </c>
      <c r="K3033" t="s">
        <v>25</v>
      </c>
    </row>
    <row r="3034" spans="1:11">
      <c r="A3034">
        <v>2022</v>
      </c>
      <c r="B3034" t="s">
        <v>11</v>
      </c>
      <c r="C3034" t="s">
        <v>12</v>
      </c>
      <c r="D3034" t="s">
        <v>45</v>
      </c>
      <c r="E3034">
        <v>102100</v>
      </c>
      <c r="F3034" t="s">
        <v>20</v>
      </c>
      <c r="G3034">
        <v>102100</v>
      </c>
      <c r="H3034" t="s">
        <v>21</v>
      </c>
      <c r="I3034">
        <v>0</v>
      </c>
      <c r="J3034" t="s">
        <v>21</v>
      </c>
      <c r="K3034" t="s">
        <v>25</v>
      </c>
    </row>
    <row r="3035" spans="1:11">
      <c r="A3035">
        <v>2022</v>
      </c>
      <c r="B3035" t="s">
        <v>28</v>
      </c>
      <c r="C3035" t="s">
        <v>12</v>
      </c>
      <c r="D3035" t="s">
        <v>27</v>
      </c>
      <c r="E3035">
        <v>50000</v>
      </c>
      <c r="F3035" t="s">
        <v>20</v>
      </c>
      <c r="G3035">
        <v>50000</v>
      </c>
      <c r="H3035" t="s">
        <v>131</v>
      </c>
      <c r="I3035">
        <v>100</v>
      </c>
      <c r="J3035" t="s">
        <v>131</v>
      </c>
      <c r="K3035" t="s">
        <v>16</v>
      </c>
    </row>
    <row r="3036" spans="1:11">
      <c r="A3036">
        <v>2022</v>
      </c>
      <c r="B3036" t="s">
        <v>28</v>
      </c>
      <c r="C3036" t="s">
        <v>12</v>
      </c>
      <c r="D3036" t="s">
        <v>23</v>
      </c>
      <c r="E3036">
        <v>80000</v>
      </c>
      <c r="F3036" t="s">
        <v>14</v>
      </c>
      <c r="G3036">
        <v>84053</v>
      </c>
      <c r="H3036" t="s">
        <v>155</v>
      </c>
      <c r="I3036">
        <v>100</v>
      </c>
      <c r="J3036" t="s">
        <v>155</v>
      </c>
      <c r="K3036" t="s">
        <v>16</v>
      </c>
    </row>
    <row r="3037" spans="1:11">
      <c r="A3037">
        <v>2022</v>
      </c>
      <c r="B3037" t="s">
        <v>17</v>
      </c>
      <c r="C3037" t="s">
        <v>12</v>
      </c>
      <c r="D3037" t="s">
        <v>89</v>
      </c>
      <c r="E3037">
        <v>50000</v>
      </c>
      <c r="F3037" t="s">
        <v>58</v>
      </c>
      <c r="G3037">
        <v>61566</v>
      </c>
      <c r="H3037" t="s">
        <v>33</v>
      </c>
      <c r="I3037">
        <v>50</v>
      </c>
      <c r="J3037" t="s">
        <v>33</v>
      </c>
      <c r="K3037" t="s">
        <v>22</v>
      </c>
    </row>
    <row r="3038" spans="1:11">
      <c r="A3038">
        <v>2022</v>
      </c>
      <c r="B3038" t="s">
        <v>11</v>
      </c>
      <c r="C3038" t="s">
        <v>12</v>
      </c>
      <c r="D3038" t="s">
        <v>45</v>
      </c>
      <c r="E3038">
        <v>250000</v>
      </c>
      <c r="F3038" t="s">
        <v>20</v>
      </c>
      <c r="G3038">
        <v>250000</v>
      </c>
      <c r="H3038" t="s">
        <v>21</v>
      </c>
      <c r="I3038">
        <v>0</v>
      </c>
      <c r="J3038" t="s">
        <v>21</v>
      </c>
      <c r="K3038" t="s">
        <v>25</v>
      </c>
    </row>
    <row r="3039" spans="1:11">
      <c r="A3039">
        <v>2022</v>
      </c>
      <c r="B3039" t="s">
        <v>11</v>
      </c>
      <c r="C3039" t="s">
        <v>12</v>
      </c>
      <c r="D3039" t="s">
        <v>45</v>
      </c>
      <c r="E3039">
        <v>63000</v>
      </c>
      <c r="F3039" t="s">
        <v>20</v>
      </c>
      <c r="G3039">
        <v>63000</v>
      </c>
      <c r="H3039" t="s">
        <v>21</v>
      </c>
      <c r="I3039">
        <v>0</v>
      </c>
      <c r="J3039" t="s">
        <v>21</v>
      </c>
      <c r="K3039" t="s">
        <v>25</v>
      </c>
    </row>
    <row r="3040" spans="1:11">
      <c r="A3040">
        <v>2022</v>
      </c>
      <c r="B3040" t="s">
        <v>11</v>
      </c>
      <c r="C3040" t="s">
        <v>12</v>
      </c>
      <c r="D3040" t="s">
        <v>69</v>
      </c>
      <c r="E3040">
        <v>189500</v>
      </c>
      <c r="F3040" t="s">
        <v>20</v>
      </c>
      <c r="G3040">
        <v>189500</v>
      </c>
      <c r="H3040" t="s">
        <v>21</v>
      </c>
      <c r="I3040">
        <v>100</v>
      </c>
      <c r="J3040" t="s">
        <v>21</v>
      </c>
      <c r="K3040" t="s">
        <v>16</v>
      </c>
    </row>
    <row r="3041" spans="1:11">
      <c r="A3041">
        <v>2022</v>
      </c>
      <c r="B3041" t="s">
        <v>11</v>
      </c>
      <c r="C3041" t="s">
        <v>12</v>
      </c>
      <c r="D3041" t="s">
        <v>69</v>
      </c>
      <c r="E3041">
        <v>140100</v>
      </c>
      <c r="F3041" t="s">
        <v>20</v>
      </c>
      <c r="G3041">
        <v>140100</v>
      </c>
      <c r="H3041" t="s">
        <v>21</v>
      </c>
      <c r="I3041">
        <v>100</v>
      </c>
      <c r="J3041" t="s">
        <v>21</v>
      </c>
      <c r="K3041" t="s">
        <v>16</v>
      </c>
    </row>
    <row r="3042" spans="1:11">
      <c r="A3042">
        <v>2022</v>
      </c>
      <c r="B3042" t="s">
        <v>11</v>
      </c>
      <c r="C3042" t="s">
        <v>12</v>
      </c>
      <c r="D3042" t="s">
        <v>37</v>
      </c>
      <c r="E3042">
        <v>177600</v>
      </c>
      <c r="F3042" t="s">
        <v>20</v>
      </c>
      <c r="G3042">
        <v>177600</v>
      </c>
      <c r="H3042" t="s">
        <v>21</v>
      </c>
      <c r="I3042">
        <v>100</v>
      </c>
      <c r="J3042" t="s">
        <v>21</v>
      </c>
      <c r="K3042" t="s">
        <v>16</v>
      </c>
    </row>
    <row r="3043" spans="1:11">
      <c r="A3043">
        <v>2022</v>
      </c>
      <c r="B3043" t="s">
        <v>11</v>
      </c>
      <c r="C3043" t="s">
        <v>12</v>
      </c>
      <c r="D3043" t="s">
        <v>37</v>
      </c>
      <c r="E3043">
        <v>131300</v>
      </c>
      <c r="F3043" t="s">
        <v>20</v>
      </c>
      <c r="G3043">
        <v>131300</v>
      </c>
      <c r="H3043" t="s">
        <v>21</v>
      </c>
      <c r="I3043">
        <v>100</v>
      </c>
      <c r="J3043" t="s">
        <v>21</v>
      </c>
      <c r="K3043" t="s">
        <v>16</v>
      </c>
    </row>
    <row r="3044" spans="1:11">
      <c r="A3044">
        <v>2022</v>
      </c>
      <c r="B3044" t="s">
        <v>17</v>
      </c>
      <c r="C3044" t="s">
        <v>12</v>
      </c>
      <c r="D3044" t="s">
        <v>37</v>
      </c>
      <c r="E3044">
        <v>24000</v>
      </c>
      <c r="F3044" t="s">
        <v>20</v>
      </c>
      <c r="G3044">
        <v>24000</v>
      </c>
      <c r="H3044" t="s">
        <v>21</v>
      </c>
      <c r="I3044">
        <v>0</v>
      </c>
      <c r="J3044" t="s">
        <v>21</v>
      </c>
      <c r="K3044" t="s">
        <v>25</v>
      </c>
    </row>
    <row r="3045" spans="1:11">
      <c r="A3045">
        <v>2022</v>
      </c>
      <c r="B3045" t="s">
        <v>17</v>
      </c>
      <c r="C3045" t="s">
        <v>12</v>
      </c>
      <c r="D3045" t="s">
        <v>37</v>
      </c>
      <c r="E3045">
        <v>24000</v>
      </c>
      <c r="F3045" t="s">
        <v>20</v>
      </c>
      <c r="G3045">
        <v>24000</v>
      </c>
      <c r="H3045" t="s">
        <v>21</v>
      </c>
      <c r="I3045">
        <v>0</v>
      </c>
      <c r="J3045" t="s">
        <v>21</v>
      </c>
      <c r="K3045" t="s">
        <v>25</v>
      </c>
    </row>
    <row r="3046" spans="1:11">
      <c r="A3046">
        <v>2022</v>
      </c>
      <c r="B3046" t="s">
        <v>11</v>
      </c>
      <c r="C3046" t="s">
        <v>12</v>
      </c>
      <c r="D3046" t="s">
        <v>37</v>
      </c>
      <c r="E3046">
        <v>250000</v>
      </c>
      <c r="F3046" t="s">
        <v>20</v>
      </c>
      <c r="G3046">
        <v>250000</v>
      </c>
      <c r="H3046" t="s">
        <v>21</v>
      </c>
      <c r="I3046">
        <v>0</v>
      </c>
      <c r="J3046" t="s">
        <v>21</v>
      </c>
      <c r="K3046" t="s">
        <v>25</v>
      </c>
    </row>
    <row r="3047" spans="1:11">
      <c r="A3047">
        <v>2022</v>
      </c>
      <c r="B3047" t="s">
        <v>11</v>
      </c>
      <c r="C3047" t="s">
        <v>12</v>
      </c>
      <c r="D3047" t="s">
        <v>37</v>
      </c>
      <c r="E3047">
        <v>63000</v>
      </c>
      <c r="F3047" t="s">
        <v>20</v>
      </c>
      <c r="G3047">
        <v>63000</v>
      </c>
      <c r="H3047" t="s">
        <v>21</v>
      </c>
      <c r="I3047">
        <v>0</v>
      </c>
      <c r="J3047" t="s">
        <v>21</v>
      </c>
      <c r="K3047" t="s">
        <v>25</v>
      </c>
    </row>
    <row r="3048" spans="1:11">
      <c r="A3048">
        <v>2022</v>
      </c>
      <c r="B3048" t="s">
        <v>11</v>
      </c>
      <c r="C3048" t="s">
        <v>12</v>
      </c>
      <c r="D3048" t="s">
        <v>35</v>
      </c>
      <c r="E3048">
        <v>202900</v>
      </c>
      <c r="F3048" t="s">
        <v>20</v>
      </c>
      <c r="G3048">
        <v>202900</v>
      </c>
      <c r="H3048" t="s">
        <v>21</v>
      </c>
      <c r="I3048">
        <v>100</v>
      </c>
      <c r="J3048" t="s">
        <v>21</v>
      </c>
      <c r="K3048" t="s">
        <v>16</v>
      </c>
    </row>
    <row r="3049" spans="1:11">
      <c r="A3049">
        <v>2022</v>
      </c>
      <c r="B3049" t="s">
        <v>11</v>
      </c>
      <c r="C3049" t="s">
        <v>12</v>
      </c>
      <c r="D3049" t="s">
        <v>35</v>
      </c>
      <c r="E3049">
        <v>131300</v>
      </c>
      <c r="F3049" t="s">
        <v>20</v>
      </c>
      <c r="G3049">
        <v>131300</v>
      </c>
      <c r="H3049" t="s">
        <v>21</v>
      </c>
      <c r="I3049">
        <v>100</v>
      </c>
      <c r="J3049" t="s">
        <v>21</v>
      </c>
      <c r="K3049" t="s">
        <v>16</v>
      </c>
    </row>
    <row r="3050" spans="1:11">
      <c r="A3050">
        <v>2022</v>
      </c>
      <c r="B3050" t="s">
        <v>11</v>
      </c>
      <c r="C3050" t="s">
        <v>12</v>
      </c>
      <c r="D3050" t="s">
        <v>37</v>
      </c>
      <c r="E3050">
        <v>145000</v>
      </c>
      <c r="F3050" t="s">
        <v>20</v>
      </c>
      <c r="G3050">
        <v>145000</v>
      </c>
      <c r="H3050" t="s">
        <v>21</v>
      </c>
      <c r="I3050">
        <v>100</v>
      </c>
      <c r="J3050" t="s">
        <v>21</v>
      </c>
      <c r="K3050" t="s">
        <v>25</v>
      </c>
    </row>
    <row r="3051" spans="1:11">
      <c r="A3051">
        <v>2022</v>
      </c>
      <c r="B3051" t="s">
        <v>11</v>
      </c>
      <c r="C3051" t="s">
        <v>12</v>
      </c>
      <c r="D3051" t="s">
        <v>37</v>
      </c>
      <c r="E3051">
        <v>115000</v>
      </c>
      <c r="F3051" t="s">
        <v>20</v>
      </c>
      <c r="G3051">
        <v>115000</v>
      </c>
      <c r="H3051" t="s">
        <v>21</v>
      </c>
      <c r="I3051">
        <v>100</v>
      </c>
      <c r="J3051" t="s">
        <v>21</v>
      </c>
      <c r="K3051" t="s">
        <v>25</v>
      </c>
    </row>
    <row r="3052" spans="1:11">
      <c r="A3052">
        <v>2022</v>
      </c>
      <c r="B3052" t="s">
        <v>28</v>
      </c>
      <c r="C3052" t="s">
        <v>12</v>
      </c>
      <c r="D3052" t="s">
        <v>35</v>
      </c>
      <c r="E3052">
        <v>115000</v>
      </c>
      <c r="F3052" t="s">
        <v>20</v>
      </c>
      <c r="G3052">
        <v>115000</v>
      </c>
      <c r="H3052" t="s">
        <v>21</v>
      </c>
      <c r="I3052">
        <v>50</v>
      </c>
      <c r="J3052" t="s">
        <v>21</v>
      </c>
      <c r="K3052" t="s">
        <v>16</v>
      </c>
    </row>
    <row r="3053" spans="1:11">
      <c r="A3053">
        <v>2022</v>
      </c>
      <c r="B3053" t="s">
        <v>17</v>
      </c>
      <c r="C3053" t="s">
        <v>12</v>
      </c>
      <c r="D3053" t="s">
        <v>35</v>
      </c>
      <c r="E3053">
        <v>193900</v>
      </c>
      <c r="F3053" t="s">
        <v>20</v>
      </c>
      <c r="G3053">
        <v>193900</v>
      </c>
      <c r="H3053" t="s">
        <v>21</v>
      </c>
      <c r="I3053">
        <v>0</v>
      </c>
      <c r="J3053" t="s">
        <v>21</v>
      </c>
      <c r="K3053" t="s">
        <v>25</v>
      </c>
    </row>
    <row r="3054" spans="1:11">
      <c r="A3054">
        <v>2022</v>
      </c>
      <c r="B3054" t="s">
        <v>17</v>
      </c>
      <c r="C3054" t="s">
        <v>12</v>
      </c>
      <c r="D3054" t="s">
        <v>35</v>
      </c>
      <c r="E3054">
        <v>129300</v>
      </c>
      <c r="F3054" t="s">
        <v>20</v>
      </c>
      <c r="G3054">
        <v>129300</v>
      </c>
      <c r="H3054" t="s">
        <v>21</v>
      </c>
      <c r="I3054">
        <v>0</v>
      </c>
      <c r="J3054" t="s">
        <v>21</v>
      </c>
      <c r="K3054" t="s">
        <v>25</v>
      </c>
    </row>
    <row r="3055" spans="1:11">
      <c r="A3055">
        <v>2022</v>
      </c>
      <c r="B3055" t="s">
        <v>11</v>
      </c>
      <c r="C3055" t="s">
        <v>12</v>
      </c>
      <c r="D3055" t="s">
        <v>23</v>
      </c>
      <c r="E3055">
        <v>180000</v>
      </c>
      <c r="F3055" t="s">
        <v>20</v>
      </c>
      <c r="G3055">
        <v>180000</v>
      </c>
      <c r="H3055" t="s">
        <v>21</v>
      </c>
      <c r="I3055">
        <v>100</v>
      </c>
      <c r="J3055" t="s">
        <v>21</v>
      </c>
      <c r="K3055" t="s">
        <v>16</v>
      </c>
    </row>
    <row r="3056" spans="1:11">
      <c r="A3056">
        <v>2022</v>
      </c>
      <c r="B3056" t="s">
        <v>11</v>
      </c>
      <c r="C3056" t="s">
        <v>12</v>
      </c>
      <c r="D3056" t="s">
        <v>23</v>
      </c>
      <c r="E3056">
        <v>140000</v>
      </c>
      <c r="F3056" t="s">
        <v>20</v>
      </c>
      <c r="G3056">
        <v>140000</v>
      </c>
      <c r="H3056" t="s">
        <v>21</v>
      </c>
      <c r="I3056">
        <v>100</v>
      </c>
      <c r="J3056" t="s">
        <v>21</v>
      </c>
      <c r="K3056" t="s">
        <v>16</v>
      </c>
    </row>
    <row r="3057" spans="1:11">
      <c r="A3057">
        <v>2022</v>
      </c>
      <c r="B3057" t="s">
        <v>17</v>
      </c>
      <c r="C3057" t="s">
        <v>12</v>
      </c>
      <c r="D3057" t="s">
        <v>27</v>
      </c>
      <c r="E3057">
        <v>216200</v>
      </c>
      <c r="F3057" t="s">
        <v>20</v>
      </c>
      <c r="G3057">
        <v>216200</v>
      </c>
      <c r="H3057" t="s">
        <v>21</v>
      </c>
      <c r="I3057">
        <v>0</v>
      </c>
      <c r="J3057" t="s">
        <v>21</v>
      </c>
      <c r="K3057" t="s">
        <v>25</v>
      </c>
    </row>
    <row r="3058" spans="1:11">
      <c r="A3058">
        <v>2022</v>
      </c>
      <c r="B3058" t="s">
        <v>17</v>
      </c>
      <c r="C3058" t="s">
        <v>12</v>
      </c>
      <c r="D3058" t="s">
        <v>27</v>
      </c>
      <c r="E3058">
        <v>144100</v>
      </c>
      <c r="F3058" t="s">
        <v>20</v>
      </c>
      <c r="G3058">
        <v>144100</v>
      </c>
      <c r="H3058" t="s">
        <v>21</v>
      </c>
      <c r="I3058">
        <v>0</v>
      </c>
      <c r="J3058" t="s">
        <v>21</v>
      </c>
      <c r="K3058" t="s">
        <v>25</v>
      </c>
    </row>
    <row r="3059" spans="1:11">
      <c r="A3059">
        <v>2022</v>
      </c>
      <c r="B3059" t="s">
        <v>11</v>
      </c>
      <c r="C3059" t="s">
        <v>12</v>
      </c>
      <c r="D3059" t="s">
        <v>81</v>
      </c>
      <c r="E3059">
        <v>216000</v>
      </c>
      <c r="F3059" t="s">
        <v>20</v>
      </c>
      <c r="G3059">
        <v>216000</v>
      </c>
      <c r="H3059" t="s">
        <v>21</v>
      </c>
      <c r="I3059">
        <v>0</v>
      </c>
      <c r="J3059" t="s">
        <v>21</v>
      </c>
      <c r="K3059" t="s">
        <v>25</v>
      </c>
    </row>
    <row r="3060" spans="1:11">
      <c r="A3060">
        <v>2022</v>
      </c>
      <c r="B3060" t="s">
        <v>11</v>
      </c>
      <c r="C3060" t="s">
        <v>12</v>
      </c>
      <c r="D3060" t="s">
        <v>81</v>
      </c>
      <c r="E3060">
        <v>144000</v>
      </c>
      <c r="F3060" t="s">
        <v>20</v>
      </c>
      <c r="G3060">
        <v>144000</v>
      </c>
      <c r="H3060" t="s">
        <v>21</v>
      </c>
      <c r="I3060">
        <v>0</v>
      </c>
      <c r="J3060" t="s">
        <v>21</v>
      </c>
      <c r="K3060" t="s">
        <v>25</v>
      </c>
    </row>
    <row r="3061" spans="1:11">
      <c r="A3061">
        <v>2022</v>
      </c>
      <c r="B3061" t="s">
        <v>28</v>
      </c>
      <c r="C3061" t="s">
        <v>12</v>
      </c>
      <c r="D3061" t="s">
        <v>27</v>
      </c>
      <c r="E3061">
        <v>150000</v>
      </c>
      <c r="F3061" t="s">
        <v>20</v>
      </c>
      <c r="G3061">
        <v>150000</v>
      </c>
      <c r="H3061" t="s">
        <v>21</v>
      </c>
      <c r="I3061">
        <v>100</v>
      </c>
      <c r="J3061" t="s">
        <v>21</v>
      </c>
      <c r="K3061" t="s">
        <v>16</v>
      </c>
    </row>
    <row r="3062" spans="1:11">
      <c r="A3062">
        <v>2021</v>
      </c>
      <c r="B3062" t="s">
        <v>28</v>
      </c>
      <c r="C3062" t="s">
        <v>12</v>
      </c>
      <c r="D3062" t="s">
        <v>142</v>
      </c>
      <c r="E3062">
        <v>900000</v>
      </c>
      <c r="F3062" t="s">
        <v>42</v>
      </c>
      <c r="G3062">
        <v>12171</v>
      </c>
      <c r="H3062" t="s">
        <v>43</v>
      </c>
      <c r="I3062">
        <v>100</v>
      </c>
      <c r="J3062" t="s">
        <v>43</v>
      </c>
      <c r="K3062" t="s">
        <v>25</v>
      </c>
    </row>
    <row r="3063" spans="1:11">
      <c r="A3063">
        <v>2022</v>
      </c>
      <c r="B3063" t="s">
        <v>17</v>
      </c>
      <c r="C3063" t="s">
        <v>12</v>
      </c>
      <c r="D3063" t="s">
        <v>23</v>
      </c>
      <c r="E3063">
        <v>4200000</v>
      </c>
      <c r="F3063" t="s">
        <v>42</v>
      </c>
      <c r="G3063">
        <v>53416</v>
      </c>
      <c r="H3063" t="s">
        <v>43</v>
      </c>
      <c r="I3063">
        <v>100</v>
      </c>
      <c r="J3063" t="s">
        <v>186</v>
      </c>
      <c r="K3063" t="s">
        <v>16</v>
      </c>
    </row>
    <row r="3064" spans="1:11">
      <c r="A3064">
        <v>2022</v>
      </c>
      <c r="B3064" t="s">
        <v>28</v>
      </c>
      <c r="C3064" t="s">
        <v>12</v>
      </c>
      <c r="D3064" t="s">
        <v>57</v>
      </c>
      <c r="E3064">
        <v>50000</v>
      </c>
      <c r="F3064" t="s">
        <v>20</v>
      </c>
      <c r="G3064">
        <v>50000</v>
      </c>
      <c r="H3064" t="s">
        <v>90</v>
      </c>
      <c r="I3064">
        <v>50</v>
      </c>
      <c r="J3064" t="s">
        <v>90</v>
      </c>
      <c r="K3064" t="s">
        <v>25</v>
      </c>
    </row>
    <row r="3065" spans="1:11">
      <c r="A3065">
        <v>2021</v>
      </c>
      <c r="B3065" t="s">
        <v>11</v>
      </c>
      <c r="C3065" t="s">
        <v>12</v>
      </c>
      <c r="D3065" t="s">
        <v>187</v>
      </c>
      <c r="E3065">
        <v>250000</v>
      </c>
      <c r="F3065" t="s">
        <v>20</v>
      </c>
      <c r="G3065">
        <v>250000</v>
      </c>
      <c r="H3065" t="s">
        <v>21</v>
      </c>
      <c r="I3065">
        <v>50</v>
      </c>
      <c r="J3065" t="s">
        <v>21</v>
      </c>
      <c r="K3065" t="s">
        <v>16</v>
      </c>
    </row>
    <row r="3066" spans="1:11">
      <c r="A3066">
        <v>2022</v>
      </c>
      <c r="B3066" t="s">
        <v>44</v>
      </c>
      <c r="C3066" t="s">
        <v>12</v>
      </c>
      <c r="D3066" t="s">
        <v>52</v>
      </c>
      <c r="E3066">
        <v>80000</v>
      </c>
      <c r="F3066" t="s">
        <v>14</v>
      </c>
      <c r="G3066">
        <v>84053</v>
      </c>
      <c r="H3066" t="s">
        <v>51</v>
      </c>
      <c r="I3066">
        <v>0</v>
      </c>
      <c r="J3066" t="s">
        <v>51</v>
      </c>
      <c r="K3066" t="s">
        <v>16</v>
      </c>
    </row>
    <row r="3067" spans="1:11">
      <c r="A3067">
        <v>2022</v>
      </c>
      <c r="B3067" t="s">
        <v>17</v>
      </c>
      <c r="C3067" t="s">
        <v>12</v>
      </c>
      <c r="D3067" t="s">
        <v>23</v>
      </c>
      <c r="E3067">
        <v>107000</v>
      </c>
      <c r="F3067" t="s">
        <v>58</v>
      </c>
      <c r="G3067">
        <v>131752</v>
      </c>
      <c r="H3067" t="s">
        <v>33</v>
      </c>
      <c r="I3067">
        <v>100</v>
      </c>
      <c r="J3067" t="s">
        <v>33</v>
      </c>
      <c r="K3067" t="s">
        <v>25</v>
      </c>
    </row>
    <row r="3068" spans="1:11">
      <c r="A3068">
        <v>2022</v>
      </c>
      <c r="B3068" t="s">
        <v>11</v>
      </c>
      <c r="C3068" t="s">
        <v>12</v>
      </c>
      <c r="D3068" t="s">
        <v>32</v>
      </c>
      <c r="E3068">
        <v>48000</v>
      </c>
      <c r="F3068" t="s">
        <v>20</v>
      </c>
      <c r="G3068">
        <v>48000</v>
      </c>
      <c r="H3068" t="s">
        <v>131</v>
      </c>
      <c r="I3068">
        <v>100</v>
      </c>
      <c r="J3068" t="s">
        <v>21</v>
      </c>
      <c r="K3068" t="s">
        <v>22</v>
      </c>
    </row>
    <row r="3069" spans="1:11">
      <c r="A3069">
        <v>2022</v>
      </c>
      <c r="B3069" t="s">
        <v>44</v>
      </c>
      <c r="C3069" t="s">
        <v>12</v>
      </c>
      <c r="D3069" t="s">
        <v>69</v>
      </c>
      <c r="E3069">
        <v>260500</v>
      </c>
      <c r="F3069" t="s">
        <v>20</v>
      </c>
      <c r="G3069">
        <v>260500</v>
      </c>
      <c r="H3069" t="s">
        <v>21</v>
      </c>
      <c r="I3069">
        <v>0</v>
      </c>
      <c r="J3069" t="s">
        <v>21</v>
      </c>
      <c r="K3069" t="s">
        <v>25</v>
      </c>
    </row>
    <row r="3070" spans="1:11">
      <c r="A3070">
        <v>2022</v>
      </c>
      <c r="B3070" t="s">
        <v>44</v>
      </c>
      <c r="C3070" t="s">
        <v>12</v>
      </c>
      <c r="D3070" t="s">
        <v>69</v>
      </c>
      <c r="E3070">
        <v>175100</v>
      </c>
      <c r="F3070" t="s">
        <v>20</v>
      </c>
      <c r="G3070">
        <v>175100</v>
      </c>
      <c r="H3070" t="s">
        <v>21</v>
      </c>
      <c r="I3070">
        <v>0</v>
      </c>
      <c r="J3070" t="s">
        <v>21</v>
      </c>
      <c r="K3070" t="s">
        <v>25</v>
      </c>
    </row>
    <row r="3071" spans="1:11">
      <c r="A3071">
        <v>2022</v>
      </c>
      <c r="B3071" t="s">
        <v>11</v>
      </c>
      <c r="C3071" t="s">
        <v>12</v>
      </c>
      <c r="D3071" t="s">
        <v>37</v>
      </c>
      <c r="E3071">
        <v>210000</v>
      </c>
      <c r="F3071" t="s">
        <v>20</v>
      </c>
      <c r="G3071">
        <v>210000</v>
      </c>
      <c r="H3071" t="s">
        <v>21</v>
      </c>
      <c r="I3071">
        <v>100</v>
      </c>
      <c r="J3071" t="s">
        <v>21</v>
      </c>
      <c r="K3071" t="s">
        <v>25</v>
      </c>
    </row>
    <row r="3072" spans="1:11">
      <c r="A3072">
        <v>2022</v>
      </c>
      <c r="B3072" t="s">
        <v>11</v>
      </c>
      <c r="C3072" t="s">
        <v>12</v>
      </c>
      <c r="D3072" t="s">
        <v>37</v>
      </c>
      <c r="E3072">
        <v>100000</v>
      </c>
      <c r="F3072" t="s">
        <v>20</v>
      </c>
      <c r="G3072">
        <v>100000</v>
      </c>
      <c r="H3072" t="s">
        <v>21</v>
      </c>
      <c r="I3072">
        <v>100</v>
      </c>
      <c r="J3072" t="s">
        <v>21</v>
      </c>
      <c r="K3072" t="s">
        <v>25</v>
      </c>
    </row>
    <row r="3073" spans="1:11">
      <c r="A3073">
        <v>2022</v>
      </c>
      <c r="B3073" t="s">
        <v>28</v>
      </c>
      <c r="C3073" t="s">
        <v>12</v>
      </c>
      <c r="D3073" t="s">
        <v>27</v>
      </c>
      <c r="E3073">
        <v>55000</v>
      </c>
      <c r="F3073" t="s">
        <v>20</v>
      </c>
      <c r="G3073">
        <v>55000</v>
      </c>
      <c r="H3073" t="s">
        <v>21</v>
      </c>
      <c r="I3073">
        <v>100</v>
      </c>
      <c r="J3073" t="s">
        <v>21</v>
      </c>
      <c r="K3073" t="s">
        <v>22</v>
      </c>
    </row>
    <row r="3074" spans="1:11">
      <c r="A3074">
        <v>2022</v>
      </c>
      <c r="B3074" t="s">
        <v>17</v>
      </c>
      <c r="C3074" t="s">
        <v>12</v>
      </c>
      <c r="D3074" t="s">
        <v>27</v>
      </c>
      <c r="E3074">
        <v>130000</v>
      </c>
      <c r="F3074" t="s">
        <v>20</v>
      </c>
      <c r="G3074">
        <v>130000</v>
      </c>
      <c r="H3074" t="s">
        <v>21</v>
      </c>
      <c r="I3074">
        <v>100</v>
      </c>
      <c r="J3074" t="s">
        <v>21</v>
      </c>
      <c r="K3074" t="s">
        <v>25</v>
      </c>
    </row>
    <row r="3075" spans="1:11">
      <c r="A3075">
        <v>2022</v>
      </c>
      <c r="B3075" t="s">
        <v>11</v>
      </c>
      <c r="C3075" t="s">
        <v>12</v>
      </c>
      <c r="D3075" t="s">
        <v>88</v>
      </c>
      <c r="E3075">
        <v>73400</v>
      </c>
      <c r="F3075" t="s">
        <v>14</v>
      </c>
      <c r="G3075">
        <v>77119</v>
      </c>
      <c r="H3075" t="s">
        <v>63</v>
      </c>
      <c r="I3075">
        <v>100</v>
      </c>
      <c r="J3075" t="s">
        <v>33</v>
      </c>
      <c r="K3075" t="s">
        <v>16</v>
      </c>
    </row>
    <row r="3076" spans="1:11">
      <c r="A3076">
        <v>2022</v>
      </c>
      <c r="B3076" t="s">
        <v>28</v>
      </c>
      <c r="C3076" t="s">
        <v>12</v>
      </c>
      <c r="D3076" t="s">
        <v>23</v>
      </c>
      <c r="E3076">
        <v>49500</v>
      </c>
      <c r="F3076" t="s">
        <v>14</v>
      </c>
      <c r="G3076">
        <v>52008</v>
      </c>
      <c r="H3076" t="s">
        <v>155</v>
      </c>
      <c r="I3076">
        <v>50</v>
      </c>
      <c r="J3076" t="s">
        <v>155</v>
      </c>
      <c r="K3076" t="s">
        <v>22</v>
      </c>
    </row>
    <row r="3077" spans="1:11">
      <c r="A3077">
        <v>2022</v>
      </c>
      <c r="B3077" t="s">
        <v>17</v>
      </c>
      <c r="C3077" t="s">
        <v>72</v>
      </c>
      <c r="D3077" t="s">
        <v>88</v>
      </c>
      <c r="E3077">
        <v>2400000</v>
      </c>
      <c r="F3077" t="s">
        <v>42</v>
      </c>
      <c r="G3077">
        <v>30523</v>
      </c>
      <c r="H3077" t="s">
        <v>43</v>
      </c>
      <c r="I3077">
        <v>100</v>
      </c>
      <c r="J3077" t="s">
        <v>43</v>
      </c>
      <c r="K3077" t="s">
        <v>22</v>
      </c>
    </row>
    <row r="3078" spans="1:11">
      <c r="A3078">
        <v>2022</v>
      </c>
      <c r="B3078" t="s">
        <v>11</v>
      </c>
      <c r="C3078" t="s">
        <v>12</v>
      </c>
      <c r="D3078" t="s">
        <v>37</v>
      </c>
      <c r="E3078">
        <v>206699</v>
      </c>
      <c r="F3078" t="s">
        <v>20</v>
      </c>
      <c r="G3078">
        <v>206699</v>
      </c>
      <c r="H3078" t="s">
        <v>21</v>
      </c>
      <c r="I3078">
        <v>0</v>
      </c>
      <c r="J3078" t="s">
        <v>21</v>
      </c>
      <c r="K3078" t="s">
        <v>25</v>
      </c>
    </row>
    <row r="3079" spans="1:11">
      <c r="A3079">
        <v>2022</v>
      </c>
      <c r="B3079" t="s">
        <v>11</v>
      </c>
      <c r="C3079" t="s">
        <v>12</v>
      </c>
      <c r="D3079" t="s">
        <v>37</v>
      </c>
      <c r="E3079">
        <v>99100</v>
      </c>
      <c r="F3079" t="s">
        <v>20</v>
      </c>
      <c r="G3079">
        <v>99100</v>
      </c>
      <c r="H3079" t="s">
        <v>21</v>
      </c>
      <c r="I3079">
        <v>0</v>
      </c>
      <c r="J3079" t="s">
        <v>21</v>
      </c>
      <c r="K3079" t="s">
        <v>25</v>
      </c>
    </row>
    <row r="3080" spans="1:11">
      <c r="A3080">
        <v>2022</v>
      </c>
      <c r="B3080" t="s">
        <v>17</v>
      </c>
      <c r="C3080" t="s">
        <v>12</v>
      </c>
      <c r="D3080" t="s">
        <v>32</v>
      </c>
      <c r="E3080">
        <v>200000</v>
      </c>
      <c r="F3080" t="s">
        <v>20</v>
      </c>
      <c r="G3080">
        <v>200000</v>
      </c>
      <c r="H3080" t="s">
        <v>21</v>
      </c>
      <c r="I3080">
        <v>0</v>
      </c>
      <c r="J3080" t="s">
        <v>21</v>
      </c>
      <c r="K3080" t="s">
        <v>25</v>
      </c>
    </row>
    <row r="3081" spans="1:11">
      <c r="A3081">
        <v>2022</v>
      </c>
      <c r="B3081" t="s">
        <v>17</v>
      </c>
      <c r="C3081" t="s">
        <v>12</v>
      </c>
      <c r="D3081" t="s">
        <v>32</v>
      </c>
      <c r="E3081">
        <v>54000</v>
      </c>
      <c r="F3081" t="s">
        <v>20</v>
      </c>
      <c r="G3081">
        <v>54000</v>
      </c>
      <c r="H3081" t="s">
        <v>21</v>
      </c>
      <c r="I3081">
        <v>0</v>
      </c>
      <c r="J3081" t="s">
        <v>21</v>
      </c>
      <c r="K3081" t="s">
        <v>25</v>
      </c>
    </row>
    <row r="3082" spans="1:11">
      <c r="A3082">
        <v>2022</v>
      </c>
      <c r="B3082" t="s">
        <v>11</v>
      </c>
      <c r="C3082" t="s">
        <v>12</v>
      </c>
      <c r="D3082" t="s">
        <v>37</v>
      </c>
      <c r="E3082">
        <v>250000</v>
      </c>
      <c r="F3082" t="s">
        <v>20</v>
      </c>
      <c r="G3082">
        <v>250000</v>
      </c>
      <c r="H3082" t="s">
        <v>21</v>
      </c>
      <c r="I3082">
        <v>0</v>
      </c>
      <c r="J3082" t="s">
        <v>21</v>
      </c>
      <c r="K3082" t="s">
        <v>25</v>
      </c>
    </row>
    <row r="3083" spans="1:11">
      <c r="A3083">
        <v>2022</v>
      </c>
      <c r="B3083" t="s">
        <v>11</v>
      </c>
      <c r="C3083" t="s">
        <v>12</v>
      </c>
      <c r="D3083" t="s">
        <v>37</v>
      </c>
      <c r="E3083">
        <v>63000</v>
      </c>
      <c r="F3083" t="s">
        <v>20</v>
      </c>
      <c r="G3083">
        <v>63000</v>
      </c>
      <c r="H3083" t="s">
        <v>21</v>
      </c>
      <c r="I3083">
        <v>0</v>
      </c>
      <c r="J3083" t="s">
        <v>21</v>
      </c>
      <c r="K3083" t="s">
        <v>25</v>
      </c>
    </row>
    <row r="3084" spans="1:11">
      <c r="A3084">
        <v>2022</v>
      </c>
      <c r="B3084" t="s">
        <v>11</v>
      </c>
      <c r="C3084" t="s">
        <v>12</v>
      </c>
      <c r="D3084" t="s">
        <v>45</v>
      </c>
      <c r="E3084">
        <v>250000</v>
      </c>
      <c r="F3084" t="s">
        <v>20</v>
      </c>
      <c r="G3084">
        <v>250000</v>
      </c>
      <c r="H3084" t="s">
        <v>21</v>
      </c>
      <c r="I3084">
        <v>0</v>
      </c>
      <c r="J3084" t="s">
        <v>21</v>
      </c>
      <c r="K3084" t="s">
        <v>25</v>
      </c>
    </row>
    <row r="3085" spans="1:11">
      <c r="A3085">
        <v>2022</v>
      </c>
      <c r="B3085" t="s">
        <v>11</v>
      </c>
      <c r="C3085" t="s">
        <v>12</v>
      </c>
      <c r="D3085" t="s">
        <v>45</v>
      </c>
      <c r="E3085">
        <v>63000</v>
      </c>
      <c r="F3085" t="s">
        <v>20</v>
      </c>
      <c r="G3085">
        <v>63000</v>
      </c>
      <c r="H3085" t="s">
        <v>21</v>
      </c>
      <c r="I3085">
        <v>0</v>
      </c>
      <c r="J3085" t="s">
        <v>21</v>
      </c>
      <c r="K3085" t="s">
        <v>25</v>
      </c>
    </row>
    <row r="3086" spans="1:11">
      <c r="A3086">
        <v>2022</v>
      </c>
      <c r="B3086" t="s">
        <v>11</v>
      </c>
      <c r="C3086" t="s">
        <v>12</v>
      </c>
      <c r="D3086" t="s">
        <v>37</v>
      </c>
      <c r="E3086">
        <v>250000</v>
      </c>
      <c r="F3086" t="s">
        <v>20</v>
      </c>
      <c r="G3086">
        <v>250000</v>
      </c>
      <c r="H3086" t="s">
        <v>21</v>
      </c>
      <c r="I3086">
        <v>0</v>
      </c>
      <c r="J3086" t="s">
        <v>21</v>
      </c>
      <c r="K3086" t="s">
        <v>25</v>
      </c>
    </row>
    <row r="3087" spans="1:11">
      <c r="A3087">
        <v>2022</v>
      </c>
      <c r="B3087" t="s">
        <v>11</v>
      </c>
      <c r="C3087" t="s">
        <v>12</v>
      </c>
      <c r="D3087" t="s">
        <v>37</v>
      </c>
      <c r="E3087">
        <v>63000</v>
      </c>
      <c r="F3087" t="s">
        <v>20</v>
      </c>
      <c r="G3087">
        <v>63000</v>
      </c>
      <c r="H3087" t="s">
        <v>21</v>
      </c>
      <c r="I3087">
        <v>0</v>
      </c>
      <c r="J3087" t="s">
        <v>21</v>
      </c>
      <c r="K3087" t="s">
        <v>25</v>
      </c>
    </row>
    <row r="3088" spans="1:11">
      <c r="A3088">
        <v>2022</v>
      </c>
      <c r="B3088" t="s">
        <v>28</v>
      </c>
      <c r="C3088" t="s">
        <v>12</v>
      </c>
      <c r="D3088" t="s">
        <v>32</v>
      </c>
      <c r="E3088">
        <v>130000</v>
      </c>
      <c r="F3088" t="s">
        <v>20</v>
      </c>
      <c r="G3088">
        <v>130000</v>
      </c>
      <c r="H3088" t="s">
        <v>21</v>
      </c>
      <c r="I3088">
        <v>50</v>
      </c>
      <c r="J3088" t="s">
        <v>21</v>
      </c>
      <c r="K3088" t="s">
        <v>16</v>
      </c>
    </row>
    <row r="3089" spans="1:11">
      <c r="A3089">
        <v>2022</v>
      </c>
      <c r="B3089" t="s">
        <v>11</v>
      </c>
      <c r="C3089" t="s">
        <v>12</v>
      </c>
      <c r="D3089" t="s">
        <v>37</v>
      </c>
      <c r="E3089">
        <v>100000</v>
      </c>
      <c r="F3089" t="s">
        <v>20</v>
      </c>
      <c r="G3089">
        <v>100000</v>
      </c>
      <c r="H3089" t="s">
        <v>21</v>
      </c>
      <c r="I3089">
        <v>0</v>
      </c>
      <c r="J3089" t="s">
        <v>21</v>
      </c>
      <c r="K3089" t="s">
        <v>16</v>
      </c>
    </row>
    <row r="3090" spans="1:11">
      <c r="A3090">
        <v>2022</v>
      </c>
      <c r="B3090" t="s">
        <v>11</v>
      </c>
      <c r="C3090" t="s">
        <v>12</v>
      </c>
      <c r="D3090" t="s">
        <v>37</v>
      </c>
      <c r="E3090">
        <v>80000</v>
      </c>
      <c r="F3090" t="s">
        <v>20</v>
      </c>
      <c r="G3090">
        <v>80000</v>
      </c>
      <c r="H3090" t="s">
        <v>21</v>
      </c>
      <c r="I3090">
        <v>0</v>
      </c>
      <c r="J3090" t="s">
        <v>21</v>
      </c>
      <c r="K3090" t="s">
        <v>16</v>
      </c>
    </row>
    <row r="3091" spans="1:11">
      <c r="A3091">
        <v>2022</v>
      </c>
      <c r="B3091" t="s">
        <v>11</v>
      </c>
      <c r="C3091" t="s">
        <v>12</v>
      </c>
      <c r="D3091" t="s">
        <v>23</v>
      </c>
      <c r="E3091">
        <v>160000</v>
      </c>
      <c r="F3091" t="s">
        <v>20</v>
      </c>
      <c r="G3091">
        <v>160000</v>
      </c>
      <c r="H3091" t="s">
        <v>21</v>
      </c>
      <c r="I3091">
        <v>0</v>
      </c>
      <c r="J3091" t="s">
        <v>21</v>
      </c>
      <c r="K3091" t="s">
        <v>16</v>
      </c>
    </row>
    <row r="3092" spans="1:11">
      <c r="A3092">
        <v>2022</v>
      </c>
      <c r="B3092" t="s">
        <v>11</v>
      </c>
      <c r="C3092" t="s">
        <v>12</v>
      </c>
      <c r="D3092" t="s">
        <v>23</v>
      </c>
      <c r="E3092">
        <v>100000</v>
      </c>
      <c r="F3092" t="s">
        <v>20</v>
      </c>
      <c r="G3092">
        <v>100000</v>
      </c>
      <c r="H3092" t="s">
        <v>21</v>
      </c>
      <c r="I3092">
        <v>0</v>
      </c>
      <c r="J3092" t="s">
        <v>21</v>
      </c>
      <c r="K3092" t="s">
        <v>16</v>
      </c>
    </row>
    <row r="3093" spans="1:11">
      <c r="A3093">
        <v>2022</v>
      </c>
      <c r="B3093" t="s">
        <v>11</v>
      </c>
      <c r="C3093" t="s">
        <v>12</v>
      </c>
      <c r="D3093" t="s">
        <v>76</v>
      </c>
      <c r="E3093">
        <v>221300</v>
      </c>
      <c r="F3093" t="s">
        <v>20</v>
      </c>
      <c r="G3093">
        <v>221300</v>
      </c>
      <c r="H3093" t="s">
        <v>21</v>
      </c>
      <c r="I3093">
        <v>100</v>
      </c>
      <c r="J3093" t="s">
        <v>21</v>
      </c>
      <c r="K3093" t="s">
        <v>16</v>
      </c>
    </row>
    <row r="3094" spans="1:11">
      <c r="A3094">
        <v>2022</v>
      </c>
      <c r="B3094" t="s">
        <v>11</v>
      </c>
      <c r="C3094" t="s">
        <v>12</v>
      </c>
      <c r="D3094" t="s">
        <v>76</v>
      </c>
      <c r="E3094">
        <v>148700</v>
      </c>
      <c r="F3094" t="s">
        <v>20</v>
      </c>
      <c r="G3094">
        <v>148700</v>
      </c>
      <c r="H3094" t="s">
        <v>21</v>
      </c>
      <c r="I3094">
        <v>100</v>
      </c>
      <c r="J3094" t="s">
        <v>21</v>
      </c>
      <c r="K3094" t="s">
        <v>16</v>
      </c>
    </row>
    <row r="3095" spans="1:11">
      <c r="A3095">
        <v>2022</v>
      </c>
      <c r="B3095" t="s">
        <v>28</v>
      </c>
      <c r="C3095" t="s">
        <v>12</v>
      </c>
      <c r="D3095" t="s">
        <v>35</v>
      </c>
      <c r="E3095">
        <v>30000</v>
      </c>
      <c r="F3095" t="s">
        <v>20</v>
      </c>
      <c r="G3095">
        <v>30000</v>
      </c>
      <c r="H3095" t="s">
        <v>33</v>
      </c>
      <c r="I3095">
        <v>100</v>
      </c>
      <c r="J3095" t="s">
        <v>33</v>
      </c>
      <c r="K3095" t="s">
        <v>16</v>
      </c>
    </row>
    <row r="3096" spans="1:11">
      <c r="A3096">
        <v>2022</v>
      </c>
      <c r="B3096" t="s">
        <v>28</v>
      </c>
      <c r="C3096" t="s">
        <v>12</v>
      </c>
      <c r="D3096" t="s">
        <v>27</v>
      </c>
      <c r="E3096">
        <v>27000</v>
      </c>
      <c r="F3096" t="s">
        <v>14</v>
      </c>
      <c r="G3096">
        <v>28368</v>
      </c>
      <c r="H3096" t="s">
        <v>63</v>
      </c>
      <c r="I3096">
        <v>50</v>
      </c>
      <c r="J3096" t="s">
        <v>63</v>
      </c>
      <c r="K3096" t="s">
        <v>25</v>
      </c>
    </row>
    <row r="3097" spans="1:11">
      <c r="A3097">
        <v>2022</v>
      </c>
      <c r="B3097" t="s">
        <v>17</v>
      </c>
      <c r="C3097" t="s">
        <v>12</v>
      </c>
      <c r="D3097" t="s">
        <v>37</v>
      </c>
      <c r="E3097">
        <v>74000</v>
      </c>
      <c r="F3097" t="s">
        <v>58</v>
      </c>
      <c r="G3097">
        <v>91118</v>
      </c>
      <c r="H3097" t="s">
        <v>33</v>
      </c>
      <c r="I3097">
        <v>0</v>
      </c>
      <c r="J3097" t="s">
        <v>33</v>
      </c>
      <c r="K3097" t="s">
        <v>25</v>
      </c>
    </row>
    <row r="3098" spans="1:11">
      <c r="A3098">
        <v>2022</v>
      </c>
      <c r="B3098" t="s">
        <v>17</v>
      </c>
      <c r="C3098" t="s">
        <v>12</v>
      </c>
      <c r="D3098" t="s">
        <v>37</v>
      </c>
      <c r="E3098">
        <v>50000</v>
      </c>
      <c r="F3098" t="s">
        <v>58</v>
      </c>
      <c r="G3098">
        <v>61566</v>
      </c>
      <c r="H3098" t="s">
        <v>33</v>
      </c>
      <c r="I3098">
        <v>0</v>
      </c>
      <c r="J3098" t="s">
        <v>33</v>
      </c>
      <c r="K3098" t="s">
        <v>25</v>
      </c>
    </row>
    <row r="3099" spans="1:11">
      <c r="A3099">
        <v>2022</v>
      </c>
      <c r="B3099" t="s">
        <v>17</v>
      </c>
      <c r="C3099" t="s">
        <v>12</v>
      </c>
      <c r="D3099" t="s">
        <v>23</v>
      </c>
      <c r="E3099">
        <v>58000</v>
      </c>
      <c r="F3099" t="s">
        <v>14</v>
      </c>
      <c r="G3099">
        <v>60938</v>
      </c>
      <c r="H3099" t="s">
        <v>31</v>
      </c>
      <c r="I3099">
        <v>100</v>
      </c>
      <c r="J3099" t="s">
        <v>31</v>
      </c>
      <c r="K3099" t="s">
        <v>22</v>
      </c>
    </row>
    <row r="3100" spans="1:11">
      <c r="A3100">
        <v>2022</v>
      </c>
      <c r="B3100" t="s">
        <v>11</v>
      </c>
      <c r="C3100" t="s">
        <v>12</v>
      </c>
      <c r="D3100" t="s">
        <v>69</v>
      </c>
      <c r="E3100">
        <v>249260</v>
      </c>
      <c r="F3100" t="s">
        <v>20</v>
      </c>
      <c r="G3100">
        <v>249260</v>
      </c>
      <c r="H3100" t="s">
        <v>21</v>
      </c>
      <c r="I3100">
        <v>0</v>
      </c>
      <c r="J3100" t="s">
        <v>21</v>
      </c>
      <c r="K3100" t="s">
        <v>25</v>
      </c>
    </row>
    <row r="3101" spans="1:11">
      <c r="A3101">
        <v>2022</v>
      </c>
      <c r="B3101" t="s">
        <v>11</v>
      </c>
      <c r="C3101" t="s">
        <v>12</v>
      </c>
      <c r="D3101" t="s">
        <v>69</v>
      </c>
      <c r="E3101">
        <v>185400</v>
      </c>
      <c r="F3101" t="s">
        <v>20</v>
      </c>
      <c r="G3101">
        <v>185400</v>
      </c>
      <c r="H3101" t="s">
        <v>21</v>
      </c>
      <c r="I3101">
        <v>0</v>
      </c>
      <c r="J3101" t="s">
        <v>21</v>
      </c>
      <c r="K3101" t="s">
        <v>25</v>
      </c>
    </row>
    <row r="3102" spans="1:11">
      <c r="A3102">
        <v>2022</v>
      </c>
      <c r="B3102" t="s">
        <v>11</v>
      </c>
      <c r="C3102" t="s">
        <v>12</v>
      </c>
      <c r="D3102" t="s">
        <v>37</v>
      </c>
      <c r="E3102">
        <v>170000</v>
      </c>
      <c r="F3102" t="s">
        <v>20</v>
      </c>
      <c r="G3102">
        <v>170000</v>
      </c>
      <c r="H3102" t="s">
        <v>21</v>
      </c>
      <c r="I3102">
        <v>100</v>
      </c>
      <c r="J3102" t="s">
        <v>21</v>
      </c>
      <c r="K3102" t="s">
        <v>25</v>
      </c>
    </row>
    <row r="3103" spans="1:11">
      <c r="A3103">
        <v>2022</v>
      </c>
      <c r="B3103" t="s">
        <v>11</v>
      </c>
      <c r="C3103" t="s">
        <v>12</v>
      </c>
      <c r="D3103" t="s">
        <v>37</v>
      </c>
      <c r="E3103">
        <v>130000</v>
      </c>
      <c r="F3103" t="s">
        <v>20</v>
      </c>
      <c r="G3103">
        <v>130000</v>
      </c>
      <c r="H3103" t="s">
        <v>21</v>
      </c>
      <c r="I3103">
        <v>100</v>
      </c>
      <c r="J3103" t="s">
        <v>21</v>
      </c>
      <c r="K3103" t="s">
        <v>25</v>
      </c>
    </row>
    <row r="3104" spans="1:11">
      <c r="A3104">
        <v>2022</v>
      </c>
      <c r="B3104" t="s">
        <v>17</v>
      </c>
      <c r="C3104" t="s">
        <v>12</v>
      </c>
      <c r="D3104" t="s">
        <v>23</v>
      </c>
      <c r="E3104">
        <v>65000</v>
      </c>
      <c r="F3104" t="s">
        <v>58</v>
      </c>
      <c r="G3104">
        <v>80036</v>
      </c>
      <c r="H3104" t="s">
        <v>33</v>
      </c>
      <c r="I3104">
        <v>50</v>
      </c>
      <c r="J3104" t="s">
        <v>33</v>
      </c>
      <c r="K3104" t="s">
        <v>25</v>
      </c>
    </row>
    <row r="3105" spans="1:11">
      <c r="A3105">
        <v>2022</v>
      </c>
      <c r="B3105" t="s">
        <v>11</v>
      </c>
      <c r="C3105" t="s">
        <v>12</v>
      </c>
      <c r="D3105" t="s">
        <v>27</v>
      </c>
      <c r="E3105">
        <v>128875</v>
      </c>
      <c r="F3105" t="s">
        <v>20</v>
      </c>
      <c r="G3105">
        <v>128875</v>
      </c>
      <c r="H3105" t="s">
        <v>21</v>
      </c>
      <c r="I3105">
        <v>100</v>
      </c>
      <c r="J3105" t="s">
        <v>21</v>
      </c>
      <c r="K3105" t="s">
        <v>25</v>
      </c>
    </row>
    <row r="3106" spans="1:11">
      <c r="A3106">
        <v>2022</v>
      </c>
      <c r="B3106" t="s">
        <v>11</v>
      </c>
      <c r="C3106" t="s">
        <v>12</v>
      </c>
      <c r="D3106" t="s">
        <v>27</v>
      </c>
      <c r="E3106">
        <v>93700</v>
      </c>
      <c r="F3106" t="s">
        <v>20</v>
      </c>
      <c r="G3106">
        <v>93700</v>
      </c>
      <c r="H3106" t="s">
        <v>21</v>
      </c>
      <c r="I3106">
        <v>100</v>
      </c>
      <c r="J3106" t="s">
        <v>21</v>
      </c>
      <c r="K3106" t="s">
        <v>25</v>
      </c>
    </row>
    <row r="3107" spans="1:11">
      <c r="A3107">
        <v>2022</v>
      </c>
      <c r="B3107" t="s">
        <v>11</v>
      </c>
      <c r="C3107" t="s">
        <v>12</v>
      </c>
      <c r="D3107" t="s">
        <v>35</v>
      </c>
      <c r="E3107">
        <v>180000</v>
      </c>
      <c r="F3107" t="s">
        <v>20</v>
      </c>
      <c r="G3107">
        <v>180000</v>
      </c>
      <c r="H3107" t="s">
        <v>21</v>
      </c>
      <c r="I3107">
        <v>100</v>
      </c>
      <c r="J3107" t="s">
        <v>21</v>
      </c>
      <c r="K3107" t="s">
        <v>25</v>
      </c>
    </row>
    <row r="3108" spans="1:11">
      <c r="A3108">
        <v>2022</v>
      </c>
      <c r="B3108" t="s">
        <v>11</v>
      </c>
      <c r="C3108" t="s">
        <v>12</v>
      </c>
      <c r="D3108" t="s">
        <v>35</v>
      </c>
      <c r="E3108">
        <v>100000</v>
      </c>
      <c r="F3108" t="s">
        <v>20</v>
      </c>
      <c r="G3108">
        <v>100000</v>
      </c>
      <c r="H3108" t="s">
        <v>21</v>
      </c>
      <c r="I3108">
        <v>100</v>
      </c>
      <c r="J3108" t="s">
        <v>21</v>
      </c>
      <c r="K3108" t="s">
        <v>25</v>
      </c>
    </row>
    <row r="3109" spans="1:11">
      <c r="A3109">
        <v>2022</v>
      </c>
      <c r="B3109" t="s">
        <v>11</v>
      </c>
      <c r="C3109" t="s">
        <v>12</v>
      </c>
      <c r="D3109" t="s">
        <v>27</v>
      </c>
      <c r="E3109">
        <v>136260</v>
      </c>
      <c r="F3109" t="s">
        <v>20</v>
      </c>
      <c r="G3109">
        <v>136260</v>
      </c>
      <c r="H3109" t="s">
        <v>21</v>
      </c>
      <c r="I3109">
        <v>100</v>
      </c>
      <c r="J3109" t="s">
        <v>21</v>
      </c>
      <c r="K3109" t="s">
        <v>25</v>
      </c>
    </row>
    <row r="3110" spans="1:11">
      <c r="A3110">
        <v>2022</v>
      </c>
      <c r="B3110" t="s">
        <v>11</v>
      </c>
      <c r="C3110" t="s">
        <v>12</v>
      </c>
      <c r="D3110" t="s">
        <v>27</v>
      </c>
      <c r="E3110">
        <v>109280</v>
      </c>
      <c r="F3110" t="s">
        <v>20</v>
      </c>
      <c r="G3110">
        <v>109280</v>
      </c>
      <c r="H3110" t="s">
        <v>21</v>
      </c>
      <c r="I3110">
        <v>100</v>
      </c>
      <c r="J3110" t="s">
        <v>21</v>
      </c>
      <c r="K3110" t="s">
        <v>25</v>
      </c>
    </row>
    <row r="3111" spans="1:11">
      <c r="A3111">
        <v>2022</v>
      </c>
      <c r="B3111" t="s">
        <v>11</v>
      </c>
      <c r="C3111" t="s">
        <v>12</v>
      </c>
      <c r="D3111" t="s">
        <v>23</v>
      </c>
      <c r="E3111">
        <v>160000</v>
      </c>
      <c r="F3111" t="s">
        <v>20</v>
      </c>
      <c r="G3111">
        <v>160000</v>
      </c>
      <c r="H3111" t="s">
        <v>21</v>
      </c>
      <c r="I3111">
        <v>100</v>
      </c>
      <c r="J3111" t="s">
        <v>21</v>
      </c>
      <c r="K3111" t="s">
        <v>16</v>
      </c>
    </row>
    <row r="3112" spans="1:11">
      <c r="A3112">
        <v>2022</v>
      </c>
      <c r="B3112" t="s">
        <v>11</v>
      </c>
      <c r="C3112" t="s">
        <v>12</v>
      </c>
      <c r="D3112" t="s">
        <v>23</v>
      </c>
      <c r="E3112">
        <v>92000</v>
      </c>
      <c r="F3112" t="s">
        <v>20</v>
      </c>
      <c r="G3112">
        <v>92000</v>
      </c>
      <c r="H3112" t="s">
        <v>21</v>
      </c>
      <c r="I3112">
        <v>100</v>
      </c>
      <c r="J3112" t="s">
        <v>21</v>
      </c>
      <c r="K3112" t="s">
        <v>16</v>
      </c>
    </row>
    <row r="3113" spans="1:11">
      <c r="A3113">
        <v>2022</v>
      </c>
      <c r="B3113" t="s">
        <v>11</v>
      </c>
      <c r="C3113" t="s">
        <v>12</v>
      </c>
      <c r="D3113" t="s">
        <v>37</v>
      </c>
      <c r="E3113">
        <v>200000</v>
      </c>
      <c r="F3113" t="s">
        <v>20</v>
      </c>
      <c r="G3113">
        <v>200000</v>
      </c>
      <c r="H3113" t="s">
        <v>21</v>
      </c>
      <c r="I3113">
        <v>100</v>
      </c>
      <c r="J3113" t="s">
        <v>21</v>
      </c>
      <c r="K3113" t="s">
        <v>25</v>
      </c>
    </row>
    <row r="3114" spans="1:11">
      <c r="A3114">
        <v>2022</v>
      </c>
      <c r="B3114" t="s">
        <v>11</v>
      </c>
      <c r="C3114" t="s">
        <v>12</v>
      </c>
      <c r="D3114" t="s">
        <v>37</v>
      </c>
      <c r="E3114">
        <v>160000</v>
      </c>
      <c r="F3114" t="s">
        <v>20</v>
      </c>
      <c r="G3114">
        <v>160000</v>
      </c>
      <c r="H3114" t="s">
        <v>21</v>
      </c>
      <c r="I3114">
        <v>100</v>
      </c>
      <c r="J3114" t="s">
        <v>21</v>
      </c>
      <c r="K3114" t="s">
        <v>25</v>
      </c>
    </row>
    <row r="3115" spans="1:11">
      <c r="A3115">
        <v>2022</v>
      </c>
      <c r="B3115" t="s">
        <v>17</v>
      </c>
      <c r="C3115" t="s">
        <v>12</v>
      </c>
      <c r="D3115" t="s">
        <v>37</v>
      </c>
      <c r="E3115">
        <v>110000</v>
      </c>
      <c r="F3115" t="s">
        <v>58</v>
      </c>
      <c r="G3115">
        <v>135446</v>
      </c>
      <c r="H3115" t="s">
        <v>33</v>
      </c>
      <c r="I3115">
        <v>0</v>
      </c>
      <c r="J3115" t="s">
        <v>33</v>
      </c>
      <c r="K3115" t="s">
        <v>25</v>
      </c>
    </row>
    <row r="3116" spans="1:11">
      <c r="A3116">
        <v>2022</v>
      </c>
      <c r="B3116" t="s">
        <v>17</v>
      </c>
      <c r="C3116" t="s">
        <v>12</v>
      </c>
      <c r="D3116" t="s">
        <v>37</v>
      </c>
      <c r="E3116">
        <v>85000</v>
      </c>
      <c r="F3116" t="s">
        <v>58</v>
      </c>
      <c r="G3116">
        <v>104663</v>
      </c>
      <c r="H3116" t="s">
        <v>33</v>
      </c>
      <c r="I3116">
        <v>0</v>
      </c>
      <c r="J3116" t="s">
        <v>33</v>
      </c>
      <c r="K3116" t="s">
        <v>25</v>
      </c>
    </row>
    <row r="3117" spans="1:11">
      <c r="A3117">
        <v>2022</v>
      </c>
      <c r="B3117" t="s">
        <v>11</v>
      </c>
      <c r="C3117" t="s">
        <v>12</v>
      </c>
      <c r="D3117" t="s">
        <v>27</v>
      </c>
      <c r="E3117">
        <v>117000</v>
      </c>
      <c r="F3117" t="s">
        <v>20</v>
      </c>
      <c r="G3117">
        <v>117000</v>
      </c>
      <c r="H3117" t="s">
        <v>21</v>
      </c>
      <c r="I3117">
        <v>100</v>
      </c>
      <c r="J3117" t="s">
        <v>21</v>
      </c>
      <c r="K3117" t="s">
        <v>25</v>
      </c>
    </row>
    <row r="3118" spans="1:11">
      <c r="A3118">
        <v>2022</v>
      </c>
      <c r="B3118" t="s">
        <v>11</v>
      </c>
      <c r="C3118" t="s">
        <v>12</v>
      </c>
      <c r="D3118" t="s">
        <v>27</v>
      </c>
      <c r="E3118">
        <v>99450</v>
      </c>
      <c r="F3118" t="s">
        <v>20</v>
      </c>
      <c r="G3118">
        <v>99450</v>
      </c>
      <c r="H3118" t="s">
        <v>21</v>
      </c>
      <c r="I3118">
        <v>100</v>
      </c>
      <c r="J3118" t="s">
        <v>21</v>
      </c>
      <c r="K3118" t="s">
        <v>25</v>
      </c>
    </row>
    <row r="3119" spans="1:11">
      <c r="A3119">
        <v>2022</v>
      </c>
      <c r="B3119" t="s">
        <v>28</v>
      </c>
      <c r="C3119" t="s">
        <v>12</v>
      </c>
      <c r="D3119" t="s">
        <v>37</v>
      </c>
      <c r="E3119">
        <v>129000</v>
      </c>
      <c r="F3119" t="s">
        <v>20</v>
      </c>
      <c r="G3119">
        <v>129000</v>
      </c>
      <c r="H3119" t="s">
        <v>21</v>
      </c>
      <c r="I3119">
        <v>100</v>
      </c>
      <c r="J3119" t="s">
        <v>21</v>
      </c>
      <c r="K3119" t="s">
        <v>16</v>
      </c>
    </row>
    <row r="3120" spans="1:11">
      <c r="A3120">
        <v>2022</v>
      </c>
      <c r="B3120" t="s">
        <v>28</v>
      </c>
      <c r="C3120" t="s">
        <v>12</v>
      </c>
      <c r="D3120" t="s">
        <v>37</v>
      </c>
      <c r="E3120">
        <v>86000</v>
      </c>
      <c r="F3120" t="s">
        <v>20</v>
      </c>
      <c r="G3120">
        <v>86000</v>
      </c>
      <c r="H3120" t="s">
        <v>21</v>
      </c>
      <c r="I3120">
        <v>100</v>
      </c>
      <c r="J3120" t="s">
        <v>21</v>
      </c>
      <c r="K3120" t="s">
        <v>16</v>
      </c>
    </row>
    <row r="3121" spans="1:11">
      <c r="A3121">
        <v>2020</v>
      </c>
      <c r="B3121" t="s">
        <v>28</v>
      </c>
      <c r="C3121" t="s">
        <v>12</v>
      </c>
      <c r="D3121" t="s">
        <v>37</v>
      </c>
      <c r="E3121">
        <v>1000000</v>
      </c>
      <c r="F3121" t="s">
        <v>42</v>
      </c>
      <c r="G3121">
        <v>13493</v>
      </c>
      <c r="H3121" t="s">
        <v>43</v>
      </c>
      <c r="I3121">
        <v>100</v>
      </c>
      <c r="J3121" t="s">
        <v>43</v>
      </c>
      <c r="K3121" t="s">
        <v>16</v>
      </c>
    </row>
    <row r="3122" spans="1:11">
      <c r="A3122">
        <v>2020</v>
      </c>
      <c r="B3122" t="s">
        <v>28</v>
      </c>
      <c r="C3122" t="s">
        <v>12</v>
      </c>
      <c r="D3122" t="s">
        <v>37</v>
      </c>
      <c r="E3122">
        <v>1000000</v>
      </c>
      <c r="F3122" t="s">
        <v>42</v>
      </c>
      <c r="G3122">
        <v>13493</v>
      </c>
      <c r="H3122" t="s">
        <v>43</v>
      </c>
      <c r="I3122">
        <v>100</v>
      </c>
      <c r="J3122" t="s">
        <v>43</v>
      </c>
      <c r="K3122" t="s">
        <v>16</v>
      </c>
    </row>
    <row r="3123" spans="1:11">
      <c r="A3123">
        <v>2022</v>
      </c>
      <c r="B3123" t="s">
        <v>11</v>
      </c>
      <c r="C3123" t="s">
        <v>12</v>
      </c>
      <c r="D3123" t="s">
        <v>23</v>
      </c>
      <c r="E3123">
        <v>160000</v>
      </c>
      <c r="F3123" t="s">
        <v>20</v>
      </c>
      <c r="G3123">
        <v>160000</v>
      </c>
      <c r="H3123" t="s">
        <v>21</v>
      </c>
      <c r="I3123">
        <v>0</v>
      </c>
      <c r="J3123" t="s">
        <v>21</v>
      </c>
      <c r="K3123" t="s">
        <v>16</v>
      </c>
    </row>
    <row r="3124" spans="1:11">
      <c r="A3124">
        <v>2022</v>
      </c>
      <c r="B3124" t="s">
        <v>11</v>
      </c>
      <c r="C3124" t="s">
        <v>12</v>
      </c>
      <c r="D3124" t="s">
        <v>23</v>
      </c>
      <c r="E3124">
        <v>119300</v>
      </c>
      <c r="F3124" t="s">
        <v>20</v>
      </c>
      <c r="G3124">
        <v>119300</v>
      </c>
      <c r="H3124" t="s">
        <v>21</v>
      </c>
      <c r="I3124">
        <v>0</v>
      </c>
      <c r="J3124" t="s">
        <v>21</v>
      </c>
      <c r="K3124" t="s">
        <v>16</v>
      </c>
    </row>
    <row r="3125" spans="1:11">
      <c r="A3125">
        <v>2022</v>
      </c>
      <c r="B3125" t="s">
        <v>11</v>
      </c>
      <c r="C3125" t="s">
        <v>12</v>
      </c>
      <c r="D3125" t="s">
        <v>56</v>
      </c>
      <c r="E3125">
        <v>100000</v>
      </c>
      <c r="F3125" t="s">
        <v>20</v>
      </c>
      <c r="G3125">
        <v>100000</v>
      </c>
      <c r="H3125" t="s">
        <v>21</v>
      </c>
      <c r="I3125">
        <v>100</v>
      </c>
      <c r="J3125" t="s">
        <v>21</v>
      </c>
      <c r="K3125" t="s">
        <v>16</v>
      </c>
    </row>
    <row r="3126" spans="1:11">
      <c r="A3126">
        <v>2022</v>
      </c>
      <c r="B3126" t="s">
        <v>17</v>
      </c>
      <c r="C3126" t="s">
        <v>12</v>
      </c>
      <c r="D3126" t="s">
        <v>23</v>
      </c>
      <c r="E3126">
        <v>25000</v>
      </c>
      <c r="F3126" t="s">
        <v>20</v>
      </c>
      <c r="G3126">
        <v>25000</v>
      </c>
      <c r="H3126" t="s">
        <v>178</v>
      </c>
      <c r="I3126">
        <v>50</v>
      </c>
      <c r="J3126" t="s">
        <v>178</v>
      </c>
      <c r="K3126" t="s">
        <v>25</v>
      </c>
    </row>
    <row r="3127" spans="1:11">
      <c r="A3127">
        <v>2022</v>
      </c>
      <c r="B3127" t="s">
        <v>17</v>
      </c>
      <c r="C3127" t="s">
        <v>12</v>
      </c>
      <c r="D3127" t="s">
        <v>27</v>
      </c>
      <c r="E3127">
        <v>90000</v>
      </c>
      <c r="F3127" t="s">
        <v>67</v>
      </c>
      <c r="G3127">
        <v>65257</v>
      </c>
      <c r="H3127" t="s">
        <v>96</v>
      </c>
      <c r="I3127">
        <v>50</v>
      </c>
      <c r="J3127" t="s">
        <v>96</v>
      </c>
      <c r="K3127" t="s">
        <v>25</v>
      </c>
    </row>
    <row r="3128" spans="1:11">
      <c r="A3128">
        <v>2022</v>
      </c>
      <c r="B3128" t="s">
        <v>17</v>
      </c>
      <c r="C3128" t="s">
        <v>12</v>
      </c>
      <c r="D3128" t="s">
        <v>83</v>
      </c>
      <c r="E3128">
        <v>200000</v>
      </c>
      <c r="F3128" t="s">
        <v>20</v>
      </c>
      <c r="G3128">
        <v>200000</v>
      </c>
      <c r="H3128" t="s">
        <v>21</v>
      </c>
      <c r="I3128">
        <v>100</v>
      </c>
      <c r="J3128" t="s">
        <v>21</v>
      </c>
      <c r="K3128" t="s">
        <v>25</v>
      </c>
    </row>
    <row r="3129" spans="1:11">
      <c r="A3129">
        <v>2022</v>
      </c>
      <c r="B3129" t="s">
        <v>28</v>
      </c>
      <c r="C3129" t="s">
        <v>12</v>
      </c>
      <c r="D3129" t="s">
        <v>146</v>
      </c>
      <c r="E3129">
        <v>180000</v>
      </c>
      <c r="F3129" t="s">
        <v>20</v>
      </c>
      <c r="G3129">
        <v>180000</v>
      </c>
      <c r="H3129" t="s">
        <v>21</v>
      </c>
      <c r="I3129">
        <v>100</v>
      </c>
      <c r="J3129" t="s">
        <v>21</v>
      </c>
      <c r="K3129" t="s">
        <v>16</v>
      </c>
    </row>
    <row r="3130" spans="1:11">
      <c r="A3130">
        <v>2022</v>
      </c>
      <c r="B3130" t="s">
        <v>17</v>
      </c>
      <c r="C3130" t="s">
        <v>12</v>
      </c>
      <c r="D3130" t="s">
        <v>23</v>
      </c>
      <c r="E3130">
        <v>153000</v>
      </c>
      <c r="F3130" t="s">
        <v>20</v>
      </c>
      <c r="G3130">
        <v>153000</v>
      </c>
      <c r="H3130" t="s">
        <v>21</v>
      </c>
      <c r="I3130">
        <v>100</v>
      </c>
      <c r="J3130" t="s">
        <v>21</v>
      </c>
      <c r="K3130" t="s">
        <v>16</v>
      </c>
    </row>
    <row r="3131" spans="1:11">
      <c r="A3131">
        <v>2022</v>
      </c>
      <c r="B3131" t="s">
        <v>11</v>
      </c>
      <c r="C3131" t="s">
        <v>12</v>
      </c>
      <c r="D3131" t="s">
        <v>37</v>
      </c>
      <c r="E3131">
        <v>210000</v>
      </c>
      <c r="F3131" t="s">
        <v>20</v>
      </c>
      <c r="G3131">
        <v>210000</v>
      </c>
      <c r="H3131" t="s">
        <v>21</v>
      </c>
      <c r="I3131">
        <v>100</v>
      </c>
      <c r="J3131" t="s">
        <v>21</v>
      </c>
      <c r="K3131" t="s">
        <v>25</v>
      </c>
    </row>
    <row r="3132" spans="1:11">
      <c r="A3132">
        <v>2022</v>
      </c>
      <c r="B3132" t="s">
        <v>11</v>
      </c>
      <c r="C3132" t="s">
        <v>12</v>
      </c>
      <c r="D3132" t="s">
        <v>37</v>
      </c>
      <c r="E3132">
        <v>100000</v>
      </c>
      <c r="F3132" t="s">
        <v>20</v>
      </c>
      <c r="G3132">
        <v>100000</v>
      </c>
      <c r="H3132" t="s">
        <v>21</v>
      </c>
      <c r="I3132">
        <v>100</v>
      </c>
      <c r="J3132" t="s">
        <v>21</v>
      </c>
      <c r="K3132" t="s">
        <v>25</v>
      </c>
    </row>
    <row r="3133" spans="1:11">
      <c r="A3133">
        <v>2022</v>
      </c>
      <c r="B3133" t="s">
        <v>11</v>
      </c>
      <c r="C3133" t="s">
        <v>12</v>
      </c>
      <c r="D3133" t="s">
        <v>27</v>
      </c>
      <c r="E3133">
        <v>150075</v>
      </c>
      <c r="F3133" t="s">
        <v>20</v>
      </c>
      <c r="G3133">
        <v>150075</v>
      </c>
      <c r="H3133" t="s">
        <v>21</v>
      </c>
      <c r="I3133">
        <v>100</v>
      </c>
      <c r="J3133" t="s">
        <v>21</v>
      </c>
      <c r="K3133" t="s">
        <v>25</v>
      </c>
    </row>
    <row r="3134" spans="1:11">
      <c r="A3134">
        <v>2022</v>
      </c>
      <c r="B3134" t="s">
        <v>11</v>
      </c>
      <c r="C3134" t="s">
        <v>12</v>
      </c>
      <c r="D3134" t="s">
        <v>27</v>
      </c>
      <c r="E3134">
        <v>110925</v>
      </c>
      <c r="F3134" t="s">
        <v>20</v>
      </c>
      <c r="G3134">
        <v>110925</v>
      </c>
      <c r="H3134" t="s">
        <v>21</v>
      </c>
      <c r="I3134">
        <v>100</v>
      </c>
      <c r="J3134" t="s">
        <v>21</v>
      </c>
      <c r="K3134" t="s">
        <v>25</v>
      </c>
    </row>
    <row r="3135" spans="1:11">
      <c r="A3135">
        <v>2022</v>
      </c>
      <c r="B3135" t="s">
        <v>17</v>
      </c>
      <c r="C3135" t="s">
        <v>12</v>
      </c>
      <c r="D3135" t="s">
        <v>81</v>
      </c>
      <c r="E3135">
        <v>22800</v>
      </c>
      <c r="F3135" t="s">
        <v>20</v>
      </c>
      <c r="G3135">
        <v>22800</v>
      </c>
      <c r="H3135" t="s">
        <v>188</v>
      </c>
      <c r="I3135">
        <v>100</v>
      </c>
      <c r="J3135" t="s">
        <v>188</v>
      </c>
      <c r="K3135" t="s">
        <v>25</v>
      </c>
    </row>
    <row r="3136" spans="1:11">
      <c r="A3136">
        <v>2022</v>
      </c>
      <c r="B3136" t="s">
        <v>11</v>
      </c>
      <c r="C3136" t="s">
        <v>12</v>
      </c>
      <c r="D3136" t="s">
        <v>23</v>
      </c>
      <c r="E3136">
        <v>160000</v>
      </c>
      <c r="F3136" t="s">
        <v>20</v>
      </c>
      <c r="G3136">
        <v>160000</v>
      </c>
      <c r="H3136" t="s">
        <v>21</v>
      </c>
      <c r="I3136">
        <v>100</v>
      </c>
      <c r="J3136" t="s">
        <v>21</v>
      </c>
      <c r="K3136" t="s">
        <v>16</v>
      </c>
    </row>
    <row r="3137" spans="1:11">
      <c r="A3137">
        <v>2022</v>
      </c>
      <c r="B3137" t="s">
        <v>11</v>
      </c>
      <c r="C3137" t="s">
        <v>12</v>
      </c>
      <c r="D3137" t="s">
        <v>23</v>
      </c>
      <c r="E3137">
        <v>92000</v>
      </c>
      <c r="F3137" t="s">
        <v>20</v>
      </c>
      <c r="G3137">
        <v>92000</v>
      </c>
      <c r="H3137" t="s">
        <v>21</v>
      </c>
      <c r="I3137">
        <v>100</v>
      </c>
      <c r="J3137" t="s">
        <v>21</v>
      </c>
      <c r="K3137" t="s">
        <v>16</v>
      </c>
    </row>
    <row r="3138" spans="1:11">
      <c r="A3138">
        <v>2022</v>
      </c>
      <c r="B3138" t="s">
        <v>11</v>
      </c>
      <c r="C3138" t="s">
        <v>12</v>
      </c>
      <c r="D3138" t="s">
        <v>35</v>
      </c>
      <c r="E3138">
        <v>202900</v>
      </c>
      <c r="F3138" t="s">
        <v>20</v>
      </c>
      <c r="G3138">
        <v>202900</v>
      </c>
      <c r="H3138" t="s">
        <v>21</v>
      </c>
      <c r="I3138">
        <v>100</v>
      </c>
      <c r="J3138" t="s">
        <v>21</v>
      </c>
      <c r="K3138" t="s">
        <v>16</v>
      </c>
    </row>
    <row r="3139" spans="1:11">
      <c r="A3139">
        <v>2022</v>
      </c>
      <c r="B3139" t="s">
        <v>11</v>
      </c>
      <c r="C3139" t="s">
        <v>12</v>
      </c>
      <c r="D3139" t="s">
        <v>35</v>
      </c>
      <c r="E3139">
        <v>131300</v>
      </c>
      <c r="F3139" t="s">
        <v>20</v>
      </c>
      <c r="G3139">
        <v>131300</v>
      </c>
      <c r="H3139" t="s">
        <v>21</v>
      </c>
      <c r="I3139">
        <v>100</v>
      </c>
      <c r="J3139" t="s">
        <v>21</v>
      </c>
      <c r="K3139" t="s">
        <v>16</v>
      </c>
    </row>
    <row r="3140" spans="1:11">
      <c r="A3140">
        <v>2020</v>
      </c>
      <c r="B3140" t="s">
        <v>28</v>
      </c>
      <c r="C3140" t="s">
        <v>12</v>
      </c>
      <c r="D3140" t="s">
        <v>27</v>
      </c>
      <c r="E3140">
        <v>20000</v>
      </c>
      <c r="F3140" t="s">
        <v>14</v>
      </c>
      <c r="G3140">
        <v>22809</v>
      </c>
      <c r="H3140" t="s">
        <v>48</v>
      </c>
      <c r="I3140">
        <v>100</v>
      </c>
      <c r="J3140" t="s">
        <v>48</v>
      </c>
      <c r="K3140" t="s">
        <v>25</v>
      </c>
    </row>
    <row r="3141" spans="1:11">
      <c r="A3141">
        <v>2022</v>
      </c>
      <c r="B3141" t="s">
        <v>28</v>
      </c>
      <c r="C3141" t="s">
        <v>12</v>
      </c>
      <c r="D3141" t="s">
        <v>27</v>
      </c>
      <c r="E3141">
        <v>15000</v>
      </c>
      <c r="F3141" t="s">
        <v>20</v>
      </c>
      <c r="G3141">
        <v>15000</v>
      </c>
      <c r="H3141" t="s">
        <v>186</v>
      </c>
      <c r="I3141">
        <v>0</v>
      </c>
      <c r="J3141" t="s">
        <v>186</v>
      </c>
      <c r="K3141" t="s">
        <v>16</v>
      </c>
    </row>
    <row r="3142" spans="1:11">
      <c r="A3142">
        <v>2022</v>
      </c>
      <c r="B3142" t="s">
        <v>11</v>
      </c>
      <c r="C3142" t="s">
        <v>12</v>
      </c>
      <c r="D3142" t="s">
        <v>37</v>
      </c>
      <c r="E3142">
        <v>175000</v>
      </c>
      <c r="F3142" t="s">
        <v>20</v>
      </c>
      <c r="G3142">
        <v>175000</v>
      </c>
      <c r="H3142" t="s">
        <v>21</v>
      </c>
      <c r="I3142">
        <v>100</v>
      </c>
      <c r="J3142" t="s">
        <v>21</v>
      </c>
      <c r="K3142" t="s">
        <v>25</v>
      </c>
    </row>
    <row r="3143" spans="1:11">
      <c r="A3143">
        <v>2022</v>
      </c>
      <c r="B3143" t="s">
        <v>11</v>
      </c>
      <c r="C3143" t="s">
        <v>12</v>
      </c>
      <c r="D3143" t="s">
        <v>37</v>
      </c>
      <c r="E3143">
        <v>135000</v>
      </c>
      <c r="F3143" t="s">
        <v>20</v>
      </c>
      <c r="G3143">
        <v>135000</v>
      </c>
      <c r="H3143" t="s">
        <v>21</v>
      </c>
      <c r="I3143">
        <v>100</v>
      </c>
      <c r="J3143" t="s">
        <v>21</v>
      </c>
      <c r="K3143" t="s">
        <v>25</v>
      </c>
    </row>
    <row r="3144" spans="1:11">
      <c r="A3144">
        <v>2022</v>
      </c>
      <c r="B3144" t="s">
        <v>11</v>
      </c>
      <c r="C3144" t="s">
        <v>12</v>
      </c>
      <c r="D3144" t="s">
        <v>69</v>
      </c>
      <c r="E3144">
        <v>193000</v>
      </c>
      <c r="F3144" t="s">
        <v>64</v>
      </c>
      <c r="G3144">
        <v>133766</v>
      </c>
      <c r="H3144" t="s">
        <v>65</v>
      </c>
      <c r="I3144">
        <v>100</v>
      </c>
      <c r="J3144" t="s">
        <v>65</v>
      </c>
      <c r="K3144" t="s">
        <v>16</v>
      </c>
    </row>
    <row r="3145" spans="1:11">
      <c r="A3145">
        <v>2022</v>
      </c>
      <c r="B3145" t="s">
        <v>28</v>
      </c>
      <c r="C3145" t="s">
        <v>12</v>
      </c>
      <c r="D3145" t="s">
        <v>35</v>
      </c>
      <c r="E3145">
        <v>83000</v>
      </c>
      <c r="F3145" t="s">
        <v>20</v>
      </c>
      <c r="G3145">
        <v>83000</v>
      </c>
      <c r="H3145" t="s">
        <v>21</v>
      </c>
      <c r="I3145">
        <v>0</v>
      </c>
      <c r="J3145" t="s">
        <v>21</v>
      </c>
      <c r="K3145" t="s">
        <v>16</v>
      </c>
    </row>
    <row r="3146" spans="1:11">
      <c r="A3146">
        <v>2022</v>
      </c>
      <c r="B3146" t="s">
        <v>17</v>
      </c>
      <c r="C3146" t="s">
        <v>12</v>
      </c>
      <c r="D3146" t="s">
        <v>37</v>
      </c>
      <c r="E3146">
        <v>75000</v>
      </c>
      <c r="F3146" t="s">
        <v>58</v>
      </c>
      <c r="G3146">
        <v>92350</v>
      </c>
      <c r="H3146" t="s">
        <v>33</v>
      </c>
      <c r="I3146">
        <v>100</v>
      </c>
      <c r="J3146" t="s">
        <v>33</v>
      </c>
      <c r="K3146" t="s">
        <v>25</v>
      </c>
    </row>
    <row r="3147" spans="1:11">
      <c r="A3147">
        <v>2022</v>
      </c>
      <c r="B3147" t="s">
        <v>17</v>
      </c>
      <c r="C3147" t="s">
        <v>12</v>
      </c>
      <c r="D3147" t="s">
        <v>37</v>
      </c>
      <c r="E3147">
        <v>55000</v>
      </c>
      <c r="F3147" t="s">
        <v>58</v>
      </c>
      <c r="G3147">
        <v>67723</v>
      </c>
      <c r="H3147" t="s">
        <v>33</v>
      </c>
      <c r="I3147">
        <v>100</v>
      </c>
      <c r="J3147" t="s">
        <v>33</v>
      </c>
      <c r="K3147" t="s">
        <v>25</v>
      </c>
    </row>
    <row r="3148" spans="1:11">
      <c r="A3148">
        <v>2022</v>
      </c>
      <c r="B3148" t="s">
        <v>11</v>
      </c>
      <c r="C3148" t="s">
        <v>12</v>
      </c>
      <c r="D3148" t="s">
        <v>23</v>
      </c>
      <c r="E3148">
        <v>186000</v>
      </c>
      <c r="F3148" t="s">
        <v>20</v>
      </c>
      <c r="G3148">
        <v>186000</v>
      </c>
      <c r="H3148" t="s">
        <v>21</v>
      </c>
      <c r="I3148">
        <v>0</v>
      </c>
      <c r="J3148" t="s">
        <v>21</v>
      </c>
      <c r="K3148" t="s">
        <v>25</v>
      </c>
    </row>
    <row r="3149" spans="1:11">
      <c r="A3149">
        <v>2022</v>
      </c>
      <c r="B3149" t="s">
        <v>11</v>
      </c>
      <c r="C3149" t="s">
        <v>12</v>
      </c>
      <c r="D3149" t="s">
        <v>23</v>
      </c>
      <c r="E3149">
        <v>148800</v>
      </c>
      <c r="F3149" t="s">
        <v>20</v>
      </c>
      <c r="G3149">
        <v>148800</v>
      </c>
      <c r="H3149" t="s">
        <v>21</v>
      </c>
      <c r="I3149">
        <v>0</v>
      </c>
      <c r="J3149" t="s">
        <v>21</v>
      </c>
      <c r="K3149" t="s">
        <v>25</v>
      </c>
    </row>
    <row r="3150" spans="1:11">
      <c r="A3150">
        <v>2022</v>
      </c>
      <c r="B3150" t="s">
        <v>11</v>
      </c>
      <c r="C3150" t="s">
        <v>12</v>
      </c>
      <c r="D3150" t="s">
        <v>27</v>
      </c>
      <c r="E3150">
        <v>112900</v>
      </c>
      <c r="F3150" t="s">
        <v>20</v>
      </c>
      <c r="G3150">
        <v>112900</v>
      </c>
      <c r="H3150" t="s">
        <v>21</v>
      </c>
      <c r="I3150">
        <v>0</v>
      </c>
      <c r="J3150" t="s">
        <v>21</v>
      </c>
      <c r="K3150" t="s">
        <v>25</v>
      </c>
    </row>
    <row r="3151" spans="1:11">
      <c r="A3151">
        <v>2022</v>
      </c>
      <c r="B3151" t="s">
        <v>11</v>
      </c>
      <c r="C3151" t="s">
        <v>12</v>
      </c>
      <c r="D3151" t="s">
        <v>27</v>
      </c>
      <c r="E3151">
        <v>90320</v>
      </c>
      <c r="F3151" t="s">
        <v>20</v>
      </c>
      <c r="G3151">
        <v>90320</v>
      </c>
      <c r="H3151" t="s">
        <v>21</v>
      </c>
      <c r="I3151">
        <v>0</v>
      </c>
      <c r="J3151" t="s">
        <v>21</v>
      </c>
      <c r="K3151" t="s">
        <v>25</v>
      </c>
    </row>
    <row r="3152" spans="1:11">
      <c r="A3152">
        <v>2022</v>
      </c>
      <c r="B3152" t="s">
        <v>11</v>
      </c>
      <c r="C3152" t="s">
        <v>12</v>
      </c>
      <c r="D3152" t="s">
        <v>19</v>
      </c>
      <c r="E3152">
        <v>240000</v>
      </c>
      <c r="F3152" t="s">
        <v>20</v>
      </c>
      <c r="G3152">
        <v>240000</v>
      </c>
      <c r="H3152" t="s">
        <v>21</v>
      </c>
      <c r="I3152">
        <v>0</v>
      </c>
      <c r="J3152" t="s">
        <v>21</v>
      </c>
      <c r="K3152" t="s">
        <v>25</v>
      </c>
    </row>
    <row r="3153" spans="1:11">
      <c r="A3153">
        <v>2022</v>
      </c>
      <c r="B3153" t="s">
        <v>11</v>
      </c>
      <c r="C3153" t="s">
        <v>12</v>
      </c>
      <c r="D3153" t="s">
        <v>19</v>
      </c>
      <c r="E3153">
        <v>160000</v>
      </c>
      <c r="F3153" t="s">
        <v>20</v>
      </c>
      <c r="G3153">
        <v>160000</v>
      </c>
      <c r="H3153" t="s">
        <v>21</v>
      </c>
      <c r="I3153">
        <v>0</v>
      </c>
      <c r="J3153" t="s">
        <v>21</v>
      </c>
      <c r="K3153" t="s">
        <v>25</v>
      </c>
    </row>
    <row r="3154" spans="1:11">
      <c r="A3154">
        <v>2022</v>
      </c>
      <c r="B3154" t="s">
        <v>11</v>
      </c>
      <c r="C3154" t="s">
        <v>12</v>
      </c>
      <c r="D3154" t="s">
        <v>69</v>
      </c>
      <c r="E3154">
        <v>300000</v>
      </c>
      <c r="F3154" t="s">
        <v>20</v>
      </c>
      <c r="G3154">
        <v>300000</v>
      </c>
      <c r="H3154" t="s">
        <v>21</v>
      </c>
      <c r="I3154">
        <v>100</v>
      </c>
      <c r="J3154" t="s">
        <v>21</v>
      </c>
      <c r="K3154" t="s">
        <v>25</v>
      </c>
    </row>
    <row r="3155" spans="1:11">
      <c r="A3155">
        <v>2022</v>
      </c>
      <c r="B3155" t="s">
        <v>11</v>
      </c>
      <c r="C3155" t="s">
        <v>12</v>
      </c>
      <c r="D3155" t="s">
        <v>69</v>
      </c>
      <c r="E3155">
        <v>200000</v>
      </c>
      <c r="F3155" t="s">
        <v>20</v>
      </c>
      <c r="G3155">
        <v>200000</v>
      </c>
      <c r="H3155" t="s">
        <v>21</v>
      </c>
      <c r="I3155">
        <v>100</v>
      </c>
      <c r="J3155" t="s">
        <v>21</v>
      </c>
      <c r="K3155" t="s">
        <v>25</v>
      </c>
    </row>
    <row r="3156" spans="1:11">
      <c r="A3156">
        <v>2022</v>
      </c>
      <c r="B3156" t="s">
        <v>17</v>
      </c>
      <c r="C3156" t="s">
        <v>12</v>
      </c>
      <c r="D3156" t="s">
        <v>37</v>
      </c>
      <c r="E3156">
        <v>62500</v>
      </c>
      <c r="F3156" t="s">
        <v>14</v>
      </c>
      <c r="G3156">
        <v>65666</v>
      </c>
      <c r="H3156" t="s">
        <v>31</v>
      </c>
      <c r="I3156">
        <v>50</v>
      </c>
      <c r="J3156" t="s">
        <v>31</v>
      </c>
      <c r="K3156" t="s">
        <v>22</v>
      </c>
    </row>
    <row r="3157" spans="1:11">
      <c r="A3157">
        <v>2022</v>
      </c>
      <c r="B3157" t="s">
        <v>17</v>
      </c>
      <c r="C3157" t="s">
        <v>12</v>
      </c>
      <c r="D3157" t="s">
        <v>83</v>
      </c>
      <c r="E3157">
        <v>200000</v>
      </c>
      <c r="F3157" t="s">
        <v>20</v>
      </c>
      <c r="G3157">
        <v>200000</v>
      </c>
      <c r="H3157" t="s">
        <v>43</v>
      </c>
      <c r="I3157">
        <v>100</v>
      </c>
      <c r="J3157" t="s">
        <v>21</v>
      </c>
      <c r="K3157" t="s">
        <v>16</v>
      </c>
    </row>
    <row r="3158" spans="1:11">
      <c r="A3158">
        <v>2022</v>
      </c>
      <c r="B3158" t="s">
        <v>17</v>
      </c>
      <c r="C3158" t="s">
        <v>12</v>
      </c>
      <c r="D3158" t="s">
        <v>35</v>
      </c>
      <c r="E3158">
        <v>95000</v>
      </c>
      <c r="F3158" t="s">
        <v>58</v>
      </c>
      <c r="G3158">
        <v>116976</v>
      </c>
      <c r="H3158" t="s">
        <v>33</v>
      </c>
      <c r="I3158">
        <v>0</v>
      </c>
      <c r="J3158" t="s">
        <v>33</v>
      </c>
      <c r="K3158" t="s">
        <v>25</v>
      </c>
    </row>
    <row r="3159" spans="1:11">
      <c r="A3159">
        <v>2022</v>
      </c>
      <c r="B3159" t="s">
        <v>17</v>
      </c>
      <c r="C3159" t="s">
        <v>12</v>
      </c>
      <c r="D3159" t="s">
        <v>35</v>
      </c>
      <c r="E3159">
        <v>75000</v>
      </c>
      <c r="F3159" t="s">
        <v>58</v>
      </c>
      <c r="G3159">
        <v>92350</v>
      </c>
      <c r="H3159" t="s">
        <v>33</v>
      </c>
      <c r="I3159">
        <v>0</v>
      </c>
      <c r="J3159" t="s">
        <v>33</v>
      </c>
      <c r="K3159" t="s">
        <v>25</v>
      </c>
    </row>
    <row r="3160" spans="1:11">
      <c r="A3160">
        <v>2022</v>
      </c>
      <c r="B3160" t="s">
        <v>17</v>
      </c>
      <c r="C3160" t="s">
        <v>12</v>
      </c>
      <c r="D3160" t="s">
        <v>83</v>
      </c>
      <c r="E3160">
        <v>120000</v>
      </c>
      <c r="F3160" t="s">
        <v>20</v>
      </c>
      <c r="G3160">
        <v>120000</v>
      </c>
      <c r="H3160" t="s">
        <v>21</v>
      </c>
      <c r="I3160">
        <v>0</v>
      </c>
      <c r="J3160" t="s">
        <v>21</v>
      </c>
      <c r="K3160" t="s">
        <v>25</v>
      </c>
    </row>
    <row r="3161" spans="1:11">
      <c r="A3161">
        <v>2022</v>
      </c>
      <c r="B3161" t="s">
        <v>11</v>
      </c>
      <c r="C3161" t="s">
        <v>12</v>
      </c>
      <c r="D3161" t="s">
        <v>27</v>
      </c>
      <c r="E3161">
        <v>112900</v>
      </c>
      <c r="F3161" t="s">
        <v>20</v>
      </c>
      <c r="G3161">
        <v>112900</v>
      </c>
      <c r="H3161" t="s">
        <v>21</v>
      </c>
      <c r="I3161">
        <v>100</v>
      </c>
      <c r="J3161" t="s">
        <v>21</v>
      </c>
      <c r="K3161" t="s">
        <v>25</v>
      </c>
    </row>
    <row r="3162" spans="1:11">
      <c r="A3162">
        <v>2022</v>
      </c>
      <c r="B3162" t="s">
        <v>11</v>
      </c>
      <c r="C3162" t="s">
        <v>12</v>
      </c>
      <c r="D3162" t="s">
        <v>27</v>
      </c>
      <c r="E3162">
        <v>90320</v>
      </c>
      <c r="F3162" t="s">
        <v>20</v>
      </c>
      <c r="G3162">
        <v>90320</v>
      </c>
      <c r="H3162" t="s">
        <v>21</v>
      </c>
      <c r="I3162">
        <v>100</v>
      </c>
      <c r="J3162" t="s">
        <v>21</v>
      </c>
      <c r="K3162" t="s">
        <v>25</v>
      </c>
    </row>
    <row r="3163" spans="1:11">
      <c r="A3163">
        <v>2022</v>
      </c>
      <c r="B3163" t="s">
        <v>11</v>
      </c>
      <c r="C3163" t="s">
        <v>12</v>
      </c>
      <c r="D3163" t="s">
        <v>55</v>
      </c>
      <c r="E3163">
        <v>145000</v>
      </c>
      <c r="F3163" t="s">
        <v>20</v>
      </c>
      <c r="G3163">
        <v>145000</v>
      </c>
      <c r="H3163" t="s">
        <v>21</v>
      </c>
      <c r="I3163">
        <v>100</v>
      </c>
      <c r="J3163" t="s">
        <v>21</v>
      </c>
      <c r="K3163" t="s">
        <v>25</v>
      </c>
    </row>
    <row r="3164" spans="1:11">
      <c r="A3164">
        <v>2022</v>
      </c>
      <c r="B3164" t="s">
        <v>11</v>
      </c>
      <c r="C3164" t="s">
        <v>12</v>
      </c>
      <c r="D3164" t="s">
        <v>55</v>
      </c>
      <c r="E3164">
        <v>105400</v>
      </c>
      <c r="F3164" t="s">
        <v>20</v>
      </c>
      <c r="G3164">
        <v>105400</v>
      </c>
      <c r="H3164" t="s">
        <v>21</v>
      </c>
      <c r="I3164">
        <v>100</v>
      </c>
      <c r="J3164" t="s">
        <v>21</v>
      </c>
      <c r="K3164" t="s">
        <v>25</v>
      </c>
    </row>
    <row r="3165" spans="1:11">
      <c r="A3165">
        <v>2020</v>
      </c>
      <c r="B3165" t="s">
        <v>28</v>
      </c>
      <c r="C3165" t="s">
        <v>12</v>
      </c>
      <c r="D3165" t="s">
        <v>23</v>
      </c>
      <c r="E3165">
        <v>43200</v>
      </c>
      <c r="F3165" t="s">
        <v>14</v>
      </c>
      <c r="G3165">
        <v>49268</v>
      </c>
      <c r="H3165" t="s">
        <v>31</v>
      </c>
      <c r="I3165">
        <v>0</v>
      </c>
      <c r="J3165" t="s">
        <v>31</v>
      </c>
      <c r="K3165" t="s">
        <v>22</v>
      </c>
    </row>
    <row r="3166" spans="1:11">
      <c r="A3166">
        <v>2022</v>
      </c>
      <c r="B3166" t="s">
        <v>17</v>
      </c>
      <c r="C3166" t="s">
        <v>12</v>
      </c>
      <c r="D3166" t="s">
        <v>37</v>
      </c>
      <c r="E3166">
        <v>90000</v>
      </c>
      <c r="F3166" t="s">
        <v>58</v>
      </c>
      <c r="G3166">
        <v>110820</v>
      </c>
      <c r="H3166" t="s">
        <v>33</v>
      </c>
      <c r="I3166">
        <v>0</v>
      </c>
      <c r="J3166" t="s">
        <v>33</v>
      </c>
      <c r="K3166" t="s">
        <v>25</v>
      </c>
    </row>
    <row r="3167" spans="1:11">
      <c r="A3167">
        <v>2022</v>
      </c>
      <c r="B3167" t="s">
        <v>17</v>
      </c>
      <c r="C3167" t="s">
        <v>12</v>
      </c>
      <c r="D3167" t="s">
        <v>37</v>
      </c>
      <c r="E3167">
        <v>75000</v>
      </c>
      <c r="F3167" t="s">
        <v>58</v>
      </c>
      <c r="G3167">
        <v>92350</v>
      </c>
      <c r="H3167" t="s">
        <v>33</v>
      </c>
      <c r="I3167">
        <v>0</v>
      </c>
      <c r="J3167" t="s">
        <v>33</v>
      </c>
      <c r="K3167" t="s">
        <v>25</v>
      </c>
    </row>
    <row r="3168" spans="1:11">
      <c r="A3168">
        <v>2022</v>
      </c>
      <c r="B3168" t="s">
        <v>11</v>
      </c>
      <c r="C3168" t="s">
        <v>12</v>
      </c>
      <c r="D3168" t="s">
        <v>23</v>
      </c>
      <c r="E3168">
        <v>215300</v>
      </c>
      <c r="F3168" t="s">
        <v>20</v>
      </c>
      <c r="G3168">
        <v>215300</v>
      </c>
      <c r="H3168" t="s">
        <v>21</v>
      </c>
      <c r="I3168">
        <v>100</v>
      </c>
      <c r="J3168" t="s">
        <v>21</v>
      </c>
      <c r="K3168" t="s">
        <v>16</v>
      </c>
    </row>
    <row r="3169" spans="1:11">
      <c r="A3169">
        <v>2022</v>
      </c>
      <c r="B3169" t="s">
        <v>11</v>
      </c>
      <c r="C3169" t="s">
        <v>12</v>
      </c>
      <c r="D3169" t="s">
        <v>23</v>
      </c>
      <c r="E3169">
        <v>158200</v>
      </c>
      <c r="F3169" t="s">
        <v>20</v>
      </c>
      <c r="G3169">
        <v>158200</v>
      </c>
      <c r="H3169" t="s">
        <v>21</v>
      </c>
      <c r="I3169">
        <v>100</v>
      </c>
      <c r="J3169" t="s">
        <v>21</v>
      </c>
      <c r="K3169" t="s">
        <v>16</v>
      </c>
    </row>
    <row r="3170" spans="1:11">
      <c r="A3170">
        <v>2022</v>
      </c>
      <c r="B3170" t="s">
        <v>11</v>
      </c>
      <c r="C3170" t="s">
        <v>12</v>
      </c>
      <c r="D3170" t="s">
        <v>37</v>
      </c>
      <c r="E3170">
        <v>209100</v>
      </c>
      <c r="F3170" t="s">
        <v>20</v>
      </c>
      <c r="G3170">
        <v>209100</v>
      </c>
      <c r="H3170" t="s">
        <v>21</v>
      </c>
      <c r="I3170">
        <v>100</v>
      </c>
      <c r="J3170" t="s">
        <v>21</v>
      </c>
      <c r="K3170" t="s">
        <v>16</v>
      </c>
    </row>
    <row r="3171" spans="1:11">
      <c r="A3171">
        <v>2022</v>
      </c>
      <c r="B3171" t="s">
        <v>11</v>
      </c>
      <c r="C3171" t="s">
        <v>12</v>
      </c>
      <c r="D3171" t="s">
        <v>37</v>
      </c>
      <c r="E3171">
        <v>154600</v>
      </c>
      <c r="F3171" t="s">
        <v>20</v>
      </c>
      <c r="G3171">
        <v>154600</v>
      </c>
      <c r="H3171" t="s">
        <v>21</v>
      </c>
      <c r="I3171">
        <v>100</v>
      </c>
      <c r="J3171" t="s">
        <v>21</v>
      </c>
      <c r="K3171" t="s">
        <v>16</v>
      </c>
    </row>
    <row r="3172" spans="1:11">
      <c r="A3172">
        <v>2022</v>
      </c>
      <c r="B3172" t="s">
        <v>11</v>
      </c>
      <c r="C3172" t="s">
        <v>12</v>
      </c>
      <c r="D3172" t="s">
        <v>27</v>
      </c>
      <c r="E3172">
        <v>115934</v>
      </c>
      <c r="F3172" t="s">
        <v>20</v>
      </c>
      <c r="G3172">
        <v>115934</v>
      </c>
      <c r="H3172" t="s">
        <v>21</v>
      </c>
      <c r="I3172">
        <v>0</v>
      </c>
      <c r="J3172" t="s">
        <v>21</v>
      </c>
      <c r="K3172" t="s">
        <v>25</v>
      </c>
    </row>
    <row r="3173" spans="1:11">
      <c r="A3173">
        <v>2022</v>
      </c>
      <c r="B3173" t="s">
        <v>11</v>
      </c>
      <c r="C3173" t="s">
        <v>12</v>
      </c>
      <c r="D3173" t="s">
        <v>27</v>
      </c>
      <c r="E3173">
        <v>81666</v>
      </c>
      <c r="F3173" t="s">
        <v>20</v>
      </c>
      <c r="G3173">
        <v>81666</v>
      </c>
      <c r="H3173" t="s">
        <v>21</v>
      </c>
      <c r="I3173">
        <v>0</v>
      </c>
      <c r="J3173" t="s">
        <v>21</v>
      </c>
      <c r="K3173" t="s">
        <v>25</v>
      </c>
    </row>
    <row r="3174" spans="1:11">
      <c r="A3174">
        <v>2022</v>
      </c>
      <c r="B3174" t="s">
        <v>11</v>
      </c>
      <c r="C3174" t="s">
        <v>12</v>
      </c>
      <c r="D3174" t="s">
        <v>37</v>
      </c>
      <c r="E3174">
        <v>175000</v>
      </c>
      <c r="F3174" t="s">
        <v>20</v>
      </c>
      <c r="G3174">
        <v>175000</v>
      </c>
      <c r="H3174" t="s">
        <v>21</v>
      </c>
      <c r="I3174">
        <v>100</v>
      </c>
      <c r="J3174" t="s">
        <v>21</v>
      </c>
      <c r="K3174" t="s">
        <v>25</v>
      </c>
    </row>
    <row r="3175" spans="1:11">
      <c r="A3175">
        <v>2022</v>
      </c>
      <c r="B3175" t="s">
        <v>11</v>
      </c>
      <c r="C3175" t="s">
        <v>12</v>
      </c>
      <c r="D3175" t="s">
        <v>37</v>
      </c>
      <c r="E3175">
        <v>155000</v>
      </c>
      <c r="F3175" t="s">
        <v>20</v>
      </c>
      <c r="G3175">
        <v>155000</v>
      </c>
      <c r="H3175" t="s">
        <v>21</v>
      </c>
      <c r="I3175">
        <v>100</v>
      </c>
      <c r="J3175" t="s">
        <v>21</v>
      </c>
      <c r="K3175" t="s">
        <v>25</v>
      </c>
    </row>
    <row r="3176" spans="1:11">
      <c r="A3176">
        <v>2022</v>
      </c>
      <c r="B3176" t="s">
        <v>17</v>
      </c>
      <c r="C3176" t="s">
        <v>12</v>
      </c>
      <c r="D3176" t="s">
        <v>35</v>
      </c>
      <c r="E3176">
        <v>80000</v>
      </c>
      <c r="F3176" t="s">
        <v>14</v>
      </c>
      <c r="G3176">
        <v>84053</v>
      </c>
      <c r="H3176" t="s">
        <v>63</v>
      </c>
      <c r="I3176">
        <v>100</v>
      </c>
      <c r="J3176" t="s">
        <v>31</v>
      </c>
      <c r="K3176" t="s">
        <v>25</v>
      </c>
    </row>
    <row r="3177" spans="1:11">
      <c r="A3177">
        <v>2022</v>
      </c>
      <c r="B3177" t="s">
        <v>11</v>
      </c>
      <c r="C3177" t="s">
        <v>12</v>
      </c>
      <c r="D3177" t="s">
        <v>27</v>
      </c>
      <c r="E3177">
        <v>164000</v>
      </c>
      <c r="F3177" t="s">
        <v>20</v>
      </c>
      <c r="G3177">
        <v>164000</v>
      </c>
      <c r="H3177" t="s">
        <v>21</v>
      </c>
      <c r="I3177">
        <v>0</v>
      </c>
      <c r="J3177" t="s">
        <v>21</v>
      </c>
      <c r="K3177" t="s">
        <v>25</v>
      </c>
    </row>
    <row r="3178" spans="1:11">
      <c r="A3178">
        <v>2022</v>
      </c>
      <c r="B3178" t="s">
        <v>11</v>
      </c>
      <c r="C3178" t="s">
        <v>12</v>
      </c>
      <c r="D3178" t="s">
        <v>27</v>
      </c>
      <c r="E3178">
        <v>132000</v>
      </c>
      <c r="F3178" t="s">
        <v>20</v>
      </c>
      <c r="G3178">
        <v>132000</v>
      </c>
      <c r="H3178" t="s">
        <v>21</v>
      </c>
      <c r="I3178">
        <v>0</v>
      </c>
      <c r="J3178" t="s">
        <v>21</v>
      </c>
      <c r="K3178" t="s">
        <v>25</v>
      </c>
    </row>
    <row r="3179" spans="1:11">
      <c r="A3179">
        <v>2022</v>
      </c>
      <c r="B3179" t="s">
        <v>11</v>
      </c>
      <c r="C3179" t="s">
        <v>12</v>
      </c>
      <c r="D3179" t="s">
        <v>23</v>
      </c>
      <c r="E3179">
        <v>170000</v>
      </c>
      <c r="F3179" t="s">
        <v>20</v>
      </c>
      <c r="G3179">
        <v>170000</v>
      </c>
      <c r="H3179" t="s">
        <v>21</v>
      </c>
      <c r="I3179">
        <v>100</v>
      </c>
      <c r="J3179" t="s">
        <v>21</v>
      </c>
      <c r="K3179" t="s">
        <v>25</v>
      </c>
    </row>
    <row r="3180" spans="1:11">
      <c r="A3180">
        <v>2022</v>
      </c>
      <c r="B3180" t="s">
        <v>11</v>
      </c>
      <c r="C3180" t="s">
        <v>12</v>
      </c>
      <c r="D3180" t="s">
        <v>23</v>
      </c>
      <c r="E3180">
        <v>123000</v>
      </c>
      <c r="F3180" t="s">
        <v>20</v>
      </c>
      <c r="G3180">
        <v>123000</v>
      </c>
      <c r="H3180" t="s">
        <v>21</v>
      </c>
      <c r="I3180">
        <v>100</v>
      </c>
      <c r="J3180" t="s">
        <v>21</v>
      </c>
      <c r="K3180" t="s">
        <v>25</v>
      </c>
    </row>
    <row r="3181" spans="1:11">
      <c r="A3181">
        <v>2022</v>
      </c>
      <c r="B3181" t="s">
        <v>11</v>
      </c>
      <c r="C3181" t="s">
        <v>12</v>
      </c>
      <c r="D3181" t="s">
        <v>35</v>
      </c>
      <c r="E3181">
        <v>189650</v>
      </c>
      <c r="F3181" t="s">
        <v>20</v>
      </c>
      <c r="G3181">
        <v>189650</v>
      </c>
      <c r="H3181" t="s">
        <v>21</v>
      </c>
      <c r="I3181">
        <v>0</v>
      </c>
      <c r="J3181" t="s">
        <v>21</v>
      </c>
      <c r="K3181" t="s">
        <v>25</v>
      </c>
    </row>
    <row r="3182" spans="1:11">
      <c r="A3182">
        <v>2022</v>
      </c>
      <c r="B3182" t="s">
        <v>11</v>
      </c>
      <c r="C3182" t="s">
        <v>12</v>
      </c>
      <c r="D3182" t="s">
        <v>35</v>
      </c>
      <c r="E3182">
        <v>164996</v>
      </c>
      <c r="F3182" t="s">
        <v>20</v>
      </c>
      <c r="G3182">
        <v>164996</v>
      </c>
      <c r="H3182" t="s">
        <v>21</v>
      </c>
      <c r="I3182">
        <v>0</v>
      </c>
      <c r="J3182" t="s">
        <v>21</v>
      </c>
      <c r="K3182" t="s">
        <v>25</v>
      </c>
    </row>
    <row r="3183" spans="1:11">
      <c r="A3183">
        <v>2022</v>
      </c>
      <c r="B3183" t="s">
        <v>17</v>
      </c>
      <c r="C3183" t="s">
        <v>12</v>
      </c>
      <c r="D3183" t="s">
        <v>177</v>
      </c>
      <c r="E3183">
        <v>50000</v>
      </c>
      <c r="F3183" t="s">
        <v>14</v>
      </c>
      <c r="G3183">
        <v>52533</v>
      </c>
      <c r="H3183" t="s">
        <v>135</v>
      </c>
      <c r="I3183">
        <v>0</v>
      </c>
      <c r="J3183" t="s">
        <v>135</v>
      </c>
      <c r="K3183" t="s">
        <v>25</v>
      </c>
    </row>
    <row r="3184" spans="1:11">
      <c r="A3184">
        <v>2022</v>
      </c>
      <c r="B3184" t="s">
        <v>17</v>
      </c>
      <c r="C3184" t="s">
        <v>12</v>
      </c>
      <c r="D3184" t="s">
        <v>177</v>
      </c>
      <c r="E3184">
        <v>50000</v>
      </c>
      <c r="F3184" t="s">
        <v>14</v>
      </c>
      <c r="G3184">
        <v>52533</v>
      </c>
      <c r="H3184" t="s">
        <v>135</v>
      </c>
      <c r="I3184">
        <v>0</v>
      </c>
      <c r="J3184" t="s">
        <v>135</v>
      </c>
      <c r="K3184" t="s">
        <v>25</v>
      </c>
    </row>
    <row r="3185" spans="1:11">
      <c r="A3185">
        <v>2022</v>
      </c>
      <c r="B3185" t="s">
        <v>44</v>
      </c>
      <c r="C3185" t="s">
        <v>12</v>
      </c>
      <c r="D3185" t="s">
        <v>189</v>
      </c>
      <c r="E3185">
        <v>150000</v>
      </c>
      <c r="F3185" t="s">
        <v>71</v>
      </c>
      <c r="G3185">
        <v>115222</v>
      </c>
      <c r="H3185" t="s">
        <v>24</v>
      </c>
      <c r="I3185">
        <v>100</v>
      </c>
      <c r="J3185" t="s">
        <v>24</v>
      </c>
      <c r="K3185" t="s">
        <v>22</v>
      </c>
    </row>
    <row r="3186" spans="1:11">
      <c r="A3186">
        <v>2022</v>
      </c>
      <c r="B3186" t="s">
        <v>11</v>
      </c>
      <c r="C3186" t="s">
        <v>12</v>
      </c>
      <c r="D3186" t="s">
        <v>37</v>
      </c>
      <c r="E3186">
        <v>165400</v>
      </c>
      <c r="F3186" t="s">
        <v>20</v>
      </c>
      <c r="G3186">
        <v>165400</v>
      </c>
      <c r="H3186" t="s">
        <v>21</v>
      </c>
      <c r="I3186">
        <v>100</v>
      </c>
      <c r="J3186" t="s">
        <v>21</v>
      </c>
      <c r="K3186" t="s">
        <v>25</v>
      </c>
    </row>
    <row r="3187" spans="1:11">
      <c r="A3187">
        <v>2022</v>
      </c>
      <c r="B3187" t="s">
        <v>11</v>
      </c>
      <c r="C3187" t="s">
        <v>12</v>
      </c>
      <c r="D3187" t="s">
        <v>37</v>
      </c>
      <c r="E3187">
        <v>132320</v>
      </c>
      <c r="F3187" t="s">
        <v>20</v>
      </c>
      <c r="G3187">
        <v>132320</v>
      </c>
      <c r="H3187" t="s">
        <v>21</v>
      </c>
      <c r="I3187">
        <v>100</v>
      </c>
      <c r="J3187" t="s">
        <v>21</v>
      </c>
      <c r="K3187" t="s">
        <v>25</v>
      </c>
    </row>
    <row r="3188" spans="1:11">
      <c r="A3188">
        <v>2022</v>
      </c>
      <c r="B3188" t="s">
        <v>11</v>
      </c>
      <c r="C3188" t="s">
        <v>12</v>
      </c>
      <c r="D3188" t="s">
        <v>45</v>
      </c>
      <c r="E3188">
        <v>208775</v>
      </c>
      <c r="F3188" t="s">
        <v>20</v>
      </c>
      <c r="G3188">
        <v>208775</v>
      </c>
      <c r="H3188" t="s">
        <v>21</v>
      </c>
      <c r="I3188">
        <v>100</v>
      </c>
      <c r="J3188" t="s">
        <v>21</v>
      </c>
      <c r="K3188" t="s">
        <v>25</v>
      </c>
    </row>
    <row r="3189" spans="1:11">
      <c r="A3189">
        <v>2022</v>
      </c>
      <c r="B3189" t="s">
        <v>11</v>
      </c>
      <c r="C3189" t="s">
        <v>12</v>
      </c>
      <c r="D3189" t="s">
        <v>45</v>
      </c>
      <c r="E3189">
        <v>147800</v>
      </c>
      <c r="F3189" t="s">
        <v>20</v>
      </c>
      <c r="G3189">
        <v>147800</v>
      </c>
      <c r="H3189" t="s">
        <v>21</v>
      </c>
      <c r="I3189">
        <v>100</v>
      </c>
      <c r="J3189" t="s">
        <v>21</v>
      </c>
      <c r="K3189" t="s">
        <v>25</v>
      </c>
    </row>
    <row r="3190" spans="1:11">
      <c r="A3190">
        <v>2022</v>
      </c>
      <c r="B3190" t="s">
        <v>11</v>
      </c>
      <c r="C3190" t="s">
        <v>12</v>
      </c>
      <c r="D3190" t="s">
        <v>37</v>
      </c>
      <c r="E3190">
        <v>136994</v>
      </c>
      <c r="F3190" t="s">
        <v>20</v>
      </c>
      <c r="G3190">
        <v>136994</v>
      </c>
      <c r="H3190" t="s">
        <v>21</v>
      </c>
      <c r="I3190">
        <v>100</v>
      </c>
      <c r="J3190" t="s">
        <v>21</v>
      </c>
      <c r="K3190" t="s">
        <v>25</v>
      </c>
    </row>
    <row r="3191" spans="1:11">
      <c r="A3191">
        <v>2022</v>
      </c>
      <c r="B3191" t="s">
        <v>11</v>
      </c>
      <c r="C3191" t="s">
        <v>12</v>
      </c>
      <c r="D3191" t="s">
        <v>37</v>
      </c>
      <c r="E3191">
        <v>101570</v>
      </c>
      <c r="F3191" t="s">
        <v>20</v>
      </c>
      <c r="G3191">
        <v>101570</v>
      </c>
      <c r="H3191" t="s">
        <v>21</v>
      </c>
      <c r="I3191">
        <v>100</v>
      </c>
      <c r="J3191" t="s">
        <v>21</v>
      </c>
      <c r="K3191" t="s">
        <v>25</v>
      </c>
    </row>
    <row r="3192" spans="1:11">
      <c r="A3192">
        <v>2022</v>
      </c>
      <c r="B3192" t="s">
        <v>11</v>
      </c>
      <c r="C3192" t="s">
        <v>12</v>
      </c>
      <c r="D3192" t="s">
        <v>27</v>
      </c>
      <c r="E3192">
        <v>128875</v>
      </c>
      <c r="F3192" t="s">
        <v>20</v>
      </c>
      <c r="G3192">
        <v>128875</v>
      </c>
      <c r="H3192" t="s">
        <v>21</v>
      </c>
      <c r="I3192">
        <v>100</v>
      </c>
      <c r="J3192" t="s">
        <v>21</v>
      </c>
      <c r="K3192" t="s">
        <v>25</v>
      </c>
    </row>
    <row r="3193" spans="1:11">
      <c r="A3193">
        <v>2022</v>
      </c>
      <c r="B3193" t="s">
        <v>11</v>
      </c>
      <c r="C3193" t="s">
        <v>12</v>
      </c>
      <c r="D3193" t="s">
        <v>27</v>
      </c>
      <c r="E3193">
        <v>93700</v>
      </c>
      <c r="F3193" t="s">
        <v>20</v>
      </c>
      <c r="G3193">
        <v>93700</v>
      </c>
      <c r="H3193" t="s">
        <v>21</v>
      </c>
      <c r="I3193">
        <v>100</v>
      </c>
      <c r="J3193" t="s">
        <v>21</v>
      </c>
      <c r="K3193" t="s">
        <v>25</v>
      </c>
    </row>
    <row r="3194" spans="1:11">
      <c r="A3194">
        <v>2022</v>
      </c>
      <c r="B3194" t="s">
        <v>44</v>
      </c>
      <c r="C3194" t="s">
        <v>12</v>
      </c>
      <c r="D3194" t="s">
        <v>190</v>
      </c>
      <c r="E3194">
        <v>6000000</v>
      </c>
      <c r="F3194" t="s">
        <v>42</v>
      </c>
      <c r="G3194">
        <v>76309</v>
      </c>
      <c r="H3194" t="s">
        <v>43</v>
      </c>
      <c r="I3194">
        <v>50</v>
      </c>
      <c r="J3194" t="s">
        <v>43</v>
      </c>
      <c r="K3194" t="s">
        <v>16</v>
      </c>
    </row>
    <row r="3195" spans="1:11">
      <c r="A3195">
        <v>2022</v>
      </c>
      <c r="B3195" t="s">
        <v>28</v>
      </c>
      <c r="C3195" t="s">
        <v>12</v>
      </c>
      <c r="D3195" t="s">
        <v>35</v>
      </c>
      <c r="E3195">
        <v>28500</v>
      </c>
      <c r="F3195" t="s">
        <v>58</v>
      </c>
      <c r="G3195">
        <v>35093</v>
      </c>
      <c r="H3195" t="s">
        <v>33</v>
      </c>
      <c r="I3195">
        <v>100</v>
      </c>
      <c r="J3195" t="s">
        <v>33</v>
      </c>
      <c r="K3195" t="s">
        <v>16</v>
      </c>
    </row>
    <row r="3196" spans="1:11">
      <c r="A3196">
        <v>2022</v>
      </c>
      <c r="B3196" t="s">
        <v>11</v>
      </c>
      <c r="C3196" t="s">
        <v>12</v>
      </c>
      <c r="D3196" t="s">
        <v>37</v>
      </c>
      <c r="E3196">
        <v>183600</v>
      </c>
      <c r="F3196" t="s">
        <v>20</v>
      </c>
      <c r="G3196">
        <v>183600</v>
      </c>
      <c r="H3196" t="s">
        <v>21</v>
      </c>
      <c r="I3196">
        <v>100</v>
      </c>
      <c r="J3196" t="s">
        <v>21</v>
      </c>
      <c r="K3196" t="s">
        <v>16</v>
      </c>
    </row>
    <row r="3197" spans="1:11">
      <c r="A3197">
        <v>2022</v>
      </c>
      <c r="B3197" t="s">
        <v>11</v>
      </c>
      <c r="C3197" t="s">
        <v>12</v>
      </c>
      <c r="D3197" t="s">
        <v>37</v>
      </c>
      <c r="E3197">
        <v>100800</v>
      </c>
      <c r="F3197" t="s">
        <v>20</v>
      </c>
      <c r="G3197">
        <v>100800</v>
      </c>
      <c r="H3197" t="s">
        <v>21</v>
      </c>
      <c r="I3197">
        <v>100</v>
      </c>
      <c r="J3197" t="s">
        <v>21</v>
      </c>
      <c r="K3197" t="s">
        <v>16</v>
      </c>
    </row>
    <row r="3198" spans="1:11">
      <c r="A3198">
        <v>2022</v>
      </c>
      <c r="B3198" t="s">
        <v>17</v>
      </c>
      <c r="C3198" t="s">
        <v>12</v>
      </c>
      <c r="D3198" t="s">
        <v>27</v>
      </c>
      <c r="E3198">
        <v>40000</v>
      </c>
      <c r="F3198" t="s">
        <v>58</v>
      </c>
      <c r="G3198">
        <v>49253</v>
      </c>
      <c r="H3198" t="s">
        <v>33</v>
      </c>
      <c r="I3198">
        <v>100</v>
      </c>
      <c r="J3198" t="s">
        <v>33</v>
      </c>
      <c r="K3198" t="s">
        <v>25</v>
      </c>
    </row>
    <row r="3199" spans="1:11">
      <c r="A3199">
        <v>2022</v>
      </c>
      <c r="B3199" t="s">
        <v>17</v>
      </c>
      <c r="C3199" t="s">
        <v>12</v>
      </c>
      <c r="D3199" t="s">
        <v>27</v>
      </c>
      <c r="E3199">
        <v>30000</v>
      </c>
      <c r="F3199" t="s">
        <v>58</v>
      </c>
      <c r="G3199">
        <v>36940</v>
      </c>
      <c r="H3199" t="s">
        <v>33</v>
      </c>
      <c r="I3199">
        <v>100</v>
      </c>
      <c r="J3199" t="s">
        <v>33</v>
      </c>
      <c r="K3199" t="s">
        <v>25</v>
      </c>
    </row>
    <row r="3200" spans="1:11">
      <c r="A3200">
        <v>2022</v>
      </c>
      <c r="B3200" t="s">
        <v>17</v>
      </c>
      <c r="C3200" t="s">
        <v>12</v>
      </c>
      <c r="D3200" t="s">
        <v>27</v>
      </c>
      <c r="E3200">
        <v>40000</v>
      </c>
      <c r="F3200" t="s">
        <v>14</v>
      </c>
      <c r="G3200">
        <v>42026</v>
      </c>
      <c r="H3200" t="s">
        <v>15</v>
      </c>
      <c r="I3200">
        <v>100</v>
      </c>
      <c r="J3200" t="s">
        <v>15</v>
      </c>
      <c r="K3200" t="s">
        <v>25</v>
      </c>
    </row>
    <row r="3201" spans="1:11">
      <c r="A3201">
        <v>2022</v>
      </c>
      <c r="B3201" t="s">
        <v>17</v>
      </c>
      <c r="C3201" t="s">
        <v>12</v>
      </c>
      <c r="D3201" t="s">
        <v>27</v>
      </c>
      <c r="E3201">
        <v>30000</v>
      </c>
      <c r="F3201" t="s">
        <v>14</v>
      </c>
      <c r="G3201">
        <v>31520</v>
      </c>
      <c r="H3201" t="s">
        <v>15</v>
      </c>
      <c r="I3201">
        <v>100</v>
      </c>
      <c r="J3201" t="s">
        <v>15</v>
      </c>
      <c r="K3201" t="s">
        <v>25</v>
      </c>
    </row>
    <row r="3202" spans="1:11">
      <c r="A3202">
        <v>2022</v>
      </c>
      <c r="B3202" t="s">
        <v>17</v>
      </c>
      <c r="C3202" t="s">
        <v>12</v>
      </c>
      <c r="D3202" t="s">
        <v>37</v>
      </c>
      <c r="E3202">
        <v>80000</v>
      </c>
      <c r="F3202" t="s">
        <v>14</v>
      </c>
      <c r="G3202">
        <v>84053</v>
      </c>
      <c r="H3202" t="s">
        <v>15</v>
      </c>
      <c r="I3202">
        <v>100</v>
      </c>
      <c r="J3202" t="s">
        <v>15</v>
      </c>
      <c r="K3202" t="s">
        <v>25</v>
      </c>
    </row>
    <row r="3203" spans="1:11">
      <c r="A3203">
        <v>2022</v>
      </c>
      <c r="B3203" t="s">
        <v>17</v>
      </c>
      <c r="C3203" t="s">
        <v>12</v>
      </c>
      <c r="D3203" t="s">
        <v>37</v>
      </c>
      <c r="E3203">
        <v>70000</v>
      </c>
      <c r="F3203" t="s">
        <v>14</v>
      </c>
      <c r="G3203">
        <v>73546</v>
      </c>
      <c r="H3203" t="s">
        <v>15</v>
      </c>
      <c r="I3203">
        <v>100</v>
      </c>
      <c r="J3203" t="s">
        <v>15</v>
      </c>
      <c r="K3203" t="s">
        <v>25</v>
      </c>
    </row>
    <row r="3204" spans="1:11">
      <c r="A3204">
        <v>2022</v>
      </c>
      <c r="B3204" t="s">
        <v>17</v>
      </c>
      <c r="C3204" t="s">
        <v>12</v>
      </c>
      <c r="D3204" t="s">
        <v>37</v>
      </c>
      <c r="E3204">
        <v>80000</v>
      </c>
      <c r="F3204" t="s">
        <v>58</v>
      </c>
      <c r="G3204">
        <v>98506</v>
      </c>
      <c r="H3204" t="s">
        <v>33</v>
      </c>
      <c r="I3204">
        <v>100</v>
      </c>
      <c r="J3204" t="s">
        <v>33</v>
      </c>
      <c r="K3204" t="s">
        <v>25</v>
      </c>
    </row>
    <row r="3205" spans="1:11">
      <c r="A3205">
        <v>2022</v>
      </c>
      <c r="B3205" t="s">
        <v>17</v>
      </c>
      <c r="C3205" t="s">
        <v>12</v>
      </c>
      <c r="D3205" t="s">
        <v>37</v>
      </c>
      <c r="E3205">
        <v>70000</v>
      </c>
      <c r="F3205" t="s">
        <v>58</v>
      </c>
      <c r="G3205">
        <v>86193</v>
      </c>
      <c r="H3205" t="s">
        <v>33</v>
      </c>
      <c r="I3205">
        <v>100</v>
      </c>
      <c r="J3205" t="s">
        <v>33</v>
      </c>
      <c r="K3205" t="s">
        <v>25</v>
      </c>
    </row>
    <row r="3206" spans="1:11">
      <c r="A3206">
        <v>2022</v>
      </c>
      <c r="B3206" t="s">
        <v>17</v>
      </c>
      <c r="C3206" t="s">
        <v>12</v>
      </c>
      <c r="D3206" t="s">
        <v>37</v>
      </c>
      <c r="E3206">
        <v>80000</v>
      </c>
      <c r="F3206" t="s">
        <v>14</v>
      </c>
      <c r="G3206">
        <v>84053</v>
      </c>
      <c r="H3206" t="s">
        <v>135</v>
      </c>
      <c r="I3206">
        <v>100</v>
      </c>
      <c r="J3206" t="s">
        <v>135</v>
      </c>
      <c r="K3206" t="s">
        <v>25</v>
      </c>
    </row>
    <row r="3207" spans="1:11">
      <c r="A3207">
        <v>2022</v>
      </c>
      <c r="B3207" t="s">
        <v>17</v>
      </c>
      <c r="C3207" t="s">
        <v>12</v>
      </c>
      <c r="D3207" t="s">
        <v>37</v>
      </c>
      <c r="E3207">
        <v>70000</v>
      </c>
      <c r="F3207" t="s">
        <v>14</v>
      </c>
      <c r="G3207">
        <v>73546</v>
      </c>
      <c r="H3207" t="s">
        <v>135</v>
      </c>
      <c r="I3207">
        <v>100</v>
      </c>
      <c r="J3207" t="s">
        <v>135</v>
      </c>
      <c r="K3207" t="s">
        <v>25</v>
      </c>
    </row>
    <row r="3208" spans="1:11">
      <c r="A3208">
        <v>2022</v>
      </c>
      <c r="B3208" t="s">
        <v>11</v>
      </c>
      <c r="C3208" t="s">
        <v>12</v>
      </c>
      <c r="D3208" t="s">
        <v>35</v>
      </c>
      <c r="E3208">
        <v>189650</v>
      </c>
      <c r="F3208" t="s">
        <v>20</v>
      </c>
      <c r="G3208">
        <v>189650</v>
      </c>
      <c r="H3208" t="s">
        <v>21</v>
      </c>
      <c r="I3208">
        <v>0</v>
      </c>
      <c r="J3208" t="s">
        <v>21</v>
      </c>
      <c r="K3208" t="s">
        <v>25</v>
      </c>
    </row>
    <row r="3209" spans="1:11">
      <c r="A3209">
        <v>2022</v>
      </c>
      <c r="B3209" t="s">
        <v>11</v>
      </c>
      <c r="C3209" t="s">
        <v>12</v>
      </c>
      <c r="D3209" t="s">
        <v>35</v>
      </c>
      <c r="E3209">
        <v>164996</v>
      </c>
      <c r="F3209" t="s">
        <v>20</v>
      </c>
      <c r="G3209">
        <v>164996</v>
      </c>
      <c r="H3209" t="s">
        <v>21</v>
      </c>
      <c r="I3209">
        <v>0</v>
      </c>
      <c r="J3209" t="s">
        <v>21</v>
      </c>
      <c r="K3209" t="s">
        <v>25</v>
      </c>
    </row>
    <row r="3210" spans="1:11">
      <c r="A3210">
        <v>2022</v>
      </c>
      <c r="B3210" t="s">
        <v>17</v>
      </c>
      <c r="C3210" t="s">
        <v>12</v>
      </c>
      <c r="D3210" t="s">
        <v>27</v>
      </c>
      <c r="E3210">
        <v>40000</v>
      </c>
      <c r="F3210" t="s">
        <v>14</v>
      </c>
      <c r="G3210">
        <v>42026</v>
      </c>
      <c r="H3210" t="s">
        <v>135</v>
      </c>
      <c r="I3210">
        <v>100</v>
      </c>
      <c r="J3210" t="s">
        <v>135</v>
      </c>
      <c r="K3210" t="s">
        <v>25</v>
      </c>
    </row>
    <row r="3211" spans="1:11">
      <c r="A3211">
        <v>2022</v>
      </c>
      <c r="B3211" t="s">
        <v>17</v>
      </c>
      <c r="C3211" t="s">
        <v>12</v>
      </c>
      <c r="D3211" t="s">
        <v>27</v>
      </c>
      <c r="E3211">
        <v>30000</v>
      </c>
      <c r="F3211" t="s">
        <v>14</v>
      </c>
      <c r="G3211">
        <v>31520</v>
      </c>
      <c r="H3211" t="s">
        <v>135</v>
      </c>
      <c r="I3211">
        <v>100</v>
      </c>
      <c r="J3211" t="s">
        <v>135</v>
      </c>
      <c r="K3211" t="s">
        <v>25</v>
      </c>
    </row>
    <row r="3212" spans="1:11">
      <c r="A3212">
        <v>2022</v>
      </c>
      <c r="B3212" t="s">
        <v>17</v>
      </c>
      <c r="C3212" t="s">
        <v>12</v>
      </c>
      <c r="D3212" t="s">
        <v>37</v>
      </c>
      <c r="E3212">
        <v>75000</v>
      </c>
      <c r="F3212" t="s">
        <v>58</v>
      </c>
      <c r="G3212">
        <v>92350</v>
      </c>
      <c r="H3212" t="s">
        <v>33</v>
      </c>
      <c r="I3212">
        <v>100</v>
      </c>
      <c r="J3212" t="s">
        <v>33</v>
      </c>
      <c r="K3212" t="s">
        <v>25</v>
      </c>
    </row>
    <row r="3213" spans="1:11">
      <c r="A3213">
        <v>2022</v>
      </c>
      <c r="B3213" t="s">
        <v>17</v>
      </c>
      <c r="C3213" t="s">
        <v>12</v>
      </c>
      <c r="D3213" t="s">
        <v>37</v>
      </c>
      <c r="E3213">
        <v>60000</v>
      </c>
      <c r="F3213" t="s">
        <v>58</v>
      </c>
      <c r="G3213">
        <v>73880</v>
      </c>
      <c r="H3213" t="s">
        <v>33</v>
      </c>
      <c r="I3213">
        <v>100</v>
      </c>
      <c r="J3213" t="s">
        <v>33</v>
      </c>
      <c r="K3213" t="s">
        <v>25</v>
      </c>
    </row>
    <row r="3214" spans="1:11">
      <c r="A3214">
        <v>2022</v>
      </c>
      <c r="B3214" t="s">
        <v>11</v>
      </c>
      <c r="C3214" t="s">
        <v>12</v>
      </c>
      <c r="D3214" t="s">
        <v>23</v>
      </c>
      <c r="E3214">
        <v>215300</v>
      </c>
      <c r="F3214" t="s">
        <v>20</v>
      </c>
      <c r="G3214">
        <v>215300</v>
      </c>
      <c r="H3214" t="s">
        <v>21</v>
      </c>
      <c r="I3214">
        <v>0</v>
      </c>
      <c r="J3214" t="s">
        <v>21</v>
      </c>
      <c r="K3214" t="s">
        <v>16</v>
      </c>
    </row>
    <row r="3215" spans="1:11">
      <c r="A3215">
        <v>2022</v>
      </c>
      <c r="B3215" t="s">
        <v>11</v>
      </c>
      <c r="C3215" t="s">
        <v>12</v>
      </c>
      <c r="D3215" t="s">
        <v>23</v>
      </c>
      <c r="E3215">
        <v>140400</v>
      </c>
      <c r="F3215" t="s">
        <v>20</v>
      </c>
      <c r="G3215">
        <v>140400</v>
      </c>
      <c r="H3215" t="s">
        <v>21</v>
      </c>
      <c r="I3215">
        <v>0</v>
      </c>
      <c r="J3215" t="s">
        <v>21</v>
      </c>
      <c r="K3215" t="s">
        <v>16</v>
      </c>
    </row>
    <row r="3216" spans="1:11">
      <c r="A3216">
        <v>2022</v>
      </c>
      <c r="B3216" t="s">
        <v>17</v>
      </c>
      <c r="C3216" t="s">
        <v>12</v>
      </c>
      <c r="D3216" t="s">
        <v>37</v>
      </c>
      <c r="E3216">
        <v>60000</v>
      </c>
      <c r="F3216" t="s">
        <v>14</v>
      </c>
      <c r="G3216">
        <v>63040</v>
      </c>
      <c r="H3216" t="s">
        <v>15</v>
      </c>
      <c r="I3216">
        <v>100</v>
      </c>
      <c r="J3216" t="s">
        <v>15</v>
      </c>
      <c r="K3216" t="s">
        <v>25</v>
      </c>
    </row>
    <row r="3217" spans="1:11">
      <c r="A3217">
        <v>2022</v>
      </c>
      <c r="B3217" t="s">
        <v>17</v>
      </c>
      <c r="C3217" t="s">
        <v>12</v>
      </c>
      <c r="D3217" t="s">
        <v>37</v>
      </c>
      <c r="E3217">
        <v>45000</v>
      </c>
      <c r="F3217" t="s">
        <v>14</v>
      </c>
      <c r="G3217">
        <v>47280</v>
      </c>
      <c r="H3217" t="s">
        <v>15</v>
      </c>
      <c r="I3217">
        <v>100</v>
      </c>
      <c r="J3217" t="s">
        <v>15</v>
      </c>
      <c r="K3217" t="s">
        <v>25</v>
      </c>
    </row>
    <row r="3218" spans="1:11">
      <c r="A3218">
        <v>2022</v>
      </c>
      <c r="B3218" t="s">
        <v>11</v>
      </c>
      <c r="C3218" t="s">
        <v>12</v>
      </c>
      <c r="D3218" t="s">
        <v>23</v>
      </c>
      <c r="E3218">
        <v>260000</v>
      </c>
      <c r="F3218" t="s">
        <v>20</v>
      </c>
      <c r="G3218">
        <v>260000</v>
      </c>
      <c r="H3218" t="s">
        <v>21</v>
      </c>
      <c r="I3218">
        <v>100</v>
      </c>
      <c r="J3218" t="s">
        <v>21</v>
      </c>
      <c r="K3218" t="s">
        <v>25</v>
      </c>
    </row>
    <row r="3219" spans="1:11">
      <c r="A3219">
        <v>2022</v>
      </c>
      <c r="B3219" t="s">
        <v>11</v>
      </c>
      <c r="C3219" t="s">
        <v>12</v>
      </c>
      <c r="D3219" t="s">
        <v>23</v>
      </c>
      <c r="E3219">
        <v>180000</v>
      </c>
      <c r="F3219" t="s">
        <v>20</v>
      </c>
      <c r="G3219">
        <v>180000</v>
      </c>
      <c r="H3219" t="s">
        <v>21</v>
      </c>
      <c r="I3219">
        <v>100</v>
      </c>
      <c r="J3219" t="s">
        <v>21</v>
      </c>
      <c r="K3219" t="s">
        <v>25</v>
      </c>
    </row>
    <row r="3220" spans="1:11">
      <c r="A3220">
        <v>2022</v>
      </c>
      <c r="B3220" t="s">
        <v>17</v>
      </c>
      <c r="C3220" t="s">
        <v>12</v>
      </c>
      <c r="D3220" t="s">
        <v>23</v>
      </c>
      <c r="E3220">
        <v>55000</v>
      </c>
      <c r="F3220" t="s">
        <v>58</v>
      </c>
      <c r="G3220">
        <v>67723</v>
      </c>
      <c r="H3220" t="s">
        <v>33</v>
      </c>
      <c r="I3220">
        <v>0</v>
      </c>
      <c r="J3220" t="s">
        <v>33</v>
      </c>
      <c r="K3220" t="s">
        <v>25</v>
      </c>
    </row>
    <row r="3221" spans="1:11">
      <c r="A3221">
        <v>2022</v>
      </c>
      <c r="B3221" t="s">
        <v>17</v>
      </c>
      <c r="C3221" t="s">
        <v>12</v>
      </c>
      <c r="D3221" t="s">
        <v>23</v>
      </c>
      <c r="E3221">
        <v>35000</v>
      </c>
      <c r="F3221" t="s">
        <v>58</v>
      </c>
      <c r="G3221">
        <v>43096</v>
      </c>
      <c r="H3221" t="s">
        <v>33</v>
      </c>
      <c r="I3221">
        <v>0</v>
      </c>
      <c r="J3221" t="s">
        <v>33</v>
      </c>
      <c r="K3221" t="s">
        <v>25</v>
      </c>
    </row>
    <row r="3222" spans="1:11">
      <c r="A3222">
        <v>2022</v>
      </c>
      <c r="B3222" t="s">
        <v>17</v>
      </c>
      <c r="C3222" t="s">
        <v>12</v>
      </c>
      <c r="D3222" t="s">
        <v>37</v>
      </c>
      <c r="E3222">
        <v>60000</v>
      </c>
      <c r="F3222" t="s">
        <v>14</v>
      </c>
      <c r="G3222">
        <v>63040</v>
      </c>
      <c r="H3222" t="s">
        <v>135</v>
      </c>
      <c r="I3222">
        <v>100</v>
      </c>
      <c r="J3222" t="s">
        <v>135</v>
      </c>
      <c r="K3222" t="s">
        <v>25</v>
      </c>
    </row>
    <row r="3223" spans="1:11">
      <c r="A3223">
        <v>2022</v>
      </c>
      <c r="B3223" t="s">
        <v>17</v>
      </c>
      <c r="C3223" t="s">
        <v>12</v>
      </c>
      <c r="D3223" t="s">
        <v>37</v>
      </c>
      <c r="E3223">
        <v>45000</v>
      </c>
      <c r="F3223" t="s">
        <v>14</v>
      </c>
      <c r="G3223">
        <v>47280</v>
      </c>
      <c r="H3223" t="s">
        <v>135</v>
      </c>
      <c r="I3223">
        <v>100</v>
      </c>
      <c r="J3223" t="s">
        <v>135</v>
      </c>
      <c r="K3223" t="s">
        <v>25</v>
      </c>
    </row>
    <row r="3224" spans="1:11">
      <c r="A3224">
        <v>2022</v>
      </c>
      <c r="B3224" t="s">
        <v>17</v>
      </c>
      <c r="C3224" t="s">
        <v>12</v>
      </c>
      <c r="D3224" t="s">
        <v>37</v>
      </c>
      <c r="E3224">
        <v>60000</v>
      </c>
      <c r="F3224" t="s">
        <v>58</v>
      </c>
      <c r="G3224">
        <v>73880</v>
      </c>
      <c r="H3224" t="s">
        <v>33</v>
      </c>
      <c r="I3224">
        <v>100</v>
      </c>
      <c r="J3224" t="s">
        <v>33</v>
      </c>
      <c r="K3224" t="s">
        <v>25</v>
      </c>
    </row>
    <row r="3225" spans="1:11">
      <c r="A3225">
        <v>2022</v>
      </c>
      <c r="B3225" t="s">
        <v>17</v>
      </c>
      <c r="C3225" t="s">
        <v>12</v>
      </c>
      <c r="D3225" t="s">
        <v>37</v>
      </c>
      <c r="E3225">
        <v>45000</v>
      </c>
      <c r="F3225" t="s">
        <v>58</v>
      </c>
      <c r="G3225">
        <v>55410</v>
      </c>
      <c r="H3225" t="s">
        <v>33</v>
      </c>
      <c r="I3225">
        <v>100</v>
      </c>
      <c r="J3225" t="s">
        <v>33</v>
      </c>
      <c r="K3225" t="s">
        <v>25</v>
      </c>
    </row>
    <row r="3226" spans="1:11">
      <c r="A3226">
        <v>2021</v>
      </c>
      <c r="B3226" t="s">
        <v>17</v>
      </c>
      <c r="C3226" t="s">
        <v>12</v>
      </c>
      <c r="D3226" t="s">
        <v>35</v>
      </c>
      <c r="E3226">
        <v>43200</v>
      </c>
      <c r="F3226" t="s">
        <v>14</v>
      </c>
      <c r="G3226">
        <v>51064</v>
      </c>
      <c r="H3226" t="s">
        <v>147</v>
      </c>
      <c r="I3226">
        <v>50</v>
      </c>
      <c r="J3226" t="s">
        <v>147</v>
      </c>
      <c r="K3226" t="s">
        <v>16</v>
      </c>
    </row>
    <row r="3227" spans="1:11">
      <c r="A3227">
        <v>2022</v>
      </c>
      <c r="B3227" t="s">
        <v>11</v>
      </c>
      <c r="C3227" t="s">
        <v>12</v>
      </c>
      <c r="D3227" t="s">
        <v>141</v>
      </c>
      <c r="E3227">
        <v>60000</v>
      </c>
      <c r="F3227" t="s">
        <v>20</v>
      </c>
      <c r="G3227">
        <v>60000</v>
      </c>
      <c r="H3227" t="s">
        <v>131</v>
      </c>
      <c r="I3227">
        <v>100</v>
      </c>
      <c r="J3227" t="s">
        <v>106</v>
      </c>
      <c r="K3227" t="s">
        <v>16</v>
      </c>
    </row>
    <row r="3228" spans="1:11">
      <c r="A3228">
        <v>2022</v>
      </c>
      <c r="B3228" t="s">
        <v>17</v>
      </c>
      <c r="C3228" t="s">
        <v>12</v>
      </c>
      <c r="D3228" t="s">
        <v>37</v>
      </c>
      <c r="E3228">
        <v>82900</v>
      </c>
      <c r="F3228" t="s">
        <v>20</v>
      </c>
      <c r="G3228">
        <v>82900</v>
      </c>
      <c r="H3228" t="s">
        <v>21</v>
      </c>
      <c r="I3228">
        <v>0</v>
      </c>
      <c r="J3228" t="s">
        <v>21</v>
      </c>
      <c r="K3228" t="s">
        <v>25</v>
      </c>
    </row>
    <row r="3229" spans="1:11">
      <c r="A3229">
        <v>2022</v>
      </c>
      <c r="B3229" t="s">
        <v>17</v>
      </c>
      <c r="C3229" t="s">
        <v>12</v>
      </c>
      <c r="D3229" t="s">
        <v>37</v>
      </c>
      <c r="E3229">
        <v>63900</v>
      </c>
      <c r="F3229" t="s">
        <v>20</v>
      </c>
      <c r="G3229">
        <v>63900</v>
      </c>
      <c r="H3229" t="s">
        <v>21</v>
      </c>
      <c r="I3229">
        <v>0</v>
      </c>
      <c r="J3229" t="s">
        <v>21</v>
      </c>
      <c r="K3229" t="s">
        <v>25</v>
      </c>
    </row>
    <row r="3230" spans="1:11">
      <c r="A3230">
        <v>2022</v>
      </c>
      <c r="B3230" t="s">
        <v>17</v>
      </c>
      <c r="C3230" t="s">
        <v>12</v>
      </c>
      <c r="D3230" t="s">
        <v>81</v>
      </c>
      <c r="E3230">
        <v>160000</v>
      </c>
      <c r="F3230" t="s">
        <v>20</v>
      </c>
      <c r="G3230">
        <v>160000</v>
      </c>
      <c r="H3230" t="s">
        <v>21</v>
      </c>
      <c r="I3230">
        <v>100</v>
      </c>
      <c r="J3230" t="s">
        <v>21</v>
      </c>
      <c r="K3230" t="s">
        <v>16</v>
      </c>
    </row>
    <row r="3231" spans="1:11">
      <c r="A3231">
        <v>2022</v>
      </c>
      <c r="B3231" t="s">
        <v>17</v>
      </c>
      <c r="C3231" t="s">
        <v>12</v>
      </c>
      <c r="D3231" t="s">
        <v>81</v>
      </c>
      <c r="E3231">
        <v>112300</v>
      </c>
      <c r="F3231" t="s">
        <v>20</v>
      </c>
      <c r="G3231">
        <v>112300</v>
      </c>
      <c r="H3231" t="s">
        <v>21</v>
      </c>
      <c r="I3231">
        <v>100</v>
      </c>
      <c r="J3231" t="s">
        <v>21</v>
      </c>
      <c r="K3231" t="s">
        <v>16</v>
      </c>
    </row>
    <row r="3232" spans="1:11">
      <c r="A3232">
        <v>2022</v>
      </c>
      <c r="B3232" t="s">
        <v>17</v>
      </c>
      <c r="C3232" t="s">
        <v>12</v>
      </c>
      <c r="D3232" t="s">
        <v>69</v>
      </c>
      <c r="E3232">
        <v>241000</v>
      </c>
      <c r="F3232" t="s">
        <v>20</v>
      </c>
      <c r="G3232">
        <v>241000</v>
      </c>
      <c r="H3232" t="s">
        <v>21</v>
      </c>
      <c r="I3232">
        <v>100</v>
      </c>
      <c r="J3232" t="s">
        <v>21</v>
      </c>
      <c r="K3232" t="s">
        <v>25</v>
      </c>
    </row>
    <row r="3233" spans="1:11">
      <c r="A3233">
        <v>2022</v>
      </c>
      <c r="B3233" t="s">
        <v>17</v>
      </c>
      <c r="C3233" t="s">
        <v>12</v>
      </c>
      <c r="D3233" t="s">
        <v>69</v>
      </c>
      <c r="E3233">
        <v>159000</v>
      </c>
      <c r="F3233" t="s">
        <v>20</v>
      </c>
      <c r="G3233">
        <v>159000</v>
      </c>
      <c r="H3233" t="s">
        <v>21</v>
      </c>
      <c r="I3233">
        <v>100</v>
      </c>
      <c r="J3233" t="s">
        <v>21</v>
      </c>
      <c r="K3233" t="s">
        <v>25</v>
      </c>
    </row>
    <row r="3234" spans="1:11">
      <c r="A3234">
        <v>2022</v>
      </c>
      <c r="B3234" t="s">
        <v>11</v>
      </c>
      <c r="C3234" t="s">
        <v>12</v>
      </c>
      <c r="D3234" t="s">
        <v>23</v>
      </c>
      <c r="E3234">
        <v>180000</v>
      </c>
      <c r="F3234" t="s">
        <v>20</v>
      </c>
      <c r="G3234">
        <v>180000</v>
      </c>
      <c r="H3234" t="s">
        <v>21</v>
      </c>
      <c r="I3234">
        <v>0</v>
      </c>
      <c r="J3234" t="s">
        <v>21</v>
      </c>
      <c r="K3234" t="s">
        <v>25</v>
      </c>
    </row>
    <row r="3235" spans="1:11">
      <c r="A3235">
        <v>2022</v>
      </c>
      <c r="B3235" t="s">
        <v>11</v>
      </c>
      <c r="C3235" t="s">
        <v>12</v>
      </c>
      <c r="D3235" t="s">
        <v>23</v>
      </c>
      <c r="E3235">
        <v>80000</v>
      </c>
      <c r="F3235" t="s">
        <v>20</v>
      </c>
      <c r="G3235">
        <v>80000</v>
      </c>
      <c r="H3235" t="s">
        <v>21</v>
      </c>
      <c r="I3235">
        <v>0</v>
      </c>
      <c r="J3235" t="s">
        <v>21</v>
      </c>
      <c r="K3235" t="s">
        <v>25</v>
      </c>
    </row>
    <row r="3236" spans="1:11">
      <c r="A3236">
        <v>2022</v>
      </c>
      <c r="B3236" t="s">
        <v>17</v>
      </c>
      <c r="C3236" t="s">
        <v>12</v>
      </c>
      <c r="D3236" t="s">
        <v>27</v>
      </c>
      <c r="E3236">
        <v>58000</v>
      </c>
      <c r="F3236" t="s">
        <v>20</v>
      </c>
      <c r="G3236">
        <v>58000</v>
      </c>
      <c r="H3236" t="s">
        <v>21</v>
      </c>
      <c r="I3236">
        <v>0</v>
      </c>
      <c r="J3236" t="s">
        <v>21</v>
      </c>
      <c r="K3236" t="s">
        <v>22</v>
      </c>
    </row>
    <row r="3237" spans="1:11">
      <c r="A3237">
        <v>2022</v>
      </c>
      <c r="B3237" t="s">
        <v>17</v>
      </c>
      <c r="C3237" t="s">
        <v>12</v>
      </c>
      <c r="D3237" t="s">
        <v>27</v>
      </c>
      <c r="E3237">
        <v>58000</v>
      </c>
      <c r="F3237" t="s">
        <v>20</v>
      </c>
      <c r="G3237">
        <v>58000</v>
      </c>
      <c r="H3237" t="s">
        <v>21</v>
      </c>
      <c r="I3237">
        <v>0</v>
      </c>
      <c r="J3237" t="s">
        <v>21</v>
      </c>
      <c r="K3237" t="s">
        <v>22</v>
      </c>
    </row>
    <row r="3238" spans="1:11">
      <c r="A3238">
        <v>2022</v>
      </c>
      <c r="B3238" t="s">
        <v>11</v>
      </c>
      <c r="C3238" t="s">
        <v>12</v>
      </c>
      <c r="D3238" t="s">
        <v>37</v>
      </c>
      <c r="E3238">
        <v>136000</v>
      </c>
      <c r="F3238" t="s">
        <v>20</v>
      </c>
      <c r="G3238">
        <v>136000</v>
      </c>
      <c r="H3238" t="s">
        <v>21</v>
      </c>
      <c r="I3238">
        <v>0</v>
      </c>
      <c r="J3238" t="s">
        <v>21</v>
      </c>
      <c r="K3238" t="s">
        <v>25</v>
      </c>
    </row>
    <row r="3239" spans="1:11">
      <c r="A3239">
        <v>2022</v>
      </c>
      <c r="B3239" t="s">
        <v>11</v>
      </c>
      <c r="C3239" t="s">
        <v>12</v>
      </c>
      <c r="D3239" t="s">
        <v>37</v>
      </c>
      <c r="E3239">
        <v>108800</v>
      </c>
      <c r="F3239" t="s">
        <v>20</v>
      </c>
      <c r="G3239">
        <v>108800</v>
      </c>
      <c r="H3239" t="s">
        <v>21</v>
      </c>
      <c r="I3239">
        <v>0</v>
      </c>
      <c r="J3239" t="s">
        <v>21</v>
      </c>
      <c r="K3239" t="s">
        <v>25</v>
      </c>
    </row>
    <row r="3240" spans="1:11">
      <c r="A3240">
        <v>2022</v>
      </c>
      <c r="B3240" t="s">
        <v>44</v>
      </c>
      <c r="C3240" t="s">
        <v>12</v>
      </c>
      <c r="D3240" t="s">
        <v>37</v>
      </c>
      <c r="E3240">
        <v>242000</v>
      </c>
      <c r="F3240" t="s">
        <v>20</v>
      </c>
      <c r="G3240">
        <v>242000</v>
      </c>
      <c r="H3240" t="s">
        <v>21</v>
      </c>
      <c r="I3240">
        <v>100</v>
      </c>
      <c r="J3240" t="s">
        <v>21</v>
      </c>
      <c r="K3240" t="s">
        <v>25</v>
      </c>
    </row>
    <row r="3241" spans="1:11">
      <c r="A3241">
        <v>2022</v>
      </c>
      <c r="B3241" t="s">
        <v>44</v>
      </c>
      <c r="C3241" t="s">
        <v>12</v>
      </c>
      <c r="D3241" t="s">
        <v>37</v>
      </c>
      <c r="E3241">
        <v>200000</v>
      </c>
      <c r="F3241" t="s">
        <v>20</v>
      </c>
      <c r="G3241">
        <v>200000</v>
      </c>
      <c r="H3241" t="s">
        <v>21</v>
      </c>
      <c r="I3241">
        <v>100</v>
      </c>
      <c r="J3241" t="s">
        <v>21</v>
      </c>
      <c r="K3241" t="s">
        <v>25</v>
      </c>
    </row>
    <row r="3242" spans="1:11">
      <c r="A3242">
        <v>2022</v>
      </c>
      <c r="B3242" t="s">
        <v>17</v>
      </c>
      <c r="C3242" t="s">
        <v>12</v>
      </c>
      <c r="D3242" t="s">
        <v>23</v>
      </c>
      <c r="E3242">
        <v>50000</v>
      </c>
      <c r="F3242" t="s">
        <v>58</v>
      </c>
      <c r="G3242">
        <v>61566</v>
      </c>
      <c r="H3242" t="s">
        <v>33</v>
      </c>
      <c r="I3242">
        <v>0</v>
      </c>
      <c r="J3242" t="s">
        <v>33</v>
      </c>
      <c r="K3242" t="s">
        <v>25</v>
      </c>
    </row>
    <row r="3243" spans="1:11">
      <c r="A3243">
        <v>2022</v>
      </c>
      <c r="B3243" t="s">
        <v>17</v>
      </c>
      <c r="C3243" t="s">
        <v>12</v>
      </c>
      <c r="D3243" t="s">
        <v>23</v>
      </c>
      <c r="E3243">
        <v>30000</v>
      </c>
      <c r="F3243" t="s">
        <v>58</v>
      </c>
      <c r="G3243">
        <v>36940</v>
      </c>
      <c r="H3243" t="s">
        <v>33</v>
      </c>
      <c r="I3243">
        <v>0</v>
      </c>
      <c r="J3243" t="s">
        <v>33</v>
      </c>
      <c r="K3243" t="s">
        <v>25</v>
      </c>
    </row>
    <row r="3244" spans="1:11">
      <c r="A3244">
        <v>2022</v>
      </c>
      <c r="B3244" t="s">
        <v>17</v>
      </c>
      <c r="C3244" t="s">
        <v>12</v>
      </c>
      <c r="D3244" t="s">
        <v>37</v>
      </c>
      <c r="E3244">
        <v>60000</v>
      </c>
      <c r="F3244" t="s">
        <v>58</v>
      </c>
      <c r="G3244">
        <v>73880</v>
      </c>
      <c r="H3244" t="s">
        <v>33</v>
      </c>
      <c r="I3244">
        <v>0</v>
      </c>
      <c r="J3244" t="s">
        <v>33</v>
      </c>
      <c r="K3244" t="s">
        <v>25</v>
      </c>
    </row>
    <row r="3245" spans="1:11">
      <c r="A3245">
        <v>2022</v>
      </c>
      <c r="B3245" t="s">
        <v>17</v>
      </c>
      <c r="C3245" t="s">
        <v>12</v>
      </c>
      <c r="D3245" t="s">
        <v>37</v>
      </c>
      <c r="E3245">
        <v>40000</v>
      </c>
      <c r="F3245" t="s">
        <v>58</v>
      </c>
      <c r="G3245">
        <v>49253</v>
      </c>
      <c r="H3245" t="s">
        <v>33</v>
      </c>
      <c r="I3245">
        <v>0</v>
      </c>
      <c r="J3245" t="s">
        <v>33</v>
      </c>
      <c r="K3245" t="s">
        <v>25</v>
      </c>
    </row>
    <row r="3246" spans="1:11">
      <c r="A3246">
        <v>2022</v>
      </c>
      <c r="B3246" t="s">
        <v>11</v>
      </c>
      <c r="C3246" t="s">
        <v>12</v>
      </c>
      <c r="D3246" t="s">
        <v>23</v>
      </c>
      <c r="E3246">
        <v>165220</v>
      </c>
      <c r="F3246" t="s">
        <v>20</v>
      </c>
      <c r="G3246">
        <v>165220</v>
      </c>
      <c r="H3246" t="s">
        <v>21</v>
      </c>
      <c r="I3246">
        <v>100</v>
      </c>
      <c r="J3246" t="s">
        <v>21</v>
      </c>
      <c r="K3246" t="s">
        <v>25</v>
      </c>
    </row>
    <row r="3247" spans="1:11">
      <c r="A3247">
        <v>2022</v>
      </c>
      <c r="B3247" t="s">
        <v>11</v>
      </c>
      <c r="C3247" t="s">
        <v>12</v>
      </c>
      <c r="D3247" t="s">
        <v>23</v>
      </c>
      <c r="E3247">
        <v>120160</v>
      </c>
      <c r="F3247" t="s">
        <v>20</v>
      </c>
      <c r="G3247">
        <v>120160</v>
      </c>
      <c r="H3247" t="s">
        <v>21</v>
      </c>
      <c r="I3247">
        <v>100</v>
      </c>
      <c r="J3247" t="s">
        <v>21</v>
      </c>
      <c r="K3247" t="s">
        <v>25</v>
      </c>
    </row>
    <row r="3248" spans="1:11">
      <c r="A3248">
        <v>2022</v>
      </c>
      <c r="B3248" t="s">
        <v>11</v>
      </c>
      <c r="C3248" t="s">
        <v>12</v>
      </c>
      <c r="D3248" t="s">
        <v>27</v>
      </c>
      <c r="E3248">
        <v>124190</v>
      </c>
      <c r="F3248" t="s">
        <v>20</v>
      </c>
      <c r="G3248">
        <v>124190</v>
      </c>
      <c r="H3248" t="s">
        <v>21</v>
      </c>
      <c r="I3248">
        <v>100</v>
      </c>
      <c r="J3248" t="s">
        <v>21</v>
      </c>
      <c r="K3248" t="s">
        <v>25</v>
      </c>
    </row>
    <row r="3249" spans="1:11">
      <c r="A3249">
        <v>2022</v>
      </c>
      <c r="B3249" t="s">
        <v>11</v>
      </c>
      <c r="C3249" t="s">
        <v>12</v>
      </c>
      <c r="D3249" t="s">
        <v>27</v>
      </c>
      <c r="E3249">
        <v>90320</v>
      </c>
      <c r="F3249" t="s">
        <v>20</v>
      </c>
      <c r="G3249">
        <v>90320</v>
      </c>
      <c r="H3249" t="s">
        <v>21</v>
      </c>
      <c r="I3249">
        <v>100</v>
      </c>
      <c r="J3249" t="s">
        <v>21</v>
      </c>
      <c r="K3249" t="s">
        <v>25</v>
      </c>
    </row>
    <row r="3250" spans="1:11">
      <c r="A3250">
        <v>2022</v>
      </c>
      <c r="B3250" t="s">
        <v>11</v>
      </c>
      <c r="C3250" t="s">
        <v>12</v>
      </c>
      <c r="D3250" t="s">
        <v>37</v>
      </c>
      <c r="E3250">
        <v>181940</v>
      </c>
      <c r="F3250" t="s">
        <v>20</v>
      </c>
      <c r="G3250">
        <v>181940</v>
      </c>
      <c r="H3250" t="s">
        <v>21</v>
      </c>
      <c r="I3250">
        <v>0</v>
      </c>
      <c r="J3250" t="s">
        <v>21</v>
      </c>
      <c r="K3250" t="s">
        <v>25</v>
      </c>
    </row>
    <row r="3251" spans="1:11">
      <c r="A3251">
        <v>2022</v>
      </c>
      <c r="B3251" t="s">
        <v>11</v>
      </c>
      <c r="C3251" t="s">
        <v>12</v>
      </c>
      <c r="D3251" t="s">
        <v>37</v>
      </c>
      <c r="E3251">
        <v>132320</v>
      </c>
      <c r="F3251" t="s">
        <v>20</v>
      </c>
      <c r="G3251">
        <v>132320</v>
      </c>
      <c r="H3251" t="s">
        <v>21</v>
      </c>
      <c r="I3251">
        <v>0</v>
      </c>
      <c r="J3251" t="s">
        <v>21</v>
      </c>
      <c r="K3251" t="s">
        <v>25</v>
      </c>
    </row>
    <row r="3252" spans="1:11">
      <c r="A3252">
        <v>2022</v>
      </c>
      <c r="B3252" t="s">
        <v>11</v>
      </c>
      <c r="C3252" t="s">
        <v>12</v>
      </c>
      <c r="D3252" t="s">
        <v>37</v>
      </c>
      <c r="E3252">
        <v>220110</v>
      </c>
      <c r="F3252" t="s">
        <v>20</v>
      </c>
      <c r="G3252">
        <v>220110</v>
      </c>
      <c r="H3252" t="s">
        <v>21</v>
      </c>
      <c r="I3252">
        <v>0</v>
      </c>
      <c r="J3252" t="s">
        <v>21</v>
      </c>
      <c r="K3252" t="s">
        <v>25</v>
      </c>
    </row>
    <row r="3253" spans="1:11">
      <c r="A3253">
        <v>2022</v>
      </c>
      <c r="B3253" t="s">
        <v>11</v>
      </c>
      <c r="C3253" t="s">
        <v>12</v>
      </c>
      <c r="D3253" t="s">
        <v>37</v>
      </c>
      <c r="E3253">
        <v>160080</v>
      </c>
      <c r="F3253" t="s">
        <v>20</v>
      </c>
      <c r="G3253">
        <v>160080</v>
      </c>
      <c r="H3253" t="s">
        <v>21</v>
      </c>
      <c r="I3253">
        <v>0</v>
      </c>
      <c r="J3253" t="s">
        <v>21</v>
      </c>
      <c r="K3253" t="s">
        <v>25</v>
      </c>
    </row>
    <row r="3254" spans="1:11">
      <c r="A3254">
        <v>2022</v>
      </c>
      <c r="B3254" t="s">
        <v>11</v>
      </c>
      <c r="C3254" t="s">
        <v>12</v>
      </c>
      <c r="D3254" t="s">
        <v>23</v>
      </c>
      <c r="E3254">
        <v>180000</v>
      </c>
      <c r="F3254" t="s">
        <v>20</v>
      </c>
      <c r="G3254">
        <v>180000</v>
      </c>
      <c r="H3254" t="s">
        <v>21</v>
      </c>
      <c r="I3254">
        <v>0</v>
      </c>
      <c r="J3254" t="s">
        <v>21</v>
      </c>
      <c r="K3254" t="s">
        <v>16</v>
      </c>
    </row>
    <row r="3255" spans="1:11">
      <c r="A3255">
        <v>2022</v>
      </c>
      <c r="B3255" t="s">
        <v>11</v>
      </c>
      <c r="C3255" t="s">
        <v>12</v>
      </c>
      <c r="D3255" t="s">
        <v>23</v>
      </c>
      <c r="E3255">
        <v>120000</v>
      </c>
      <c r="F3255" t="s">
        <v>20</v>
      </c>
      <c r="G3255">
        <v>120000</v>
      </c>
      <c r="H3255" t="s">
        <v>21</v>
      </c>
      <c r="I3255">
        <v>0</v>
      </c>
      <c r="J3255" t="s">
        <v>21</v>
      </c>
      <c r="K3255" t="s">
        <v>16</v>
      </c>
    </row>
    <row r="3256" spans="1:11">
      <c r="A3256">
        <v>2022</v>
      </c>
      <c r="B3256" t="s">
        <v>17</v>
      </c>
      <c r="C3256" t="s">
        <v>12</v>
      </c>
      <c r="D3256" t="s">
        <v>27</v>
      </c>
      <c r="E3256">
        <v>126500</v>
      </c>
      <c r="F3256" t="s">
        <v>20</v>
      </c>
      <c r="G3256">
        <v>126500</v>
      </c>
      <c r="H3256" t="s">
        <v>21</v>
      </c>
      <c r="I3256">
        <v>0</v>
      </c>
      <c r="J3256" t="s">
        <v>21</v>
      </c>
      <c r="K3256" t="s">
        <v>25</v>
      </c>
    </row>
    <row r="3257" spans="1:11">
      <c r="A3257">
        <v>2022</v>
      </c>
      <c r="B3257" t="s">
        <v>17</v>
      </c>
      <c r="C3257" t="s">
        <v>12</v>
      </c>
      <c r="D3257" t="s">
        <v>27</v>
      </c>
      <c r="E3257">
        <v>106260</v>
      </c>
      <c r="F3257" t="s">
        <v>20</v>
      </c>
      <c r="G3257">
        <v>106260</v>
      </c>
      <c r="H3257" t="s">
        <v>21</v>
      </c>
      <c r="I3257">
        <v>0</v>
      </c>
      <c r="J3257" t="s">
        <v>21</v>
      </c>
      <c r="K3257" t="s">
        <v>25</v>
      </c>
    </row>
    <row r="3258" spans="1:11">
      <c r="A3258">
        <v>2022</v>
      </c>
      <c r="B3258" t="s">
        <v>11</v>
      </c>
      <c r="C3258" t="s">
        <v>12</v>
      </c>
      <c r="D3258" t="s">
        <v>27</v>
      </c>
      <c r="E3258">
        <v>116000</v>
      </c>
      <c r="F3258" t="s">
        <v>20</v>
      </c>
      <c r="G3258">
        <v>116000</v>
      </c>
      <c r="H3258" t="s">
        <v>21</v>
      </c>
      <c r="I3258">
        <v>0</v>
      </c>
      <c r="J3258" t="s">
        <v>21</v>
      </c>
      <c r="K3258" t="s">
        <v>25</v>
      </c>
    </row>
    <row r="3259" spans="1:11">
      <c r="A3259">
        <v>2022</v>
      </c>
      <c r="B3259" t="s">
        <v>11</v>
      </c>
      <c r="C3259" t="s">
        <v>12</v>
      </c>
      <c r="D3259" t="s">
        <v>27</v>
      </c>
      <c r="E3259">
        <v>99000</v>
      </c>
      <c r="F3259" t="s">
        <v>20</v>
      </c>
      <c r="G3259">
        <v>99000</v>
      </c>
      <c r="H3259" t="s">
        <v>21</v>
      </c>
      <c r="I3259">
        <v>0</v>
      </c>
      <c r="J3259" t="s">
        <v>21</v>
      </c>
      <c r="K3259" t="s">
        <v>25</v>
      </c>
    </row>
    <row r="3260" spans="1:11">
      <c r="A3260">
        <v>2022</v>
      </c>
      <c r="B3260" t="s">
        <v>11</v>
      </c>
      <c r="C3260" t="s">
        <v>12</v>
      </c>
      <c r="D3260" t="s">
        <v>27</v>
      </c>
      <c r="E3260">
        <v>155000</v>
      </c>
      <c r="F3260" t="s">
        <v>20</v>
      </c>
      <c r="G3260">
        <v>155000</v>
      </c>
      <c r="H3260" t="s">
        <v>21</v>
      </c>
      <c r="I3260">
        <v>100</v>
      </c>
      <c r="J3260" t="s">
        <v>21</v>
      </c>
      <c r="K3260" t="s">
        <v>25</v>
      </c>
    </row>
    <row r="3261" spans="1:11">
      <c r="A3261">
        <v>2022</v>
      </c>
      <c r="B3261" t="s">
        <v>11</v>
      </c>
      <c r="C3261" t="s">
        <v>12</v>
      </c>
      <c r="D3261" t="s">
        <v>27</v>
      </c>
      <c r="E3261">
        <v>120600</v>
      </c>
      <c r="F3261" t="s">
        <v>20</v>
      </c>
      <c r="G3261">
        <v>120600</v>
      </c>
      <c r="H3261" t="s">
        <v>21</v>
      </c>
      <c r="I3261">
        <v>100</v>
      </c>
      <c r="J3261" t="s">
        <v>21</v>
      </c>
      <c r="K3261" t="s">
        <v>25</v>
      </c>
    </row>
    <row r="3262" spans="1:11">
      <c r="A3262">
        <v>2022</v>
      </c>
      <c r="B3262" t="s">
        <v>17</v>
      </c>
      <c r="C3262" t="s">
        <v>12</v>
      </c>
      <c r="D3262" t="s">
        <v>23</v>
      </c>
      <c r="E3262">
        <v>130000</v>
      </c>
      <c r="F3262" t="s">
        <v>20</v>
      </c>
      <c r="G3262">
        <v>130000</v>
      </c>
      <c r="H3262" t="s">
        <v>21</v>
      </c>
      <c r="I3262">
        <v>0</v>
      </c>
      <c r="J3262" t="s">
        <v>21</v>
      </c>
      <c r="K3262" t="s">
        <v>25</v>
      </c>
    </row>
    <row r="3263" spans="1:11">
      <c r="A3263">
        <v>2022</v>
      </c>
      <c r="B3263" t="s">
        <v>17</v>
      </c>
      <c r="C3263" t="s">
        <v>12</v>
      </c>
      <c r="D3263" t="s">
        <v>23</v>
      </c>
      <c r="E3263">
        <v>90000</v>
      </c>
      <c r="F3263" t="s">
        <v>20</v>
      </c>
      <c r="G3263">
        <v>90000</v>
      </c>
      <c r="H3263" t="s">
        <v>21</v>
      </c>
      <c r="I3263">
        <v>0</v>
      </c>
      <c r="J3263" t="s">
        <v>21</v>
      </c>
      <c r="K3263" t="s">
        <v>25</v>
      </c>
    </row>
    <row r="3264" spans="1:11">
      <c r="A3264">
        <v>2022</v>
      </c>
      <c r="B3264" t="s">
        <v>17</v>
      </c>
      <c r="C3264" t="s">
        <v>12</v>
      </c>
      <c r="D3264" t="s">
        <v>37</v>
      </c>
      <c r="E3264">
        <v>170000</v>
      </c>
      <c r="F3264" t="s">
        <v>20</v>
      </c>
      <c r="G3264">
        <v>170000</v>
      </c>
      <c r="H3264" t="s">
        <v>21</v>
      </c>
      <c r="I3264">
        <v>100</v>
      </c>
      <c r="J3264" t="s">
        <v>21</v>
      </c>
      <c r="K3264" t="s">
        <v>25</v>
      </c>
    </row>
    <row r="3265" spans="1:11">
      <c r="A3265">
        <v>2022</v>
      </c>
      <c r="B3265" t="s">
        <v>17</v>
      </c>
      <c r="C3265" t="s">
        <v>12</v>
      </c>
      <c r="D3265" t="s">
        <v>37</v>
      </c>
      <c r="E3265">
        <v>150000</v>
      </c>
      <c r="F3265" t="s">
        <v>20</v>
      </c>
      <c r="G3265">
        <v>150000</v>
      </c>
      <c r="H3265" t="s">
        <v>21</v>
      </c>
      <c r="I3265">
        <v>100</v>
      </c>
      <c r="J3265" t="s">
        <v>21</v>
      </c>
      <c r="K3265" t="s">
        <v>25</v>
      </c>
    </row>
    <row r="3266" spans="1:11">
      <c r="A3266">
        <v>2022</v>
      </c>
      <c r="B3266" t="s">
        <v>11</v>
      </c>
      <c r="C3266" t="s">
        <v>12</v>
      </c>
      <c r="D3266" t="s">
        <v>27</v>
      </c>
      <c r="E3266">
        <v>102100</v>
      </c>
      <c r="F3266" t="s">
        <v>20</v>
      </c>
      <c r="G3266">
        <v>102100</v>
      </c>
      <c r="H3266" t="s">
        <v>21</v>
      </c>
      <c r="I3266">
        <v>100</v>
      </c>
      <c r="J3266" t="s">
        <v>21</v>
      </c>
      <c r="K3266" t="s">
        <v>25</v>
      </c>
    </row>
    <row r="3267" spans="1:11">
      <c r="A3267">
        <v>2022</v>
      </c>
      <c r="B3267" t="s">
        <v>11</v>
      </c>
      <c r="C3267" t="s">
        <v>12</v>
      </c>
      <c r="D3267" t="s">
        <v>27</v>
      </c>
      <c r="E3267">
        <v>84900</v>
      </c>
      <c r="F3267" t="s">
        <v>20</v>
      </c>
      <c r="G3267">
        <v>84900</v>
      </c>
      <c r="H3267" t="s">
        <v>21</v>
      </c>
      <c r="I3267">
        <v>100</v>
      </c>
      <c r="J3267" t="s">
        <v>21</v>
      </c>
      <c r="K3267" t="s">
        <v>25</v>
      </c>
    </row>
    <row r="3268" spans="1:11">
      <c r="A3268">
        <v>2022</v>
      </c>
      <c r="B3268" t="s">
        <v>11</v>
      </c>
      <c r="C3268" t="s">
        <v>12</v>
      </c>
      <c r="D3268" t="s">
        <v>23</v>
      </c>
      <c r="E3268">
        <v>136620</v>
      </c>
      <c r="F3268" t="s">
        <v>20</v>
      </c>
      <c r="G3268">
        <v>136620</v>
      </c>
      <c r="H3268" t="s">
        <v>21</v>
      </c>
      <c r="I3268">
        <v>100</v>
      </c>
      <c r="J3268" t="s">
        <v>21</v>
      </c>
      <c r="K3268" t="s">
        <v>25</v>
      </c>
    </row>
    <row r="3269" spans="1:11">
      <c r="A3269">
        <v>2022</v>
      </c>
      <c r="B3269" t="s">
        <v>11</v>
      </c>
      <c r="C3269" t="s">
        <v>12</v>
      </c>
      <c r="D3269" t="s">
        <v>23</v>
      </c>
      <c r="E3269">
        <v>99360</v>
      </c>
      <c r="F3269" t="s">
        <v>20</v>
      </c>
      <c r="G3269">
        <v>99360</v>
      </c>
      <c r="H3269" t="s">
        <v>21</v>
      </c>
      <c r="I3269">
        <v>100</v>
      </c>
      <c r="J3269" t="s">
        <v>21</v>
      </c>
      <c r="K3269" t="s">
        <v>25</v>
      </c>
    </row>
    <row r="3270" spans="1:11">
      <c r="A3270">
        <v>2022</v>
      </c>
      <c r="B3270" t="s">
        <v>11</v>
      </c>
      <c r="C3270" t="s">
        <v>12</v>
      </c>
      <c r="D3270" t="s">
        <v>23</v>
      </c>
      <c r="E3270">
        <v>90000</v>
      </c>
      <c r="F3270" t="s">
        <v>58</v>
      </c>
      <c r="G3270">
        <v>110820</v>
      </c>
      <c r="H3270" t="s">
        <v>33</v>
      </c>
      <c r="I3270">
        <v>0</v>
      </c>
      <c r="J3270" t="s">
        <v>33</v>
      </c>
      <c r="K3270" t="s">
        <v>25</v>
      </c>
    </row>
    <row r="3271" spans="1:11">
      <c r="A3271">
        <v>2022</v>
      </c>
      <c r="B3271" t="s">
        <v>11</v>
      </c>
      <c r="C3271" t="s">
        <v>12</v>
      </c>
      <c r="D3271" t="s">
        <v>23</v>
      </c>
      <c r="E3271">
        <v>80000</v>
      </c>
      <c r="F3271" t="s">
        <v>58</v>
      </c>
      <c r="G3271">
        <v>98506</v>
      </c>
      <c r="H3271" t="s">
        <v>33</v>
      </c>
      <c r="I3271">
        <v>0</v>
      </c>
      <c r="J3271" t="s">
        <v>33</v>
      </c>
      <c r="K3271" t="s">
        <v>25</v>
      </c>
    </row>
    <row r="3272" spans="1:11">
      <c r="A3272">
        <v>2022</v>
      </c>
      <c r="B3272" t="s">
        <v>11</v>
      </c>
      <c r="C3272" t="s">
        <v>12</v>
      </c>
      <c r="D3272" t="s">
        <v>23</v>
      </c>
      <c r="E3272">
        <v>146000</v>
      </c>
      <c r="F3272" t="s">
        <v>20</v>
      </c>
      <c r="G3272">
        <v>146000</v>
      </c>
      <c r="H3272" t="s">
        <v>21</v>
      </c>
      <c r="I3272">
        <v>100</v>
      </c>
      <c r="J3272" t="s">
        <v>21</v>
      </c>
      <c r="K3272" t="s">
        <v>25</v>
      </c>
    </row>
    <row r="3273" spans="1:11">
      <c r="A3273">
        <v>2022</v>
      </c>
      <c r="B3273" t="s">
        <v>11</v>
      </c>
      <c r="C3273" t="s">
        <v>12</v>
      </c>
      <c r="D3273" t="s">
        <v>23</v>
      </c>
      <c r="E3273">
        <v>123000</v>
      </c>
      <c r="F3273" t="s">
        <v>20</v>
      </c>
      <c r="G3273">
        <v>123000</v>
      </c>
      <c r="H3273" t="s">
        <v>21</v>
      </c>
      <c r="I3273">
        <v>100</v>
      </c>
      <c r="J3273" t="s">
        <v>21</v>
      </c>
      <c r="K3273" t="s">
        <v>25</v>
      </c>
    </row>
    <row r="3274" spans="1:11">
      <c r="A3274">
        <v>2022</v>
      </c>
      <c r="B3274" t="s">
        <v>28</v>
      </c>
      <c r="C3274" t="s">
        <v>12</v>
      </c>
      <c r="D3274" t="s">
        <v>37</v>
      </c>
      <c r="E3274">
        <v>40000</v>
      </c>
      <c r="F3274" t="s">
        <v>58</v>
      </c>
      <c r="G3274">
        <v>49253</v>
      </c>
      <c r="H3274" t="s">
        <v>33</v>
      </c>
      <c r="I3274">
        <v>100</v>
      </c>
      <c r="J3274" t="s">
        <v>33</v>
      </c>
      <c r="K3274" t="s">
        <v>25</v>
      </c>
    </row>
    <row r="3275" spans="1:11">
      <c r="A3275">
        <v>2022</v>
      </c>
      <c r="B3275" t="s">
        <v>28</v>
      </c>
      <c r="C3275" t="s">
        <v>12</v>
      </c>
      <c r="D3275" t="s">
        <v>37</v>
      </c>
      <c r="E3275">
        <v>35000</v>
      </c>
      <c r="F3275" t="s">
        <v>58</v>
      </c>
      <c r="G3275">
        <v>43096</v>
      </c>
      <c r="H3275" t="s">
        <v>33</v>
      </c>
      <c r="I3275">
        <v>100</v>
      </c>
      <c r="J3275" t="s">
        <v>33</v>
      </c>
      <c r="K3275" t="s">
        <v>25</v>
      </c>
    </row>
    <row r="3276" spans="1:11">
      <c r="A3276">
        <v>2022</v>
      </c>
      <c r="B3276" t="s">
        <v>44</v>
      </c>
      <c r="C3276" t="s">
        <v>12</v>
      </c>
      <c r="D3276" t="s">
        <v>27</v>
      </c>
      <c r="E3276">
        <v>130000</v>
      </c>
      <c r="F3276" t="s">
        <v>20</v>
      </c>
      <c r="G3276">
        <v>130000</v>
      </c>
      <c r="H3276" t="s">
        <v>21</v>
      </c>
      <c r="I3276">
        <v>100</v>
      </c>
      <c r="J3276" t="s">
        <v>21</v>
      </c>
      <c r="K3276" t="s">
        <v>25</v>
      </c>
    </row>
    <row r="3277" spans="1:11">
      <c r="A3277">
        <v>2022</v>
      </c>
      <c r="B3277" t="s">
        <v>44</v>
      </c>
      <c r="C3277" t="s">
        <v>12</v>
      </c>
      <c r="D3277" t="s">
        <v>27</v>
      </c>
      <c r="E3277">
        <v>110000</v>
      </c>
      <c r="F3277" t="s">
        <v>20</v>
      </c>
      <c r="G3277">
        <v>110000</v>
      </c>
      <c r="H3277" t="s">
        <v>21</v>
      </c>
      <c r="I3277">
        <v>100</v>
      </c>
      <c r="J3277" t="s">
        <v>21</v>
      </c>
      <c r="K3277" t="s">
        <v>25</v>
      </c>
    </row>
    <row r="3278" spans="1:11">
      <c r="A3278">
        <v>2022</v>
      </c>
      <c r="B3278" t="s">
        <v>11</v>
      </c>
      <c r="C3278" t="s">
        <v>12</v>
      </c>
      <c r="D3278" t="s">
        <v>27</v>
      </c>
      <c r="E3278">
        <v>170000</v>
      </c>
      <c r="F3278" t="s">
        <v>20</v>
      </c>
      <c r="G3278">
        <v>170000</v>
      </c>
      <c r="H3278" t="s">
        <v>21</v>
      </c>
      <c r="I3278">
        <v>100</v>
      </c>
      <c r="J3278" t="s">
        <v>21</v>
      </c>
      <c r="K3278" t="s">
        <v>25</v>
      </c>
    </row>
    <row r="3279" spans="1:11">
      <c r="A3279">
        <v>2022</v>
      </c>
      <c r="B3279" t="s">
        <v>11</v>
      </c>
      <c r="C3279" t="s">
        <v>12</v>
      </c>
      <c r="D3279" t="s">
        <v>27</v>
      </c>
      <c r="E3279">
        <v>135000</v>
      </c>
      <c r="F3279" t="s">
        <v>20</v>
      </c>
      <c r="G3279">
        <v>135000</v>
      </c>
      <c r="H3279" t="s">
        <v>21</v>
      </c>
      <c r="I3279">
        <v>100</v>
      </c>
      <c r="J3279" t="s">
        <v>21</v>
      </c>
      <c r="K3279" t="s">
        <v>25</v>
      </c>
    </row>
    <row r="3280" spans="1:11">
      <c r="A3280">
        <v>2022</v>
      </c>
      <c r="B3280" t="s">
        <v>11</v>
      </c>
      <c r="C3280" t="s">
        <v>12</v>
      </c>
      <c r="D3280" t="s">
        <v>69</v>
      </c>
      <c r="E3280">
        <v>161342</v>
      </c>
      <c r="F3280" t="s">
        <v>20</v>
      </c>
      <c r="G3280">
        <v>161342</v>
      </c>
      <c r="H3280" t="s">
        <v>21</v>
      </c>
      <c r="I3280">
        <v>100</v>
      </c>
      <c r="J3280" t="s">
        <v>21</v>
      </c>
      <c r="K3280" t="s">
        <v>25</v>
      </c>
    </row>
    <row r="3281" spans="1:11">
      <c r="A3281">
        <v>2022</v>
      </c>
      <c r="B3281" t="s">
        <v>11</v>
      </c>
      <c r="C3281" t="s">
        <v>12</v>
      </c>
      <c r="D3281" t="s">
        <v>69</v>
      </c>
      <c r="E3281">
        <v>137141</v>
      </c>
      <c r="F3281" t="s">
        <v>20</v>
      </c>
      <c r="G3281">
        <v>137141</v>
      </c>
      <c r="H3281" t="s">
        <v>21</v>
      </c>
      <c r="I3281">
        <v>100</v>
      </c>
      <c r="J3281" t="s">
        <v>21</v>
      </c>
      <c r="K3281" t="s">
        <v>25</v>
      </c>
    </row>
    <row r="3282" spans="1:11">
      <c r="A3282">
        <v>2022</v>
      </c>
      <c r="B3282" t="s">
        <v>11</v>
      </c>
      <c r="C3282" t="s">
        <v>12</v>
      </c>
      <c r="D3282" t="s">
        <v>23</v>
      </c>
      <c r="E3282">
        <v>167000</v>
      </c>
      <c r="F3282" t="s">
        <v>20</v>
      </c>
      <c r="G3282">
        <v>167000</v>
      </c>
      <c r="H3282" t="s">
        <v>21</v>
      </c>
      <c r="I3282">
        <v>100</v>
      </c>
      <c r="J3282" t="s">
        <v>21</v>
      </c>
      <c r="K3282" t="s">
        <v>25</v>
      </c>
    </row>
    <row r="3283" spans="1:11">
      <c r="A3283">
        <v>2022</v>
      </c>
      <c r="B3283" t="s">
        <v>11</v>
      </c>
      <c r="C3283" t="s">
        <v>12</v>
      </c>
      <c r="D3283" t="s">
        <v>23</v>
      </c>
      <c r="E3283">
        <v>123000</v>
      </c>
      <c r="F3283" t="s">
        <v>20</v>
      </c>
      <c r="G3283">
        <v>123000</v>
      </c>
      <c r="H3283" t="s">
        <v>21</v>
      </c>
      <c r="I3283">
        <v>100</v>
      </c>
      <c r="J3283" t="s">
        <v>21</v>
      </c>
      <c r="K3283" t="s">
        <v>25</v>
      </c>
    </row>
    <row r="3284" spans="1:11">
      <c r="A3284">
        <v>2022</v>
      </c>
      <c r="B3284" t="s">
        <v>11</v>
      </c>
      <c r="C3284" t="s">
        <v>12</v>
      </c>
      <c r="D3284" t="s">
        <v>37</v>
      </c>
      <c r="E3284">
        <v>60000</v>
      </c>
      <c r="F3284" t="s">
        <v>58</v>
      </c>
      <c r="G3284">
        <v>73880</v>
      </c>
      <c r="H3284" t="s">
        <v>33</v>
      </c>
      <c r="I3284">
        <v>0</v>
      </c>
      <c r="J3284" t="s">
        <v>33</v>
      </c>
      <c r="K3284" t="s">
        <v>25</v>
      </c>
    </row>
    <row r="3285" spans="1:11">
      <c r="A3285">
        <v>2022</v>
      </c>
      <c r="B3285" t="s">
        <v>11</v>
      </c>
      <c r="C3285" t="s">
        <v>12</v>
      </c>
      <c r="D3285" t="s">
        <v>37</v>
      </c>
      <c r="E3285">
        <v>50000</v>
      </c>
      <c r="F3285" t="s">
        <v>58</v>
      </c>
      <c r="G3285">
        <v>61566</v>
      </c>
      <c r="H3285" t="s">
        <v>33</v>
      </c>
      <c r="I3285">
        <v>0</v>
      </c>
      <c r="J3285" t="s">
        <v>33</v>
      </c>
      <c r="K3285" t="s">
        <v>25</v>
      </c>
    </row>
    <row r="3286" spans="1:11">
      <c r="A3286">
        <v>2022</v>
      </c>
      <c r="B3286" t="s">
        <v>11</v>
      </c>
      <c r="C3286" t="s">
        <v>12</v>
      </c>
      <c r="D3286" t="s">
        <v>23</v>
      </c>
      <c r="E3286">
        <v>211500</v>
      </c>
      <c r="F3286" t="s">
        <v>20</v>
      </c>
      <c r="G3286">
        <v>211500</v>
      </c>
      <c r="H3286" t="s">
        <v>21</v>
      </c>
      <c r="I3286">
        <v>100</v>
      </c>
      <c r="J3286" t="s">
        <v>21</v>
      </c>
      <c r="K3286" t="s">
        <v>25</v>
      </c>
    </row>
    <row r="3287" spans="1:11">
      <c r="A3287">
        <v>2022</v>
      </c>
      <c r="B3287" t="s">
        <v>11</v>
      </c>
      <c r="C3287" t="s">
        <v>12</v>
      </c>
      <c r="D3287" t="s">
        <v>23</v>
      </c>
      <c r="E3287">
        <v>138600</v>
      </c>
      <c r="F3287" t="s">
        <v>20</v>
      </c>
      <c r="G3287">
        <v>138600</v>
      </c>
      <c r="H3287" t="s">
        <v>21</v>
      </c>
      <c r="I3287">
        <v>100</v>
      </c>
      <c r="J3287" t="s">
        <v>21</v>
      </c>
      <c r="K3287" t="s">
        <v>25</v>
      </c>
    </row>
    <row r="3288" spans="1:11">
      <c r="A3288">
        <v>2022</v>
      </c>
      <c r="B3288" t="s">
        <v>11</v>
      </c>
      <c r="C3288" t="s">
        <v>12</v>
      </c>
      <c r="D3288" t="s">
        <v>45</v>
      </c>
      <c r="E3288">
        <v>192400</v>
      </c>
      <c r="F3288" t="s">
        <v>20</v>
      </c>
      <c r="G3288">
        <v>192400</v>
      </c>
      <c r="H3288" t="s">
        <v>24</v>
      </c>
      <c r="I3288">
        <v>100</v>
      </c>
      <c r="J3288" t="s">
        <v>24</v>
      </c>
      <c r="K3288" t="s">
        <v>25</v>
      </c>
    </row>
    <row r="3289" spans="1:11">
      <c r="A3289">
        <v>2022</v>
      </c>
      <c r="B3289" t="s">
        <v>11</v>
      </c>
      <c r="C3289" t="s">
        <v>12</v>
      </c>
      <c r="D3289" t="s">
        <v>45</v>
      </c>
      <c r="E3289">
        <v>90700</v>
      </c>
      <c r="F3289" t="s">
        <v>20</v>
      </c>
      <c r="G3289">
        <v>90700</v>
      </c>
      <c r="H3289" t="s">
        <v>24</v>
      </c>
      <c r="I3289">
        <v>100</v>
      </c>
      <c r="J3289" t="s">
        <v>24</v>
      </c>
      <c r="K3289" t="s">
        <v>25</v>
      </c>
    </row>
    <row r="3290" spans="1:11">
      <c r="A3290">
        <v>2022</v>
      </c>
      <c r="B3290" t="s">
        <v>11</v>
      </c>
      <c r="C3290" t="s">
        <v>12</v>
      </c>
      <c r="D3290" t="s">
        <v>27</v>
      </c>
      <c r="E3290">
        <v>130000</v>
      </c>
      <c r="F3290" t="s">
        <v>20</v>
      </c>
      <c r="G3290">
        <v>130000</v>
      </c>
      <c r="H3290" t="s">
        <v>24</v>
      </c>
      <c r="I3290">
        <v>100</v>
      </c>
      <c r="J3290" t="s">
        <v>24</v>
      </c>
      <c r="K3290" t="s">
        <v>25</v>
      </c>
    </row>
    <row r="3291" spans="1:11">
      <c r="A3291">
        <v>2022</v>
      </c>
      <c r="B3291" t="s">
        <v>11</v>
      </c>
      <c r="C3291" t="s">
        <v>12</v>
      </c>
      <c r="D3291" t="s">
        <v>27</v>
      </c>
      <c r="E3291">
        <v>61300</v>
      </c>
      <c r="F3291" t="s">
        <v>20</v>
      </c>
      <c r="G3291">
        <v>61300</v>
      </c>
      <c r="H3291" t="s">
        <v>24</v>
      </c>
      <c r="I3291">
        <v>100</v>
      </c>
      <c r="J3291" t="s">
        <v>24</v>
      </c>
      <c r="K3291" t="s">
        <v>25</v>
      </c>
    </row>
    <row r="3292" spans="1:11">
      <c r="A3292">
        <v>2022</v>
      </c>
      <c r="B3292" t="s">
        <v>11</v>
      </c>
      <c r="C3292" t="s">
        <v>12</v>
      </c>
      <c r="D3292" t="s">
        <v>27</v>
      </c>
      <c r="E3292">
        <v>130000</v>
      </c>
      <c r="F3292" t="s">
        <v>20</v>
      </c>
      <c r="G3292">
        <v>130000</v>
      </c>
      <c r="H3292" t="s">
        <v>24</v>
      </c>
      <c r="I3292">
        <v>100</v>
      </c>
      <c r="J3292" t="s">
        <v>24</v>
      </c>
      <c r="K3292" t="s">
        <v>25</v>
      </c>
    </row>
    <row r="3293" spans="1:11">
      <c r="A3293">
        <v>2022</v>
      </c>
      <c r="B3293" t="s">
        <v>11</v>
      </c>
      <c r="C3293" t="s">
        <v>12</v>
      </c>
      <c r="D3293" t="s">
        <v>27</v>
      </c>
      <c r="E3293">
        <v>61300</v>
      </c>
      <c r="F3293" t="s">
        <v>20</v>
      </c>
      <c r="G3293">
        <v>61300</v>
      </c>
      <c r="H3293" t="s">
        <v>24</v>
      </c>
      <c r="I3293">
        <v>100</v>
      </c>
      <c r="J3293" t="s">
        <v>24</v>
      </c>
      <c r="K3293" t="s">
        <v>25</v>
      </c>
    </row>
    <row r="3294" spans="1:11">
      <c r="A3294">
        <v>2022</v>
      </c>
      <c r="B3294" t="s">
        <v>11</v>
      </c>
      <c r="C3294" t="s">
        <v>12</v>
      </c>
      <c r="D3294" t="s">
        <v>37</v>
      </c>
      <c r="E3294">
        <v>160000</v>
      </c>
      <c r="F3294" t="s">
        <v>20</v>
      </c>
      <c r="G3294">
        <v>160000</v>
      </c>
      <c r="H3294" t="s">
        <v>21</v>
      </c>
      <c r="I3294">
        <v>0</v>
      </c>
      <c r="J3294" t="s">
        <v>21</v>
      </c>
      <c r="K3294" t="s">
        <v>16</v>
      </c>
    </row>
    <row r="3295" spans="1:11">
      <c r="A3295">
        <v>2022</v>
      </c>
      <c r="B3295" t="s">
        <v>11</v>
      </c>
      <c r="C3295" t="s">
        <v>12</v>
      </c>
      <c r="D3295" t="s">
        <v>37</v>
      </c>
      <c r="E3295">
        <v>113000</v>
      </c>
      <c r="F3295" t="s">
        <v>20</v>
      </c>
      <c r="G3295">
        <v>113000</v>
      </c>
      <c r="H3295" t="s">
        <v>21</v>
      </c>
      <c r="I3295">
        <v>0</v>
      </c>
      <c r="J3295" t="s">
        <v>21</v>
      </c>
      <c r="K3295" t="s">
        <v>16</v>
      </c>
    </row>
    <row r="3296" spans="1:11">
      <c r="A3296">
        <v>2022</v>
      </c>
      <c r="B3296" t="s">
        <v>11</v>
      </c>
      <c r="C3296" t="s">
        <v>12</v>
      </c>
      <c r="D3296" t="s">
        <v>23</v>
      </c>
      <c r="E3296">
        <v>150000</v>
      </c>
      <c r="F3296" t="s">
        <v>20</v>
      </c>
      <c r="G3296">
        <v>150000</v>
      </c>
      <c r="H3296" t="s">
        <v>21</v>
      </c>
      <c r="I3296">
        <v>0</v>
      </c>
      <c r="J3296" t="s">
        <v>21</v>
      </c>
      <c r="K3296" t="s">
        <v>25</v>
      </c>
    </row>
    <row r="3297" spans="1:11">
      <c r="A3297">
        <v>2022</v>
      </c>
      <c r="B3297" t="s">
        <v>11</v>
      </c>
      <c r="C3297" t="s">
        <v>12</v>
      </c>
      <c r="D3297" t="s">
        <v>23</v>
      </c>
      <c r="E3297">
        <v>95550</v>
      </c>
      <c r="F3297" t="s">
        <v>20</v>
      </c>
      <c r="G3297">
        <v>95550</v>
      </c>
      <c r="H3297" t="s">
        <v>21</v>
      </c>
      <c r="I3297">
        <v>0</v>
      </c>
      <c r="J3297" t="s">
        <v>21</v>
      </c>
      <c r="K3297" t="s">
        <v>25</v>
      </c>
    </row>
    <row r="3298" spans="1:11">
      <c r="A3298">
        <v>2022</v>
      </c>
      <c r="B3298" t="s">
        <v>17</v>
      </c>
      <c r="C3298" t="s">
        <v>12</v>
      </c>
      <c r="D3298" t="s">
        <v>27</v>
      </c>
      <c r="E3298">
        <v>167000</v>
      </c>
      <c r="F3298" t="s">
        <v>20</v>
      </c>
      <c r="G3298">
        <v>167000</v>
      </c>
      <c r="H3298" t="s">
        <v>21</v>
      </c>
      <c r="I3298">
        <v>100</v>
      </c>
      <c r="J3298" t="s">
        <v>21</v>
      </c>
      <c r="K3298" t="s">
        <v>25</v>
      </c>
    </row>
    <row r="3299" spans="1:11">
      <c r="A3299">
        <v>2022</v>
      </c>
      <c r="B3299" t="s">
        <v>17</v>
      </c>
      <c r="C3299" t="s">
        <v>12</v>
      </c>
      <c r="D3299" t="s">
        <v>27</v>
      </c>
      <c r="E3299">
        <v>115500</v>
      </c>
      <c r="F3299" t="s">
        <v>20</v>
      </c>
      <c r="G3299">
        <v>115500</v>
      </c>
      <c r="H3299" t="s">
        <v>21</v>
      </c>
      <c r="I3299">
        <v>100</v>
      </c>
      <c r="J3299" t="s">
        <v>21</v>
      </c>
      <c r="K3299" t="s">
        <v>25</v>
      </c>
    </row>
    <row r="3300" spans="1:11">
      <c r="A3300">
        <v>2022</v>
      </c>
      <c r="B3300" t="s">
        <v>11</v>
      </c>
      <c r="C3300" t="s">
        <v>12</v>
      </c>
      <c r="D3300" t="s">
        <v>27</v>
      </c>
      <c r="E3300">
        <v>112900</v>
      </c>
      <c r="F3300" t="s">
        <v>20</v>
      </c>
      <c r="G3300">
        <v>112900</v>
      </c>
      <c r="H3300" t="s">
        <v>21</v>
      </c>
      <c r="I3300">
        <v>100</v>
      </c>
      <c r="J3300" t="s">
        <v>21</v>
      </c>
      <c r="K3300" t="s">
        <v>25</v>
      </c>
    </row>
    <row r="3301" spans="1:11">
      <c r="A3301">
        <v>2022</v>
      </c>
      <c r="B3301" t="s">
        <v>11</v>
      </c>
      <c r="C3301" t="s">
        <v>12</v>
      </c>
      <c r="D3301" t="s">
        <v>27</v>
      </c>
      <c r="E3301">
        <v>90320</v>
      </c>
      <c r="F3301" t="s">
        <v>20</v>
      </c>
      <c r="G3301">
        <v>90320</v>
      </c>
      <c r="H3301" t="s">
        <v>21</v>
      </c>
      <c r="I3301">
        <v>100</v>
      </c>
      <c r="J3301" t="s">
        <v>21</v>
      </c>
      <c r="K3301" t="s">
        <v>25</v>
      </c>
    </row>
    <row r="3302" spans="1:11">
      <c r="A3302">
        <v>2022</v>
      </c>
      <c r="B3302" t="s">
        <v>11</v>
      </c>
      <c r="C3302" t="s">
        <v>12</v>
      </c>
      <c r="D3302" t="s">
        <v>27</v>
      </c>
      <c r="E3302">
        <v>112900</v>
      </c>
      <c r="F3302" t="s">
        <v>20</v>
      </c>
      <c r="G3302">
        <v>112900</v>
      </c>
      <c r="H3302" t="s">
        <v>21</v>
      </c>
      <c r="I3302">
        <v>100</v>
      </c>
      <c r="J3302" t="s">
        <v>21</v>
      </c>
      <c r="K3302" t="s">
        <v>25</v>
      </c>
    </row>
    <row r="3303" spans="1:11">
      <c r="A3303">
        <v>2022</v>
      </c>
      <c r="B3303" t="s">
        <v>11</v>
      </c>
      <c r="C3303" t="s">
        <v>12</v>
      </c>
      <c r="D3303" t="s">
        <v>27</v>
      </c>
      <c r="E3303">
        <v>90320</v>
      </c>
      <c r="F3303" t="s">
        <v>20</v>
      </c>
      <c r="G3303">
        <v>90320</v>
      </c>
      <c r="H3303" t="s">
        <v>21</v>
      </c>
      <c r="I3303">
        <v>100</v>
      </c>
      <c r="J3303" t="s">
        <v>21</v>
      </c>
      <c r="K3303" t="s">
        <v>25</v>
      </c>
    </row>
    <row r="3304" spans="1:11">
      <c r="A3304">
        <v>2022</v>
      </c>
      <c r="B3304" t="s">
        <v>11</v>
      </c>
      <c r="C3304" t="s">
        <v>12</v>
      </c>
      <c r="D3304" t="s">
        <v>37</v>
      </c>
      <c r="E3304">
        <v>165400</v>
      </c>
      <c r="F3304" t="s">
        <v>20</v>
      </c>
      <c r="G3304">
        <v>165400</v>
      </c>
      <c r="H3304" t="s">
        <v>21</v>
      </c>
      <c r="I3304">
        <v>100</v>
      </c>
      <c r="J3304" t="s">
        <v>21</v>
      </c>
      <c r="K3304" t="s">
        <v>25</v>
      </c>
    </row>
    <row r="3305" spans="1:11">
      <c r="A3305">
        <v>2022</v>
      </c>
      <c r="B3305" t="s">
        <v>11</v>
      </c>
      <c r="C3305" t="s">
        <v>12</v>
      </c>
      <c r="D3305" t="s">
        <v>37</v>
      </c>
      <c r="E3305">
        <v>132320</v>
      </c>
      <c r="F3305" t="s">
        <v>20</v>
      </c>
      <c r="G3305">
        <v>132320</v>
      </c>
      <c r="H3305" t="s">
        <v>21</v>
      </c>
      <c r="I3305">
        <v>100</v>
      </c>
      <c r="J3305" t="s">
        <v>21</v>
      </c>
      <c r="K3305" t="s">
        <v>25</v>
      </c>
    </row>
    <row r="3306" spans="1:11">
      <c r="A3306">
        <v>2022</v>
      </c>
      <c r="B3306" t="s">
        <v>11</v>
      </c>
      <c r="C3306" t="s">
        <v>12</v>
      </c>
      <c r="D3306" t="s">
        <v>37</v>
      </c>
      <c r="E3306">
        <v>243900</v>
      </c>
      <c r="F3306" t="s">
        <v>20</v>
      </c>
      <c r="G3306">
        <v>243900</v>
      </c>
      <c r="H3306" t="s">
        <v>21</v>
      </c>
      <c r="I3306">
        <v>100</v>
      </c>
      <c r="J3306" t="s">
        <v>21</v>
      </c>
      <c r="K3306" t="s">
        <v>25</v>
      </c>
    </row>
    <row r="3307" spans="1:11">
      <c r="A3307">
        <v>2022</v>
      </c>
      <c r="B3307" t="s">
        <v>11</v>
      </c>
      <c r="C3307" t="s">
        <v>12</v>
      </c>
      <c r="D3307" t="s">
        <v>37</v>
      </c>
      <c r="E3307">
        <v>156600</v>
      </c>
      <c r="F3307" t="s">
        <v>20</v>
      </c>
      <c r="G3307">
        <v>156600</v>
      </c>
      <c r="H3307" t="s">
        <v>21</v>
      </c>
      <c r="I3307">
        <v>100</v>
      </c>
      <c r="J3307" t="s">
        <v>21</v>
      </c>
      <c r="K3307" t="s">
        <v>25</v>
      </c>
    </row>
    <row r="3308" spans="1:11">
      <c r="A3308">
        <v>2022</v>
      </c>
      <c r="B3308" t="s">
        <v>11</v>
      </c>
      <c r="C3308" t="s">
        <v>12</v>
      </c>
      <c r="D3308" t="s">
        <v>27</v>
      </c>
      <c r="E3308">
        <v>136600</v>
      </c>
      <c r="F3308" t="s">
        <v>20</v>
      </c>
      <c r="G3308">
        <v>136600</v>
      </c>
      <c r="H3308" t="s">
        <v>21</v>
      </c>
      <c r="I3308">
        <v>100</v>
      </c>
      <c r="J3308" t="s">
        <v>21</v>
      </c>
      <c r="K3308" t="s">
        <v>25</v>
      </c>
    </row>
    <row r="3309" spans="1:11">
      <c r="A3309">
        <v>2022</v>
      </c>
      <c r="B3309" t="s">
        <v>11</v>
      </c>
      <c r="C3309" t="s">
        <v>12</v>
      </c>
      <c r="D3309" t="s">
        <v>27</v>
      </c>
      <c r="E3309">
        <v>109280</v>
      </c>
      <c r="F3309" t="s">
        <v>20</v>
      </c>
      <c r="G3309">
        <v>109280</v>
      </c>
      <c r="H3309" t="s">
        <v>21</v>
      </c>
      <c r="I3309">
        <v>100</v>
      </c>
      <c r="J3309" t="s">
        <v>21</v>
      </c>
      <c r="K3309" t="s">
        <v>25</v>
      </c>
    </row>
    <row r="3310" spans="1:11">
      <c r="A3310">
        <v>2022</v>
      </c>
      <c r="B3310" t="s">
        <v>11</v>
      </c>
      <c r="C3310" t="s">
        <v>12</v>
      </c>
      <c r="D3310" t="s">
        <v>37</v>
      </c>
      <c r="E3310">
        <v>128875</v>
      </c>
      <c r="F3310" t="s">
        <v>20</v>
      </c>
      <c r="G3310">
        <v>128875</v>
      </c>
      <c r="H3310" t="s">
        <v>21</v>
      </c>
      <c r="I3310">
        <v>100</v>
      </c>
      <c r="J3310" t="s">
        <v>21</v>
      </c>
      <c r="K3310" t="s">
        <v>25</v>
      </c>
    </row>
    <row r="3311" spans="1:11">
      <c r="A3311">
        <v>2022</v>
      </c>
      <c r="B3311" t="s">
        <v>11</v>
      </c>
      <c r="C3311" t="s">
        <v>12</v>
      </c>
      <c r="D3311" t="s">
        <v>37</v>
      </c>
      <c r="E3311">
        <v>93700</v>
      </c>
      <c r="F3311" t="s">
        <v>20</v>
      </c>
      <c r="G3311">
        <v>93700</v>
      </c>
      <c r="H3311" t="s">
        <v>21</v>
      </c>
      <c r="I3311">
        <v>100</v>
      </c>
      <c r="J3311" t="s">
        <v>21</v>
      </c>
      <c r="K3311" t="s">
        <v>25</v>
      </c>
    </row>
    <row r="3312" spans="1:11">
      <c r="A3312">
        <v>2022</v>
      </c>
      <c r="B3312" t="s">
        <v>44</v>
      </c>
      <c r="C3312" t="s">
        <v>12</v>
      </c>
      <c r="D3312" t="s">
        <v>115</v>
      </c>
      <c r="E3312">
        <v>224000</v>
      </c>
      <c r="F3312" t="s">
        <v>20</v>
      </c>
      <c r="G3312">
        <v>224000</v>
      </c>
      <c r="H3312" t="s">
        <v>21</v>
      </c>
      <c r="I3312">
        <v>100</v>
      </c>
      <c r="J3312" t="s">
        <v>21</v>
      </c>
      <c r="K3312" t="s">
        <v>25</v>
      </c>
    </row>
    <row r="3313" spans="1:11">
      <c r="A3313">
        <v>2022</v>
      </c>
      <c r="B3313" t="s">
        <v>44</v>
      </c>
      <c r="C3313" t="s">
        <v>12</v>
      </c>
      <c r="D3313" t="s">
        <v>115</v>
      </c>
      <c r="E3313">
        <v>167875</v>
      </c>
      <c r="F3313" t="s">
        <v>20</v>
      </c>
      <c r="G3313">
        <v>167875</v>
      </c>
      <c r="H3313" t="s">
        <v>21</v>
      </c>
      <c r="I3313">
        <v>100</v>
      </c>
      <c r="J3313" t="s">
        <v>21</v>
      </c>
      <c r="K3313" t="s">
        <v>25</v>
      </c>
    </row>
    <row r="3314" spans="1:11">
      <c r="A3314">
        <v>2022</v>
      </c>
      <c r="B3314" t="s">
        <v>44</v>
      </c>
      <c r="C3314" t="s">
        <v>12</v>
      </c>
      <c r="D3314" t="s">
        <v>32</v>
      </c>
      <c r="E3314">
        <v>175000</v>
      </c>
      <c r="F3314" t="s">
        <v>20</v>
      </c>
      <c r="G3314">
        <v>175000</v>
      </c>
      <c r="H3314" t="s">
        <v>21</v>
      </c>
      <c r="I3314">
        <v>100</v>
      </c>
      <c r="J3314" t="s">
        <v>21</v>
      </c>
      <c r="K3314" t="s">
        <v>25</v>
      </c>
    </row>
    <row r="3315" spans="1:11">
      <c r="A3315">
        <v>2022</v>
      </c>
      <c r="B3315" t="s">
        <v>44</v>
      </c>
      <c r="C3315" t="s">
        <v>12</v>
      </c>
      <c r="D3315" t="s">
        <v>32</v>
      </c>
      <c r="E3315">
        <v>135000</v>
      </c>
      <c r="F3315" t="s">
        <v>20</v>
      </c>
      <c r="G3315">
        <v>135000</v>
      </c>
      <c r="H3315" t="s">
        <v>21</v>
      </c>
      <c r="I3315">
        <v>100</v>
      </c>
      <c r="J3315" t="s">
        <v>21</v>
      </c>
      <c r="K3315" t="s">
        <v>25</v>
      </c>
    </row>
    <row r="3316" spans="1:11">
      <c r="A3316">
        <v>2022</v>
      </c>
      <c r="B3316" t="s">
        <v>11</v>
      </c>
      <c r="C3316" t="s">
        <v>12</v>
      </c>
      <c r="D3316" t="s">
        <v>37</v>
      </c>
      <c r="E3316">
        <v>209100</v>
      </c>
      <c r="F3316" t="s">
        <v>20</v>
      </c>
      <c r="G3316">
        <v>209100</v>
      </c>
      <c r="H3316" t="s">
        <v>21</v>
      </c>
      <c r="I3316">
        <v>100</v>
      </c>
      <c r="J3316" t="s">
        <v>21</v>
      </c>
      <c r="K3316" t="s">
        <v>16</v>
      </c>
    </row>
    <row r="3317" spans="1:11">
      <c r="A3317">
        <v>2022</v>
      </c>
      <c r="B3317" t="s">
        <v>11</v>
      </c>
      <c r="C3317" t="s">
        <v>12</v>
      </c>
      <c r="D3317" t="s">
        <v>37</v>
      </c>
      <c r="E3317">
        <v>154600</v>
      </c>
      <c r="F3317" t="s">
        <v>20</v>
      </c>
      <c r="G3317">
        <v>154600</v>
      </c>
      <c r="H3317" t="s">
        <v>21</v>
      </c>
      <c r="I3317">
        <v>100</v>
      </c>
      <c r="J3317" t="s">
        <v>21</v>
      </c>
      <c r="K3317" t="s">
        <v>16</v>
      </c>
    </row>
    <row r="3318" spans="1:11">
      <c r="A3318">
        <v>2022</v>
      </c>
      <c r="B3318" t="s">
        <v>11</v>
      </c>
      <c r="C3318" t="s">
        <v>12</v>
      </c>
      <c r="D3318" t="s">
        <v>37</v>
      </c>
      <c r="E3318">
        <v>180000</v>
      </c>
      <c r="F3318" t="s">
        <v>20</v>
      </c>
      <c r="G3318">
        <v>180000</v>
      </c>
      <c r="H3318" t="s">
        <v>21</v>
      </c>
      <c r="I3318">
        <v>100</v>
      </c>
      <c r="J3318" t="s">
        <v>21</v>
      </c>
      <c r="K3318" t="s">
        <v>25</v>
      </c>
    </row>
    <row r="3319" spans="1:11">
      <c r="A3319">
        <v>2022</v>
      </c>
      <c r="B3319" t="s">
        <v>11</v>
      </c>
      <c r="C3319" t="s">
        <v>12</v>
      </c>
      <c r="D3319" t="s">
        <v>37</v>
      </c>
      <c r="E3319">
        <v>160000</v>
      </c>
      <c r="F3319" t="s">
        <v>20</v>
      </c>
      <c r="G3319">
        <v>160000</v>
      </c>
      <c r="H3319" t="s">
        <v>21</v>
      </c>
      <c r="I3319">
        <v>100</v>
      </c>
      <c r="J3319" t="s">
        <v>21</v>
      </c>
      <c r="K3319" t="s">
        <v>25</v>
      </c>
    </row>
    <row r="3320" spans="1:11">
      <c r="A3320">
        <v>2022</v>
      </c>
      <c r="B3320" t="s">
        <v>11</v>
      </c>
      <c r="C3320" t="s">
        <v>12</v>
      </c>
      <c r="D3320" t="s">
        <v>23</v>
      </c>
      <c r="E3320">
        <v>205300</v>
      </c>
      <c r="F3320" t="s">
        <v>20</v>
      </c>
      <c r="G3320">
        <v>205300</v>
      </c>
      <c r="H3320" t="s">
        <v>21</v>
      </c>
      <c r="I3320">
        <v>0</v>
      </c>
      <c r="J3320" t="s">
        <v>21</v>
      </c>
      <c r="K3320" t="s">
        <v>16</v>
      </c>
    </row>
    <row r="3321" spans="1:11">
      <c r="A3321">
        <v>2022</v>
      </c>
      <c r="B3321" t="s">
        <v>11</v>
      </c>
      <c r="C3321" t="s">
        <v>12</v>
      </c>
      <c r="D3321" t="s">
        <v>23</v>
      </c>
      <c r="E3321">
        <v>140400</v>
      </c>
      <c r="F3321" t="s">
        <v>20</v>
      </c>
      <c r="G3321">
        <v>140400</v>
      </c>
      <c r="H3321" t="s">
        <v>21</v>
      </c>
      <c r="I3321">
        <v>0</v>
      </c>
      <c r="J3321" t="s">
        <v>21</v>
      </c>
      <c r="K3321" t="s">
        <v>16</v>
      </c>
    </row>
    <row r="3322" spans="1:11">
      <c r="A3322">
        <v>2022</v>
      </c>
      <c r="B3322" t="s">
        <v>11</v>
      </c>
      <c r="C3322" t="s">
        <v>12</v>
      </c>
      <c r="D3322" t="s">
        <v>23</v>
      </c>
      <c r="E3322">
        <v>176000</v>
      </c>
      <c r="F3322" t="s">
        <v>20</v>
      </c>
      <c r="G3322">
        <v>176000</v>
      </c>
      <c r="H3322" t="s">
        <v>21</v>
      </c>
      <c r="I3322">
        <v>100</v>
      </c>
      <c r="J3322" t="s">
        <v>21</v>
      </c>
      <c r="K3322" t="s">
        <v>25</v>
      </c>
    </row>
    <row r="3323" spans="1:11">
      <c r="A3323">
        <v>2022</v>
      </c>
      <c r="B3323" t="s">
        <v>11</v>
      </c>
      <c r="C3323" t="s">
        <v>12</v>
      </c>
      <c r="D3323" t="s">
        <v>23</v>
      </c>
      <c r="E3323">
        <v>144000</v>
      </c>
      <c r="F3323" t="s">
        <v>20</v>
      </c>
      <c r="G3323">
        <v>144000</v>
      </c>
      <c r="H3323" t="s">
        <v>21</v>
      </c>
      <c r="I3323">
        <v>100</v>
      </c>
      <c r="J3323" t="s">
        <v>21</v>
      </c>
      <c r="K3323" t="s">
        <v>25</v>
      </c>
    </row>
    <row r="3324" spans="1:11">
      <c r="A3324">
        <v>2022</v>
      </c>
      <c r="B3324" t="s">
        <v>11</v>
      </c>
      <c r="C3324" t="s">
        <v>12</v>
      </c>
      <c r="D3324" t="s">
        <v>37</v>
      </c>
      <c r="E3324">
        <v>200100</v>
      </c>
      <c r="F3324" t="s">
        <v>20</v>
      </c>
      <c r="G3324">
        <v>200100</v>
      </c>
      <c r="H3324" t="s">
        <v>21</v>
      </c>
      <c r="I3324">
        <v>100</v>
      </c>
      <c r="J3324" t="s">
        <v>21</v>
      </c>
      <c r="K3324" t="s">
        <v>25</v>
      </c>
    </row>
    <row r="3325" spans="1:11">
      <c r="A3325">
        <v>2022</v>
      </c>
      <c r="B3325" t="s">
        <v>11</v>
      </c>
      <c r="C3325" t="s">
        <v>12</v>
      </c>
      <c r="D3325" t="s">
        <v>37</v>
      </c>
      <c r="E3325">
        <v>160000</v>
      </c>
      <c r="F3325" t="s">
        <v>20</v>
      </c>
      <c r="G3325">
        <v>160000</v>
      </c>
      <c r="H3325" t="s">
        <v>21</v>
      </c>
      <c r="I3325">
        <v>100</v>
      </c>
      <c r="J3325" t="s">
        <v>21</v>
      </c>
      <c r="K3325" t="s">
        <v>25</v>
      </c>
    </row>
    <row r="3326" spans="1:11">
      <c r="A3326">
        <v>2022</v>
      </c>
      <c r="B3326" t="s">
        <v>11</v>
      </c>
      <c r="C3326" t="s">
        <v>12</v>
      </c>
      <c r="D3326" t="s">
        <v>37</v>
      </c>
      <c r="E3326">
        <v>70500</v>
      </c>
      <c r="F3326" t="s">
        <v>20</v>
      </c>
      <c r="G3326">
        <v>70500</v>
      </c>
      <c r="H3326" t="s">
        <v>21</v>
      </c>
      <c r="I3326">
        <v>0</v>
      </c>
      <c r="J3326" t="s">
        <v>21</v>
      </c>
      <c r="K3326" t="s">
        <v>25</v>
      </c>
    </row>
    <row r="3327" spans="1:11">
      <c r="A3327">
        <v>2022</v>
      </c>
      <c r="B3327" t="s">
        <v>11</v>
      </c>
      <c r="C3327" t="s">
        <v>12</v>
      </c>
      <c r="D3327" t="s">
        <v>37</v>
      </c>
      <c r="E3327">
        <v>54000</v>
      </c>
      <c r="F3327" t="s">
        <v>20</v>
      </c>
      <c r="G3327">
        <v>54000</v>
      </c>
      <c r="H3327" t="s">
        <v>21</v>
      </c>
      <c r="I3327">
        <v>0</v>
      </c>
      <c r="J3327" t="s">
        <v>21</v>
      </c>
      <c r="K3327" t="s">
        <v>25</v>
      </c>
    </row>
    <row r="3328" spans="1:11">
      <c r="A3328">
        <v>2022</v>
      </c>
      <c r="B3328" t="s">
        <v>11</v>
      </c>
      <c r="C3328" t="s">
        <v>12</v>
      </c>
      <c r="D3328" t="s">
        <v>23</v>
      </c>
      <c r="E3328">
        <v>205300</v>
      </c>
      <c r="F3328" t="s">
        <v>20</v>
      </c>
      <c r="G3328">
        <v>205300</v>
      </c>
      <c r="H3328" t="s">
        <v>21</v>
      </c>
      <c r="I3328">
        <v>0</v>
      </c>
      <c r="J3328" t="s">
        <v>21</v>
      </c>
      <c r="K3328" t="s">
        <v>25</v>
      </c>
    </row>
    <row r="3329" spans="1:11">
      <c r="A3329">
        <v>2022</v>
      </c>
      <c r="B3329" t="s">
        <v>11</v>
      </c>
      <c r="C3329" t="s">
        <v>12</v>
      </c>
      <c r="D3329" t="s">
        <v>23</v>
      </c>
      <c r="E3329">
        <v>140400</v>
      </c>
      <c r="F3329" t="s">
        <v>20</v>
      </c>
      <c r="G3329">
        <v>140400</v>
      </c>
      <c r="H3329" t="s">
        <v>21</v>
      </c>
      <c r="I3329">
        <v>0</v>
      </c>
      <c r="J3329" t="s">
        <v>21</v>
      </c>
      <c r="K3329" t="s">
        <v>25</v>
      </c>
    </row>
    <row r="3330" spans="1:11">
      <c r="A3330">
        <v>2022</v>
      </c>
      <c r="B3330" t="s">
        <v>11</v>
      </c>
      <c r="C3330" t="s">
        <v>12</v>
      </c>
      <c r="D3330" t="s">
        <v>32</v>
      </c>
      <c r="E3330">
        <v>205300</v>
      </c>
      <c r="F3330" t="s">
        <v>20</v>
      </c>
      <c r="G3330">
        <v>205300</v>
      </c>
      <c r="H3330" t="s">
        <v>21</v>
      </c>
      <c r="I3330">
        <v>0</v>
      </c>
      <c r="J3330" t="s">
        <v>21</v>
      </c>
      <c r="K3330" t="s">
        <v>25</v>
      </c>
    </row>
    <row r="3331" spans="1:11">
      <c r="A3331">
        <v>2022</v>
      </c>
      <c r="B3331" t="s">
        <v>11</v>
      </c>
      <c r="C3331" t="s">
        <v>12</v>
      </c>
      <c r="D3331" t="s">
        <v>32</v>
      </c>
      <c r="E3331">
        <v>184700</v>
      </c>
      <c r="F3331" t="s">
        <v>20</v>
      </c>
      <c r="G3331">
        <v>184700</v>
      </c>
      <c r="H3331" t="s">
        <v>21</v>
      </c>
      <c r="I3331">
        <v>0</v>
      </c>
      <c r="J3331" t="s">
        <v>21</v>
      </c>
      <c r="K3331" t="s">
        <v>25</v>
      </c>
    </row>
    <row r="3332" spans="1:11">
      <c r="A3332">
        <v>2022</v>
      </c>
      <c r="B3332" t="s">
        <v>11</v>
      </c>
      <c r="C3332" t="s">
        <v>12</v>
      </c>
      <c r="D3332" t="s">
        <v>37</v>
      </c>
      <c r="E3332">
        <v>175100</v>
      </c>
      <c r="F3332" t="s">
        <v>20</v>
      </c>
      <c r="G3332">
        <v>175100</v>
      </c>
      <c r="H3332" t="s">
        <v>21</v>
      </c>
      <c r="I3332">
        <v>100</v>
      </c>
      <c r="J3332" t="s">
        <v>21</v>
      </c>
      <c r="K3332" t="s">
        <v>25</v>
      </c>
    </row>
    <row r="3333" spans="1:11">
      <c r="A3333">
        <v>2022</v>
      </c>
      <c r="B3333" t="s">
        <v>11</v>
      </c>
      <c r="C3333" t="s">
        <v>12</v>
      </c>
      <c r="D3333" t="s">
        <v>37</v>
      </c>
      <c r="E3333">
        <v>140250</v>
      </c>
      <c r="F3333" t="s">
        <v>20</v>
      </c>
      <c r="G3333">
        <v>140250</v>
      </c>
      <c r="H3333" t="s">
        <v>21</v>
      </c>
      <c r="I3333">
        <v>100</v>
      </c>
      <c r="J3333" t="s">
        <v>21</v>
      </c>
      <c r="K3333" t="s">
        <v>25</v>
      </c>
    </row>
    <row r="3334" spans="1:11">
      <c r="A3334">
        <v>2022</v>
      </c>
      <c r="B3334" t="s">
        <v>11</v>
      </c>
      <c r="C3334" t="s">
        <v>12</v>
      </c>
      <c r="D3334" t="s">
        <v>27</v>
      </c>
      <c r="E3334">
        <v>116150</v>
      </c>
      <c r="F3334" t="s">
        <v>20</v>
      </c>
      <c r="G3334">
        <v>116150</v>
      </c>
      <c r="H3334" t="s">
        <v>21</v>
      </c>
      <c r="I3334">
        <v>100</v>
      </c>
      <c r="J3334" t="s">
        <v>21</v>
      </c>
      <c r="K3334" t="s">
        <v>25</v>
      </c>
    </row>
    <row r="3335" spans="1:11">
      <c r="A3335">
        <v>2022</v>
      </c>
      <c r="B3335" t="s">
        <v>11</v>
      </c>
      <c r="C3335" t="s">
        <v>12</v>
      </c>
      <c r="D3335" t="s">
        <v>27</v>
      </c>
      <c r="E3335">
        <v>99050</v>
      </c>
      <c r="F3335" t="s">
        <v>20</v>
      </c>
      <c r="G3335">
        <v>99050</v>
      </c>
      <c r="H3335" t="s">
        <v>21</v>
      </c>
      <c r="I3335">
        <v>100</v>
      </c>
      <c r="J3335" t="s">
        <v>21</v>
      </c>
      <c r="K3335" t="s">
        <v>25</v>
      </c>
    </row>
    <row r="3336" spans="1:11">
      <c r="A3336">
        <v>2022</v>
      </c>
      <c r="B3336" t="s">
        <v>11</v>
      </c>
      <c r="C3336" t="s">
        <v>12</v>
      </c>
      <c r="D3336" t="s">
        <v>37</v>
      </c>
      <c r="E3336">
        <v>145000</v>
      </c>
      <c r="F3336" t="s">
        <v>20</v>
      </c>
      <c r="G3336">
        <v>145000</v>
      </c>
      <c r="H3336" t="s">
        <v>21</v>
      </c>
      <c r="I3336">
        <v>100</v>
      </c>
      <c r="J3336" t="s">
        <v>21</v>
      </c>
      <c r="K3336" t="s">
        <v>25</v>
      </c>
    </row>
    <row r="3337" spans="1:11">
      <c r="A3337">
        <v>2022</v>
      </c>
      <c r="B3337" t="s">
        <v>11</v>
      </c>
      <c r="C3337" t="s">
        <v>12</v>
      </c>
      <c r="D3337" t="s">
        <v>37</v>
      </c>
      <c r="E3337">
        <v>130000</v>
      </c>
      <c r="F3337" t="s">
        <v>20</v>
      </c>
      <c r="G3337">
        <v>130000</v>
      </c>
      <c r="H3337" t="s">
        <v>21</v>
      </c>
      <c r="I3337">
        <v>100</v>
      </c>
      <c r="J3337" t="s">
        <v>21</v>
      </c>
      <c r="K3337" t="s">
        <v>25</v>
      </c>
    </row>
    <row r="3338" spans="1:11">
      <c r="A3338">
        <v>2022</v>
      </c>
      <c r="B3338" t="s">
        <v>11</v>
      </c>
      <c r="C3338" t="s">
        <v>12</v>
      </c>
      <c r="D3338" t="s">
        <v>27</v>
      </c>
      <c r="E3338">
        <v>112900</v>
      </c>
      <c r="F3338" t="s">
        <v>20</v>
      </c>
      <c r="G3338">
        <v>112900</v>
      </c>
      <c r="H3338" t="s">
        <v>21</v>
      </c>
      <c r="I3338">
        <v>100</v>
      </c>
      <c r="J3338" t="s">
        <v>21</v>
      </c>
      <c r="K3338" t="s">
        <v>25</v>
      </c>
    </row>
    <row r="3339" spans="1:11">
      <c r="A3339">
        <v>2022</v>
      </c>
      <c r="B3339" t="s">
        <v>11</v>
      </c>
      <c r="C3339" t="s">
        <v>12</v>
      </c>
      <c r="D3339" t="s">
        <v>27</v>
      </c>
      <c r="E3339">
        <v>90320</v>
      </c>
      <c r="F3339" t="s">
        <v>20</v>
      </c>
      <c r="G3339">
        <v>90320</v>
      </c>
      <c r="H3339" t="s">
        <v>21</v>
      </c>
      <c r="I3339">
        <v>100</v>
      </c>
      <c r="J3339" t="s">
        <v>21</v>
      </c>
      <c r="K3339" t="s">
        <v>25</v>
      </c>
    </row>
    <row r="3340" spans="1:11">
      <c r="A3340">
        <v>2022</v>
      </c>
      <c r="B3340" t="s">
        <v>17</v>
      </c>
      <c r="C3340" t="s">
        <v>12</v>
      </c>
      <c r="D3340" t="s">
        <v>27</v>
      </c>
      <c r="E3340">
        <v>85000</v>
      </c>
      <c r="F3340" t="s">
        <v>20</v>
      </c>
      <c r="G3340">
        <v>85000</v>
      </c>
      <c r="H3340" t="s">
        <v>24</v>
      </c>
      <c r="I3340">
        <v>0</v>
      </c>
      <c r="J3340" t="s">
        <v>24</v>
      </c>
      <c r="K3340" t="s">
        <v>25</v>
      </c>
    </row>
    <row r="3341" spans="1:11">
      <c r="A3341">
        <v>2022</v>
      </c>
      <c r="B3341" t="s">
        <v>17</v>
      </c>
      <c r="C3341" t="s">
        <v>12</v>
      </c>
      <c r="D3341" t="s">
        <v>27</v>
      </c>
      <c r="E3341">
        <v>75000</v>
      </c>
      <c r="F3341" t="s">
        <v>20</v>
      </c>
      <c r="G3341">
        <v>75000</v>
      </c>
      <c r="H3341" t="s">
        <v>24</v>
      </c>
      <c r="I3341">
        <v>0</v>
      </c>
      <c r="J3341" t="s">
        <v>24</v>
      </c>
      <c r="K3341" t="s">
        <v>25</v>
      </c>
    </row>
    <row r="3342" spans="1:11">
      <c r="A3342">
        <v>2022</v>
      </c>
      <c r="B3342" t="s">
        <v>11</v>
      </c>
      <c r="C3342" t="s">
        <v>12</v>
      </c>
      <c r="D3342" t="s">
        <v>35</v>
      </c>
      <c r="E3342">
        <v>214000</v>
      </c>
      <c r="F3342" t="s">
        <v>20</v>
      </c>
      <c r="G3342">
        <v>214000</v>
      </c>
      <c r="H3342" t="s">
        <v>21</v>
      </c>
      <c r="I3342">
        <v>100</v>
      </c>
      <c r="J3342" t="s">
        <v>21</v>
      </c>
      <c r="K3342" t="s">
        <v>25</v>
      </c>
    </row>
    <row r="3343" spans="1:11">
      <c r="A3343">
        <v>2022</v>
      </c>
      <c r="B3343" t="s">
        <v>11</v>
      </c>
      <c r="C3343" t="s">
        <v>12</v>
      </c>
      <c r="D3343" t="s">
        <v>35</v>
      </c>
      <c r="E3343">
        <v>192600</v>
      </c>
      <c r="F3343" t="s">
        <v>20</v>
      </c>
      <c r="G3343">
        <v>192600</v>
      </c>
      <c r="H3343" t="s">
        <v>21</v>
      </c>
      <c r="I3343">
        <v>100</v>
      </c>
      <c r="J3343" t="s">
        <v>21</v>
      </c>
      <c r="K3343" t="s">
        <v>25</v>
      </c>
    </row>
    <row r="3344" spans="1:11">
      <c r="A3344">
        <v>2022</v>
      </c>
      <c r="B3344" t="s">
        <v>11</v>
      </c>
      <c r="C3344" t="s">
        <v>12</v>
      </c>
      <c r="D3344" t="s">
        <v>45</v>
      </c>
      <c r="E3344">
        <v>266400</v>
      </c>
      <c r="F3344" t="s">
        <v>20</v>
      </c>
      <c r="G3344">
        <v>266400</v>
      </c>
      <c r="H3344" t="s">
        <v>21</v>
      </c>
      <c r="I3344">
        <v>100</v>
      </c>
      <c r="J3344" t="s">
        <v>21</v>
      </c>
      <c r="K3344" t="s">
        <v>25</v>
      </c>
    </row>
    <row r="3345" spans="1:11">
      <c r="A3345">
        <v>2022</v>
      </c>
      <c r="B3345" t="s">
        <v>11</v>
      </c>
      <c r="C3345" t="s">
        <v>12</v>
      </c>
      <c r="D3345" t="s">
        <v>45</v>
      </c>
      <c r="E3345">
        <v>213120</v>
      </c>
      <c r="F3345" t="s">
        <v>20</v>
      </c>
      <c r="G3345">
        <v>213120</v>
      </c>
      <c r="H3345" t="s">
        <v>21</v>
      </c>
      <c r="I3345">
        <v>100</v>
      </c>
      <c r="J3345" t="s">
        <v>21</v>
      </c>
      <c r="K3345" t="s">
        <v>25</v>
      </c>
    </row>
    <row r="3346" spans="1:11">
      <c r="A3346">
        <v>2022</v>
      </c>
      <c r="B3346" t="s">
        <v>11</v>
      </c>
      <c r="C3346" t="s">
        <v>12</v>
      </c>
      <c r="D3346" t="s">
        <v>37</v>
      </c>
      <c r="E3346">
        <v>155000</v>
      </c>
      <c r="F3346" t="s">
        <v>20</v>
      </c>
      <c r="G3346">
        <v>155000</v>
      </c>
      <c r="H3346" t="s">
        <v>21</v>
      </c>
      <c r="I3346">
        <v>100</v>
      </c>
      <c r="J3346" t="s">
        <v>21</v>
      </c>
      <c r="K3346" t="s">
        <v>25</v>
      </c>
    </row>
    <row r="3347" spans="1:11">
      <c r="A3347">
        <v>2022</v>
      </c>
      <c r="B3347" t="s">
        <v>11</v>
      </c>
      <c r="C3347" t="s">
        <v>12</v>
      </c>
      <c r="D3347" t="s">
        <v>37</v>
      </c>
      <c r="E3347">
        <v>115000</v>
      </c>
      <c r="F3347" t="s">
        <v>20</v>
      </c>
      <c r="G3347">
        <v>115000</v>
      </c>
      <c r="H3347" t="s">
        <v>21</v>
      </c>
      <c r="I3347">
        <v>100</v>
      </c>
      <c r="J3347" t="s">
        <v>21</v>
      </c>
      <c r="K3347" t="s">
        <v>25</v>
      </c>
    </row>
    <row r="3348" spans="1:11">
      <c r="A3348">
        <v>2022</v>
      </c>
      <c r="B3348" t="s">
        <v>17</v>
      </c>
      <c r="C3348" t="s">
        <v>12</v>
      </c>
      <c r="D3348" t="s">
        <v>23</v>
      </c>
      <c r="E3348">
        <v>141300</v>
      </c>
      <c r="F3348" t="s">
        <v>20</v>
      </c>
      <c r="G3348">
        <v>141300</v>
      </c>
      <c r="H3348" t="s">
        <v>21</v>
      </c>
      <c r="I3348">
        <v>0</v>
      </c>
      <c r="J3348" t="s">
        <v>21</v>
      </c>
      <c r="K3348" t="s">
        <v>25</v>
      </c>
    </row>
    <row r="3349" spans="1:11">
      <c r="A3349">
        <v>2022</v>
      </c>
      <c r="B3349" t="s">
        <v>17</v>
      </c>
      <c r="C3349" t="s">
        <v>12</v>
      </c>
      <c r="D3349" t="s">
        <v>23</v>
      </c>
      <c r="E3349">
        <v>102100</v>
      </c>
      <c r="F3349" t="s">
        <v>20</v>
      </c>
      <c r="G3349">
        <v>102100</v>
      </c>
      <c r="H3349" t="s">
        <v>21</v>
      </c>
      <c r="I3349">
        <v>0</v>
      </c>
      <c r="J3349" t="s">
        <v>21</v>
      </c>
      <c r="K3349" t="s">
        <v>25</v>
      </c>
    </row>
    <row r="3350" spans="1:11">
      <c r="A3350">
        <v>2022</v>
      </c>
      <c r="B3350" t="s">
        <v>11</v>
      </c>
      <c r="C3350" t="s">
        <v>12</v>
      </c>
      <c r="D3350" t="s">
        <v>27</v>
      </c>
      <c r="E3350">
        <v>115934</v>
      </c>
      <c r="F3350" t="s">
        <v>20</v>
      </c>
      <c r="G3350">
        <v>115934</v>
      </c>
      <c r="H3350" t="s">
        <v>21</v>
      </c>
      <c r="I3350">
        <v>100</v>
      </c>
      <c r="J3350" t="s">
        <v>21</v>
      </c>
      <c r="K3350" t="s">
        <v>25</v>
      </c>
    </row>
    <row r="3351" spans="1:11">
      <c r="A3351">
        <v>2022</v>
      </c>
      <c r="B3351" t="s">
        <v>11</v>
      </c>
      <c r="C3351" t="s">
        <v>12</v>
      </c>
      <c r="D3351" t="s">
        <v>27</v>
      </c>
      <c r="E3351">
        <v>81666</v>
      </c>
      <c r="F3351" t="s">
        <v>20</v>
      </c>
      <c r="G3351">
        <v>81666</v>
      </c>
      <c r="H3351" t="s">
        <v>21</v>
      </c>
      <c r="I3351">
        <v>100</v>
      </c>
      <c r="J3351" t="s">
        <v>21</v>
      </c>
      <c r="K3351" t="s">
        <v>25</v>
      </c>
    </row>
    <row r="3352" spans="1:11">
      <c r="A3352">
        <v>2022</v>
      </c>
      <c r="B3352" t="s">
        <v>17</v>
      </c>
      <c r="C3352" t="s">
        <v>12</v>
      </c>
      <c r="D3352" t="s">
        <v>37</v>
      </c>
      <c r="E3352">
        <v>206699</v>
      </c>
      <c r="F3352" t="s">
        <v>20</v>
      </c>
      <c r="G3352">
        <v>206699</v>
      </c>
      <c r="H3352" t="s">
        <v>21</v>
      </c>
      <c r="I3352">
        <v>0</v>
      </c>
      <c r="J3352" t="s">
        <v>21</v>
      </c>
      <c r="K3352" t="s">
        <v>25</v>
      </c>
    </row>
    <row r="3353" spans="1:11">
      <c r="A3353">
        <v>2022</v>
      </c>
      <c r="B3353" t="s">
        <v>17</v>
      </c>
      <c r="C3353" t="s">
        <v>12</v>
      </c>
      <c r="D3353" t="s">
        <v>37</v>
      </c>
      <c r="E3353">
        <v>99100</v>
      </c>
      <c r="F3353" t="s">
        <v>20</v>
      </c>
      <c r="G3353">
        <v>99100</v>
      </c>
      <c r="H3353" t="s">
        <v>21</v>
      </c>
      <c r="I3353">
        <v>0</v>
      </c>
      <c r="J3353" t="s">
        <v>21</v>
      </c>
      <c r="K3353" t="s">
        <v>25</v>
      </c>
    </row>
    <row r="3354" spans="1:11">
      <c r="A3354">
        <v>2022</v>
      </c>
      <c r="B3354" t="s">
        <v>11</v>
      </c>
      <c r="C3354" t="s">
        <v>12</v>
      </c>
      <c r="D3354" t="s">
        <v>37</v>
      </c>
      <c r="E3354">
        <v>130000</v>
      </c>
      <c r="F3354" t="s">
        <v>20</v>
      </c>
      <c r="G3354">
        <v>130000</v>
      </c>
      <c r="H3354" t="s">
        <v>21</v>
      </c>
      <c r="I3354">
        <v>100</v>
      </c>
      <c r="J3354" t="s">
        <v>21</v>
      </c>
      <c r="K3354" t="s">
        <v>25</v>
      </c>
    </row>
    <row r="3355" spans="1:11">
      <c r="A3355">
        <v>2022</v>
      </c>
      <c r="B3355" t="s">
        <v>11</v>
      </c>
      <c r="C3355" t="s">
        <v>12</v>
      </c>
      <c r="D3355" t="s">
        <v>37</v>
      </c>
      <c r="E3355">
        <v>110500</v>
      </c>
      <c r="F3355" t="s">
        <v>20</v>
      </c>
      <c r="G3355">
        <v>110500</v>
      </c>
      <c r="H3355" t="s">
        <v>21</v>
      </c>
      <c r="I3355">
        <v>100</v>
      </c>
      <c r="J3355" t="s">
        <v>21</v>
      </c>
      <c r="K3355" t="s">
        <v>25</v>
      </c>
    </row>
    <row r="3356" spans="1:11">
      <c r="A3356">
        <v>2022</v>
      </c>
      <c r="B3356" t="s">
        <v>17</v>
      </c>
      <c r="C3356" t="s">
        <v>12</v>
      </c>
      <c r="D3356" t="s">
        <v>27</v>
      </c>
      <c r="E3356">
        <v>50000</v>
      </c>
      <c r="F3356" t="s">
        <v>58</v>
      </c>
      <c r="G3356">
        <v>61566</v>
      </c>
      <c r="H3356" t="s">
        <v>33</v>
      </c>
      <c r="I3356">
        <v>0</v>
      </c>
      <c r="J3356" t="s">
        <v>33</v>
      </c>
      <c r="K3356" t="s">
        <v>25</v>
      </c>
    </row>
    <row r="3357" spans="1:11">
      <c r="A3357">
        <v>2022</v>
      </c>
      <c r="B3357" t="s">
        <v>17</v>
      </c>
      <c r="C3357" t="s">
        <v>12</v>
      </c>
      <c r="D3357" t="s">
        <v>27</v>
      </c>
      <c r="E3357">
        <v>35000</v>
      </c>
      <c r="F3357" t="s">
        <v>58</v>
      </c>
      <c r="G3357">
        <v>43096</v>
      </c>
      <c r="H3357" t="s">
        <v>33</v>
      </c>
      <c r="I3357">
        <v>0</v>
      </c>
      <c r="J3357" t="s">
        <v>33</v>
      </c>
      <c r="K3357" t="s">
        <v>25</v>
      </c>
    </row>
    <row r="3358" spans="1:11">
      <c r="A3358">
        <v>2022</v>
      </c>
      <c r="B3358" t="s">
        <v>11</v>
      </c>
      <c r="C3358" t="s">
        <v>12</v>
      </c>
      <c r="D3358" t="s">
        <v>27</v>
      </c>
      <c r="E3358">
        <v>80000</v>
      </c>
      <c r="F3358" t="s">
        <v>20</v>
      </c>
      <c r="G3358">
        <v>80000</v>
      </c>
      <c r="H3358" t="s">
        <v>21</v>
      </c>
      <c r="I3358">
        <v>100</v>
      </c>
      <c r="J3358" t="s">
        <v>21</v>
      </c>
      <c r="K3358" t="s">
        <v>25</v>
      </c>
    </row>
    <row r="3359" spans="1:11">
      <c r="A3359">
        <v>2022</v>
      </c>
      <c r="B3359" t="s">
        <v>11</v>
      </c>
      <c r="C3359" t="s">
        <v>12</v>
      </c>
      <c r="D3359" t="s">
        <v>27</v>
      </c>
      <c r="E3359">
        <v>60000</v>
      </c>
      <c r="F3359" t="s">
        <v>20</v>
      </c>
      <c r="G3359">
        <v>60000</v>
      </c>
      <c r="H3359" t="s">
        <v>21</v>
      </c>
      <c r="I3359">
        <v>100</v>
      </c>
      <c r="J3359" t="s">
        <v>21</v>
      </c>
      <c r="K3359" t="s">
        <v>25</v>
      </c>
    </row>
    <row r="3360" spans="1:11">
      <c r="A3360">
        <v>2022</v>
      </c>
      <c r="B3360" t="s">
        <v>11</v>
      </c>
      <c r="C3360" t="s">
        <v>12</v>
      </c>
      <c r="D3360" t="s">
        <v>45</v>
      </c>
      <c r="E3360">
        <v>192564</v>
      </c>
      <c r="F3360" t="s">
        <v>20</v>
      </c>
      <c r="G3360">
        <v>192564</v>
      </c>
      <c r="H3360" t="s">
        <v>21</v>
      </c>
      <c r="I3360">
        <v>100</v>
      </c>
      <c r="J3360" t="s">
        <v>21</v>
      </c>
      <c r="K3360" t="s">
        <v>25</v>
      </c>
    </row>
    <row r="3361" spans="1:11">
      <c r="A3361">
        <v>2022</v>
      </c>
      <c r="B3361" t="s">
        <v>11</v>
      </c>
      <c r="C3361" t="s">
        <v>12</v>
      </c>
      <c r="D3361" t="s">
        <v>45</v>
      </c>
      <c r="E3361">
        <v>144854</v>
      </c>
      <c r="F3361" t="s">
        <v>20</v>
      </c>
      <c r="G3361">
        <v>144854</v>
      </c>
      <c r="H3361" t="s">
        <v>21</v>
      </c>
      <c r="I3361">
        <v>100</v>
      </c>
      <c r="J3361" t="s">
        <v>21</v>
      </c>
      <c r="K3361" t="s">
        <v>25</v>
      </c>
    </row>
    <row r="3362" spans="1:11">
      <c r="A3362">
        <v>2022</v>
      </c>
      <c r="B3362" t="s">
        <v>11</v>
      </c>
      <c r="C3362" t="s">
        <v>12</v>
      </c>
      <c r="D3362" t="s">
        <v>23</v>
      </c>
      <c r="E3362">
        <v>230000</v>
      </c>
      <c r="F3362" t="s">
        <v>20</v>
      </c>
      <c r="G3362">
        <v>230000</v>
      </c>
      <c r="H3362" t="s">
        <v>21</v>
      </c>
      <c r="I3362">
        <v>100</v>
      </c>
      <c r="J3362" t="s">
        <v>21</v>
      </c>
      <c r="K3362" t="s">
        <v>25</v>
      </c>
    </row>
    <row r="3363" spans="1:11">
      <c r="A3363">
        <v>2022</v>
      </c>
      <c r="B3363" t="s">
        <v>11</v>
      </c>
      <c r="C3363" t="s">
        <v>12</v>
      </c>
      <c r="D3363" t="s">
        <v>23</v>
      </c>
      <c r="E3363">
        <v>150000</v>
      </c>
      <c r="F3363" t="s">
        <v>20</v>
      </c>
      <c r="G3363">
        <v>150000</v>
      </c>
      <c r="H3363" t="s">
        <v>21</v>
      </c>
      <c r="I3363">
        <v>100</v>
      </c>
      <c r="J3363" t="s">
        <v>21</v>
      </c>
      <c r="K3363" t="s">
        <v>25</v>
      </c>
    </row>
    <row r="3364" spans="1:11">
      <c r="A3364">
        <v>2022</v>
      </c>
      <c r="B3364" t="s">
        <v>11</v>
      </c>
      <c r="C3364" t="s">
        <v>12</v>
      </c>
      <c r="D3364" t="s">
        <v>55</v>
      </c>
      <c r="E3364">
        <v>150260</v>
      </c>
      <c r="F3364" t="s">
        <v>20</v>
      </c>
      <c r="G3364">
        <v>150260</v>
      </c>
      <c r="H3364" t="s">
        <v>21</v>
      </c>
      <c r="I3364">
        <v>100</v>
      </c>
      <c r="J3364" t="s">
        <v>21</v>
      </c>
      <c r="K3364" t="s">
        <v>25</v>
      </c>
    </row>
    <row r="3365" spans="1:11">
      <c r="A3365">
        <v>2022</v>
      </c>
      <c r="B3365" t="s">
        <v>11</v>
      </c>
      <c r="C3365" t="s">
        <v>12</v>
      </c>
      <c r="D3365" t="s">
        <v>55</v>
      </c>
      <c r="E3365">
        <v>109280</v>
      </c>
      <c r="F3365" t="s">
        <v>20</v>
      </c>
      <c r="G3365">
        <v>109280</v>
      </c>
      <c r="H3365" t="s">
        <v>21</v>
      </c>
      <c r="I3365">
        <v>100</v>
      </c>
      <c r="J3365" t="s">
        <v>21</v>
      </c>
      <c r="K3365" t="s">
        <v>25</v>
      </c>
    </row>
    <row r="3366" spans="1:11">
      <c r="A3366">
        <v>2022</v>
      </c>
      <c r="B3366" t="s">
        <v>11</v>
      </c>
      <c r="C3366" t="s">
        <v>12</v>
      </c>
      <c r="D3366" t="s">
        <v>27</v>
      </c>
      <c r="E3366">
        <v>170000</v>
      </c>
      <c r="F3366" t="s">
        <v>20</v>
      </c>
      <c r="G3366">
        <v>170000</v>
      </c>
      <c r="H3366" t="s">
        <v>21</v>
      </c>
      <c r="I3366">
        <v>100</v>
      </c>
      <c r="J3366" t="s">
        <v>21</v>
      </c>
      <c r="K3366" t="s">
        <v>25</v>
      </c>
    </row>
    <row r="3367" spans="1:11">
      <c r="A3367">
        <v>2022</v>
      </c>
      <c r="B3367" t="s">
        <v>11</v>
      </c>
      <c r="C3367" t="s">
        <v>12</v>
      </c>
      <c r="D3367" t="s">
        <v>27</v>
      </c>
      <c r="E3367">
        <v>150000</v>
      </c>
      <c r="F3367" t="s">
        <v>20</v>
      </c>
      <c r="G3367">
        <v>150000</v>
      </c>
      <c r="H3367" t="s">
        <v>21</v>
      </c>
      <c r="I3367">
        <v>100</v>
      </c>
      <c r="J3367" t="s">
        <v>21</v>
      </c>
      <c r="K3367" t="s">
        <v>25</v>
      </c>
    </row>
    <row r="3368" spans="1:11">
      <c r="A3368">
        <v>2022</v>
      </c>
      <c r="B3368" t="s">
        <v>17</v>
      </c>
      <c r="C3368" t="s">
        <v>12</v>
      </c>
      <c r="D3368" t="s">
        <v>23</v>
      </c>
      <c r="E3368">
        <v>160000</v>
      </c>
      <c r="F3368" t="s">
        <v>20</v>
      </c>
      <c r="G3368">
        <v>160000</v>
      </c>
      <c r="H3368" t="s">
        <v>21</v>
      </c>
      <c r="I3368">
        <v>100</v>
      </c>
      <c r="J3368" t="s">
        <v>21</v>
      </c>
      <c r="K3368" t="s">
        <v>25</v>
      </c>
    </row>
    <row r="3369" spans="1:11">
      <c r="A3369">
        <v>2022</v>
      </c>
      <c r="B3369" t="s">
        <v>17</v>
      </c>
      <c r="C3369" t="s">
        <v>12</v>
      </c>
      <c r="D3369" t="s">
        <v>23</v>
      </c>
      <c r="E3369">
        <v>130000</v>
      </c>
      <c r="F3369" t="s">
        <v>20</v>
      </c>
      <c r="G3369">
        <v>130000</v>
      </c>
      <c r="H3369" t="s">
        <v>21</v>
      </c>
      <c r="I3369">
        <v>100</v>
      </c>
      <c r="J3369" t="s">
        <v>21</v>
      </c>
      <c r="K3369" t="s">
        <v>25</v>
      </c>
    </row>
    <row r="3370" spans="1:11">
      <c r="A3370">
        <v>2022</v>
      </c>
      <c r="B3370" t="s">
        <v>28</v>
      </c>
      <c r="C3370" t="s">
        <v>12</v>
      </c>
      <c r="D3370" t="s">
        <v>27</v>
      </c>
      <c r="E3370">
        <v>67000</v>
      </c>
      <c r="F3370" t="s">
        <v>20</v>
      </c>
      <c r="G3370">
        <v>67000</v>
      </c>
      <c r="H3370" t="s">
        <v>24</v>
      </c>
      <c r="I3370">
        <v>0</v>
      </c>
      <c r="J3370" t="s">
        <v>24</v>
      </c>
      <c r="K3370" t="s">
        <v>25</v>
      </c>
    </row>
    <row r="3371" spans="1:11">
      <c r="A3371">
        <v>2022</v>
      </c>
      <c r="B3371" t="s">
        <v>28</v>
      </c>
      <c r="C3371" t="s">
        <v>12</v>
      </c>
      <c r="D3371" t="s">
        <v>27</v>
      </c>
      <c r="E3371">
        <v>52000</v>
      </c>
      <c r="F3371" t="s">
        <v>20</v>
      </c>
      <c r="G3371">
        <v>52000</v>
      </c>
      <c r="H3371" t="s">
        <v>24</v>
      </c>
      <c r="I3371">
        <v>0</v>
      </c>
      <c r="J3371" t="s">
        <v>24</v>
      </c>
      <c r="K3371" t="s">
        <v>25</v>
      </c>
    </row>
    <row r="3372" spans="1:11">
      <c r="A3372">
        <v>2022</v>
      </c>
      <c r="B3372" t="s">
        <v>11</v>
      </c>
      <c r="C3372" t="s">
        <v>12</v>
      </c>
      <c r="D3372" t="s">
        <v>37</v>
      </c>
      <c r="E3372">
        <v>154000</v>
      </c>
      <c r="F3372" t="s">
        <v>20</v>
      </c>
      <c r="G3372">
        <v>154000</v>
      </c>
      <c r="H3372" t="s">
        <v>21</v>
      </c>
      <c r="I3372">
        <v>100</v>
      </c>
      <c r="J3372" t="s">
        <v>21</v>
      </c>
      <c r="K3372" t="s">
        <v>25</v>
      </c>
    </row>
    <row r="3373" spans="1:11">
      <c r="A3373">
        <v>2022</v>
      </c>
      <c r="B3373" t="s">
        <v>11</v>
      </c>
      <c r="C3373" t="s">
        <v>12</v>
      </c>
      <c r="D3373" t="s">
        <v>37</v>
      </c>
      <c r="E3373">
        <v>126000</v>
      </c>
      <c r="F3373" t="s">
        <v>20</v>
      </c>
      <c r="G3373">
        <v>126000</v>
      </c>
      <c r="H3373" t="s">
        <v>21</v>
      </c>
      <c r="I3373">
        <v>100</v>
      </c>
      <c r="J3373" t="s">
        <v>21</v>
      </c>
      <c r="K3373" t="s">
        <v>25</v>
      </c>
    </row>
    <row r="3374" spans="1:11">
      <c r="A3374">
        <v>2022</v>
      </c>
      <c r="B3374" t="s">
        <v>11</v>
      </c>
      <c r="C3374" t="s">
        <v>12</v>
      </c>
      <c r="D3374" t="s">
        <v>27</v>
      </c>
      <c r="E3374">
        <v>129000</v>
      </c>
      <c r="F3374" t="s">
        <v>20</v>
      </c>
      <c r="G3374">
        <v>129000</v>
      </c>
      <c r="H3374" t="s">
        <v>21</v>
      </c>
      <c r="I3374">
        <v>0</v>
      </c>
      <c r="J3374" t="s">
        <v>21</v>
      </c>
      <c r="K3374" t="s">
        <v>25</v>
      </c>
    </row>
    <row r="3375" spans="1:11">
      <c r="A3375">
        <v>2022</v>
      </c>
      <c r="B3375" t="s">
        <v>11</v>
      </c>
      <c r="C3375" t="s">
        <v>12</v>
      </c>
      <c r="D3375" t="s">
        <v>27</v>
      </c>
      <c r="E3375">
        <v>99000</v>
      </c>
      <c r="F3375" t="s">
        <v>20</v>
      </c>
      <c r="G3375">
        <v>99000</v>
      </c>
      <c r="H3375" t="s">
        <v>21</v>
      </c>
      <c r="I3375">
        <v>0</v>
      </c>
      <c r="J3375" t="s">
        <v>21</v>
      </c>
      <c r="K3375" t="s">
        <v>25</v>
      </c>
    </row>
    <row r="3376" spans="1:11">
      <c r="A3376">
        <v>2022</v>
      </c>
      <c r="B3376" t="s">
        <v>11</v>
      </c>
      <c r="C3376" t="s">
        <v>12</v>
      </c>
      <c r="D3376" t="s">
        <v>23</v>
      </c>
      <c r="E3376">
        <v>210000</v>
      </c>
      <c r="F3376" t="s">
        <v>20</v>
      </c>
      <c r="G3376">
        <v>210000</v>
      </c>
      <c r="H3376" t="s">
        <v>21</v>
      </c>
      <c r="I3376">
        <v>100</v>
      </c>
      <c r="J3376" t="s">
        <v>21</v>
      </c>
      <c r="K3376" t="s">
        <v>25</v>
      </c>
    </row>
    <row r="3377" spans="1:11">
      <c r="A3377">
        <v>2022</v>
      </c>
      <c r="B3377" t="s">
        <v>11</v>
      </c>
      <c r="C3377" t="s">
        <v>12</v>
      </c>
      <c r="D3377" t="s">
        <v>23</v>
      </c>
      <c r="E3377">
        <v>140000</v>
      </c>
      <c r="F3377" t="s">
        <v>20</v>
      </c>
      <c r="G3377">
        <v>140000</v>
      </c>
      <c r="H3377" t="s">
        <v>21</v>
      </c>
      <c r="I3377">
        <v>100</v>
      </c>
      <c r="J3377" t="s">
        <v>21</v>
      </c>
      <c r="K3377" t="s">
        <v>25</v>
      </c>
    </row>
    <row r="3378" spans="1:11">
      <c r="A3378">
        <v>2022</v>
      </c>
      <c r="B3378" t="s">
        <v>11</v>
      </c>
      <c r="C3378" t="s">
        <v>12</v>
      </c>
      <c r="D3378" t="s">
        <v>23</v>
      </c>
      <c r="E3378">
        <v>210000</v>
      </c>
      <c r="F3378" t="s">
        <v>20</v>
      </c>
      <c r="G3378">
        <v>210000</v>
      </c>
      <c r="H3378" t="s">
        <v>21</v>
      </c>
      <c r="I3378">
        <v>100</v>
      </c>
      <c r="J3378" t="s">
        <v>21</v>
      </c>
      <c r="K3378" t="s">
        <v>25</v>
      </c>
    </row>
    <row r="3379" spans="1:11">
      <c r="A3379">
        <v>2022</v>
      </c>
      <c r="B3379" t="s">
        <v>11</v>
      </c>
      <c r="C3379" t="s">
        <v>12</v>
      </c>
      <c r="D3379" t="s">
        <v>23</v>
      </c>
      <c r="E3379">
        <v>140000</v>
      </c>
      <c r="F3379" t="s">
        <v>20</v>
      </c>
      <c r="G3379">
        <v>140000</v>
      </c>
      <c r="H3379" t="s">
        <v>21</v>
      </c>
      <c r="I3379">
        <v>100</v>
      </c>
      <c r="J3379" t="s">
        <v>21</v>
      </c>
      <c r="K3379" t="s">
        <v>25</v>
      </c>
    </row>
    <row r="3380" spans="1:11">
      <c r="A3380">
        <v>2022</v>
      </c>
      <c r="B3380" t="s">
        <v>11</v>
      </c>
      <c r="C3380" t="s">
        <v>12</v>
      </c>
      <c r="D3380" t="s">
        <v>23</v>
      </c>
      <c r="E3380">
        <v>210000</v>
      </c>
      <c r="F3380" t="s">
        <v>20</v>
      </c>
      <c r="G3380">
        <v>210000</v>
      </c>
      <c r="H3380" t="s">
        <v>21</v>
      </c>
      <c r="I3380">
        <v>100</v>
      </c>
      <c r="J3380" t="s">
        <v>21</v>
      </c>
      <c r="K3380" t="s">
        <v>25</v>
      </c>
    </row>
    <row r="3381" spans="1:11">
      <c r="A3381">
        <v>2022</v>
      </c>
      <c r="B3381" t="s">
        <v>11</v>
      </c>
      <c r="C3381" t="s">
        <v>12</v>
      </c>
      <c r="D3381" t="s">
        <v>23</v>
      </c>
      <c r="E3381">
        <v>140000</v>
      </c>
      <c r="F3381" t="s">
        <v>20</v>
      </c>
      <c r="G3381">
        <v>140000</v>
      </c>
      <c r="H3381" t="s">
        <v>21</v>
      </c>
      <c r="I3381">
        <v>100</v>
      </c>
      <c r="J3381" t="s">
        <v>21</v>
      </c>
      <c r="K3381" t="s">
        <v>25</v>
      </c>
    </row>
    <row r="3382" spans="1:11">
      <c r="A3382">
        <v>2022</v>
      </c>
      <c r="B3382" t="s">
        <v>11</v>
      </c>
      <c r="C3382" t="s">
        <v>12</v>
      </c>
      <c r="D3382" t="s">
        <v>27</v>
      </c>
      <c r="E3382">
        <v>100000</v>
      </c>
      <c r="F3382" t="s">
        <v>20</v>
      </c>
      <c r="G3382">
        <v>100000</v>
      </c>
      <c r="H3382" t="s">
        <v>21</v>
      </c>
      <c r="I3382">
        <v>100</v>
      </c>
      <c r="J3382" t="s">
        <v>21</v>
      </c>
      <c r="K3382" t="s">
        <v>25</v>
      </c>
    </row>
    <row r="3383" spans="1:11">
      <c r="A3383">
        <v>2022</v>
      </c>
      <c r="B3383" t="s">
        <v>11</v>
      </c>
      <c r="C3383" t="s">
        <v>12</v>
      </c>
      <c r="D3383" t="s">
        <v>27</v>
      </c>
      <c r="E3383">
        <v>69000</v>
      </c>
      <c r="F3383" t="s">
        <v>20</v>
      </c>
      <c r="G3383">
        <v>69000</v>
      </c>
      <c r="H3383" t="s">
        <v>21</v>
      </c>
      <c r="I3383">
        <v>100</v>
      </c>
      <c r="J3383" t="s">
        <v>21</v>
      </c>
      <c r="K3383" t="s">
        <v>25</v>
      </c>
    </row>
    <row r="3384" spans="1:11">
      <c r="A3384">
        <v>2022</v>
      </c>
      <c r="B3384" t="s">
        <v>11</v>
      </c>
      <c r="C3384" t="s">
        <v>12</v>
      </c>
      <c r="D3384" t="s">
        <v>23</v>
      </c>
      <c r="E3384">
        <v>210000</v>
      </c>
      <c r="F3384" t="s">
        <v>20</v>
      </c>
      <c r="G3384">
        <v>210000</v>
      </c>
      <c r="H3384" t="s">
        <v>21</v>
      </c>
      <c r="I3384">
        <v>100</v>
      </c>
      <c r="J3384" t="s">
        <v>21</v>
      </c>
      <c r="K3384" t="s">
        <v>25</v>
      </c>
    </row>
    <row r="3385" spans="1:11">
      <c r="A3385">
        <v>2022</v>
      </c>
      <c r="B3385" t="s">
        <v>11</v>
      </c>
      <c r="C3385" t="s">
        <v>12</v>
      </c>
      <c r="D3385" t="s">
        <v>23</v>
      </c>
      <c r="E3385">
        <v>140000</v>
      </c>
      <c r="F3385" t="s">
        <v>20</v>
      </c>
      <c r="G3385">
        <v>140000</v>
      </c>
      <c r="H3385" t="s">
        <v>21</v>
      </c>
      <c r="I3385">
        <v>100</v>
      </c>
      <c r="J3385" t="s">
        <v>21</v>
      </c>
      <c r="K3385" t="s">
        <v>25</v>
      </c>
    </row>
    <row r="3386" spans="1:11">
      <c r="A3386">
        <v>2022</v>
      </c>
      <c r="B3386" t="s">
        <v>11</v>
      </c>
      <c r="C3386" t="s">
        <v>12</v>
      </c>
      <c r="D3386" t="s">
        <v>27</v>
      </c>
      <c r="E3386">
        <v>150075</v>
      </c>
      <c r="F3386" t="s">
        <v>20</v>
      </c>
      <c r="G3386">
        <v>150075</v>
      </c>
      <c r="H3386" t="s">
        <v>21</v>
      </c>
      <c r="I3386">
        <v>100</v>
      </c>
      <c r="J3386" t="s">
        <v>21</v>
      </c>
      <c r="K3386" t="s">
        <v>25</v>
      </c>
    </row>
    <row r="3387" spans="1:11">
      <c r="A3387">
        <v>2022</v>
      </c>
      <c r="B3387" t="s">
        <v>11</v>
      </c>
      <c r="C3387" t="s">
        <v>12</v>
      </c>
      <c r="D3387" t="s">
        <v>27</v>
      </c>
      <c r="E3387">
        <v>110925</v>
      </c>
      <c r="F3387" t="s">
        <v>20</v>
      </c>
      <c r="G3387">
        <v>110925</v>
      </c>
      <c r="H3387" t="s">
        <v>21</v>
      </c>
      <c r="I3387">
        <v>100</v>
      </c>
      <c r="J3387" t="s">
        <v>21</v>
      </c>
      <c r="K3387" t="s">
        <v>25</v>
      </c>
    </row>
    <row r="3388" spans="1:11">
      <c r="A3388">
        <v>2022</v>
      </c>
      <c r="B3388" t="s">
        <v>11</v>
      </c>
      <c r="C3388" t="s">
        <v>12</v>
      </c>
      <c r="D3388" t="s">
        <v>37</v>
      </c>
      <c r="E3388">
        <v>100000</v>
      </c>
      <c r="F3388" t="s">
        <v>20</v>
      </c>
      <c r="G3388">
        <v>100000</v>
      </c>
      <c r="H3388" t="s">
        <v>21</v>
      </c>
      <c r="I3388">
        <v>100</v>
      </c>
      <c r="J3388" t="s">
        <v>21</v>
      </c>
      <c r="K3388" t="s">
        <v>25</v>
      </c>
    </row>
    <row r="3389" spans="1:11">
      <c r="A3389">
        <v>2022</v>
      </c>
      <c r="B3389" t="s">
        <v>11</v>
      </c>
      <c r="C3389" t="s">
        <v>12</v>
      </c>
      <c r="D3389" t="s">
        <v>37</v>
      </c>
      <c r="E3389">
        <v>25000</v>
      </c>
      <c r="F3389" t="s">
        <v>20</v>
      </c>
      <c r="G3389">
        <v>25000</v>
      </c>
      <c r="H3389" t="s">
        <v>21</v>
      </c>
      <c r="I3389">
        <v>100</v>
      </c>
      <c r="J3389" t="s">
        <v>21</v>
      </c>
      <c r="K3389" t="s">
        <v>25</v>
      </c>
    </row>
    <row r="3390" spans="1:11">
      <c r="A3390">
        <v>2022</v>
      </c>
      <c r="B3390" t="s">
        <v>11</v>
      </c>
      <c r="C3390" t="s">
        <v>12</v>
      </c>
      <c r="D3390" t="s">
        <v>27</v>
      </c>
      <c r="E3390">
        <v>126500</v>
      </c>
      <c r="F3390" t="s">
        <v>20</v>
      </c>
      <c r="G3390">
        <v>126500</v>
      </c>
      <c r="H3390" t="s">
        <v>21</v>
      </c>
      <c r="I3390">
        <v>100</v>
      </c>
      <c r="J3390" t="s">
        <v>21</v>
      </c>
      <c r="K3390" t="s">
        <v>25</v>
      </c>
    </row>
    <row r="3391" spans="1:11">
      <c r="A3391">
        <v>2022</v>
      </c>
      <c r="B3391" t="s">
        <v>11</v>
      </c>
      <c r="C3391" t="s">
        <v>12</v>
      </c>
      <c r="D3391" t="s">
        <v>27</v>
      </c>
      <c r="E3391">
        <v>106260</v>
      </c>
      <c r="F3391" t="s">
        <v>20</v>
      </c>
      <c r="G3391">
        <v>106260</v>
      </c>
      <c r="H3391" t="s">
        <v>21</v>
      </c>
      <c r="I3391">
        <v>100</v>
      </c>
      <c r="J3391" t="s">
        <v>21</v>
      </c>
      <c r="K3391" t="s">
        <v>25</v>
      </c>
    </row>
    <row r="3392" spans="1:11">
      <c r="A3392">
        <v>2022</v>
      </c>
      <c r="B3392" t="s">
        <v>11</v>
      </c>
      <c r="C3392" t="s">
        <v>12</v>
      </c>
      <c r="D3392" t="s">
        <v>37</v>
      </c>
      <c r="E3392">
        <v>220110</v>
      </c>
      <c r="F3392" t="s">
        <v>20</v>
      </c>
      <c r="G3392">
        <v>220110</v>
      </c>
      <c r="H3392" t="s">
        <v>21</v>
      </c>
      <c r="I3392">
        <v>100</v>
      </c>
      <c r="J3392" t="s">
        <v>21</v>
      </c>
      <c r="K3392" t="s">
        <v>25</v>
      </c>
    </row>
    <row r="3393" spans="1:11">
      <c r="A3393">
        <v>2022</v>
      </c>
      <c r="B3393" t="s">
        <v>11</v>
      </c>
      <c r="C3393" t="s">
        <v>12</v>
      </c>
      <c r="D3393" t="s">
        <v>37</v>
      </c>
      <c r="E3393">
        <v>160080</v>
      </c>
      <c r="F3393" t="s">
        <v>20</v>
      </c>
      <c r="G3393">
        <v>160080</v>
      </c>
      <c r="H3393" t="s">
        <v>21</v>
      </c>
      <c r="I3393">
        <v>100</v>
      </c>
      <c r="J3393" t="s">
        <v>21</v>
      </c>
      <c r="K3393" t="s">
        <v>25</v>
      </c>
    </row>
    <row r="3394" spans="1:11">
      <c r="A3394">
        <v>2022</v>
      </c>
      <c r="B3394" t="s">
        <v>11</v>
      </c>
      <c r="C3394" t="s">
        <v>12</v>
      </c>
      <c r="D3394" t="s">
        <v>27</v>
      </c>
      <c r="E3394">
        <v>105000</v>
      </c>
      <c r="F3394" t="s">
        <v>20</v>
      </c>
      <c r="G3394">
        <v>105000</v>
      </c>
      <c r="H3394" t="s">
        <v>21</v>
      </c>
      <c r="I3394">
        <v>100</v>
      </c>
      <c r="J3394" t="s">
        <v>21</v>
      </c>
      <c r="K3394" t="s">
        <v>25</v>
      </c>
    </row>
    <row r="3395" spans="1:11">
      <c r="A3395">
        <v>2022</v>
      </c>
      <c r="B3395" t="s">
        <v>11</v>
      </c>
      <c r="C3395" t="s">
        <v>12</v>
      </c>
      <c r="D3395" t="s">
        <v>27</v>
      </c>
      <c r="E3395">
        <v>100000</v>
      </c>
      <c r="F3395" t="s">
        <v>20</v>
      </c>
      <c r="G3395">
        <v>100000</v>
      </c>
      <c r="H3395" t="s">
        <v>21</v>
      </c>
      <c r="I3395">
        <v>100</v>
      </c>
      <c r="J3395" t="s">
        <v>21</v>
      </c>
      <c r="K3395" t="s">
        <v>25</v>
      </c>
    </row>
    <row r="3396" spans="1:11">
      <c r="A3396">
        <v>2022</v>
      </c>
      <c r="B3396" t="s">
        <v>11</v>
      </c>
      <c r="C3396" t="s">
        <v>12</v>
      </c>
      <c r="D3396" t="s">
        <v>27</v>
      </c>
      <c r="E3396">
        <v>170000</v>
      </c>
      <c r="F3396" t="s">
        <v>20</v>
      </c>
      <c r="G3396">
        <v>170000</v>
      </c>
      <c r="H3396" t="s">
        <v>21</v>
      </c>
      <c r="I3396">
        <v>100</v>
      </c>
      <c r="J3396" t="s">
        <v>21</v>
      </c>
      <c r="K3396" t="s">
        <v>25</v>
      </c>
    </row>
    <row r="3397" spans="1:11">
      <c r="A3397">
        <v>2022</v>
      </c>
      <c r="B3397" t="s">
        <v>11</v>
      </c>
      <c r="C3397" t="s">
        <v>12</v>
      </c>
      <c r="D3397" t="s">
        <v>27</v>
      </c>
      <c r="E3397">
        <v>135000</v>
      </c>
      <c r="F3397" t="s">
        <v>20</v>
      </c>
      <c r="G3397">
        <v>135000</v>
      </c>
      <c r="H3397" t="s">
        <v>21</v>
      </c>
      <c r="I3397">
        <v>100</v>
      </c>
      <c r="J3397" t="s">
        <v>21</v>
      </c>
      <c r="K3397" t="s">
        <v>25</v>
      </c>
    </row>
    <row r="3398" spans="1:11">
      <c r="A3398">
        <v>2022</v>
      </c>
      <c r="B3398" t="s">
        <v>11</v>
      </c>
      <c r="C3398" t="s">
        <v>12</v>
      </c>
      <c r="D3398" t="s">
        <v>23</v>
      </c>
      <c r="E3398">
        <v>230000</v>
      </c>
      <c r="F3398" t="s">
        <v>20</v>
      </c>
      <c r="G3398">
        <v>230000</v>
      </c>
      <c r="H3398" t="s">
        <v>21</v>
      </c>
      <c r="I3398">
        <v>100</v>
      </c>
      <c r="J3398" t="s">
        <v>21</v>
      </c>
      <c r="K3398" t="s">
        <v>25</v>
      </c>
    </row>
    <row r="3399" spans="1:11">
      <c r="A3399">
        <v>2022</v>
      </c>
      <c r="B3399" t="s">
        <v>11</v>
      </c>
      <c r="C3399" t="s">
        <v>12</v>
      </c>
      <c r="D3399" t="s">
        <v>23</v>
      </c>
      <c r="E3399">
        <v>140000</v>
      </c>
      <c r="F3399" t="s">
        <v>20</v>
      </c>
      <c r="G3399">
        <v>140000</v>
      </c>
      <c r="H3399" t="s">
        <v>21</v>
      </c>
      <c r="I3399">
        <v>100</v>
      </c>
      <c r="J3399" t="s">
        <v>21</v>
      </c>
      <c r="K3399" t="s">
        <v>25</v>
      </c>
    </row>
    <row r="3400" spans="1:11">
      <c r="A3400">
        <v>2022</v>
      </c>
      <c r="B3400" t="s">
        <v>17</v>
      </c>
      <c r="C3400" t="s">
        <v>12</v>
      </c>
      <c r="D3400" t="s">
        <v>27</v>
      </c>
      <c r="E3400">
        <v>135000</v>
      </c>
      <c r="F3400" t="s">
        <v>20</v>
      </c>
      <c r="G3400">
        <v>135000</v>
      </c>
      <c r="H3400" t="s">
        <v>21</v>
      </c>
      <c r="I3400">
        <v>100</v>
      </c>
      <c r="J3400" t="s">
        <v>21</v>
      </c>
      <c r="K3400" t="s">
        <v>25</v>
      </c>
    </row>
    <row r="3401" spans="1:11">
      <c r="A3401">
        <v>2022</v>
      </c>
      <c r="B3401" t="s">
        <v>17</v>
      </c>
      <c r="C3401" t="s">
        <v>12</v>
      </c>
      <c r="D3401" t="s">
        <v>27</v>
      </c>
      <c r="E3401">
        <v>50000</v>
      </c>
      <c r="F3401" t="s">
        <v>20</v>
      </c>
      <c r="G3401">
        <v>50000</v>
      </c>
      <c r="H3401" t="s">
        <v>21</v>
      </c>
      <c r="I3401">
        <v>100</v>
      </c>
      <c r="J3401" t="s">
        <v>21</v>
      </c>
      <c r="K3401" t="s">
        <v>25</v>
      </c>
    </row>
    <row r="3402" spans="1:11">
      <c r="A3402">
        <v>2022</v>
      </c>
      <c r="B3402" t="s">
        <v>11</v>
      </c>
      <c r="C3402" t="s">
        <v>12</v>
      </c>
      <c r="D3402" t="s">
        <v>23</v>
      </c>
      <c r="E3402">
        <v>220000</v>
      </c>
      <c r="F3402" t="s">
        <v>20</v>
      </c>
      <c r="G3402">
        <v>220000</v>
      </c>
      <c r="H3402" t="s">
        <v>21</v>
      </c>
      <c r="I3402">
        <v>100</v>
      </c>
      <c r="J3402" t="s">
        <v>21</v>
      </c>
      <c r="K3402" t="s">
        <v>25</v>
      </c>
    </row>
    <row r="3403" spans="1:11">
      <c r="A3403">
        <v>2022</v>
      </c>
      <c r="B3403" t="s">
        <v>11</v>
      </c>
      <c r="C3403" t="s">
        <v>12</v>
      </c>
      <c r="D3403" t="s">
        <v>23</v>
      </c>
      <c r="E3403">
        <v>140000</v>
      </c>
      <c r="F3403" t="s">
        <v>20</v>
      </c>
      <c r="G3403">
        <v>140000</v>
      </c>
      <c r="H3403" t="s">
        <v>21</v>
      </c>
      <c r="I3403">
        <v>100</v>
      </c>
      <c r="J3403" t="s">
        <v>21</v>
      </c>
      <c r="K3403" t="s">
        <v>25</v>
      </c>
    </row>
    <row r="3404" spans="1:11">
      <c r="A3404">
        <v>2022</v>
      </c>
      <c r="B3404" t="s">
        <v>17</v>
      </c>
      <c r="C3404" t="s">
        <v>12</v>
      </c>
      <c r="D3404" t="s">
        <v>23</v>
      </c>
      <c r="E3404">
        <v>140000</v>
      </c>
      <c r="F3404" t="s">
        <v>58</v>
      </c>
      <c r="G3404">
        <v>172386</v>
      </c>
      <c r="H3404" t="s">
        <v>33</v>
      </c>
      <c r="I3404">
        <v>0</v>
      </c>
      <c r="J3404" t="s">
        <v>33</v>
      </c>
      <c r="K3404" t="s">
        <v>25</v>
      </c>
    </row>
    <row r="3405" spans="1:11">
      <c r="A3405">
        <v>2022</v>
      </c>
      <c r="B3405" t="s">
        <v>17</v>
      </c>
      <c r="C3405" t="s">
        <v>12</v>
      </c>
      <c r="D3405" t="s">
        <v>23</v>
      </c>
      <c r="E3405">
        <v>70000</v>
      </c>
      <c r="F3405" t="s">
        <v>58</v>
      </c>
      <c r="G3405">
        <v>86193</v>
      </c>
      <c r="H3405" t="s">
        <v>33</v>
      </c>
      <c r="I3405">
        <v>0</v>
      </c>
      <c r="J3405" t="s">
        <v>33</v>
      </c>
      <c r="K3405" t="s">
        <v>25</v>
      </c>
    </row>
    <row r="3406" spans="1:11">
      <c r="A3406">
        <v>2022</v>
      </c>
      <c r="B3406" t="s">
        <v>11</v>
      </c>
      <c r="C3406" t="s">
        <v>12</v>
      </c>
      <c r="D3406" t="s">
        <v>35</v>
      </c>
      <c r="E3406">
        <v>220000</v>
      </c>
      <c r="F3406" t="s">
        <v>20</v>
      </c>
      <c r="G3406">
        <v>220000</v>
      </c>
      <c r="H3406" t="s">
        <v>21</v>
      </c>
      <c r="I3406">
        <v>100</v>
      </c>
      <c r="J3406" t="s">
        <v>21</v>
      </c>
      <c r="K3406" t="s">
        <v>25</v>
      </c>
    </row>
    <row r="3407" spans="1:11">
      <c r="A3407">
        <v>2022</v>
      </c>
      <c r="B3407" t="s">
        <v>11</v>
      </c>
      <c r="C3407" t="s">
        <v>12</v>
      </c>
      <c r="D3407" t="s">
        <v>35</v>
      </c>
      <c r="E3407">
        <v>120000</v>
      </c>
      <c r="F3407" t="s">
        <v>20</v>
      </c>
      <c r="G3407">
        <v>120000</v>
      </c>
      <c r="H3407" t="s">
        <v>21</v>
      </c>
      <c r="I3407">
        <v>100</v>
      </c>
      <c r="J3407" t="s">
        <v>21</v>
      </c>
      <c r="K3407" t="s">
        <v>25</v>
      </c>
    </row>
    <row r="3408" spans="1:11">
      <c r="A3408">
        <v>2022</v>
      </c>
      <c r="B3408" t="s">
        <v>17</v>
      </c>
      <c r="C3408" t="s">
        <v>12</v>
      </c>
      <c r="D3408" t="s">
        <v>23</v>
      </c>
      <c r="E3408">
        <v>200000</v>
      </c>
      <c r="F3408" t="s">
        <v>20</v>
      </c>
      <c r="G3408">
        <v>200000</v>
      </c>
      <c r="H3408" t="s">
        <v>21</v>
      </c>
      <c r="I3408">
        <v>100</v>
      </c>
      <c r="J3408" t="s">
        <v>21</v>
      </c>
      <c r="K3408" t="s">
        <v>25</v>
      </c>
    </row>
    <row r="3409" spans="1:11">
      <c r="A3409">
        <v>2022</v>
      </c>
      <c r="B3409" t="s">
        <v>17</v>
      </c>
      <c r="C3409" t="s">
        <v>12</v>
      </c>
      <c r="D3409" t="s">
        <v>23</v>
      </c>
      <c r="E3409">
        <v>120000</v>
      </c>
      <c r="F3409" t="s">
        <v>20</v>
      </c>
      <c r="G3409">
        <v>120000</v>
      </c>
      <c r="H3409" t="s">
        <v>21</v>
      </c>
      <c r="I3409">
        <v>100</v>
      </c>
      <c r="J3409" t="s">
        <v>21</v>
      </c>
      <c r="K3409" t="s">
        <v>25</v>
      </c>
    </row>
    <row r="3410" spans="1:11">
      <c r="A3410">
        <v>2022</v>
      </c>
      <c r="B3410" t="s">
        <v>11</v>
      </c>
      <c r="C3410" t="s">
        <v>12</v>
      </c>
      <c r="D3410" t="s">
        <v>35</v>
      </c>
      <c r="E3410">
        <v>120000</v>
      </c>
      <c r="F3410" t="s">
        <v>20</v>
      </c>
      <c r="G3410">
        <v>120000</v>
      </c>
      <c r="H3410" t="s">
        <v>191</v>
      </c>
      <c r="I3410">
        <v>100</v>
      </c>
      <c r="J3410" t="s">
        <v>191</v>
      </c>
      <c r="K3410" t="s">
        <v>22</v>
      </c>
    </row>
    <row r="3411" spans="1:11">
      <c r="A3411">
        <v>2022</v>
      </c>
      <c r="B3411" t="s">
        <v>11</v>
      </c>
      <c r="C3411" t="s">
        <v>12</v>
      </c>
      <c r="D3411" t="s">
        <v>35</v>
      </c>
      <c r="E3411">
        <v>65000</v>
      </c>
      <c r="F3411" t="s">
        <v>20</v>
      </c>
      <c r="G3411">
        <v>65000</v>
      </c>
      <c r="H3411" t="s">
        <v>191</v>
      </c>
      <c r="I3411">
        <v>100</v>
      </c>
      <c r="J3411" t="s">
        <v>191</v>
      </c>
      <c r="K3411" t="s">
        <v>22</v>
      </c>
    </row>
    <row r="3412" spans="1:11">
      <c r="A3412">
        <v>2022</v>
      </c>
      <c r="B3412" t="s">
        <v>44</v>
      </c>
      <c r="C3412" t="s">
        <v>12</v>
      </c>
      <c r="D3412" t="s">
        <v>37</v>
      </c>
      <c r="E3412">
        <v>324000</v>
      </c>
      <c r="F3412" t="s">
        <v>20</v>
      </c>
      <c r="G3412">
        <v>324000</v>
      </c>
      <c r="H3412" t="s">
        <v>21</v>
      </c>
      <c r="I3412">
        <v>100</v>
      </c>
      <c r="J3412" t="s">
        <v>21</v>
      </c>
      <c r="K3412" t="s">
        <v>25</v>
      </c>
    </row>
    <row r="3413" spans="1:11">
      <c r="A3413">
        <v>2022</v>
      </c>
      <c r="B3413" t="s">
        <v>44</v>
      </c>
      <c r="C3413" t="s">
        <v>12</v>
      </c>
      <c r="D3413" t="s">
        <v>37</v>
      </c>
      <c r="E3413">
        <v>216000</v>
      </c>
      <c r="F3413" t="s">
        <v>20</v>
      </c>
      <c r="G3413">
        <v>216000</v>
      </c>
      <c r="H3413" t="s">
        <v>21</v>
      </c>
      <c r="I3413">
        <v>100</v>
      </c>
      <c r="J3413" t="s">
        <v>21</v>
      </c>
      <c r="K3413" t="s">
        <v>25</v>
      </c>
    </row>
    <row r="3414" spans="1:11">
      <c r="A3414">
        <v>2022</v>
      </c>
      <c r="B3414" t="s">
        <v>11</v>
      </c>
      <c r="C3414" t="s">
        <v>12</v>
      </c>
      <c r="D3414" t="s">
        <v>37</v>
      </c>
      <c r="E3414">
        <v>210000</v>
      </c>
      <c r="F3414" t="s">
        <v>20</v>
      </c>
      <c r="G3414">
        <v>210000</v>
      </c>
      <c r="H3414" t="s">
        <v>21</v>
      </c>
      <c r="I3414">
        <v>100</v>
      </c>
      <c r="J3414" t="s">
        <v>21</v>
      </c>
      <c r="K3414" t="s">
        <v>25</v>
      </c>
    </row>
    <row r="3415" spans="1:11">
      <c r="A3415">
        <v>2022</v>
      </c>
      <c r="B3415" t="s">
        <v>11</v>
      </c>
      <c r="C3415" t="s">
        <v>12</v>
      </c>
      <c r="D3415" t="s">
        <v>37</v>
      </c>
      <c r="E3415">
        <v>100000</v>
      </c>
      <c r="F3415" t="s">
        <v>20</v>
      </c>
      <c r="G3415">
        <v>100000</v>
      </c>
      <c r="H3415" t="s">
        <v>21</v>
      </c>
      <c r="I3415">
        <v>100</v>
      </c>
      <c r="J3415" t="s">
        <v>21</v>
      </c>
      <c r="K3415" t="s">
        <v>25</v>
      </c>
    </row>
    <row r="3416" spans="1:11">
      <c r="A3416">
        <v>2022</v>
      </c>
      <c r="B3416" t="s">
        <v>11</v>
      </c>
      <c r="C3416" t="s">
        <v>12</v>
      </c>
      <c r="D3416" t="s">
        <v>23</v>
      </c>
      <c r="E3416">
        <v>185100</v>
      </c>
      <c r="F3416" t="s">
        <v>20</v>
      </c>
      <c r="G3416">
        <v>185100</v>
      </c>
      <c r="H3416" t="s">
        <v>21</v>
      </c>
      <c r="I3416">
        <v>100</v>
      </c>
      <c r="J3416" t="s">
        <v>21</v>
      </c>
      <c r="K3416" t="s">
        <v>25</v>
      </c>
    </row>
    <row r="3417" spans="1:11">
      <c r="A3417">
        <v>2022</v>
      </c>
      <c r="B3417" t="s">
        <v>11</v>
      </c>
      <c r="C3417" t="s">
        <v>12</v>
      </c>
      <c r="D3417" t="s">
        <v>23</v>
      </c>
      <c r="E3417">
        <v>104890</v>
      </c>
      <c r="F3417" t="s">
        <v>20</v>
      </c>
      <c r="G3417">
        <v>104890</v>
      </c>
      <c r="H3417" t="s">
        <v>21</v>
      </c>
      <c r="I3417">
        <v>100</v>
      </c>
      <c r="J3417" t="s">
        <v>21</v>
      </c>
      <c r="K3417" t="s">
        <v>25</v>
      </c>
    </row>
    <row r="3418" spans="1:11">
      <c r="A3418">
        <v>2022</v>
      </c>
      <c r="B3418" t="s">
        <v>11</v>
      </c>
      <c r="C3418" t="s">
        <v>12</v>
      </c>
      <c r="D3418" t="s">
        <v>37</v>
      </c>
      <c r="E3418">
        <v>105000</v>
      </c>
      <c r="F3418" t="s">
        <v>20</v>
      </c>
      <c r="G3418">
        <v>105000</v>
      </c>
      <c r="H3418" t="s">
        <v>21</v>
      </c>
      <c r="I3418">
        <v>100</v>
      </c>
      <c r="J3418" t="s">
        <v>21</v>
      </c>
      <c r="K3418" t="s">
        <v>25</v>
      </c>
    </row>
    <row r="3419" spans="1:11">
      <c r="A3419">
        <v>2022</v>
      </c>
      <c r="B3419" t="s">
        <v>11</v>
      </c>
      <c r="C3419" t="s">
        <v>12</v>
      </c>
      <c r="D3419" t="s">
        <v>37</v>
      </c>
      <c r="E3419">
        <v>80000</v>
      </c>
      <c r="F3419" t="s">
        <v>20</v>
      </c>
      <c r="G3419">
        <v>80000</v>
      </c>
      <c r="H3419" t="s">
        <v>21</v>
      </c>
      <c r="I3419">
        <v>100</v>
      </c>
      <c r="J3419" t="s">
        <v>21</v>
      </c>
      <c r="K3419" t="s">
        <v>25</v>
      </c>
    </row>
    <row r="3420" spans="1:11">
      <c r="A3420">
        <v>2022</v>
      </c>
      <c r="B3420" t="s">
        <v>17</v>
      </c>
      <c r="C3420" t="s">
        <v>12</v>
      </c>
      <c r="D3420" t="s">
        <v>146</v>
      </c>
      <c r="E3420">
        <v>100000</v>
      </c>
      <c r="F3420" t="s">
        <v>71</v>
      </c>
      <c r="G3420">
        <v>76814</v>
      </c>
      <c r="H3420" t="s">
        <v>24</v>
      </c>
      <c r="I3420">
        <v>100</v>
      </c>
      <c r="J3420" t="s">
        <v>24</v>
      </c>
      <c r="K3420" t="s">
        <v>25</v>
      </c>
    </row>
    <row r="3421" spans="1:11">
      <c r="A3421">
        <v>2020</v>
      </c>
      <c r="B3421" t="s">
        <v>11</v>
      </c>
      <c r="C3421" t="s">
        <v>12</v>
      </c>
      <c r="D3421" t="s">
        <v>173</v>
      </c>
      <c r="E3421">
        <v>157000</v>
      </c>
      <c r="F3421" t="s">
        <v>71</v>
      </c>
      <c r="G3421">
        <v>117104</v>
      </c>
      <c r="H3421" t="s">
        <v>24</v>
      </c>
      <c r="I3421">
        <v>50</v>
      </c>
      <c r="J3421" t="s">
        <v>24</v>
      </c>
      <c r="K3421" t="s">
        <v>16</v>
      </c>
    </row>
    <row r="3422" spans="1:11">
      <c r="A3422">
        <v>2022</v>
      </c>
      <c r="B3422" t="s">
        <v>44</v>
      </c>
      <c r="C3422" t="s">
        <v>12</v>
      </c>
      <c r="D3422" t="s">
        <v>80</v>
      </c>
      <c r="E3422">
        <v>250000</v>
      </c>
      <c r="F3422" t="s">
        <v>71</v>
      </c>
      <c r="G3422">
        <v>192037</v>
      </c>
      <c r="H3422" t="s">
        <v>24</v>
      </c>
      <c r="I3422">
        <v>50</v>
      </c>
      <c r="J3422" t="s">
        <v>24</v>
      </c>
      <c r="K3422" t="s">
        <v>16</v>
      </c>
    </row>
    <row r="3423" spans="1:11">
      <c r="A3423">
        <v>2022</v>
      </c>
      <c r="B3423" t="s">
        <v>17</v>
      </c>
      <c r="C3423" t="s">
        <v>12</v>
      </c>
      <c r="D3423" t="s">
        <v>35</v>
      </c>
      <c r="E3423">
        <v>120000</v>
      </c>
      <c r="F3423" t="s">
        <v>20</v>
      </c>
      <c r="G3423">
        <v>120000</v>
      </c>
      <c r="H3423" t="s">
        <v>21</v>
      </c>
      <c r="I3423">
        <v>100</v>
      </c>
      <c r="J3423" t="s">
        <v>21</v>
      </c>
      <c r="K3423" t="s">
        <v>22</v>
      </c>
    </row>
    <row r="3424" spans="1:11">
      <c r="A3424">
        <v>2022</v>
      </c>
      <c r="B3424" t="s">
        <v>17</v>
      </c>
      <c r="C3424" t="s">
        <v>12</v>
      </c>
      <c r="D3424" t="s">
        <v>56</v>
      </c>
      <c r="E3424">
        <v>1400000</v>
      </c>
      <c r="F3424" t="s">
        <v>42</v>
      </c>
      <c r="G3424">
        <v>17805</v>
      </c>
      <c r="H3424" t="s">
        <v>43</v>
      </c>
      <c r="I3424">
        <v>100</v>
      </c>
      <c r="J3424" t="s">
        <v>43</v>
      </c>
      <c r="K3424" t="s">
        <v>25</v>
      </c>
    </row>
    <row r="3425" spans="1:11">
      <c r="A3425">
        <v>2022</v>
      </c>
      <c r="B3425" t="s">
        <v>17</v>
      </c>
      <c r="C3425" t="s">
        <v>12</v>
      </c>
      <c r="D3425" t="s">
        <v>23</v>
      </c>
      <c r="E3425">
        <v>2400000</v>
      </c>
      <c r="F3425" t="s">
        <v>42</v>
      </c>
      <c r="G3425">
        <v>30523</v>
      </c>
      <c r="H3425" t="s">
        <v>43</v>
      </c>
      <c r="I3425">
        <v>100</v>
      </c>
      <c r="J3425" t="s">
        <v>43</v>
      </c>
      <c r="K3425" t="s">
        <v>16</v>
      </c>
    </row>
    <row r="3426" spans="1:11">
      <c r="A3426">
        <v>2022</v>
      </c>
      <c r="B3426" t="s">
        <v>17</v>
      </c>
      <c r="C3426" t="s">
        <v>12</v>
      </c>
      <c r="D3426" t="s">
        <v>108</v>
      </c>
      <c r="E3426">
        <v>53000</v>
      </c>
      <c r="F3426" t="s">
        <v>14</v>
      </c>
      <c r="G3426">
        <v>55685</v>
      </c>
      <c r="H3426" t="s">
        <v>48</v>
      </c>
      <c r="I3426">
        <v>50</v>
      </c>
      <c r="J3426" t="s">
        <v>48</v>
      </c>
      <c r="K3426" t="s">
        <v>16</v>
      </c>
    </row>
    <row r="3427" spans="1:11">
      <c r="A3427">
        <v>2022</v>
      </c>
      <c r="B3427" t="s">
        <v>17</v>
      </c>
      <c r="C3427" t="s">
        <v>48</v>
      </c>
      <c r="D3427" t="s">
        <v>37</v>
      </c>
      <c r="E3427">
        <v>50000</v>
      </c>
      <c r="F3427" t="s">
        <v>14</v>
      </c>
      <c r="G3427">
        <v>52533</v>
      </c>
      <c r="H3427" t="s">
        <v>31</v>
      </c>
      <c r="I3427">
        <v>50</v>
      </c>
      <c r="J3427" t="s">
        <v>31</v>
      </c>
      <c r="K3427" t="s">
        <v>16</v>
      </c>
    </row>
    <row r="3428" spans="1:11">
      <c r="A3428">
        <v>2022</v>
      </c>
      <c r="B3428" t="s">
        <v>28</v>
      </c>
      <c r="C3428" t="s">
        <v>12</v>
      </c>
      <c r="D3428" t="s">
        <v>23</v>
      </c>
      <c r="E3428">
        <v>1400000</v>
      </c>
      <c r="F3428" t="s">
        <v>42</v>
      </c>
      <c r="G3428">
        <v>17805</v>
      </c>
      <c r="H3428" t="s">
        <v>43</v>
      </c>
      <c r="I3428">
        <v>100</v>
      </c>
      <c r="J3428" t="s">
        <v>43</v>
      </c>
      <c r="K3428" t="s">
        <v>25</v>
      </c>
    </row>
    <row r="3429" spans="1:11">
      <c r="A3429">
        <v>2022</v>
      </c>
      <c r="B3429" t="s">
        <v>17</v>
      </c>
      <c r="C3429" t="s">
        <v>12</v>
      </c>
      <c r="D3429" t="s">
        <v>88</v>
      </c>
      <c r="E3429">
        <v>75000</v>
      </c>
      <c r="F3429" t="s">
        <v>20</v>
      </c>
      <c r="G3429">
        <v>75000</v>
      </c>
      <c r="H3429" t="s">
        <v>183</v>
      </c>
      <c r="I3429">
        <v>100</v>
      </c>
      <c r="J3429" t="s">
        <v>21</v>
      </c>
      <c r="K3429" t="s">
        <v>16</v>
      </c>
    </row>
    <row r="3430" spans="1:11">
      <c r="A3430">
        <v>2022</v>
      </c>
      <c r="B3430" t="s">
        <v>17</v>
      </c>
      <c r="C3430" t="s">
        <v>12</v>
      </c>
      <c r="D3430" t="s">
        <v>57</v>
      </c>
      <c r="E3430">
        <v>157000</v>
      </c>
      <c r="F3430" t="s">
        <v>20</v>
      </c>
      <c r="G3430">
        <v>157000</v>
      </c>
      <c r="H3430" t="s">
        <v>21</v>
      </c>
      <c r="I3430">
        <v>100</v>
      </c>
      <c r="J3430" t="s">
        <v>21</v>
      </c>
      <c r="K3430" t="s">
        <v>16</v>
      </c>
    </row>
    <row r="3431" spans="1:11">
      <c r="A3431">
        <v>2022</v>
      </c>
      <c r="B3431" t="s">
        <v>17</v>
      </c>
      <c r="C3431" t="s">
        <v>12</v>
      </c>
      <c r="D3431" t="s">
        <v>56</v>
      </c>
      <c r="E3431">
        <v>90000</v>
      </c>
      <c r="F3431" t="s">
        <v>71</v>
      </c>
      <c r="G3431">
        <v>69133</v>
      </c>
      <c r="H3431" t="s">
        <v>24</v>
      </c>
      <c r="I3431">
        <v>50</v>
      </c>
      <c r="J3431" t="s">
        <v>24</v>
      </c>
      <c r="K3431" t="s">
        <v>16</v>
      </c>
    </row>
    <row r="3432" spans="1:11">
      <c r="A3432">
        <v>2022</v>
      </c>
      <c r="B3432" t="s">
        <v>28</v>
      </c>
      <c r="C3432" t="s">
        <v>12</v>
      </c>
      <c r="D3432" t="s">
        <v>37</v>
      </c>
      <c r="E3432">
        <v>65000</v>
      </c>
      <c r="F3432" t="s">
        <v>20</v>
      </c>
      <c r="G3432">
        <v>65000</v>
      </c>
      <c r="H3432" t="s">
        <v>21</v>
      </c>
      <c r="I3432">
        <v>100</v>
      </c>
      <c r="J3432" t="s">
        <v>21</v>
      </c>
      <c r="K3432" t="s">
        <v>22</v>
      </c>
    </row>
    <row r="3433" spans="1:11">
      <c r="A3433">
        <v>2022</v>
      </c>
      <c r="B3433" t="s">
        <v>11</v>
      </c>
      <c r="C3433" t="s">
        <v>12</v>
      </c>
      <c r="D3433" t="s">
        <v>35</v>
      </c>
      <c r="E3433">
        <v>65000</v>
      </c>
      <c r="F3433" t="s">
        <v>14</v>
      </c>
      <c r="G3433">
        <v>68293</v>
      </c>
      <c r="H3433" t="s">
        <v>79</v>
      </c>
      <c r="I3433">
        <v>100</v>
      </c>
      <c r="J3433" t="s">
        <v>79</v>
      </c>
      <c r="K3433" t="s">
        <v>22</v>
      </c>
    </row>
    <row r="3434" spans="1:11">
      <c r="A3434">
        <v>2021</v>
      </c>
      <c r="B3434" t="s">
        <v>17</v>
      </c>
      <c r="C3434" t="s">
        <v>12</v>
      </c>
      <c r="D3434" t="s">
        <v>23</v>
      </c>
      <c r="E3434">
        <v>109000</v>
      </c>
      <c r="F3434" t="s">
        <v>20</v>
      </c>
      <c r="G3434">
        <v>109000</v>
      </c>
      <c r="H3434" t="s">
        <v>21</v>
      </c>
      <c r="I3434">
        <v>50</v>
      </c>
      <c r="J3434" t="s">
        <v>21</v>
      </c>
      <c r="K3434" t="s">
        <v>16</v>
      </c>
    </row>
    <row r="3435" spans="1:11">
      <c r="A3435">
        <v>2022</v>
      </c>
      <c r="B3435" t="s">
        <v>17</v>
      </c>
      <c r="C3435" t="s">
        <v>12</v>
      </c>
      <c r="D3435" t="s">
        <v>23</v>
      </c>
      <c r="E3435">
        <v>88000</v>
      </c>
      <c r="F3435" t="s">
        <v>71</v>
      </c>
      <c r="G3435">
        <v>67597</v>
      </c>
      <c r="H3435" t="s">
        <v>24</v>
      </c>
      <c r="I3435">
        <v>100</v>
      </c>
      <c r="J3435" t="s">
        <v>24</v>
      </c>
      <c r="K3435" t="s">
        <v>25</v>
      </c>
    </row>
    <row r="3436" spans="1:11">
      <c r="A3436">
        <v>2022</v>
      </c>
      <c r="B3436" t="s">
        <v>28</v>
      </c>
      <c r="C3436" t="s">
        <v>12</v>
      </c>
      <c r="D3436" t="s">
        <v>38</v>
      </c>
      <c r="E3436">
        <v>10000</v>
      </c>
      <c r="F3436" t="s">
        <v>20</v>
      </c>
      <c r="G3436">
        <v>10000</v>
      </c>
      <c r="H3436" t="s">
        <v>48</v>
      </c>
      <c r="I3436">
        <v>100</v>
      </c>
      <c r="J3436" t="s">
        <v>192</v>
      </c>
      <c r="K3436" t="s">
        <v>25</v>
      </c>
    </row>
    <row r="3437" spans="1:11">
      <c r="A3437">
        <v>2022</v>
      </c>
      <c r="B3437" t="s">
        <v>17</v>
      </c>
      <c r="C3437" t="s">
        <v>12</v>
      </c>
      <c r="D3437" t="s">
        <v>27</v>
      </c>
      <c r="E3437">
        <v>20000</v>
      </c>
      <c r="F3437" t="s">
        <v>20</v>
      </c>
      <c r="G3437">
        <v>20000</v>
      </c>
      <c r="H3437" t="s">
        <v>135</v>
      </c>
      <c r="I3437">
        <v>100</v>
      </c>
      <c r="J3437" t="s">
        <v>135</v>
      </c>
      <c r="K3437" t="s">
        <v>22</v>
      </c>
    </row>
    <row r="3438" spans="1:11">
      <c r="A3438">
        <v>2021</v>
      </c>
      <c r="B3438" t="s">
        <v>11</v>
      </c>
      <c r="C3438" t="s">
        <v>12</v>
      </c>
      <c r="D3438" t="s">
        <v>68</v>
      </c>
      <c r="E3438">
        <v>87000</v>
      </c>
      <c r="F3438" t="s">
        <v>14</v>
      </c>
      <c r="G3438">
        <v>102839</v>
      </c>
      <c r="H3438" t="s">
        <v>99</v>
      </c>
      <c r="I3438">
        <v>100</v>
      </c>
      <c r="J3438" t="s">
        <v>99</v>
      </c>
      <c r="K3438" t="s">
        <v>16</v>
      </c>
    </row>
    <row r="3439" spans="1:11">
      <c r="A3439">
        <v>2022</v>
      </c>
      <c r="B3439" t="s">
        <v>11</v>
      </c>
      <c r="C3439" t="s">
        <v>12</v>
      </c>
      <c r="D3439" t="s">
        <v>68</v>
      </c>
      <c r="E3439">
        <v>200000</v>
      </c>
      <c r="F3439" t="s">
        <v>20</v>
      </c>
      <c r="G3439">
        <v>200000</v>
      </c>
      <c r="H3439" t="s">
        <v>193</v>
      </c>
      <c r="I3439">
        <v>100</v>
      </c>
      <c r="J3439" t="s">
        <v>21</v>
      </c>
      <c r="K3439" t="s">
        <v>25</v>
      </c>
    </row>
    <row r="3440" spans="1:11">
      <c r="A3440">
        <v>2022</v>
      </c>
      <c r="B3440" t="s">
        <v>28</v>
      </c>
      <c r="C3440" t="s">
        <v>12</v>
      </c>
      <c r="D3440" t="s">
        <v>23</v>
      </c>
      <c r="E3440">
        <v>66500</v>
      </c>
      <c r="F3440" t="s">
        <v>71</v>
      </c>
      <c r="G3440">
        <v>51081</v>
      </c>
      <c r="H3440" t="s">
        <v>24</v>
      </c>
      <c r="I3440">
        <v>100</v>
      </c>
      <c r="J3440" t="s">
        <v>24</v>
      </c>
      <c r="K3440" t="s">
        <v>16</v>
      </c>
    </row>
    <row r="3441" spans="1:11">
      <c r="A3441">
        <v>2022</v>
      </c>
      <c r="B3441" t="s">
        <v>17</v>
      </c>
      <c r="C3441" t="s">
        <v>12</v>
      </c>
      <c r="D3441" t="s">
        <v>23</v>
      </c>
      <c r="E3441">
        <v>78000</v>
      </c>
      <c r="F3441" t="s">
        <v>20</v>
      </c>
      <c r="G3441">
        <v>78000</v>
      </c>
      <c r="H3441" t="s">
        <v>21</v>
      </c>
      <c r="I3441">
        <v>100</v>
      </c>
      <c r="J3441" t="s">
        <v>21</v>
      </c>
      <c r="K3441" t="s">
        <v>25</v>
      </c>
    </row>
    <row r="3442" spans="1:11">
      <c r="A3442">
        <v>2022</v>
      </c>
      <c r="B3442" t="s">
        <v>11</v>
      </c>
      <c r="C3442" t="s">
        <v>12</v>
      </c>
      <c r="D3442" t="s">
        <v>37</v>
      </c>
      <c r="E3442">
        <v>135000</v>
      </c>
      <c r="F3442" t="s">
        <v>20</v>
      </c>
      <c r="G3442">
        <v>135000</v>
      </c>
      <c r="H3442" t="s">
        <v>21</v>
      </c>
      <c r="I3442">
        <v>100</v>
      </c>
      <c r="J3442" t="s">
        <v>21</v>
      </c>
      <c r="K3442" t="s">
        <v>25</v>
      </c>
    </row>
    <row r="3443" spans="1:11">
      <c r="A3443">
        <v>2022</v>
      </c>
      <c r="B3443" t="s">
        <v>11</v>
      </c>
      <c r="C3443" t="s">
        <v>12</v>
      </c>
      <c r="D3443" t="s">
        <v>37</v>
      </c>
      <c r="E3443">
        <v>115000</v>
      </c>
      <c r="F3443" t="s">
        <v>20</v>
      </c>
      <c r="G3443">
        <v>115000</v>
      </c>
      <c r="H3443" t="s">
        <v>21</v>
      </c>
      <c r="I3443">
        <v>100</v>
      </c>
      <c r="J3443" t="s">
        <v>21</v>
      </c>
      <c r="K3443" t="s">
        <v>25</v>
      </c>
    </row>
    <row r="3444" spans="1:11">
      <c r="A3444">
        <v>2022</v>
      </c>
      <c r="B3444" t="s">
        <v>17</v>
      </c>
      <c r="C3444" t="s">
        <v>12</v>
      </c>
      <c r="D3444" t="s">
        <v>35</v>
      </c>
      <c r="E3444">
        <v>121000</v>
      </c>
      <c r="F3444" t="s">
        <v>64</v>
      </c>
      <c r="G3444">
        <v>83864</v>
      </c>
      <c r="H3444" t="s">
        <v>65</v>
      </c>
      <c r="I3444">
        <v>100</v>
      </c>
      <c r="J3444" t="s">
        <v>65</v>
      </c>
      <c r="K3444" t="s">
        <v>16</v>
      </c>
    </row>
    <row r="3445" spans="1:11">
      <c r="A3445">
        <v>2022</v>
      </c>
      <c r="B3445" t="s">
        <v>28</v>
      </c>
      <c r="C3445" t="s">
        <v>12</v>
      </c>
      <c r="D3445" t="s">
        <v>23</v>
      </c>
      <c r="E3445">
        <v>40000</v>
      </c>
      <c r="F3445" t="s">
        <v>20</v>
      </c>
      <c r="G3445">
        <v>40000</v>
      </c>
      <c r="H3445" t="s">
        <v>194</v>
      </c>
      <c r="I3445">
        <v>100</v>
      </c>
      <c r="J3445" t="s">
        <v>193</v>
      </c>
      <c r="K3445" t="s">
        <v>16</v>
      </c>
    </row>
    <row r="3446" spans="1:11">
      <c r="A3446">
        <v>2022</v>
      </c>
      <c r="B3446" t="s">
        <v>17</v>
      </c>
      <c r="C3446" t="s">
        <v>12</v>
      </c>
      <c r="D3446" t="s">
        <v>68</v>
      </c>
      <c r="E3446">
        <v>30000</v>
      </c>
      <c r="F3446" t="s">
        <v>14</v>
      </c>
      <c r="G3446">
        <v>31520</v>
      </c>
      <c r="H3446" t="s">
        <v>130</v>
      </c>
      <c r="I3446">
        <v>100</v>
      </c>
      <c r="J3446" t="s">
        <v>130</v>
      </c>
      <c r="K3446" t="s">
        <v>22</v>
      </c>
    </row>
    <row r="3447" spans="1:11">
      <c r="A3447">
        <v>2022</v>
      </c>
      <c r="B3447" t="s">
        <v>11</v>
      </c>
      <c r="C3447" t="s">
        <v>12</v>
      </c>
      <c r="D3447" t="s">
        <v>35</v>
      </c>
      <c r="E3447">
        <v>57000</v>
      </c>
      <c r="F3447" t="s">
        <v>14</v>
      </c>
      <c r="G3447">
        <v>59888</v>
      </c>
      <c r="H3447" t="s">
        <v>51</v>
      </c>
      <c r="I3447">
        <v>100</v>
      </c>
      <c r="J3447" t="s">
        <v>51</v>
      </c>
      <c r="K3447" t="s">
        <v>16</v>
      </c>
    </row>
    <row r="3448" spans="1:11">
      <c r="A3448">
        <v>2020</v>
      </c>
      <c r="B3448" t="s">
        <v>28</v>
      </c>
      <c r="C3448" t="s">
        <v>12</v>
      </c>
      <c r="D3448" t="s">
        <v>37</v>
      </c>
      <c r="E3448">
        <v>48000</v>
      </c>
      <c r="F3448" t="s">
        <v>14</v>
      </c>
      <c r="G3448">
        <v>54742</v>
      </c>
      <c r="H3448" t="s">
        <v>145</v>
      </c>
      <c r="I3448">
        <v>100</v>
      </c>
      <c r="J3448" t="s">
        <v>31</v>
      </c>
      <c r="K3448" t="s">
        <v>16</v>
      </c>
    </row>
    <row r="3449" spans="1:11">
      <c r="A3449">
        <v>2022</v>
      </c>
      <c r="B3449" t="s">
        <v>11</v>
      </c>
      <c r="C3449" t="s">
        <v>12</v>
      </c>
      <c r="D3449" t="s">
        <v>52</v>
      </c>
      <c r="E3449">
        <v>85000</v>
      </c>
      <c r="F3449" t="s">
        <v>14</v>
      </c>
      <c r="G3449">
        <v>89306</v>
      </c>
      <c r="H3449" t="s">
        <v>63</v>
      </c>
      <c r="I3449">
        <v>50</v>
      </c>
      <c r="J3449" t="s">
        <v>63</v>
      </c>
      <c r="K3449" t="s">
        <v>16</v>
      </c>
    </row>
    <row r="3450" spans="1:11">
      <c r="A3450">
        <v>2022</v>
      </c>
      <c r="B3450" t="s">
        <v>28</v>
      </c>
      <c r="C3450" t="s">
        <v>12</v>
      </c>
      <c r="D3450" t="s">
        <v>23</v>
      </c>
      <c r="E3450">
        <v>120000</v>
      </c>
      <c r="F3450" t="s">
        <v>64</v>
      </c>
      <c r="G3450">
        <v>83171</v>
      </c>
      <c r="H3450" t="s">
        <v>65</v>
      </c>
      <c r="I3450">
        <v>50</v>
      </c>
      <c r="J3450" t="s">
        <v>65</v>
      </c>
      <c r="K3450" t="s">
        <v>25</v>
      </c>
    </row>
    <row r="3451" spans="1:11">
      <c r="A3451">
        <v>2022</v>
      </c>
      <c r="B3451" t="s">
        <v>11</v>
      </c>
      <c r="C3451" t="s">
        <v>12</v>
      </c>
      <c r="D3451" t="s">
        <v>23</v>
      </c>
      <c r="E3451">
        <v>165000</v>
      </c>
      <c r="F3451" t="s">
        <v>20</v>
      </c>
      <c r="G3451">
        <v>165000</v>
      </c>
      <c r="H3451" t="s">
        <v>21</v>
      </c>
      <c r="I3451">
        <v>100</v>
      </c>
      <c r="J3451" t="s">
        <v>21</v>
      </c>
      <c r="K3451" t="s">
        <v>25</v>
      </c>
    </row>
    <row r="3452" spans="1:11">
      <c r="A3452">
        <v>2022</v>
      </c>
      <c r="B3452" t="s">
        <v>17</v>
      </c>
      <c r="C3452" t="s">
        <v>12</v>
      </c>
      <c r="D3452" t="s">
        <v>81</v>
      </c>
      <c r="E3452">
        <v>153000</v>
      </c>
      <c r="F3452" t="s">
        <v>20</v>
      </c>
      <c r="G3452">
        <v>153000</v>
      </c>
      <c r="H3452" t="s">
        <v>21</v>
      </c>
      <c r="I3452">
        <v>50</v>
      </c>
      <c r="J3452" t="s">
        <v>21</v>
      </c>
      <c r="K3452" t="s">
        <v>25</v>
      </c>
    </row>
    <row r="3453" spans="1:11">
      <c r="A3453">
        <v>2022</v>
      </c>
      <c r="B3453" t="s">
        <v>11</v>
      </c>
      <c r="C3453" t="s">
        <v>12</v>
      </c>
      <c r="D3453" t="s">
        <v>23</v>
      </c>
      <c r="E3453">
        <v>100000</v>
      </c>
      <c r="F3453" t="s">
        <v>20</v>
      </c>
      <c r="G3453">
        <v>100000</v>
      </c>
      <c r="H3453" t="s">
        <v>110</v>
      </c>
      <c r="I3453">
        <v>100</v>
      </c>
      <c r="J3453" t="s">
        <v>21</v>
      </c>
      <c r="K3453" t="s">
        <v>25</v>
      </c>
    </row>
    <row r="3454" spans="1:11">
      <c r="A3454">
        <v>2022</v>
      </c>
      <c r="B3454" t="s">
        <v>11</v>
      </c>
      <c r="C3454" t="s">
        <v>12</v>
      </c>
      <c r="D3454" t="s">
        <v>146</v>
      </c>
      <c r="E3454">
        <v>100000</v>
      </c>
      <c r="F3454" t="s">
        <v>71</v>
      </c>
      <c r="G3454">
        <v>76814</v>
      </c>
      <c r="H3454" t="s">
        <v>24</v>
      </c>
      <c r="I3454">
        <v>100</v>
      </c>
      <c r="J3454" t="s">
        <v>24</v>
      </c>
      <c r="K3454" t="s">
        <v>25</v>
      </c>
    </row>
    <row r="3455" spans="1:11">
      <c r="A3455">
        <v>2022</v>
      </c>
      <c r="B3455" t="s">
        <v>17</v>
      </c>
      <c r="C3455" t="s">
        <v>12</v>
      </c>
      <c r="D3455" t="s">
        <v>23</v>
      </c>
      <c r="E3455">
        <v>150000</v>
      </c>
      <c r="F3455" t="s">
        <v>120</v>
      </c>
      <c r="G3455">
        <v>33609</v>
      </c>
      <c r="H3455" t="s">
        <v>121</v>
      </c>
      <c r="I3455">
        <v>100</v>
      </c>
      <c r="J3455" t="s">
        <v>121</v>
      </c>
      <c r="K3455" t="s">
        <v>16</v>
      </c>
    </row>
    <row r="3456" spans="1:11">
      <c r="A3456">
        <v>2022</v>
      </c>
      <c r="B3456" t="s">
        <v>17</v>
      </c>
      <c r="C3456" t="s">
        <v>12</v>
      </c>
      <c r="D3456" t="s">
        <v>195</v>
      </c>
      <c r="E3456">
        <v>75000</v>
      </c>
      <c r="F3456" t="s">
        <v>20</v>
      </c>
      <c r="G3456">
        <v>75000</v>
      </c>
      <c r="H3456" t="s">
        <v>24</v>
      </c>
      <c r="I3456">
        <v>100</v>
      </c>
      <c r="J3456" t="s">
        <v>24</v>
      </c>
      <c r="K3456" t="s">
        <v>22</v>
      </c>
    </row>
    <row r="3457" spans="1:11">
      <c r="A3457">
        <v>2020</v>
      </c>
      <c r="B3457" t="s">
        <v>17</v>
      </c>
      <c r="C3457" t="s">
        <v>12</v>
      </c>
      <c r="D3457" t="s">
        <v>125</v>
      </c>
      <c r="E3457">
        <v>20000</v>
      </c>
      <c r="F3457" t="s">
        <v>20</v>
      </c>
      <c r="G3457">
        <v>20000</v>
      </c>
      <c r="H3457" t="s">
        <v>196</v>
      </c>
      <c r="I3457">
        <v>0</v>
      </c>
      <c r="J3457" t="s">
        <v>196</v>
      </c>
      <c r="K3457" t="s">
        <v>22</v>
      </c>
    </row>
    <row r="3458" spans="1:11">
      <c r="A3458">
        <v>2022</v>
      </c>
      <c r="B3458" t="s">
        <v>28</v>
      </c>
      <c r="C3458" t="s">
        <v>18</v>
      </c>
      <c r="D3458" t="s">
        <v>88</v>
      </c>
      <c r="E3458">
        <v>29000</v>
      </c>
      <c r="F3458" t="s">
        <v>14</v>
      </c>
      <c r="G3458">
        <v>30469</v>
      </c>
      <c r="H3458" t="s">
        <v>197</v>
      </c>
      <c r="I3458">
        <v>100</v>
      </c>
      <c r="J3458" t="s">
        <v>176</v>
      </c>
      <c r="K3458" t="s">
        <v>25</v>
      </c>
    </row>
    <row r="3459" spans="1:11">
      <c r="A3459">
        <v>2021</v>
      </c>
      <c r="B3459" t="s">
        <v>17</v>
      </c>
      <c r="C3459" t="s">
        <v>12</v>
      </c>
      <c r="D3459" t="s">
        <v>52</v>
      </c>
      <c r="E3459">
        <v>69999</v>
      </c>
      <c r="F3459" t="s">
        <v>20</v>
      </c>
      <c r="G3459">
        <v>69999</v>
      </c>
      <c r="H3459" t="s">
        <v>176</v>
      </c>
      <c r="I3459">
        <v>50</v>
      </c>
      <c r="J3459" t="s">
        <v>176</v>
      </c>
      <c r="K3459" t="s">
        <v>16</v>
      </c>
    </row>
    <row r="3460" spans="1:11">
      <c r="A3460">
        <v>2022</v>
      </c>
      <c r="B3460" t="s">
        <v>28</v>
      </c>
      <c r="C3460" t="s">
        <v>12</v>
      </c>
      <c r="D3460" t="s">
        <v>37</v>
      </c>
      <c r="E3460">
        <v>52800</v>
      </c>
      <c r="F3460" t="s">
        <v>14</v>
      </c>
      <c r="G3460">
        <v>55475</v>
      </c>
      <c r="H3460" t="s">
        <v>145</v>
      </c>
      <c r="I3460">
        <v>100</v>
      </c>
      <c r="J3460" t="s">
        <v>31</v>
      </c>
      <c r="K3460" t="s">
        <v>25</v>
      </c>
    </row>
    <row r="3461" spans="1:11">
      <c r="A3461">
        <v>2022</v>
      </c>
      <c r="B3461" t="s">
        <v>17</v>
      </c>
      <c r="C3461" t="s">
        <v>12</v>
      </c>
      <c r="D3461" t="s">
        <v>52</v>
      </c>
      <c r="E3461">
        <v>59000</v>
      </c>
      <c r="F3461" t="s">
        <v>14</v>
      </c>
      <c r="G3461">
        <v>61989</v>
      </c>
      <c r="H3461" t="s">
        <v>90</v>
      </c>
      <c r="I3461">
        <v>0</v>
      </c>
      <c r="J3461" t="s">
        <v>90</v>
      </c>
      <c r="K3461" t="s">
        <v>16</v>
      </c>
    </row>
    <row r="3462" spans="1:11">
      <c r="A3462">
        <v>2022</v>
      </c>
      <c r="B3462" t="s">
        <v>11</v>
      </c>
      <c r="C3462" t="s">
        <v>12</v>
      </c>
      <c r="D3462" t="s">
        <v>69</v>
      </c>
      <c r="E3462">
        <v>152500</v>
      </c>
      <c r="F3462" t="s">
        <v>20</v>
      </c>
      <c r="G3462">
        <v>152500</v>
      </c>
      <c r="H3462" t="s">
        <v>21</v>
      </c>
      <c r="I3462">
        <v>100</v>
      </c>
      <c r="J3462" t="s">
        <v>21</v>
      </c>
      <c r="K3462" t="s">
        <v>25</v>
      </c>
    </row>
    <row r="3463" spans="1:11">
      <c r="A3463">
        <v>2022</v>
      </c>
      <c r="B3463" t="s">
        <v>28</v>
      </c>
      <c r="C3463" t="s">
        <v>12</v>
      </c>
      <c r="D3463" t="s">
        <v>52</v>
      </c>
      <c r="E3463">
        <v>120000</v>
      </c>
      <c r="F3463" t="s">
        <v>20</v>
      </c>
      <c r="G3463">
        <v>120000</v>
      </c>
      <c r="H3463" t="s">
        <v>21</v>
      </c>
      <c r="I3463">
        <v>100</v>
      </c>
      <c r="J3463" t="s">
        <v>21</v>
      </c>
      <c r="K3463" t="s">
        <v>16</v>
      </c>
    </row>
    <row r="3464" spans="1:11">
      <c r="A3464">
        <v>2022</v>
      </c>
      <c r="B3464" t="s">
        <v>17</v>
      </c>
      <c r="C3464" t="s">
        <v>12</v>
      </c>
      <c r="D3464" t="s">
        <v>23</v>
      </c>
      <c r="E3464">
        <v>135000</v>
      </c>
      <c r="F3464" t="s">
        <v>20</v>
      </c>
      <c r="G3464">
        <v>135000</v>
      </c>
      <c r="H3464" t="s">
        <v>21</v>
      </c>
      <c r="I3464">
        <v>100</v>
      </c>
      <c r="J3464" t="s">
        <v>21</v>
      </c>
      <c r="K3464" t="s">
        <v>16</v>
      </c>
    </row>
    <row r="3465" spans="1:11">
      <c r="A3465">
        <v>2022</v>
      </c>
      <c r="B3465" t="s">
        <v>11</v>
      </c>
      <c r="C3465" t="s">
        <v>12</v>
      </c>
      <c r="D3465" t="s">
        <v>137</v>
      </c>
      <c r="E3465">
        <v>405000</v>
      </c>
      <c r="F3465" t="s">
        <v>20</v>
      </c>
      <c r="G3465">
        <v>405000</v>
      </c>
      <c r="H3465" t="s">
        <v>21</v>
      </c>
      <c r="I3465">
        <v>100</v>
      </c>
      <c r="J3465" t="s">
        <v>21</v>
      </c>
      <c r="K3465" t="s">
        <v>16</v>
      </c>
    </row>
    <row r="3466" spans="1:11">
      <c r="A3466">
        <v>2021</v>
      </c>
      <c r="B3466" t="s">
        <v>11</v>
      </c>
      <c r="C3466" t="s">
        <v>12</v>
      </c>
      <c r="D3466" t="s">
        <v>37</v>
      </c>
      <c r="E3466">
        <v>150000</v>
      </c>
      <c r="F3466" t="s">
        <v>20</v>
      </c>
      <c r="G3466">
        <v>150000</v>
      </c>
      <c r="H3466" t="s">
        <v>21</v>
      </c>
      <c r="I3466">
        <v>0</v>
      </c>
      <c r="J3466" t="s">
        <v>21</v>
      </c>
      <c r="K3466" t="s">
        <v>16</v>
      </c>
    </row>
    <row r="3467" spans="1:11">
      <c r="A3467">
        <v>2021</v>
      </c>
      <c r="B3467" t="s">
        <v>11</v>
      </c>
      <c r="C3467" t="s">
        <v>12</v>
      </c>
      <c r="D3467" t="s">
        <v>69</v>
      </c>
      <c r="E3467">
        <v>240000</v>
      </c>
      <c r="F3467" t="s">
        <v>20</v>
      </c>
      <c r="G3467">
        <v>240000</v>
      </c>
      <c r="H3467" t="s">
        <v>21</v>
      </c>
      <c r="I3467">
        <v>0</v>
      </c>
      <c r="J3467" t="s">
        <v>21</v>
      </c>
      <c r="K3467" t="s">
        <v>16</v>
      </c>
    </row>
    <row r="3468" spans="1:11">
      <c r="A3468">
        <v>2021</v>
      </c>
      <c r="B3468" t="s">
        <v>17</v>
      </c>
      <c r="C3468" t="s">
        <v>12</v>
      </c>
      <c r="D3468" t="s">
        <v>27</v>
      </c>
      <c r="E3468">
        <v>135000</v>
      </c>
      <c r="F3468" t="s">
        <v>20</v>
      </c>
      <c r="G3468">
        <v>135000</v>
      </c>
      <c r="H3468" t="s">
        <v>21</v>
      </c>
      <c r="I3468">
        <v>100</v>
      </c>
      <c r="J3468" t="s">
        <v>21</v>
      </c>
      <c r="K3468" t="s">
        <v>16</v>
      </c>
    </row>
    <row r="3469" spans="1:11">
      <c r="A3469">
        <v>2021</v>
      </c>
      <c r="B3469" t="s">
        <v>28</v>
      </c>
      <c r="C3469" t="s">
        <v>12</v>
      </c>
      <c r="D3469" t="s">
        <v>23</v>
      </c>
      <c r="E3469">
        <v>80000</v>
      </c>
      <c r="F3469" t="s">
        <v>20</v>
      </c>
      <c r="G3469">
        <v>80000</v>
      </c>
      <c r="H3469" t="s">
        <v>21</v>
      </c>
      <c r="I3469">
        <v>100</v>
      </c>
      <c r="J3469" t="s">
        <v>21</v>
      </c>
      <c r="K3469" t="s">
        <v>25</v>
      </c>
    </row>
    <row r="3470" spans="1:11">
      <c r="A3470">
        <v>2022</v>
      </c>
      <c r="B3470" t="s">
        <v>11</v>
      </c>
      <c r="C3470" t="s">
        <v>12</v>
      </c>
      <c r="D3470" t="s">
        <v>57</v>
      </c>
      <c r="E3470">
        <v>380000</v>
      </c>
      <c r="F3470" t="s">
        <v>20</v>
      </c>
      <c r="G3470">
        <v>380000</v>
      </c>
      <c r="H3470" t="s">
        <v>21</v>
      </c>
      <c r="I3470">
        <v>100</v>
      </c>
      <c r="J3470" t="s">
        <v>21</v>
      </c>
      <c r="K3470" t="s">
        <v>16</v>
      </c>
    </row>
    <row r="3471" spans="1:11">
      <c r="A3471">
        <v>2022</v>
      </c>
      <c r="B3471" t="s">
        <v>17</v>
      </c>
      <c r="C3471" t="s">
        <v>12</v>
      </c>
      <c r="D3471" t="s">
        <v>23</v>
      </c>
      <c r="E3471">
        <v>115000</v>
      </c>
      <c r="F3471" t="s">
        <v>53</v>
      </c>
      <c r="G3471">
        <v>120402</v>
      </c>
      <c r="H3471" t="s">
        <v>54</v>
      </c>
      <c r="I3471">
        <v>0</v>
      </c>
      <c r="J3471" t="s">
        <v>54</v>
      </c>
      <c r="K3471" t="s">
        <v>16</v>
      </c>
    </row>
    <row r="3472" spans="1:11">
      <c r="A3472">
        <v>2022</v>
      </c>
      <c r="B3472" t="s">
        <v>11</v>
      </c>
      <c r="C3472" t="s">
        <v>12</v>
      </c>
      <c r="D3472" t="s">
        <v>57</v>
      </c>
      <c r="E3472">
        <v>177000</v>
      </c>
      <c r="F3472" t="s">
        <v>20</v>
      </c>
      <c r="G3472">
        <v>177000</v>
      </c>
      <c r="H3472" t="s">
        <v>21</v>
      </c>
      <c r="I3472">
        <v>100</v>
      </c>
      <c r="J3472" t="s">
        <v>21</v>
      </c>
      <c r="K3472" t="s">
        <v>16</v>
      </c>
    </row>
    <row r="3473" spans="1:11">
      <c r="A3473">
        <v>2022</v>
      </c>
      <c r="B3473" t="s">
        <v>17</v>
      </c>
      <c r="C3473" t="s">
        <v>12</v>
      </c>
      <c r="D3473" t="s">
        <v>37</v>
      </c>
      <c r="E3473">
        <v>62000</v>
      </c>
      <c r="F3473" t="s">
        <v>14</v>
      </c>
      <c r="G3473">
        <v>65141</v>
      </c>
      <c r="H3473" t="s">
        <v>63</v>
      </c>
      <c r="I3473">
        <v>100</v>
      </c>
      <c r="J3473" t="s">
        <v>63</v>
      </c>
      <c r="K3473" t="s">
        <v>25</v>
      </c>
    </row>
    <row r="3474" spans="1:11">
      <c r="A3474">
        <v>2022</v>
      </c>
      <c r="B3474" t="s">
        <v>17</v>
      </c>
      <c r="C3474" t="s">
        <v>12</v>
      </c>
      <c r="D3474" t="s">
        <v>23</v>
      </c>
      <c r="E3474">
        <v>48000</v>
      </c>
      <c r="F3474" t="s">
        <v>20</v>
      </c>
      <c r="G3474">
        <v>48000</v>
      </c>
      <c r="H3474" t="s">
        <v>111</v>
      </c>
      <c r="I3474">
        <v>100</v>
      </c>
      <c r="J3474" t="s">
        <v>21</v>
      </c>
      <c r="K3474" t="s">
        <v>22</v>
      </c>
    </row>
    <row r="3475" spans="1:11">
      <c r="A3475">
        <v>2022</v>
      </c>
      <c r="B3475" t="s">
        <v>28</v>
      </c>
      <c r="C3475" t="s">
        <v>12</v>
      </c>
      <c r="D3475" t="s">
        <v>153</v>
      </c>
      <c r="E3475">
        <v>20000</v>
      </c>
      <c r="F3475" t="s">
        <v>20</v>
      </c>
      <c r="G3475">
        <v>20000</v>
      </c>
      <c r="H3475" t="s">
        <v>145</v>
      </c>
      <c r="I3475">
        <v>0</v>
      </c>
      <c r="J3475" t="s">
        <v>145</v>
      </c>
      <c r="K3475" t="s">
        <v>25</v>
      </c>
    </row>
    <row r="3476" spans="1:11">
      <c r="A3476">
        <v>2021</v>
      </c>
      <c r="B3476" t="s">
        <v>11</v>
      </c>
      <c r="C3476" t="s">
        <v>12</v>
      </c>
      <c r="D3476" t="s">
        <v>13</v>
      </c>
      <c r="E3476">
        <v>220000</v>
      </c>
      <c r="F3476" t="s">
        <v>20</v>
      </c>
      <c r="G3476">
        <v>220000</v>
      </c>
      <c r="H3476" t="s">
        <v>21</v>
      </c>
      <c r="I3476">
        <v>0</v>
      </c>
      <c r="J3476" t="s">
        <v>21</v>
      </c>
      <c r="K3476" t="s">
        <v>16</v>
      </c>
    </row>
    <row r="3477" spans="1:11">
      <c r="A3477">
        <v>2021</v>
      </c>
      <c r="B3477" t="s">
        <v>17</v>
      </c>
      <c r="C3477" t="s">
        <v>12</v>
      </c>
      <c r="D3477" t="s">
        <v>19</v>
      </c>
      <c r="E3477">
        <v>8500000</v>
      </c>
      <c r="F3477" t="s">
        <v>198</v>
      </c>
      <c r="G3477">
        <v>77364</v>
      </c>
      <c r="H3477" t="s">
        <v>194</v>
      </c>
      <c r="I3477">
        <v>50</v>
      </c>
      <c r="J3477" t="s">
        <v>194</v>
      </c>
      <c r="K3477" t="s">
        <v>22</v>
      </c>
    </row>
    <row r="3478" spans="1:11">
      <c r="A3478">
        <v>2021</v>
      </c>
      <c r="B3478" t="s">
        <v>17</v>
      </c>
      <c r="C3478" t="s">
        <v>12</v>
      </c>
      <c r="D3478" t="s">
        <v>19</v>
      </c>
      <c r="E3478">
        <v>7000000</v>
      </c>
      <c r="F3478" t="s">
        <v>198</v>
      </c>
      <c r="G3478">
        <v>63711</v>
      </c>
      <c r="H3478" t="s">
        <v>194</v>
      </c>
      <c r="I3478">
        <v>50</v>
      </c>
      <c r="J3478" t="s">
        <v>194</v>
      </c>
      <c r="K3478" t="s">
        <v>22</v>
      </c>
    </row>
    <row r="3479" spans="1:11">
      <c r="A3479">
        <v>2022</v>
      </c>
      <c r="B3479" t="s">
        <v>28</v>
      </c>
      <c r="C3479" t="s">
        <v>12</v>
      </c>
      <c r="D3479" t="s">
        <v>126</v>
      </c>
      <c r="E3479">
        <v>150000</v>
      </c>
      <c r="F3479" t="s">
        <v>20</v>
      </c>
      <c r="G3479">
        <v>150000</v>
      </c>
      <c r="H3479" t="s">
        <v>65</v>
      </c>
      <c r="I3479">
        <v>100</v>
      </c>
      <c r="J3479" t="s">
        <v>65</v>
      </c>
      <c r="K3479" t="s">
        <v>22</v>
      </c>
    </row>
    <row r="3480" spans="1:11">
      <c r="A3480">
        <v>2021</v>
      </c>
      <c r="B3480" t="s">
        <v>17</v>
      </c>
      <c r="C3480" t="s">
        <v>12</v>
      </c>
      <c r="D3480" t="s">
        <v>27</v>
      </c>
      <c r="E3480">
        <v>90000</v>
      </c>
      <c r="F3480" t="s">
        <v>20</v>
      </c>
      <c r="G3480">
        <v>90000</v>
      </c>
      <c r="H3480" t="s">
        <v>21</v>
      </c>
      <c r="I3480">
        <v>100</v>
      </c>
      <c r="J3480" t="s">
        <v>21</v>
      </c>
      <c r="K3480" t="s">
        <v>25</v>
      </c>
    </row>
    <row r="3481" spans="1:11">
      <c r="A3481">
        <v>2022</v>
      </c>
      <c r="B3481" t="s">
        <v>17</v>
      </c>
      <c r="C3481" t="s">
        <v>72</v>
      </c>
      <c r="D3481" t="s">
        <v>23</v>
      </c>
      <c r="E3481">
        <v>100000</v>
      </c>
      <c r="F3481" t="s">
        <v>20</v>
      </c>
      <c r="G3481">
        <v>100000</v>
      </c>
      <c r="H3481" t="s">
        <v>24</v>
      </c>
      <c r="I3481">
        <v>100</v>
      </c>
      <c r="J3481" t="s">
        <v>21</v>
      </c>
      <c r="K3481" t="s">
        <v>25</v>
      </c>
    </row>
    <row r="3482" spans="1:11">
      <c r="A3482">
        <v>2021</v>
      </c>
      <c r="B3482" t="s">
        <v>28</v>
      </c>
      <c r="C3482" t="s">
        <v>12</v>
      </c>
      <c r="D3482" t="s">
        <v>23</v>
      </c>
      <c r="E3482">
        <v>100000</v>
      </c>
      <c r="F3482" t="s">
        <v>20</v>
      </c>
      <c r="G3482">
        <v>100000</v>
      </c>
      <c r="H3482" t="s">
        <v>21</v>
      </c>
      <c r="I3482">
        <v>0</v>
      </c>
      <c r="J3482" t="s">
        <v>21</v>
      </c>
      <c r="K3482" t="s">
        <v>22</v>
      </c>
    </row>
    <row r="3483" spans="1:11">
      <c r="A3483">
        <v>2022</v>
      </c>
      <c r="B3483" t="s">
        <v>28</v>
      </c>
      <c r="C3483" t="s">
        <v>48</v>
      </c>
      <c r="D3483" t="s">
        <v>23</v>
      </c>
      <c r="E3483">
        <v>100000</v>
      </c>
      <c r="F3483" t="s">
        <v>20</v>
      </c>
      <c r="G3483">
        <v>100000</v>
      </c>
      <c r="H3483" t="s">
        <v>199</v>
      </c>
      <c r="I3483">
        <v>50</v>
      </c>
      <c r="J3483" t="s">
        <v>199</v>
      </c>
      <c r="K3483" t="s">
        <v>25</v>
      </c>
    </row>
    <row r="3484" spans="1:11">
      <c r="A3484">
        <v>2022</v>
      </c>
      <c r="B3484" t="s">
        <v>11</v>
      </c>
      <c r="C3484" t="s">
        <v>12</v>
      </c>
      <c r="D3484" t="s">
        <v>52</v>
      </c>
      <c r="E3484">
        <v>144000</v>
      </c>
      <c r="F3484" t="s">
        <v>20</v>
      </c>
      <c r="G3484">
        <v>144000</v>
      </c>
      <c r="H3484" t="s">
        <v>21</v>
      </c>
      <c r="I3484">
        <v>50</v>
      </c>
      <c r="J3484" t="s">
        <v>21</v>
      </c>
      <c r="K3484" t="s">
        <v>16</v>
      </c>
    </row>
    <row r="3485" spans="1:11">
      <c r="A3485">
        <v>2022</v>
      </c>
      <c r="B3485" t="s">
        <v>11</v>
      </c>
      <c r="C3485" t="s">
        <v>12</v>
      </c>
      <c r="D3485" t="s">
        <v>13</v>
      </c>
      <c r="E3485">
        <v>148000</v>
      </c>
      <c r="F3485" t="s">
        <v>14</v>
      </c>
      <c r="G3485">
        <v>155499</v>
      </c>
      <c r="H3485" t="s">
        <v>31</v>
      </c>
      <c r="I3485">
        <v>100</v>
      </c>
      <c r="J3485" t="s">
        <v>31</v>
      </c>
      <c r="K3485" t="s">
        <v>25</v>
      </c>
    </row>
    <row r="3486" spans="1:11">
      <c r="A3486">
        <v>2021</v>
      </c>
      <c r="B3486" t="s">
        <v>11</v>
      </c>
      <c r="C3486" t="s">
        <v>12</v>
      </c>
      <c r="D3486" t="s">
        <v>38</v>
      </c>
      <c r="E3486">
        <v>24000</v>
      </c>
      <c r="F3486" t="s">
        <v>20</v>
      </c>
      <c r="G3486">
        <v>24000</v>
      </c>
      <c r="H3486" t="s">
        <v>110</v>
      </c>
      <c r="I3486">
        <v>100</v>
      </c>
      <c r="J3486" t="s">
        <v>110</v>
      </c>
      <c r="K3486" t="s">
        <v>25</v>
      </c>
    </row>
    <row r="3487" spans="1:11">
      <c r="A3487">
        <v>2021</v>
      </c>
      <c r="B3487" t="s">
        <v>17</v>
      </c>
      <c r="C3487" t="s">
        <v>12</v>
      </c>
      <c r="D3487" t="s">
        <v>88</v>
      </c>
      <c r="E3487">
        <v>38400</v>
      </c>
      <c r="F3487" t="s">
        <v>20</v>
      </c>
      <c r="G3487">
        <v>38400</v>
      </c>
      <c r="H3487" t="s">
        <v>124</v>
      </c>
      <c r="I3487">
        <v>100</v>
      </c>
      <c r="J3487" t="s">
        <v>21</v>
      </c>
      <c r="K3487" t="s">
        <v>25</v>
      </c>
    </row>
    <row r="3488" spans="1:11">
      <c r="A3488">
        <v>2022</v>
      </c>
      <c r="B3488" t="s">
        <v>28</v>
      </c>
      <c r="C3488" t="s">
        <v>12</v>
      </c>
      <c r="D3488" t="s">
        <v>93</v>
      </c>
      <c r="E3488">
        <v>100000</v>
      </c>
      <c r="F3488" t="s">
        <v>20</v>
      </c>
      <c r="G3488">
        <v>100000</v>
      </c>
      <c r="H3488" t="s">
        <v>21</v>
      </c>
      <c r="I3488">
        <v>50</v>
      </c>
      <c r="J3488" t="s">
        <v>21</v>
      </c>
      <c r="K3488" t="s">
        <v>16</v>
      </c>
    </row>
    <row r="3489" spans="1:11">
      <c r="A3489">
        <v>2021</v>
      </c>
      <c r="B3489" t="s">
        <v>17</v>
      </c>
      <c r="C3489" t="s">
        <v>12</v>
      </c>
      <c r="D3489" t="s">
        <v>23</v>
      </c>
      <c r="E3489">
        <v>82500</v>
      </c>
      <c r="F3489" t="s">
        <v>20</v>
      </c>
      <c r="G3489">
        <v>82500</v>
      </c>
      <c r="H3489" t="s">
        <v>21</v>
      </c>
      <c r="I3489">
        <v>100</v>
      </c>
      <c r="J3489" t="s">
        <v>21</v>
      </c>
      <c r="K3489" t="s">
        <v>22</v>
      </c>
    </row>
    <row r="3490" spans="1:11">
      <c r="A3490">
        <v>2021</v>
      </c>
      <c r="B3490" t="s">
        <v>28</v>
      </c>
      <c r="C3490" t="s">
        <v>12</v>
      </c>
      <c r="D3490" t="s">
        <v>23</v>
      </c>
      <c r="E3490">
        <v>42000</v>
      </c>
      <c r="F3490" t="s">
        <v>14</v>
      </c>
      <c r="G3490">
        <v>49646</v>
      </c>
      <c r="H3490" t="s">
        <v>63</v>
      </c>
      <c r="I3490">
        <v>50</v>
      </c>
      <c r="J3490" t="s">
        <v>63</v>
      </c>
      <c r="K3490" t="s">
        <v>25</v>
      </c>
    </row>
    <row r="3491" spans="1:11">
      <c r="A3491">
        <v>2021</v>
      </c>
      <c r="B3491" t="s">
        <v>11</v>
      </c>
      <c r="C3491" t="s">
        <v>12</v>
      </c>
      <c r="D3491" t="s">
        <v>89</v>
      </c>
      <c r="E3491">
        <v>3000000</v>
      </c>
      <c r="F3491" t="s">
        <v>42</v>
      </c>
      <c r="G3491">
        <v>40570</v>
      </c>
      <c r="H3491" t="s">
        <v>43</v>
      </c>
      <c r="I3491">
        <v>50</v>
      </c>
      <c r="J3491" t="s">
        <v>43</v>
      </c>
      <c r="K3491" t="s">
        <v>16</v>
      </c>
    </row>
    <row r="3492" spans="1:11">
      <c r="A3492">
        <v>2022</v>
      </c>
      <c r="B3492" t="s">
        <v>28</v>
      </c>
      <c r="C3492" t="s">
        <v>12</v>
      </c>
      <c r="D3492" t="s">
        <v>37</v>
      </c>
      <c r="E3492">
        <v>120000</v>
      </c>
      <c r="F3492" t="s">
        <v>20</v>
      </c>
      <c r="G3492">
        <v>120000</v>
      </c>
      <c r="H3492" t="s">
        <v>21</v>
      </c>
      <c r="I3492">
        <v>100</v>
      </c>
      <c r="J3492" t="s">
        <v>21</v>
      </c>
      <c r="K3492" t="s">
        <v>25</v>
      </c>
    </row>
    <row r="3493" spans="1:11">
      <c r="A3493">
        <v>2022</v>
      </c>
      <c r="B3493" t="s">
        <v>11</v>
      </c>
      <c r="C3493" t="s">
        <v>12</v>
      </c>
      <c r="D3493" t="s">
        <v>174</v>
      </c>
      <c r="E3493">
        <v>80000</v>
      </c>
      <c r="F3493" t="s">
        <v>14</v>
      </c>
      <c r="G3493">
        <v>84053</v>
      </c>
      <c r="H3493" t="s">
        <v>31</v>
      </c>
      <c r="I3493">
        <v>0</v>
      </c>
      <c r="J3493" t="s">
        <v>31</v>
      </c>
      <c r="K3493" t="s">
        <v>25</v>
      </c>
    </row>
    <row r="3494" spans="1:11">
      <c r="A3494">
        <v>2021</v>
      </c>
      <c r="B3494" t="s">
        <v>28</v>
      </c>
      <c r="C3494" t="s">
        <v>12</v>
      </c>
      <c r="D3494" t="s">
        <v>35</v>
      </c>
      <c r="E3494">
        <v>20000</v>
      </c>
      <c r="F3494" t="s">
        <v>20</v>
      </c>
      <c r="G3494">
        <v>20000</v>
      </c>
      <c r="H3494" t="s">
        <v>43</v>
      </c>
      <c r="I3494">
        <v>100</v>
      </c>
      <c r="J3494" t="s">
        <v>43</v>
      </c>
      <c r="K3494" t="s">
        <v>22</v>
      </c>
    </row>
    <row r="3495" spans="1:11">
      <c r="A3495">
        <v>2022</v>
      </c>
      <c r="B3495" t="s">
        <v>28</v>
      </c>
      <c r="C3495" t="s">
        <v>12</v>
      </c>
      <c r="D3495" t="s">
        <v>38</v>
      </c>
      <c r="E3495">
        <v>125000</v>
      </c>
      <c r="F3495" t="s">
        <v>20</v>
      </c>
      <c r="G3495">
        <v>125000</v>
      </c>
      <c r="H3495" t="s">
        <v>21</v>
      </c>
      <c r="I3495">
        <v>0</v>
      </c>
      <c r="J3495" t="s">
        <v>21</v>
      </c>
      <c r="K3495" t="s">
        <v>25</v>
      </c>
    </row>
    <row r="3496" spans="1:11">
      <c r="A3496">
        <v>2021</v>
      </c>
      <c r="B3496" t="s">
        <v>17</v>
      </c>
      <c r="C3496" t="s">
        <v>12</v>
      </c>
      <c r="D3496" t="s">
        <v>23</v>
      </c>
      <c r="E3496">
        <v>700000</v>
      </c>
      <c r="F3496" t="s">
        <v>42</v>
      </c>
      <c r="G3496">
        <v>9466</v>
      </c>
      <c r="H3496" t="s">
        <v>43</v>
      </c>
      <c r="I3496">
        <v>0</v>
      </c>
      <c r="J3496" t="s">
        <v>43</v>
      </c>
      <c r="K3496" t="s">
        <v>22</v>
      </c>
    </row>
    <row r="3497" spans="1:11">
      <c r="A3497">
        <v>2021</v>
      </c>
      <c r="B3497" t="s">
        <v>11</v>
      </c>
      <c r="C3497" t="s">
        <v>12</v>
      </c>
      <c r="D3497" t="s">
        <v>81</v>
      </c>
      <c r="E3497">
        <v>120000</v>
      </c>
      <c r="F3497" t="s">
        <v>20</v>
      </c>
      <c r="G3497">
        <v>120000</v>
      </c>
      <c r="H3497" t="s">
        <v>21</v>
      </c>
      <c r="I3497">
        <v>50</v>
      </c>
      <c r="J3497" t="s">
        <v>21</v>
      </c>
      <c r="K3497" t="s">
        <v>22</v>
      </c>
    </row>
    <row r="3498" spans="1:11">
      <c r="A3498">
        <v>2021</v>
      </c>
      <c r="B3498" t="s">
        <v>28</v>
      </c>
      <c r="C3498" t="s">
        <v>48</v>
      </c>
      <c r="D3498" t="s">
        <v>27</v>
      </c>
      <c r="E3498">
        <v>8760</v>
      </c>
      <c r="F3498" t="s">
        <v>14</v>
      </c>
      <c r="G3498">
        <v>10354</v>
      </c>
      <c r="H3498" t="s">
        <v>15</v>
      </c>
      <c r="I3498">
        <v>50</v>
      </c>
      <c r="J3498" t="s">
        <v>15</v>
      </c>
      <c r="K3498" t="s">
        <v>25</v>
      </c>
    </row>
    <row r="3499" spans="1:11">
      <c r="A3499">
        <v>2021</v>
      </c>
      <c r="B3499" t="s">
        <v>28</v>
      </c>
      <c r="C3499" t="s">
        <v>12</v>
      </c>
      <c r="D3499" t="s">
        <v>57</v>
      </c>
      <c r="E3499">
        <v>80000</v>
      </c>
      <c r="F3499" t="s">
        <v>58</v>
      </c>
      <c r="G3499">
        <v>110037</v>
      </c>
      <c r="H3499" t="s">
        <v>33</v>
      </c>
      <c r="I3499">
        <v>0</v>
      </c>
      <c r="J3499" t="s">
        <v>33</v>
      </c>
      <c r="K3499" t="s">
        <v>16</v>
      </c>
    </row>
    <row r="3500" spans="1:11">
      <c r="A3500">
        <v>2022</v>
      </c>
      <c r="B3500" t="s">
        <v>28</v>
      </c>
      <c r="C3500" t="s">
        <v>12</v>
      </c>
      <c r="D3500" t="s">
        <v>19</v>
      </c>
      <c r="E3500">
        <v>20000</v>
      </c>
      <c r="F3500" t="s">
        <v>14</v>
      </c>
      <c r="G3500">
        <v>21013</v>
      </c>
      <c r="H3500" t="s">
        <v>48</v>
      </c>
      <c r="I3500">
        <v>100</v>
      </c>
      <c r="J3500" t="s">
        <v>48</v>
      </c>
      <c r="K3500" t="s">
        <v>16</v>
      </c>
    </row>
    <row r="3501" spans="1:11">
      <c r="A3501">
        <v>2021</v>
      </c>
      <c r="B3501" t="s">
        <v>28</v>
      </c>
      <c r="C3501" t="s">
        <v>12</v>
      </c>
      <c r="D3501" t="s">
        <v>27</v>
      </c>
      <c r="E3501">
        <v>50000</v>
      </c>
      <c r="F3501" t="s">
        <v>20</v>
      </c>
      <c r="G3501">
        <v>50000</v>
      </c>
      <c r="H3501" t="s">
        <v>21</v>
      </c>
      <c r="I3501">
        <v>100</v>
      </c>
      <c r="J3501" t="s">
        <v>21</v>
      </c>
      <c r="K3501" t="s">
        <v>25</v>
      </c>
    </row>
    <row r="3502" spans="1:11">
      <c r="A3502">
        <v>2021</v>
      </c>
      <c r="B3502" t="s">
        <v>11</v>
      </c>
      <c r="C3502" t="s">
        <v>12</v>
      </c>
      <c r="D3502" t="s">
        <v>200</v>
      </c>
      <c r="E3502">
        <v>200000</v>
      </c>
      <c r="F3502" t="s">
        <v>20</v>
      </c>
      <c r="G3502">
        <v>200000</v>
      </c>
      <c r="H3502" t="s">
        <v>21</v>
      </c>
      <c r="I3502">
        <v>100</v>
      </c>
      <c r="J3502" t="s">
        <v>21</v>
      </c>
      <c r="K3502" t="s">
        <v>25</v>
      </c>
    </row>
    <row r="3503" spans="1:11">
      <c r="A3503">
        <v>2021</v>
      </c>
      <c r="B3503" t="s">
        <v>17</v>
      </c>
      <c r="C3503" t="s">
        <v>12</v>
      </c>
      <c r="D3503" t="s">
        <v>75</v>
      </c>
      <c r="E3503">
        <v>60000</v>
      </c>
      <c r="F3503" t="s">
        <v>20</v>
      </c>
      <c r="G3503">
        <v>60000</v>
      </c>
      <c r="H3503" t="s">
        <v>15</v>
      </c>
      <c r="I3503">
        <v>50</v>
      </c>
      <c r="J3503" t="s">
        <v>139</v>
      </c>
      <c r="K3503" t="s">
        <v>25</v>
      </c>
    </row>
    <row r="3504" spans="1:11">
      <c r="A3504">
        <v>2021</v>
      </c>
      <c r="B3504" t="s">
        <v>17</v>
      </c>
      <c r="C3504" t="s">
        <v>12</v>
      </c>
      <c r="D3504" t="s">
        <v>37</v>
      </c>
      <c r="E3504">
        <v>200000</v>
      </c>
      <c r="F3504" t="s">
        <v>20</v>
      </c>
      <c r="G3504">
        <v>200000</v>
      </c>
      <c r="H3504" t="s">
        <v>21</v>
      </c>
      <c r="I3504">
        <v>100</v>
      </c>
      <c r="J3504" t="s">
        <v>21</v>
      </c>
      <c r="K3504" t="s">
        <v>16</v>
      </c>
    </row>
    <row r="3505" spans="1:11">
      <c r="A3505">
        <v>2021</v>
      </c>
      <c r="B3505" t="s">
        <v>28</v>
      </c>
      <c r="C3505" t="s">
        <v>12</v>
      </c>
      <c r="D3505" t="s">
        <v>146</v>
      </c>
      <c r="E3505">
        <v>100000</v>
      </c>
      <c r="F3505" t="s">
        <v>20</v>
      </c>
      <c r="G3505">
        <v>100000</v>
      </c>
      <c r="H3505" t="s">
        <v>201</v>
      </c>
      <c r="I3505">
        <v>50</v>
      </c>
      <c r="J3505" t="s">
        <v>201</v>
      </c>
      <c r="K3505" t="s">
        <v>22</v>
      </c>
    </row>
    <row r="3506" spans="1:11">
      <c r="A3506">
        <v>2021</v>
      </c>
      <c r="B3506" t="s">
        <v>17</v>
      </c>
      <c r="C3506" t="s">
        <v>12</v>
      </c>
      <c r="D3506" t="s">
        <v>37</v>
      </c>
      <c r="E3506">
        <v>100000</v>
      </c>
      <c r="F3506" t="s">
        <v>20</v>
      </c>
      <c r="G3506">
        <v>100000</v>
      </c>
      <c r="H3506" t="s">
        <v>21</v>
      </c>
      <c r="I3506">
        <v>100</v>
      </c>
      <c r="J3506" t="s">
        <v>21</v>
      </c>
      <c r="K3506" t="s">
        <v>16</v>
      </c>
    </row>
    <row r="3507" spans="1:11">
      <c r="A3507">
        <v>2021</v>
      </c>
      <c r="B3507" t="s">
        <v>11</v>
      </c>
      <c r="C3507" t="s">
        <v>12</v>
      </c>
      <c r="D3507" t="s">
        <v>35</v>
      </c>
      <c r="E3507">
        <v>70000</v>
      </c>
      <c r="F3507" t="s">
        <v>14</v>
      </c>
      <c r="G3507">
        <v>82744</v>
      </c>
      <c r="H3507" t="s">
        <v>155</v>
      </c>
      <c r="I3507">
        <v>50</v>
      </c>
      <c r="J3507" t="s">
        <v>155</v>
      </c>
      <c r="K3507" t="s">
        <v>25</v>
      </c>
    </row>
    <row r="3508" spans="1:11">
      <c r="A3508">
        <v>2020</v>
      </c>
      <c r="B3508" t="s">
        <v>17</v>
      </c>
      <c r="C3508" t="s">
        <v>12</v>
      </c>
      <c r="D3508" t="s">
        <v>37</v>
      </c>
      <c r="E3508">
        <v>51999</v>
      </c>
      <c r="F3508" t="s">
        <v>14</v>
      </c>
      <c r="G3508">
        <v>59303</v>
      </c>
      <c r="H3508" t="s">
        <v>31</v>
      </c>
      <c r="I3508">
        <v>100</v>
      </c>
      <c r="J3508" t="s">
        <v>31</v>
      </c>
      <c r="K3508" t="s">
        <v>22</v>
      </c>
    </row>
    <row r="3509" spans="1:11">
      <c r="A3509">
        <v>2021</v>
      </c>
      <c r="B3509" t="s">
        <v>17</v>
      </c>
      <c r="C3509" t="s">
        <v>12</v>
      </c>
      <c r="D3509" t="s">
        <v>52</v>
      </c>
      <c r="E3509">
        <v>53000</v>
      </c>
      <c r="F3509" t="s">
        <v>14</v>
      </c>
      <c r="G3509">
        <v>62649</v>
      </c>
      <c r="H3509" t="s">
        <v>63</v>
      </c>
      <c r="I3509">
        <v>50</v>
      </c>
      <c r="J3509" t="s">
        <v>63</v>
      </c>
      <c r="K3509" t="s">
        <v>25</v>
      </c>
    </row>
    <row r="3510" spans="1:11">
      <c r="A3510">
        <v>2021</v>
      </c>
      <c r="B3510" t="s">
        <v>17</v>
      </c>
      <c r="C3510" t="s">
        <v>12</v>
      </c>
      <c r="D3510" t="s">
        <v>37</v>
      </c>
      <c r="E3510">
        <v>60000</v>
      </c>
      <c r="F3510" t="s">
        <v>58</v>
      </c>
      <c r="G3510">
        <v>82528</v>
      </c>
      <c r="H3510" t="s">
        <v>33</v>
      </c>
      <c r="I3510">
        <v>100</v>
      </c>
      <c r="J3510" t="s">
        <v>33</v>
      </c>
      <c r="K3510" t="s">
        <v>16</v>
      </c>
    </row>
    <row r="3511" spans="1:11">
      <c r="A3511">
        <v>2021</v>
      </c>
      <c r="B3511" t="s">
        <v>17</v>
      </c>
      <c r="C3511" t="s">
        <v>12</v>
      </c>
      <c r="D3511" t="s">
        <v>45</v>
      </c>
      <c r="E3511">
        <v>170000</v>
      </c>
      <c r="F3511" t="s">
        <v>20</v>
      </c>
      <c r="G3511">
        <v>170000</v>
      </c>
      <c r="H3511" t="s">
        <v>21</v>
      </c>
      <c r="I3511">
        <v>100</v>
      </c>
      <c r="J3511" t="s">
        <v>21</v>
      </c>
      <c r="K3511" t="s">
        <v>16</v>
      </c>
    </row>
    <row r="3512" spans="1:11">
      <c r="A3512">
        <v>2021</v>
      </c>
      <c r="B3512" t="s">
        <v>17</v>
      </c>
      <c r="C3512" t="s">
        <v>12</v>
      </c>
      <c r="D3512" t="s">
        <v>45</v>
      </c>
      <c r="E3512">
        <v>150000</v>
      </c>
      <c r="F3512" t="s">
        <v>20</v>
      </c>
      <c r="G3512">
        <v>150000</v>
      </c>
      <c r="H3512" t="s">
        <v>21</v>
      </c>
      <c r="I3512">
        <v>100</v>
      </c>
      <c r="J3512" t="s">
        <v>21</v>
      </c>
      <c r="K3512" t="s">
        <v>16</v>
      </c>
    </row>
    <row r="3513" spans="1:11">
      <c r="A3513">
        <v>2021</v>
      </c>
      <c r="B3513" t="s">
        <v>28</v>
      </c>
      <c r="C3513" t="s">
        <v>12</v>
      </c>
      <c r="D3513" t="s">
        <v>112</v>
      </c>
      <c r="E3513">
        <v>55000</v>
      </c>
      <c r="F3513" t="s">
        <v>20</v>
      </c>
      <c r="G3513">
        <v>55000</v>
      </c>
      <c r="H3513" t="s">
        <v>21</v>
      </c>
      <c r="I3513">
        <v>50</v>
      </c>
      <c r="J3513" t="s">
        <v>21</v>
      </c>
      <c r="K3513" t="s">
        <v>22</v>
      </c>
    </row>
    <row r="3514" spans="1:11">
      <c r="A3514">
        <v>2021</v>
      </c>
      <c r="B3514" t="s">
        <v>44</v>
      </c>
      <c r="C3514" t="s">
        <v>12</v>
      </c>
      <c r="D3514" t="s">
        <v>80</v>
      </c>
      <c r="E3514">
        <v>250000</v>
      </c>
      <c r="F3514" t="s">
        <v>20</v>
      </c>
      <c r="G3514">
        <v>250000</v>
      </c>
      <c r="H3514" t="s">
        <v>21</v>
      </c>
      <c r="I3514">
        <v>0</v>
      </c>
      <c r="J3514" t="s">
        <v>21</v>
      </c>
      <c r="K3514" t="s">
        <v>16</v>
      </c>
    </row>
    <row r="3515" spans="1:11">
      <c r="A3515">
        <v>2021</v>
      </c>
      <c r="B3515" t="s">
        <v>28</v>
      </c>
      <c r="C3515" t="s">
        <v>12</v>
      </c>
      <c r="D3515" t="s">
        <v>37</v>
      </c>
      <c r="E3515">
        <v>80000</v>
      </c>
      <c r="F3515" t="s">
        <v>20</v>
      </c>
      <c r="G3515">
        <v>80000</v>
      </c>
      <c r="H3515" t="s">
        <v>21</v>
      </c>
      <c r="I3515">
        <v>100</v>
      </c>
      <c r="J3515" t="s">
        <v>21</v>
      </c>
      <c r="K3515" t="s">
        <v>16</v>
      </c>
    </row>
    <row r="3516" spans="1:11">
      <c r="A3516">
        <v>2020</v>
      </c>
      <c r="B3516" t="s">
        <v>28</v>
      </c>
      <c r="C3516" t="s">
        <v>12</v>
      </c>
      <c r="D3516" t="s">
        <v>75</v>
      </c>
      <c r="E3516">
        <v>70000</v>
      </c>
      <c r="F3516" t="s">
        <v>20</v>
      </c>
      <c r="G3516">
        <v>70000</v>
      </c>
      <c r="H3516" t="s">
        <v>21</v>
      </c>
      <c r="I3516">
        <v>100</v>
      </c>
      <c r="J3516" t="s">
        <v>21</v>
      </c>
      <c r="K3516" t="s">
        <v>16</v>
      </c>
    </row>
    <row r="3517" spans="1:11">
      <c r="A3517">
        <v>2021</v>
      </c>
      <c r="B3517" t="s">
        <v>44</v>
      </c>
      <c r="C3517" t="s">
        <v>12</v>
      </c>
      <c r="D3517" t="s">
        <v>80</v>
      </c>
      <c r="E3517">
        <v>110000</v>
      </c>
      <c r="F3517" t="s">
        <v>14</v>
      </c>
      <c r="G3517">
        <v>130026</v>
      </c>
      <c r="H3517" t="s">
        <v>31</v>
      </c>
      <c r="I3517">
        <v>50</v>
      </c>
      <c r="J3517" t="s">
        <v>31</v>
      </c>
      <c r="K3517" t="s">
        <v>25</v>
      </c>
    </row>
    <row r="3518" spans="1:11">
      <c r="A3518">
        <v>2021</v>
      </c>
      <c r="B3518" t="s">
        <v>28</v>
      </c>
      <c r="C3518" t="s">
        <v>12</v>
      </c>
      <c r="D3518" t="s">
        <v>104</v>
      </c>
      <c r="E3518">
        <v>54000</v>
      </c>
      <c r="F3518" t="s">
        <v>14</v>
      </c>
      <c r="G3518">
        <v>63831</v>
      </c>
      <c r="H3518" t="s">
        <v>31</v>
      </c>
      <c r="I3518">
        <v>50</v>
      </c>
      <c r="J3518" t="s">
        <v>31</v>
      </c>
      <c r="K3518" t="s">
        <v>16</v>
      </c>
    </row>
    <row r="3519" spans="1:11">
      <c r="A3519">
        <v>2020</v>
      </c>
      <c r="B3519" t="s">
        <v>11</v>
      </c>
      <c r="C3519" t="s">
        <v>12</v>
      </c>
      <c r="D3519" t="s">
        <v>23</v>
      </c>
      <c r="E3519">
        <v>60000</v>
      </c>
      <c r="F3519" t="s">
        <v>14</v>
      </c>
      <c r="G3519">
        <v>68428</v>
      </c>
      <c r="H3519" t="s">
        <v>135</v>
      </c>
      <c r="I3519">
        <v>100</v>
      </c>
      <c r="J3519" t="s">
        <v>21</v>
      </c>
      <c r="K3519" t="s">
        <v>16</v>
      </c>
    </row>
    <row r="3520" spans="1:11">
      <c r="A3520">
        <v>2021</v>
      </c>
      <c r="B3520" t="s">
        <v>44</v>
      </c>
      <c r="C3520" t="s">
        <v>12</v>
      </c>
      <c r="D3520" t="s">
        <v>115</v>
      </c>
      <c r="E3520">
        <v>85000</v>
      </c>
      <c r="F3520" t="s">
        <v>20</v>
      </c>
      <c r="G3520">
        <v>85000</v>
      </c>
      <c r="H3520" t="s">
        <v>111</v>
      </c>
      <c r="I3520">
        <v>0</v>
      </c>
      <c r="J3520" t="s">
        <v>111</v>
      </c>
      <c r="K3520" t="s">
        <v>25</v>
      </c>
    </row>
    <row r="3521" spans="1:11">
      <c r="A3521">
        <v>2021</v>
      </c>
      <c r="B3521" t="s">
        <v>44</v>
      </c>
      <c r="C3521" t="s">
        <v>12</v>
      </c>
      <c r="D3521" t="s">
        <v>68</v>
      </c>
      <c r="E3521">
        <v>230000</v>
      </c>
      <c r="F3521" t="s">
        <v>20</v>
      </c>
      <c r="G3521">
        <v>230000</v>
      </c>
      <c r="H3521" t="s">
        <v>111</v>
      </c>
      <c r="I3521">
        <v>50</v>
      </c>
      <c r="J3521" t="s">
        <v>111</v>
      </c>
      <c r="K3521" t="s">
        <v>16</v>
      </c>
    </row>
    <row r="3522" spans="1:11">
      <c r="A3522">
        <v>2021</v>
      </c>
      <c r="B3522" t="s">
        <v>28</v>
      </c>
      <c r="C3522" t="s">
        <v>12</v>
      </c>
      <c r="D3522" t="s">
        <v>35</v>
      </c>
      <c r="E3522">
        <v>125000</v>
      </c>
      <c r="F3522" t="s">
        <v>20</v>
      </c>
      <c r="G3522">
        <v>125000</v>
      </c>
      <c r="H3522" t="s">
        <v>21</v>
      </c>
      <c r="I3522">
        <v>100</v>
      </c>
      <c r="J3522" t="s">
        <v>21</v>
      </c>
      <c r="K3522" t="s">
        <v>22</v>
      </c>
    </row>
    <row r="3523" spans="1:11">
      <c r="A3523">
        <v>2021</v>
      </c>
      <c r="B3523" t="s">
        <v>11</v>
      </c>
      <c r="C3523" t="s">
        <v>12</v>
      </c>
      <c r="D3523" t="s">
        <v>55</v>
      </c>
      <c r="E3523">
        <v>120000</v>
      </c>
      <c r="F3523" t="s">
        <v>20</v>
      </c>
      <c r="G3523">
        <v>120000</v>
      </c>
      <c r="H3523" t="s">
        <v>21</v>
      </c>
      <c r="I3523">
        <v>100</v>
      </c>
      <c r="J3523" t="s">
        <v>21</v>
      </c>
      <c r="K3523" t="s">
        <v>25</v>
      </c>
    </row>
    <row r="3524" spans="1:11">
      <c r="A3524">
        <v>2020</v>
      </c>
      <c r="B3524" t="s">
        <v>17</v>
      </c>
      <c r="C3524" t="s">
        <v>12</v>
      </c>
      <c r="D3524" t="s">
        <v>52</v>
      </c>
      <c r="E3524">
        <v>450000</v>
      </c>
      <c r="F3524" t="s">
        <v>20</v>
      </c>
      <c r="G3524">
        <v>450000</v>
      </c>
      <c r="H3524" t="s">
        <v>21</v>
      </c>
      <c r="I3524">
        <v>0</v>
      </c>
      <c r="J3524" t="s">
        <v>21</v>
      </c>
      <c r="K3524" t="s">
        <v>25</v>
      </c>
    </row>
    <row r="3525" spans="1:11">
      <c r="A3525">
        <v>2020</v>
      </c>
      <c r="B3525" t="s">
        <v>17</v>
      </c>
      <c r="C3525" t="s">
        <v>12</v>
      </c>
      <c r="D3525" t="s">
        <v>27</v>
      </c>
      <c r="E3525">
        <v>41000</v>
      </c>
      <c r="F3525" t="s">
        <v>14</v>
      </c>
      <c r="G3525">
        <v>46759</v>
      </c>
      <c r="H3525" t="s">
        <v>63</v>
      </c>
      <c r="I3525">
        <v>50</v>
      </c>
      <c r="J3525" t="s">
        <v>63</v>
      </c>
      <c r="K3525" t="s">
        <v>16</v>
      </c>
    </row>
    <row r="3526" spans="1:11">
      <c r="A3526">
        <v>2020</v>
      </c>
      <c r="B3526" t="s">
        <v>17</v>
      </c>
      <c r="C3526" t="s">
        <v>12</v>
      </c>
      <c r="D3526" t="s">
        <v>37</v>
      </c>
      <c r="E3526">
        <v>65000</v>
      </c>
      <c r="F3526" t="s">
        <v>14</v>
      </c>
      <c r="G3526">
        <v>74130</v>
      </c>
      <c r="H3526" t="s">
        <v>90</v>
      </c>
      <c r="I3526">
        <v>50</v>
      </c>
      <c r="J3526" t="s">
        <v>90</v>
      </c>
      <c r="K3526" t="s">
        <v>16</v>
      </c>
    </row>
    <row r="3527" spans="1:11">
      <c r="A3527">
        <v>2021</v>
      </c>
      <c r="B3527" t="s">
        <v>11</v>
      </c>
      <c r="C3527" t="s">
        <v>12</v>
      </c>
      <c r="D3527" t="s">
        <v>141</v>
      </c>
      <c r="E3527">
        <v>159500</v>
      </c>
      <c r="F3527" t="s">
        <v>71</v>
      </c>
      <c r="G3527">
        <v>127221</v>
      </c>
      <c r="H3527" t="s">
        <v>24</v>
      </c>
      <c r="I3527">
        <v>50</v>
      </c>
      <c r="J3527" t="s">
        <v>24</v>
      </c>
      <c r="K3527" t="s">
        <v>16</v>
      </c>
    </row>
    <row r="3528" spans="1:11">
      <c r="A3528">
        <v>2021</v>
      </c>
      <c r="B3528" t="s">
        <v>11</v>
      </c>
      <c r="C3528" t="s">
        <v>12</v>
      </c>
      <c r="D3528" t="s">
        <v>69</v>
      </c>
      <c r="E3528">
        <v>144000</v>
      </c>
      <c r="F3528" t="s">
        <v>20</v>
      </c>
      <c r="G3528">
        <v>144000</v>
      </c>
      <c r="H3528" t="s">
        <v>21</v>
      </c>
      <c r="I3528">
        <v>100</v>
      </c>
      <c r="J3528" t="s">
        <v>21</v>
      </c>
      <c r="K3528" t="s">
        <v>16</v>
      </c>
    </row>
    <row r="3529" spans="1:11">
      <c r="A3529">
        <v>2021</v>
      </c>
      <c r="B3529" t="s">
        <v>28</v>
      </c>
      <c r="C3529" t="s">
        <v>12</v>
      </c>
      <c r="D3529" t="s">
        <v>23</v>
      </c>
      <c r="E3529">
        <v>13400</v>
      </c>
      <c r="F3529" t="s">
        <v>20</v>
      </c>
      <c r="G3529">
        <v>13400</v>
      </c>
      <c r="H3529" t="s">
        <v>74</v>
      </c>
      <c r="I3529">
        <v>100</v>
      </c>
      <c r="J3529" t="s">
        <v>74</v>
      </c>
      <c r="K3529" t="s">
        <v>16</v>
      </c>
    </row>
    <row r="3530" spans="1:11">
      <c r="A3530">
        <v>2021</v>
      </c>
      <c r="B3530" t="s">
        <v>17</v>
      </c>
      <c r="C3530" t="s">
        <v>12</v>
      </c>
      <c r="D3530" t="s">
        <v>23</v>
      </c>
      <c r="E3530">
        <v>95000</v>
      </c>
      <c r="F3530" t="s">
        <v>71</v>
      </c>
      <c r="G3530">
        <v>75774</v>
      </c>
      <c r="H3530" t="s">
        <v>24</v>
      </c>
      <c r="I3530">
        <v>100</v>
      </c>
      <c r="J3530" t="s">
        <v>24</v>
      </c>
      <c r="K3530" t="s">
        <v>16</v>
      </c>
    </row>
    <row r="3531" spans="1:11">
      <c r="A3531">
        <v>2021</v>
      </c>
      <c r="B3531" t="s">
        <v>17</v>
      </c>
      <c r="C3531" t="s">
        <v>12</v>
      </c>
      <c r="D3531" t="s">
        <v>23</v>
      </c>
      <c r="E3531">
        <v>150000</v>
      </c>
      <c r="F3531" t="s">
        <v>20</v>
      </c>
      <c r="G3531">
        <v>150000</v>
      </c>
      <c r="H3531" t="s">
        <v>21</v>
      </c>
      <c r="I3531">
        <v>100</v>
      </c>
      <c r="J3531" t="s">
        <v>21</v>
      </c>
      <c r="K3531" t="s">
        <v>25</v>
      </c>
    </row>
    <row r="3532" spans="1:11">
      <c r="A3532">
        <v>2020</v>
      </c>
      <c r="B3532" t="s">
        <v>17</v>
      </c>
      <c r="C3532" t="s">
        <v>12</v>
      </c>
      <c r="D3532" t="s">
        <v>104</v>
      </c>
      <c r="E3532">
        <v>103000</v>
      </c>
      <c r="F3532" t="s">
        <v>20</v>
      </c>
      <c r="G3532">
        <v>103000</v>
      </c>
      <c r="H3532" t="s">
        <v>21</v>
      </c>
      <c r="I3532">
        <v>100</v>
      </c>
      <c r="J3532" t="s">
        <v>21</v>
      </c>
      <c r="K3532" t="s">
        <v>16</v>
      </c>
    </row>
    <row r="3533" spans="1:11">
      <c r="A3533">
        <v>2021</v>
      </c>
      <c r="B3533" t="s">
        <v>11</v>
      </c>
      <c r="C3533" t="s">
        <v>12</v>
      </c>
      <c r="D3533" t="s">
        <v>37</v>
      </c>
      <c r="E3533">
        <v>153000</v>
      </c>
      <c r="F3533" t="s">
        <v>20</v>
      </c>
      <c r="G3533">
        <v>153000</v>
      </c>
      <c r="H3533" t="s">
        <v>21</v>
      </c>
      <c r="I3533">
        <v>100</v>
      </c>
      <c r="J3533" t="s">
        <v>21</v>
      </c>
      <c r="K3533" t="s">
        <v>16</v>
      </c>
    </row>
    <row r="3534" spans="1:11">
      <c r="A3534">
        <v>2021</v>
      </c>
      <c r="B3534" t="s">
        <v>17</v>
      </c>
      <c r="C3534" t="s">
        <v>12</v>
      </c>
      <c r="D3534" t="s">
        <v>37</v>
      </c>
      <c r="E3534">
        <v>90000</v>
      </c>
      <c r="F3534" t="s">
        <v>20</v>
      </c>
      <c r="G3534">
        <v>90000</v>
      </c>
      <c r="H3534" t="s">
        <v>21</v>
      </c>
      <c r="I3534">
        <v>100</v>
      </c>
      <c r="J3534" t="s">
        <v>21</v>
      </c>
      <c r="K3534" t="s">
        <v>16</v>
      </c>
    </row>
    <row r="3535" spans="1:11">
      <c r="A3535">
        <v>2021</v>
      </c>
      <c r="B3535" t="s">
        <v>28</v>
      </c>
      <c r="C3535" t="s">
        <v>12</v>
      </c>
      <c r="D3535" t="s">
        <v>27</v>
      </c>
      <c r="E3535">
        <v>90000</v>
      </c>
      <c r="F3535" t="s">
        <v>20</v>
      </c>
      <c r="G3535">
        <v>90000</v>
      </c>
      <c r="H3535" t="s">
        <v>21</v>
      </c>
      <c r="I3535">
        <v>100</v>
      </c>
      <c r="J3535" t="s">
        <v>21</v>
      </c>
      <c r="K3535" t="s">
        <v>22</v>
      </c>
    </row>
    <row r="3536" spans="1:11">
      <c r="A3536">
        <v>2021</v>
      </c>
      <c r="B3536" t="s">
        <v>28</v>
      </c>
      <c r="C3536" t="s">
        <v>12</v>
      </c>
      <c r="D3536" t="s">
        <v>27</v>
      </c>
      <c r="E3536">
        <v>60000</v>
      </c>
      <c r="F3536" t="s">
        <v>20</v>
      </c>
      <c r="G3536">
        <v>60000</v>
      </c>
      <c r="H3536" t="s">
        <v>21</v>
      </c>
      <c r="I3536">
        <v>100</v>
      </c>
      <c r="J3536" t="s">
        <v>21</v>
      </c>
      <c r="K3536" t="s">
        <v>22</v>
      </c>
    </row>
    <row r="3537" spans="1:11">
      <c r="A3537">
        <v>2021</v>
      </c>
      <c r="B3537" t="s">
        <v>17</v>
      </c>
      <c r="C3537" t="s">
        <v>12</v>
      </c>
      <c r="D3537" t="s">
        <v>23</v>
      </c>
      <c r="E3537">
        <v>50000</v>
      </c>
      <c r="F3537" t="s">
        <v>20</v>
      </c>
      <c r="G3537">
        <v>50000</v>
      </c>
      <c r="H3537" t="s">
        <v>40</v>
      </c>
      <c r="I3537">
        <v>100</v>
      </c>
      <c r="J3537" t="s">
        <v>40</v>
      </c>
      <c r="K3537" t="s">
        <v>16</v>
      </c>
    </row>
    <row r="3538" spans="1:11">
      <c r="A3538">
        <v>2021</v>
      </c>
      <c r="B3538" t="s">
        <v>28</v>
      </c>
      <c r="C3538" t="s">
        <v>48</v>
      </c>
      <c r="D3538" t="s">
        <v>83</v>
      </c>
      <c r="E3538">
        <v>12000</v>
      </c>
      <c r="F3538" t="s">
        <v>20</v>
      </c>
      <c r="G3538">
        <v>12000</v>
      </c>
      <c r="H3538" t="s">
        <v>145</v>
      </c>
      <c r="I3538">
        <v>100</v>
      </c>
      <c r="J3538" t="s">
        <v>21</v>
      </c>
      <c r="K3538" t="s">
        <v>25</v>
      </c>
    </row>
    <row r="3539" spans="1:11">
      <c r="A3539">
        <v>2021</v>
      </c>
      <c r="B3539" t="s">
        <v>17</v>
      </c>
      <c r="C3539" t="s">
        <v>48</v>
      </c>
      <c r="D3539" t="s">
        <v>149</v>
      </c>
      <c r="E3539">
        <v>400000</v>
      </c>
      <c r="F3539" t="s">
        <v>42</v>
      </c>
      <c r="G3539">
        <v>5409</v>
      </c>
      <c r="H3539" t="s">
        <v>43</v>
      </c>
      <c r="I3539">
        <v>50</v>
      </c>
      <c r="J3539" t="s">
        <v>43</v>
      </c>
      <c r="K3539" t="s">
        <v>25</v>
      </c>
    </row>
    <row r="3540" spans="1:11">
      <c r="A3540">
        <v>2021</v>
      </c>
      <c r="B3540" t="s">
        <v>17</v>
      </c>
      <c r="C3540" t="s">
        <v>18</v>
      </c>
      <c r="D3540" t="s">
        <v>19</v>
      </c>
      <c r="E3540">
        <v>270000</v>
      </c>
      <c r="F3540" t="s">
        <v>20</v>
      </c>
      <c r="G3540">
        <v>270000</v>
      </c>
      <c r="H3540" t="s">
        <v>21</v>
      </c>
      <c r="I3540">
        <v>100</v>
      </c>
      <c r="J3540" t="s">
        <v>21</v>
      </c>
      <c r="K3540" t="s">
        <v>16</v>
      </c>
    </row>
    <row r="3541" spans="1:11">
      <c r="A3541">
        <v>2021</v>
      </c>
      <c r="B3541" t="s">
        <v>17</v>
      </c>
      <c r="C3541" t="s">
        <v>12</v>
      </c>
      <c r="D3541" t="s">
        <v>57</v>
      </c>
      <c r="E3541">
        <v>68000</v>
      </c>
      <c r="F3541" t="s">
        <v>71</v>
      </c>
      <c r="G3541">
        <v>54238</v>
      </c>
      <c r="H3541" t="s">
        <v>33</v>
      </c>
      <c r="I3541">
        <v>50</v>
      </c>
      <c r="J3541" t="s">
        <v>24</v>
      </c>
      <c r="K3541" t="s">
        <v>16</v>
      </c>
    </row>
    <row r="3542" spans="1:11">
      <c r="A3542">
        <v>2021</v>
      </c>
      <c r="B3542" t="s">
        <v>17</v>
      </c>
      <c r="C3542" t="s">
        <v>12</v>
      </c>
      <c r="D3542" t="s">
        <v>35</v>
      </c>
      <c r="E3542">
        <v>40000</v>
      </c>
      <c r="F3542" t="s">
        <v>14</v>
      </c>
      <c r="G3542">
        <v>47282</v>
      </c>
      <c r="H3542" t="s">
        <v>15</v>
      </c>
      <c r="I3542">
        <v>100</v>
      </c>
      <c r="J3542" t="s">
        <v>15</v>
      </c>
      <c r="K3542" t="s">
        <v>22</v>
      </c>
    </row>
    <row r="3543" spans="1:11">
      <c r="A3543">
        <v>2021</v>
      </c>
      <c r="B3543" t="s">
        <v>44</v>
      </c>
      <c r="C3543" t="s">
        <v>12</v>
      </c>
      <c r="D3543" t="s">
        <v>80</v>
      </c>
      <c r="E3543">
        <v>130000</v>
      </c>
      <c r="F3543" t="s">
        <v>14</v>
      </c>
      <c r="G3543">
        <v>153667</v>
      </c>
      <c r="H3543" t="s">
        <v>147</v>
      </c>
      <c r="I3543">
        <v>100</v>
      </c>
      <c r="J3543" t="s">
        <v>121</v>
      </c>
      <c r="K3543" t="s">
        <v>16</v>
      </c>
    </row>
    <row r="3544" spans="1:11">
      <c r="A3544">
        <v>2021</v>
      </c>
      <c r="B3544" t="s">
        <v>17</v>
      </c>
      <c r="C3544" t="s">
        <v>12</v>
      </c>
      <c r="D3544" t="s">
        <v>37</v>
      </c>
      <c r="E3544">
        <v>110000</v>
      </c>
      <c r="F3544" t="s">
        <v>120</v>
      </c>
      <c r="G3544">
        <v>28476</v>
      </c>
      <c r="H3544" t="s">
        <v>121</v>
      </c>
      <c r="I3544">
        <v>100</v>
      </c>
      <c r="J3544" t="s">
        <v>121</v>
      </c>
      <c r="K3544" t="s">
        <v>16</v>
      </c>
    </row>
    <row r="3545" spans="1:11">
      <c r="A3545">
        <v>2021</v>
      </c>
      <c r="B3545" t="s">
        <v>17</v>
      </c>
      <c r="C3545" t="s">
        <v>12</v>
      </c>
      <c r="D3545" t="s">
        <v>153</v>
      </c>
      <c r="E3545">
        <v>110000</v>
      </c>
      <c r="F3545" t="s">
        <v>20</v>
      </c>
      <c r="G3545">
        <v>110000</v>
      </c>
      <c r="H3545" t="s">
        <v>21</v>
      </c>
      <c r="I3545">
        <v>100</v>
      </c>
      <c r="J3545" t="s">
        <v>21</v>
      </c>
      <c r="K3545" t="s">
        <v>16</v>
      </c>
    </row>
    <row r="3546" spans="1:11">
      <c r="A3546">
        <v>2021</v>
      </c>
      <c r="B3546" t="s">
        <v>28</v>
      </c>
      <c r="C3546" t="s">
        <v>12</v>
      </c>
      <c r="D3546" t="s">
        <v>52</v>
      </c>
      <c r="E3546">
        <v>60000</v>
      </c>
      <c r="F3546" t="s">
        <v>58</v>
      </c>
      <c r="G3546">
        <v>82528</v>
      </c>
      <c r="H3546" t="s">
        <v>33</v>
      </c>
      <c r="I3546">
        <v>50</v>
      </c>
      <c r="J3546" t="s">
        <v>33</v>
      </c>
      <c r="K3546" t="s">
        <v>16</v>
      </c>
    </row>
    <row r="3547" spans="1:11">
      <c r="A3547">
        <v>2020</v>
      </c>
      <c r="B3547" t="s">
        <v>28</v>
      </c>
      <c r="C3547" t="s">
        <v>12</v>
      </c>
      <c r="D3547" t="s">
        <v>35</v>
      </c>
      <c r="E3547">
        <v>250000</v>
      </c>
      <c r="F3547" t="s">
        <v>20</v>
      </c>
      <c r="G3547">
        <v>250000</v>
      </c>
      <c r="H3547" t="s">
        <v>21</v>
      </c>
      <c r="I3547">
        <v>50</v>
      </c>
      <c r="J3547" t="s">
        <v>21</v>
      </c>
      <c r="K3547" t="s">
        <v>16</v>
      </c>
    </row>
    <row r="3548" spans="1:11">
      <c r="A3548">
        <v>2021</v>
      </c>
      <c r="B3548" t="s">
        <v>28</v>
      </c>
      <c r="C3548" t="s">
        <v>12</v>
      </c>
      <c r="D3548" t="s">
        <v>27</v>
      </c>
      <c r="E3548">
        <v>50000</v>
      </c>
      <c r="F3548" t="s">
        <v>14</v>
      </c>
      <c r="G3548">
        <v>59102</v>
      </c>
      <c r="H3548" t="s">
        <v>63</v>
      </c>
      <c r="I3548">
        <v>50</v>
      </c>
      <c r="J3548" t="s">
        <v>63</v>
      </c>
      <c r="K3548" t="s">
        <v>25</v>
      </c>
    </row>
    <row r="3549" spans="1:11">
      <c r="A3549">
        <v>2021</v>
      </c>
      <c r="B3549" t="s">
        <v>11</v>
      </c>
      <c r="C3549" t="s">
        <v>12</v>
      </c>
      <c r="D3549" t="s">
        <v>27</v>
      </c>
      <c r="E3549">
        <v>80000</v>
      </c>
      <c r="F3549" t="s">
        <v>20</v>
      </c>
      <c r="G3549">
        <v>80000</v>
      </c>
      <c r="H3549" t="s">
        <v>202</v>
      </c>
      <c r="I3549">
        <v>100</v>
      </c>
      <c r="J3549" t="s">
        <v>21</v>
      </c>
      <c r="K3549" t="s">
        <v>22</v>
      </c>
    </row>
    <row r="3550" spans="1:11">
      <c r="A3550">
        <v>2020</v>
      </c>
      <c r="B3550" t="s">
        <v>28</v>
      </c>
      <c r="C3550" t="s">
        <v>12</v>
      </c>
      <c r="D3550" t="s">
        <v>27</v>
      </c>
      <c r="E3550">
        <v>10000</v>
      </c>
      <c r="F3550" t="s">
        <v>20</v>
      </c>
      <c r="G3550">
        <v>10000</v>
      </c>
      <c r="H3550" t="s">
        <v>40</v>
      </c>
      <c r="I3550">
        <v>100</v>
      </c>
      <c r="J3550" t="s">
        <v>40</v>
      </c>
      <c r="K3550" t="s">
        <v>22</v>
      </c>
    </row>
    <row r="3551" spans="1:11">
      <c r="A3551">
        <v>2020</v>
      </c>
      <c r="B3551" t="s">
        <v>28</v>
      </c>
      <c r="C3551" t="s">
        <v>12</v>
      </c>
      <c r="D3551" t="s">
        <v>35</v>
      </c>
      <c r="E3551">
        <v>138000</v>
      </c>
      <c r="F3551" t="s">
        <v>20</v>
      </c>
      <c r="G3551">
        <v>138000</v>
      </c>
      <c r="H3551" t="s">
        <v>21</v>
      </c>
      <c r="I3551">
        <v>100</v>
      </c>
      <c r="J3551" t="s">
        <v>21</v>
      </c>
      <c r="K3551" t="s">
        <v>22</v>
      </c>
    </row>
    <row r="3552" spans="1:11">
      <c r="A3552">
        <v>2021</v>
      </c>
      <c r="B3552" t="s">
        <v>17</v>
      </c>
      <c r="C3552" t="s">
        <v>12</v>
      </c>
      <c r="D3552" t="s">
        <v>37</v>
      </c>
      <c r="E3552">
        <v>140000</v>
      </c>
      <c r="F3552" t="s">
        <v>20</v>
      </c>
      <c r="G3552">
        <v>140000</v>
      </c>
      <c r="H3552" t="s">
        <v>21</v>
      </c>
      <c r="I3552">
        <v>100</v>
      </c>
      <c r="J3552" t="s">
        <v>21</v>
      </c>
      <c r="K3552" t="s">
        <v>16</v>
      </c>
    </row>
    <row r="3553" spans="1:11">
      <c r="A3553">
        <v>2021</v>
      </c>
      <c r="B3553" t="s">
        <v>11</v>
      </c>
      <c r="C3553" t="s">
        <v>12</v>
      </c>
      <c r="D3553" t="s">
        <v>153</v>
      </c>
      <c r="E3553">
        <v>67000</v>
      </c>
      <c r="F3553" t="s">
        <v>14</v>
      </c>
      <c r="G3553">
        <v>79197</v>
      </c>
      <c r="H3553" t="s">
        <v>31</v>
      </c>
      <c r="I3553">
        <v>100</v>
      </c>
      <c r="J3553" t="s">
        <v>31</v>
      </c>
      <c r="K3553" t="s">
        <v>16</v>
      </c>
    </row>
    <row r="3554" spans="1:11">
      <c r="A3554">
        <v>2021</v>
      </c>
      <c r="B3554" t="s">
        <v>11</v>
      </c>
      <c r="C3554" t="s">
        <v>12</v>
      </c>
      <c r="D3554" t="s">
        <v>77</v>
      </c>
      <c r="E3554">
        <v>170000</v>
      </c>
      <c r="F3554" t="s">
        <v>20</v>
      </c>
      <c r="G3554">
        <v>170000</v>
      </c>
      <c r="H3554" t="s">
        <v>21</v>
      </c>
      <c r="I3554">
        <v>100</v>
      </c>
      <c r="J3554" t="s">
        <v>21</v>
      </c>
      <c r="K3554" t="s">
        <v>16</v>
      </c>
    </row>
    <row r="3555" spans="1:11">
      <c r="A3555">
        <v>2021</v>
      </c>
      <c r="B3555" t="s">
        <v>28</v>
      </c>
      <c r="C3555" t="s">
        <v>12</v>
      </c>
      <c r="D3555" t="s">
        <v>27</v>
      </c>
      <c r="E3555">
        <v>80000</v>
      </c>
      <c r="F3555" t="s">
        <v>20</v>
      </c>
      <c r="G3555">
        <v>80000</v>
      </c>
      <c r="H3555" t="s">
        <v>21</v>
      </c>
      <c r="I3555">
        <v>100</v>
      </c>
      <c r="J3555" t="s">
        <v>21</v>
      </c>
      <c r="K3555" t="s">
        <v>25</v>
      </c>
    </row>
    <row r="3556" spans="1:11">
      <c r="A3556">
        <v>2020</v>
      </c>
      <c r="B3556" t="s">
        <v>17</v>
      </c>
      <c r="C3556" t="s">
        <v>12</v>
      </c>
      <c r="D3556" t="s">
        <v>23</v>
      </c>
      <c r="E3556">
        <v>45760</v>
      </c>
      <c r="F3556" t="s">
        <v>20</v>
      </c>
      <c r="G3556">
        <v>45760</v>
      </c>
      <c r="H3556" t="s">
        <v>184</v>
      </c>
      <c r="I3556">
        <v>100</v>
      </c>
      <c r="J3556" t="s">
        <v>21</v>
      </c>
      <c r="K3556" t="s">
        <v>22</v>
      </c>
    </row>
    <row r="3557" spans="1:11">
      <c r="A3557">
        <v>2021</v>
      </c>
      <c r="B3557" t="s">
        <v>17</v>
      </c>
      <c r="C3557" t="s">
        <v>12</v>
      </c>
      <c r="D3557" t="s">
        <v>112</v>
      </c>
      <c r="E3557">
        <v>100000</v>
      </c>
      <c r="F3557" t="s">
        <v>20</v>
      </c>
      <c r="G3557">
        <v>100000</v>
      </c>
      <c r="H3557" t="s">
        <v>21</v>
      </c>
      <c r="I3557">
        <v>100</v>
      </c>
      <c r="J3557" t="s">
        <v>21</v>
      </c>
      <c r="K3557" t="s">
        <v>25</v>
      </c>
    </row>
    <row r="3558" spans="1:11">
      <c r="A3558">
        <v>2021</v>
      </c>
      <c r="B3558" t="s">
        <v>11</v>
      </c>
      <c r="C3558" t="s">
        <v>12</v>
      </c>
      <c r="D3558" t="s">
        <v>23</v>
      </c>
      <c r="E3558">
        <v>45000</v>
      </c>
      <c r="F3558" t="s">
        <v>14</v>
      </c>
      <c r="G3558">
        <v>53192</v>
      </c>
      <c r="H3558" t="s">
        <v>63</v>
      </c>
      <c r="I3558">
        <v>50</v>
      </c>
      <c r="J3558" t="s">
        <v>63</v>
      </c>
      <c r="K3558" t="s">
        <v>16</v>
      </c>
    </row>
    <row r="3559" spans="1:11">
      <c r="A3559">
        <v>2021</v>
      </c>
      <c r="B3559" t="s">
        <v>44</v>
      </c>
      <c r="C3559" t="s">
        <v>12</v>
      </c>
      <c r="D3559" t="s">
        <v>68</v>
      </c>
      <c r="E3559">
        <v>235000</v>
      </c>
      <c r="F3559" t="s">
        <v>20</v>
      </c>
      <c r="G3559">
        <v>235000</v>
      </c>
      <c r="H3559" t="s">
        <v>21</v>
      </c>
      <c r="I3559">
        <v>100</v>
      </c>
      <c r="J3559" t="s">
        <v>21</v>
      </c>
      <c r="K3559" t="s">
        <v>16</v>
      </c>
    </row>
    <row r="3560" spans="1:11">
      <c r="A3560">
        <v>2021</v>
      </c>
      <c r="B3560" t="s">
        <v>44</v>
      </c>
      <c r="C3560" t="s">
        <v>12</v>
      </c>
      <c r="D3560" t="s">
        <v>112</v>
      </c>
      <c r="E3560">
        <v>150000</v>
      </c>
      <c r="F3560" t="s">
        <v>20</v>
      </c>
      <c r="G3560">
        <v>150000</v>
      </c>
      <c r="H3560" t="s">
        <v>43</v>
      </c>
      <c r="I3560">
        <v>100</v>
      </c>
      <c r="J3560" t="s">
        <v>21</v>
      </c>
      <c r="K3560" t="s">
        <v>16</v>
      </c>
    </row>
    <row r="3561" spans="1:11">
      <c r="A3561">
        <v>2020</v>
      </c>
      <c r="B3561" t="s">
        <v>44</v>
      </c>
      <c r="C3561" t="s">
        <v>12</v>
      </c>
      <c r="D3561" t="s">
        <v>37</v>
      </c>
      <c r="E3561">
        <v>70000</v>
      </c>
      <c r="F3561" t="s">
        <v>14</v>
      </c>
      <c r="G3561">
        <v>79833</v>
      </c>
      <c r="H3561" t="s">
        <v>15</v>
      </c>
      <c r="I3561">
        <v>50</v>
      </c>
      <c r="J3561" t="s">
        <v>15</v>
      </c>
      <c r="K3561" t="s">
        <v>16</v>
      </c>
    </row>
    <row r="3562" spans="1:11">
      <c r="A3562">
        <v>2021</v>
      </c>
      <c r="B3562" t="s">
        <v>28</v>
      </c>
      <c r="C3562" t="s">
        <v>12</v>
      </c>
      <c r="D3562" t="s">
        <v>81</v>
      </c>
      <c r="E3562">
        <v>225000</v>
      </c>
      <c r="F3562" t="s">
        <v>20</v>
      </c>
      <c r="G3562">
        <v>225000</v>
      </c>
      <c r="H3562" t="s">
        <v>21</v>
      </c>
      <c r="I3562">
        <v>100</v>
      </c>
      <c r="J3562" t="s">
        <v>21</v>
      </c>
      <c r="K3562" t="s">
        <v>16</v>
      </c>
    </row>
    <row r="3563" spans="1:11">
      <c r="A3563">
        <v>2021</v>
      </c>
      <c r="B3563" t="s">
        <v>28</v>
      </c>
      <c r="C3563" t="s">
        <v>12</v>
      </c>
      <c r="D3563" t="s">
        <v>104</v>
      </c>
      <c r="E3563">
        <v>65000</v>
      </c>
      <c r="F3563" t="s">
        <v>14</v>
      </c>
      <c r="G3563">
        <v>76833</v>
      </c>
      <c r="H3563" t="s">
        <v>31</v>
      </c>
      <c r="I3563">
        <v>100</v>
      </c>
      <c r="J3563" t="s">
        <v>31</v>
      </c>
      <c r="K3563" t="s">
        <v>22</v>
      </c>
    </row>
    <row r="3564" spans="1:11">
      <c r="A3564">
        <v>2020</v>
      </c>
      <c r="B3564" t="s">
        <v>17</v>
      </c>
      <c r="C3564" t="s">
        <v>12</v>
      </c>
      <c r="D3564" t="s">
        <v>108</v>
      </c>
      <c r="E3564">
        <v>44000</v>
      </c>
      <c r="F3564" t="s">
        <v>14</v>
      </c>
      <c r="G3564">
        <v>50180</v>
      </c>
      <c r="H3564" t="s">
        <v>48</v>
      </c>
      <c r="I3564">
        <v>0</v>
      </c>
      <c r="J3564" t="s">
        <v>48</v>
      </c>
      <c r="K3564" t="s">
        <v>25</v>
      </c>
    </row>
    <row r="3565" spans="1:11">
      <c r="A3565">
        <v>2021</v>
      </c>
      <c r="B3565" t="s">
        <v>11</v>
      </c>
      <c r="C3565" t="s">
        <v>12</v>
      </c>
      <c r="D3565" t="s">
        <v>169</v>
      </c>
      <c r="E3565">
        <v>75000</v>
      </c>
      <c r="F3565" t="s">
        <v>14</v>
      </c>
      <c r="G3565">
        <v>88654</v>
      </c>
      <c r="H3565" t="s">
        <v>135</v>
      </c>
      <c r="I3565">
        <v>100</v>
      </c>
      <c r="J3565" t="s">
        <v>182</v>
      </c>
      <c r="K3565" t="s">
        <v>16</v>
      </c>
    </row>
    <row r="3566" spans="1:11">
      <c r="A3566">
        <v>2021</v>
      </c>
      <c r="B3566" t="s">
        <v>11</v>
      </c>
      <c r="C3566" t="s">
        <v>12</v>
      </c>
      <c r="D3566" t="s">
        <v>189</v>
      </c>
      <c r="E3566">
        <v>75000</v>
      </c>
      <c r="F3566" t="s">
        <v>58</v>
      </c>
      <c r="G3566">
        <v>103160</v>
      </c>
      <c r="H3566" t="s">
        <v>33</v>
      </c>
      <c r="I3566">
        <v>100</v>
      </c>
      <c r="J3566" t="s">
        <v>33</v>
      </c>
      <c r="K3566" t="s">
        <v>22</v>
      </c>
    </row>
    <row r="3567" spans="1:11">
      <c r="A3567">
        <v>2021</v>
      </c>
      <c r="B3567" t="s">
        <v>11</v>
      </c>
      <c r="C3567" t="s">
        <v>12</v>
      </c>
      <c r="D3567" t="s">
        <v>37</v>
      </c>
      <c r="E3567">
        <v>82500</v>
      </c>
      <c r="F3567" t="s">
        <v>58</v>
      </c>
      <c r="G3567">
        <v>113476</v>
      </c>
      <c r="H3567" t="s">
        <v>33</v>
      </c>
      <c r="I3567">
        <v>100</v>
      </c>
      <c r="J3567" t="s">
        <v>33</v>
      </c>
      <c r="K3567" t="s">
        <v>25</v>
      </c>
    </row>
    <row r="3568" spans="1:11">
      <c r="A3568">
        <v>2021</v>
      </c>
      <c r="B3568" t="s">
        <v>11</v>
      </c>
      <c r="C3568" t="s">
        <v>12</v>
      </c>
      <c r="D3568" t="s">
        <v>35</v>
      </c>
      <c r="E3568">
        <v>80000</v>
      </c>
      <c r="F3568" t="s">
        <v>14</v>
      </c>
      <c r="G3568">
        <v>94564</v>
      </c>
      <c r="H3568" t="s">
        <v>31</v>
      </c>
      <c r="I3568">
        <v>50</v>
      </c>
      <c r="J3568" t="s">
        <v>31</v>
      </c>
      <c r="K3568" t="s">
        <v>16</v>
      </c>
    </row>
    <row r="3569" spans="1:11">
      <c r="A3569">
        <v>2021</v>
      </c>
      <c r="B3569" t="s">
        <v>28</v>
      </c>
      <c r="C3569" t="s">
        <v>12</v>
      </c>
      <c r="D3569" t="s">
        <v>37</v>
      </c>
      <c r="E3569">
        <v>2250000</v>
      </c>
      <c r="F3569" t="s">
        <v>42</v>
      </c>
      <c r="G3569">
        <v>30428</v>
      </c>
      <c r="H3569" t="s">
        <v>43</v>
      </c>
      <c r="I3569">
        <v>100</v>
      </c>
      <c r="J3569" t="s">
        <v>43</v>
      </c>
      <c r="K3569" t="s">
        <v>16</v>
      </c>
    </row>
    <row r="3570" spans="1:11">
      <c r="A3570">
        <v>2021</v>
      </c>
      <c r="B3570" t="s">
        <v>11</v>
      </c>
      <c r="C3570" t="s">
        <v>12</v>
      </c>
      <c r="D3570" t="s">
        <v>37</v>
      </c>
      <c r="E3570">
        <v>150000</v>
      </c>
      <c r="F3570" t="s">
        <v>20</v>
      </c>
      <c r="G3570">
        <v>150000</v>
      </c>
      <c r="H3570" t="s">
        <v>21</v>
      </c>
      <c r="I3570">
        <v>100</v>
      </c>
      <c r="J3570" t="s">
        <v>21</v>
      </c>
      <c r="K3570" t="s">
        <v>25</v>
      </c>
    </row>
    <row r="3571" spans="1:11">
      <c r="A3571">
        <v>2021</v>
      </c>
      <c r="B3571" t="s">
        <v>11</v>
      </c>
      <c r="C3571" t="s">
        <v>12</v>
      </c>
      <c r="D3571" t="s">
        <v>37</v>
      </c>
      <c r="E3571">
        <v>115000</v>
      </c>
      <c r="F3571" t="s">
        <v>20</v>
      </c>
      <c r="G3571">
        <v>115000</v>
      </c>
      <c r="H3571" t="s">
        <v>21</v>
      </c>
      <c r="I3571">
        <v>100</v>
      </c>
      <c r="J3571" t="s">
        <v>21</v>
      </c>
      <c r="K3571" t="s">
        <v>22</v>
      </c>
    </row>
    <row r="3572" spans="1:11">
      <c r="A3572">
        <v>2021</v>
      </c>
      <c r="B3572" t="s">
        <v>17</v>
      </c>
      <c r="C3572" t="s">
        <v>12</v>
      </c>
      <c r="D3572" t="s">
        <v>52</v>
      </c>
      <c r="E3572">
        <v>235000</v>
      </c>
      <c r="F3572" t="s">
        <v>71</v>
      </c>
      <c r="G3572">
        <v>187442</v>
      </c>
      <c r="H3572" t="s">
        <v>24</v>
      </c>
      <c r="I3572">
        <v>100</v>
      </c>
      <c r="J3572" t="s">
        <v>24</v>
      </c>
      <c r="K3572" t="s">
        <v>16</v>
      </c>
    </row>
    <row r="3573" spans="1:11">
      <c r="A3573">
        <v>2021</v>
      </c>
      <c r="B3573" t="s">
        <v>17</v>
      </c>
      <c r="C3573" t="s">
        <v>12</v>
      </c>
      <c r="D3573" t="s">
        <v>27</v>
      </c>
      <c r="E3573">
        <v>37456</v>
      </c>
      <c r="F3573" t="s">
        <v>58</v>
      </c>
      <c r="G3573">
        <v>51519</v>
      </c>
      <c r="H3573" t="s">
        <v>33</v>
      </c>
      <c r="I3573">
        <v>50</v>
      </c>
      <c r="J3573" t="s">
        <v>33</v>
      </c>
      <c r="K3573" t="s">
        <v>16</v>
      </c>
    </row>
    <row r="3574" spans="1:11">
      <c r="A3574">
        <v>2020</v>
      </c>
      <c r="B3574" t="s">
        <v>17</v>
      </c>
      <c r="C3574" t="s">
        <v>12</v>
      </c>
      <c r="D3574" t="s">
        <v>37</v>
      </c>
      <c r="E3574">
        <v>106000</v>
      </c>
      <c r="F3574" t="s">
        <v>20</v>
      </c>
      <c r="G3574">
        <v>106000</v>
      </c>
      <c r="H3574" t="s">
        <v>21</v>
      </c>
      <c r="I3574">
        <v>100</v>
      </c>
      <c r="J3574" t="s">
        <v>21</v>
      </c>
      <c r="K3574" t="s">
        <v>16</v>
      </c>
    </row>
    <row r="3575" spans="1:11">
      <c r="A3575">
        <v>2020</v>
      </c>
      <c r="B3575" t="s">
        <v>17</v>
      </c>
      <c r="C3575" t="s">
        <v>12</v>
      </c>
      <c r="D3575" t="s">
        <v>37</v>
      </c>
      <c r="E3575">
        <v>88000</v>
      </c>
      <c r="F3575" t="s">
        <v>58</v>
      </c>
      <c r="G3575">
        <v>112872</v>
      </c>
      <c r="H3575" t="s">
        <v>33</v>
      </c>
      <c r="I3575">
        <v>50</v>
      </c>
      <c r="J3575" t="s">
        <v>33</v>
      </c>
      <c r="K3575" t="s">
        <v>16</v>
      </c>
    </row>
    <row r="3576" spans="1:11">
      <c r="A3576">
        <v>2021</v>
      </c>
      <c r="B3576" t="s">
        <v>17</v>
      </c>
      <c r="C3576" t="s">
        <v>12</v>
      </c>
      <c r="D3576" t="s">
        <v>112</v>
      </c>
      <c r="E3576">
        <v>11000000</v>
      </c>
      <c r="F3576" t="s">
        <v>161</v>
      </c>
      <c r="G3576">
        <v>36259</v>
      </c>
      <c r="H3576" t="s">
        <v>162</v>
      </c>
      <c r="I3576">
        <v>50</v>
      </c>
      <c r="J3576" t="s">
        <v>21</v>
      </c>
      <c r="K3576" t="s">
        <v>16</v>
      </c>
    </row>
    <row r="3577" spans="1:11">
      <c r="A3577">
        <v>2021</v>
      </c>
      <c r="B3577" t="s">
        <v>11</v>
      </c>
      <c r="C3577" t="s">
        <v>12</v>
      </c>
      <c r="D3577" t="s">
        <v>37</v>
      </c>
      <c r="E3577">
        <v>150000</v>
      </c>
      <c r="F3577" t="s">
        <v>20</v>
      </c>
      <c r="G3577">
        <v>150000</v>
      </c>
      <c r="H3577" t="s">
        <v>21</v>
      </c>
      <c r="I3577">
        <v>100</v>
      </c>
      <c r="J3577" t="s">
        <v>21</v>
      </c>
      <c r="K3577" t="s">
        <v>16</v>
      </c>
    </row>
    <row r="3578" spans="1:11">
      <c r="A3578">
        <v>2020</v>
      </c>
      <c r="B3578" t="s">
        <v>28</v>
      </c>
      <c r="C3578" t="s">
        <v>48</v>
      </c>
      <c r="D3578" t="s">
        <v>19</v>
      </c>
      <c r="E3578">
        <v>14000</v>
      </c>
      <c r="F3578" t="s">
        <v>14</v>
      </c>
      <c r="G3578">
        <v>15966</v>
      </c>
      <c r="H3578" t="s">
        <v>31</v>
      </c>
      <c r="I3578">
        <v>100</v>
      </c>
      <c r="J3578" t="s">
        <v>31</v>
      </c>
      <c r="K3578" t="s">
        <v>22</v>
      </c>
    </row>
    <row r="3579" spans="1:11">
      <c r="A3579">
        <v>2021</v>
      </c>
      <c r="B3579" t="s">
        <v>17</v>
      </c>
      <c r="C3579" t="s">
        <v>12</v>
      </c>
      <c r="D3579" t="s">
        <v>126</v>
      </c>
      <c r="E3579">
        <v>81000</v>
      </c>
      <c r="F3579" t="s">
        <v>14</v>
      </c>
      <c r="G3579">
        <v>95746</v>
      </c>
      <c r="H3579" t="s">
        <v>31</v>
      </c>
      <c r="I3579">
        <v>100</v>
      </c>
      <c r="J3579" t="s">
        <v>21</v>
      </c>
      <c r="K3579" t="s">
        <v>22</v>
      </c>
    </row>
    <row r="3580" spans="1:11">
      <c r="A3580">
        <v>2021</v>
      </c>
      <c r="B3580" t="s">
        <v>28</v>
      </c>
      <c r="C3580" t="s">
        <v>12</v>
      </c>
      <c r="D3580" t="s">
        <v>126</v>
      </c>
      <c r="E3580">
        <v>70000</v>
      </c>
      <c r="F3580" t="s">
        <v>20</v>
      </c>
      <c r="G3580">
        <v>70000</v>
      </c>
      <c r="H3580" t="s">
        <v>21</v>
      </c>
      <c r="I3580">
        <v>100</v>
      </c>
      <c r="J3580" t="s">
        <v>21</v>
      </c>
      <c r="K3580" t="s">
        <v>25</v>
      </c>
    </row>
    <row r="3581" spans="1:11">
      <c r="A3581">
        <v>2020</v>
      </c>
      <c r="B3581" t="s">
        <v>17</v>
      </c>
      <c r="C3581" t="s">
        <v>12</v>
      </c>
      <c r="D3581" t="s">
        <v>23</v>
      </c>
      <c r="E3581">
        <v>60000</v>
      </c>
      <c r="F3581" t="s">
        <v>58</v>
      </c>
      <c r="G3581">
        <v>76958</v>
      </c>
      <c r="H3581" t="s">
        <v>33</v>
      </c>
      <c r="I3581">
        <v>100</v>
      </c>
      <c r="J3581" t="s">
        <v>33</v>
      </c>
      <c r="K3581" t="s">
        <v>22</v>
      </c>
    </row>
    <row r="3582" spans="1:11">
      <c r="A3582">
        <v>2021</v>
      </c>
      <c r="B3582" t="s">
        <v>17</v>
      </c>
      <c r="C3582" t="s">
        <v>12</v>
      </c>
      <c r="D3582" t="s">
        <v>165</v>
      </c>
      <c r="E3582">
        <v>120000</v>
      </c>
      <c r="F3582" t="s">
        <v>67</v>
      </c>
      <c r="G3582">
        <v>89294</v>
      </c>
      <c r="H3582" t="s">
        <v>96</v>
      </c>
      <c r="I3582">
        <v>50</v>
      </c>
      <c r="J3582" t="s">
        <v>96</v>
      </c>
      <c r="K3582" t="s">
        <v>16</v>
      </c>
    </row>
    <row r="3583" spans="1:11">
      <c r="A3583">
        <v>2021</v>
      </c>
      <c r="B3583" t="s">
        <v>28</v>
      </c>
      <c r="C3583" t="s">
        <v>12</v>
      </c>
      <c r="D3583" t="s">
        <v>23</v>
      </c>
      <c r="E3583">
        <v>2200000</v>
      </c>
      <c r="F3583" t="s">
        <v>42</v>
      </c>
      <c r="G3583">
        <v>29751</v>
      </c>
      <c r="H3583" t="s">
        <v>43</v>
      </c>
      <c r="I3583">
        <v>50</v>
      </c>
      <c r="J3583" t="s">
        <v>43</v>
      </c>
      <c r="K3583" t="s">
        <v>16</v>
      </c>
    </row>
    <row r="3584" spans="1:11">
      <c r="A3584">
        <v>2021</v>
      </c>
      <c r="B3584" t="s">
        <v>11</v>
      </c>
      <c r="C3584" t="s">
        <v>12</v>
      </c>
      <c r="D3584" t="s">
        <v>189</v>
      </c>
      <c r="E3584">
        <v>276000</v>
      </c>
      <c r="F3584" t="s">
        <v>20</v>
      </c>
      <c r="G3584">
        <v>276000</v>
      </c>
      <c r="H3584" t="s">
        <v>21</v>
      </c>
      <c r="I3584">
        <v>0</v>
      </c>
      <c r="J3584" t="s">
        <v>21</v>
      </c>
      <c r="K3584" t="s">
        <v>16</v>
      </c>
    </row>
    <row r="3585" spans="1:11">
      <c r="A3585">
        <v>2020</v>
      </c>
      <c r="B3585" t="s">
        <v>11</v>
      </c>
      <c r="C3585" t="s">
        <v>12</v>
      </c>
      <c r="D3585" t="s">
        <v>37</v>
      </c>
      <c r="E3585">
        <v>188000</v>
      </c>
      <c r="F3585" t="s">
        <v>20</v>
      </c>
      <c r="G3585">
        <v>188000</v>
      </c>
      <c r="H3585" t="s">
        <v>21</v>
      </c>
      <c r="I3585">
        <v>100</v>
      </c>
      <c r="J3585" t="s">
        <v>21</v>
      </c>
      <c r="K3585" t="s">
        <v>16</v>
      </c>
    </row>
    <row r="3586" spans="1:11">
      <c r="A3586">
        <v>2021</v>
      </c>
      <c r="B3586" t="s">
        <v>11</v>
      </c>
      <c r="C3586" t="s">
        <v>12</v>
      </c>
      <c r="D3586" t="s">
        <v>165</v>
      </c>
      <c r="E3586">
        <v>160000</v>
      </c>
      <c r="F3586" t="s">
        <v>20</v>
      </c>
      <c r="G3586">
        <v>160000</v>
      </c>
      <c r="H3586" t="s">
        <v>110</v>
      </c>
      <c r="I3586">
        <v>100</v>
      </c>
      <c r="J3586" t="s">
        <v>21</v>
      </c>
      <c r="K3586" t="s">
        <v>22</v>
      </c>
    </row>
    <row r="3587" spans="1:11">
      <c r="A3587">
        <v>2020</v>
      </c>
      <c r="B3587" t="s">
        <v>17</v>
      </c>
      <c r="C3587" t="s">
        <v>12</v>
      </c>
      <c r="D3587" t="s">
        <v>23</v>
      </c>
      <c r="E3587">
        <v>105000</v>
      </c>
      <c r="F3587" t="s">
        <v>20</v>
      </c>
      <c r="G3587">
        <v>105000</v>
      </c>
      <c r="H3587" t="s">
        <v>21</v>
      </c>
      <c r="I3587">
        <v>100</v>
      </c>
      <c r="J3587" t="s">
        <v>21</v>
      </c>
      <c r="K3587" t="s">
        <v>16</v>
      </c>
    </row>
    <row r="3588" spans="1:11">
      <c r="A3588">
        <v>2021</v>
      </c>
      <c r="B3588" t="s">
        <v>17</v>
      </c>
      <c r="C3588" t="s">
        <v>12</v>
      </c>
      <c r="D3588" t="s">
        <v>37</v>
      </c>
      <c r="E3588">
        <v>200000</v>
      </c>
      <c r="F3588" t="s">
        <v>20</v>
      </c>
      <c r="G3588">
        <v>200000</v>
      </c>
      <c r="H3588" t="s">
        <v>21</v>
      </c>
      <c r="I3588">
        <v>100</v>
      </c>
      <c r="J3588" t="s">
        <v>21</v>
      </c>
      <c r="K3588" t="s">
        <v>16</v>
      </c>
    </row>
    <row r="3589" spans="1:11">
      <c r="A3589">
        <v>2021</v>
      </c>
      <c r="B3589" t="s">
        <v>11</v>
      </c>
      <c r="C3589" t="s">
        <v>12</v>
      </c>
      <c r="D3589" t="s">
        <v>37</v>
      </c>
      <c r="E3589">
        <v>174000</v>
      </c>
      <c r="F3589" t="s">
        <v>20</v>
      </c>
      <c r="G3589">
        <v>174000</v>
      </c>
      <c r="H3589" t="s">
        <v>21</v>
      </c>
      <c r="I3589">
        <v>100</v>
      </c>
      <c r="J3589" t="s">
        <v>21</v>
      </c>
      <c r="K3589" t="s">
        <v>16</v>
      </c>
    </row>
    <row r="3590" spans="1:11">
      <c r="A3590">
        <v>2021</v>
      </c>
      <c r="B3590" t="s">
        <v>17</v>
      </c>
      <c r="C3590" t="s">
        <v>12</v>
      </c>
      <c r="D3590" t="s">
        <v>27</v>
      </c>
      <c r="E3590">
        <v>93000</v>
      </c>
      <c r="F3590" t="s">
        <v>20</v>
      </c>
      <c r="G3590">
        <v>93000</v>
      </c>
      <c r="H3590" t="s">
        <v>21</v>
      </c>
      <c r="I3590">
        <v>100</v>
      </c>
      <c r="J3590" t="s">
        <v>21</v>
      </c>
      <c r="K3590" t="s">
        <v>16</v>
      </c>
    </row>
    <row r="3591" spans="1:11">
      <c r="A3591">
        <v>2021</v>
      </c>
      <c r="B3591" t="s">
        <v>28</v>
      </c>
      <c r="C3591" t="s">
        <v>12</v>
      </c>
      <c r="D3591" t="s">
        <v>23</v>
      </c>
      <c r="E3591">
        <v>2100000</v>
      </c>
      <c r="F3591" t="s">
        <v>42</v>
      </c>
      <c r="G3591">
        <v>28399</v>
      </c>
      <c r="H3591" t="s">
        <v>43</v>
      </c>
      <c r="I3591">
        <v>100</v>
      </c>
      <c r="J3591" t="s">
        <v>43</v>
      </c>
      <c r="K3591" t="s">
        <v>25</v>
      </c>
    </row>
    <row r="3592" spans="1:11">
      <c r="A3592">
        <v>2021</v>
      </c>
      <c r="B3592" t="s">
        <v>11</v>
      </c>
      <c r="C3592" t="s">
        <v>12</v>
      </c>
      <c r="D3592" t="s">
        <v>52</v>
      </c>
      <c r="E3592">
        <v>51400</v>
      </c>
      <c r="F3592" t="s">
        <v>14</v>
      </c>
      <c r="G3592">
        <v>60757</v>
      </c>
      <c r="H3592" t="s">
        <v>48</v>
      </c>
      <c r="I3592">
        <v>50</v>
      </c>
      <c r="J3592" t="s">
        <v>48</v>
      </c>
      <c r="K3592" t="s">
        <v>16</v>
      </c>
    </row>
    <row r="3593" spans="1:11">
      <c r="A3593">
        <v>2021</v>
      </c>
      <c r="B3593" t="s">
        <v>28</v>
      </c>
      <c r="C3593" t="s">
        <v>12</v>
      </c>
      <c r="D3593" t="s">
        <v>23</v>
      </c>
      <c r="E3593">
        <v>90000</v>
      </c>
      <c r="F3593" t="s">
        <v>20</v>
      </c>
      <c r="G3593">
        <v>90000</v>
      </c>
      <c r="H3593" t="s">
        <v>21</v>
      </c>
      <c r="I3593">
        <v>100</v>
      </c>
      <c r="J3593" t="s">
        <v>21</v>
      </c>
      <c r="K3593" t="s">
        <v>22</v>
      </c>
    </row>
    <row r="3594" spans="1:11">
      <c r="A3594">
        <v>2020</v>
      </c>
      <c r="B3594" t="s">
        <v>17</v>
      </c>
      <c r="C3594" t="s">
        <v>12</v>
      </c>
      <c r="D3594" t="s">
        <v>37</v>
      </c>
      <c r="E3594">
        <v>61500</v>
      </c>
      <c r="F3594" t="s">
        <v>14</v>
      </c>
      <c r="G3594">
        <v>70139</v>
      </c>
      <c r="H3594" t="s">
        <v>63</v>
      </c>
      <c r="I3594">
        <v>50</v>
      </c>
      <c r="J3594" t="s">
        <v>63</v>
      </c>
      <c r="K3594" t="s">
        <v>16</v>
      </c>
    </row>
    <row r="3595" spans="1:11">
      <c r="A3595">
        <v>2020</v>
      </c>
      <c r="B3595" t="s">
        <v>28</v>
      </c>
      <c r="C3595" t="s">
        <v>12</v>
      </c>
      <c r="D3595" t="s">
        <v>27</v>
      </c>
      <c r="E3595">
        <v>450000</v>
      </c>
      <c r="F3595" t="s">
        <v>42</v>
      </c>
      <c r="G3595">
        <v>6072</v>
      </c>
      <c r="H3595" t="s">
        <v>43</v>
      </c>
      <c r="I3595">
        <v>0</v>
      </c>
      <c r="J3595" t="s">
        <v>43</v>
      </c>
      <c r="K3595" t="s">
        <v>22</v>
      </c>
    </row>
    <row r="3596" spans="1:11">
      <c r="A3596">
        <v>2020</v>
      </c>
      <c r="B3596" t="s">
        <v>11</v>
      </c>
      <c r="C3596" t="s">
        <v>12</v>
      </c>
      <c r="D3596" t="s">
        <v>37</v>
      </c>
      <c r="E3596">
        <v>720000</v>
      </c>
      <c r="F3596" t="s">
        <v>203</v>
      </c>
      <c r="G3596">
        <v>33511</v>
      </c>
      <c r="H3596" t="s">
        <v>106</v>
      </c>
      <c r="I3596">
        <v>0</v>
      </c>
      <c r="J3596" t="s">
        <v>106</v>
      </c>
      <c r="K3596" t="s">
        <v>22</v>
      </c>
    </row>
    <row r="3597" spans="1:11">
      <c r="A3597">
        <v>2021</v>
      </c>
      <c r="B3597" t="s">
        <v>11</v>
      </c>
      <c r="C3597" t="s">
        <v>12</v>
      </c>
      <c r="D3597" t="s">
        <v>195</v>
      </c>
      <c r="E3597">
        <v>170000</v>
      </c>
      <c r="F3597" t="s">
        <v>20</v>
      </c>
      <c r="G3597">
        <v>170000</v>
      </c>
      <c r="H3597" t="s">
        <v>21</v>
      </c>
      <c r="I3597">
        <v>100</v>
      </c>
      <c r="J3597" t="s">
        <v>21</v>
      </c>
      <c r="K3597" t="s">
        <v>25</v>
      </c>
    </row>
    <row r="3598" spans="1:11">
      <c r="A3598">
        <v>2021</v>
      </c>
      <c r="B3598" t="s">
        <v>11</v>
      </c>
      <c r="C3598" t="s">
        <v>12</v>
      </c>
      <c r="D3598" t="s">
        <v>37</v>
      </c>
      <c r="E3598">
        <v>70000</v>
      </c>
      <c r="F3598" t="s">
        <v>58</v>
      </c>
      <c r="G3598">
        <v>96282</v>
      </c>
      <c r="H3598" t="s">
        <v>33</v>
      </c>
      <c r="I3598">
        <v>50</v>
      </c>
      <c r="J3598" t="s">
        <v>33</v>
      </c>
      <c r="K3598" t="s">
        <v>16</v>
      </c>
    </row>
    <row r="3599" spans="1:11">
      <c r="A3599">
        <v>2021</v>
      </c>
      <c r="B3599" t="s">
        <v>17</v>
      </c>
      <c r="C3599" t="s">
        <v>12</v>
      </c>
      <c r="D3599" t="s">
        <v>37</v>
      </c>
      <c r="E3599">
        <v>108000</v>
      </c>
      <c r="F3599" t="s">
        <v>204</v>
      </c>
      <c r="G3599">
        <v>12103</v>
      </c>
      <c r="H3599" t="s">
        <v>178</v>
      </c>
      <c r="I3599">
        <v>0</v>
      </c>
      <c r="J3599" t="s">
        <v>178</v>
      </c>
      <c r="K3599" t="s">
        <v>25</v>
      </c>
    </row>
    <row r="3600" spans="1:11">
      <c r="A3600">
        <v>2021</v>
      </c>
      <c r="B3600" t="s">
        <v>28</v>
      </c>
      <c r="C3600" t="s">
        <v>12</v>
      </c>
      <c r="D3600" t="s">
        <v>23</v>
      </c>
      <c r="E3600">
        <v>31000</v>
      </c>
      <c r="F3600" t="s">
        <v>14</v>
      </c>
      <c r="G3600">
        <v>36643</v>
      </c>
      <c r="H3600" t="s">
        <v>63</v>
      </c>
      <c r="I3600">
        <v>50</v>
      </c>
      <c r="J3600" t="s">
        <v>63</v>
      </c>
      <c r="K3600" t="s">
        <v>16</v>
      </c>
    </row>
    <row r="3601" spans="1:11">
      <c r="A3601">
        <v>2021</v>
      </c>
      <c r="B3601" t="s">
        <v>17</v>
      </c>
      <c r="C3601" t="s">
        <v>12</v>
      </c>
      <c r="D3601" t="s">
        <v>37</v>
      </c>
      <c r="E3601">
        <v>52500</v>
      </c>
      <c r="F3601" t="s">
        <v>58</v>
      </c>
      <c r="G3601">
        <v>72212</v>
      </c>
      <c r="H3601" t="s">
        <v>33</v>
      </c>
      <c r="I3601">
        <v>50</v>
      </c>
      <c r="J3601" t="s">
        <v>33</v>
      </c>
      <c r="K3601" t="s">
        <v>16</v>
      </c>
    </row>
    <row r="3602" spans="1:11">
      <c r="A3602">
        <v>2020</v>
      </c>
      <c r="B3602" t="s">
        <v>28</v>
      </c>
      <c r="C3602" t="s">
        <v>12</v>
      </c>
      <c r="D3602" t="s">
        <v>27</v>
      </c>
      <c r="E3602">
        <v>91000</v>
      </c>
      <c r="F3602" t="s">
        <v>20</v>
      </c>
      <c r="G3602">
        <v>91000</v>
      </c>
      <c r="H3602" t="s">
        <v>21</v>
      </c>
      <c r="I3602">
        <v>100</v>
      </c>
      <c r="J3602" t="s">
        <v>21</v>
      </c>
      <c r="K3602" t="s">
        <v>16</v>
      </c>
    </row>
    <row r="3603" spans="1:11">
      <c r="A3603">
        <v>2021</v>
      </c>
      <c r="B3603" t="s">
        <v>11</v>
      </c>
      <c r="C3603" t="s">
        <v>12</v>
      </c>
      <c r="D3603" t="s">
        <v>123</v>
      </c>
      <c r="E3603">
        <v>125000</v>
      </c>
      <c r="F3603" t="s">
        <v>71</v>
      </c>
      <c r="G3603">
        <v>99703</v>
      </c>
      <c r="H3603" t="s">
        <v>24</v>
      </c>
      <c r="I3603">
        <v>50</v>
      </c>
      <c r="J3603" t="s">
        <v>24</v>
      </c>
      <c r="K3603" t="s">
        <v>25</v>
      </c>
    </row>
    <row r="3604" spans="1:11">
      <c r="A3604">
        <v>2021</v>
      </c>
      <c r="B3604" t="s">
        <v>11</v>
      </c>
      <c r="C3604" t="s">
        <v>12</v>
      </c>
      <c r="D3604" t="s">
        <v>23</v>
      </c>
      <c r="E3604">
        <v>165000</v>
      </c>
      <c r="F3604" t="s">
        <v>20</v>
      </c>
      <c r="G3604">
        <v>165000</v>
      </c>
      <c r="H3604" t="s">
        <v>21</v>
      </c>
      <c r="I3604">
        <v>100</v>
      </c>
      <c r="J3604" t="s">
        <v>21</v>
      </c>
      <c r="K3604" t="s">
        <v>16</v>
      </c>
    </row>
    <row r="3605" spans="1:11">
      <c r="A3605">
        <v>2021</v>
      </c>
      <c r="B3605" t="s">
        <v>17</v>
      </c>
      <c r="C3605" t="s">
        <v>12</v>
      </c>
      <c r="D3605" t="s">
        <v>27</v>
      </c>
      <c r="E3605">
        <v>80000</v>
      </c>
      <c r="F3605" t="s">
        <v>20</v>
      </c>
      <c r="G3605">
        <v>80000</v>
      </c>
      <c r="H3605" t="s">
        <v>21</v>
      </c>
      <c r="I3605">
        <v>100</v>
      </c>
      <c r="J3605" t="s">
        <v>21</v>
      </c>
      <c r="K3605" t="s">
        <v>16</v>
      </c>
    </row>
    <row r="3606" spans="1:11">
      <c r="A3606">
        <v>2021</v>
      </c>
      <c r="B3606" t="s">
        <v>11</v>
      </c>
      <c r="C3606" t="s">
        <v>12</v>
      </c>
      <c r="D3606" t="s">
        <v>23</v>
      </c>
      <c r="E3606">
        <v>130000</v>
      </c>
      <c r="F3606" t="s">
        <v>71</v>
      </c>
      <c r="G3606">
        <v>103691</v>
      </c>
      <c r="H3606" t="s">
        <v>24</v>
      </c>
      <c r="I3606">
        <v>100</v>
      </c>
      <c r="J3606" t="s">
        <v>24</v>
      </c>
      <c r="K3606" t="s">
        <v>16</v>
      </c>
    </row>
    <row r="3607" spans="1:11">
      <c r="A3607">
        <v>2021</v>
      </c>
      <c r="B3607" t="s">
        <v>28</v>
      </c>
      <c r="C3607" t="s">
        <v>12</v>
      </c>
      <c r="D3607" t="s">
        <v>37</v>
      </c>
      <c r="E3607">
        <v>1600000</v>
      </c>
      <c r="F3607" t="s">
        <v>42</v>
      </c>
      <c r="G3607">
        <v>21637</v>
      </c>
      <c r="H3607" t="s">
        <v>43</v>
      </c>
      <c r="I3607">
        <v>50</v>
      </c>
      <c r="J3607" t="s">
        <v>43</v>
      </c>
      <c r="K3607" t="s">
        <v>25</v>
      </c>
    </row>
    <row r="3608" spans="1:11">
      <c r="A3608">
        <v>2020</v>
      </c>
      <c r="B3608" t="s">
        <v>28</v>
      </c>
      <c r="C3608" t="s">
        <v>12</v>
      </c>
      <c r="D3608" t="s">
        <v>52</v>
      </c>
      <c r="E3608">
        <v>42000</v>
      </c>
      <c r="F3608" t="s">
        <v>20</v>
      </c>
      <c r="G3608">
        <v>42000</v>
      </c>
      <c r="H3608" t="s">
        <v>51</v>
      </c>
      <c r="I3608">
        <v>50</v>
      </c>
      <c r="J3608" t="s">
        <v>51</v>
      </c>
      <c r="K3608" t="s">
        <v>16</v>
      </c>
    </row>
    <row r="3609" spans="1:11">
      <c r="A3609">
        <v>2020</v>
      </c>
      <c r="B3609" t="s">
        <v>17</v>
      </c>
      <c r="C3609" t="s">
        <v>12</v>
      </c>
      <c r="D3609" t="s">
        <v>89</v>
      </c>
      <c r="E3609">
        <v>115000</v>
      </c>
      <c r="F3609" t="s">
        <v>20</v>
      </c>
      <c r="G3609">
        <v>115000</v>
      </c>
      <c r="H3609" t="s">
        <v>191</v>
      </c>
      <c r="I3609">
        <v>0</v>
      </c>
      <c r="J3609" t="s">
        <v>191</v>
      </c>
      <c r="K3609" t="s">
        <v>16</v>
      </c>
    </row>
    <row r="3610" spans="1:11">
      <c r="A3610">
        <v>2021</v>
      </c>
      <c r="B3610" t="s">
        <v>17</v>
      </c>
      <c r="C3610" t="s">
        <v>12</v>
      </c>
      <c r="D3610" t="s">
        <v>52</v>
      </c>
      <c r="E3610">
        <v>80000</v>
      </c>
      <c r="F3610" t="s">
        <v>71</v>
      </c>
      <c r="G3610">
        <v>63810</v>
      </c>
      <c r="H3610" t="s">
        <v>24</v>
      </c>
      <c r="I3610">
        <v>100</v>
      </c>
      <c r="J3610" t="s">
        <v>24</v>
      </c>
      <c r="K3610" t="s">
        <v>25</v>
      </c>
    </row>
    <row r="3611" spans="1:11">
      <c r="A3611">
        <v>2020</v>
      </c>
      <c r="B3611" t="s">
        <v>11</v>
      </c>
      <c r="C3611" t="s">
        <v>12</v>
      </c>
      <c r="D3611" t="s">
        <v>81</v>
      </c>
      <c r="E3611">
        <v>260000</v>
      </c>
      <c r="F3611" t="s">
        <v>20</v>
      </c>
      <c r="G3611">
        <v>260000</v>
      </c>
      <c r="H3611" t="s">
        <v>194</v>
      </c>
      <c r="I3611">
        <v>0</v>
      </c>
      <c r="J3611" t="s">
        <v>194</v>
      </c>
      <c r="K3611" t="s">
        <v>22</v>
      </c>
    </row>
    <row r="3612" spans="1:11">
      <c r="A3612">
        <v>2021</v>
      </c>
      <c r="B3612" t="s">
        <v>17</v>
      </c>
      <c r="C3612" t="s">
        <v>12</v>
      </c>
      <c r="D3612" t="s">
        <v>115</v>
      </c>
      <c r="E3612">
        <v>110000</v>
      </c>
      <c r="F3612" t="s">
        <v>20</v>
      </c>
      <c r="G3612">
        <v>110000</v>
      </c>
      <c r="H3612" t="s">
        <v>21</v>
      </c>
      <c r="I3612">
        <v>0</v>
      </c>
      <c r="J3612" t="s">
        <v>21</v>
      </c>
      <c r="K3612" t="s">
        <v>22</v>
      </c>
    </row>
    <row r="3613" spans="1:11">
      <c r="A3613">
        <v>2021</v>
      </c>
      <c r="B3613" t="s">
        <v>17</v>
      </c>
      <c r="C3613" t="s">
        <v>12</v>
      </c>
      <c r="D3613" t="s">
        <v>45</v>
      </c>
      <c r="E3613">
        <v>180000</v>
      </c>
      <c r="F3613" t="s">
        <v>20</v>
      </c>
      <c r="G3613">
        <v>180000</v>
      </c>
      <c r="H3613" t="s">
        <v>21</v>
      </c>
      <c r="I3613">
        <v>100</v>
      </c>
      <c r="J3613" t="s">
        <v>21</v>
      </c>
      <c r="K3613" t="s">
        <v>16</v>
      </c>
    </row>
    <row r="3614" spans="1:11">
      <c r="A3614">
        <v>2021</v>
      </c>
      <c r="B3614" t="s">
        <v>11</v>
      </c>
      <c r="C3614" t="s">
        <v>12</v>
      </c>
      <c r="D3614" t="s">
        <v>27</v>
      </c>
      <c r="E3614">
        <v>200000</v>
      </c>
      <c r="F3614" t="s">
        <v>20</v>
      </c>
      <c r="G3614">
        <v>200000</v>
      </c>
      <c r="H3614" t="s">
        <v>21</v>
      </c>
      <c r="I3614">
        <v>100</v>
      </c>
      <c r="J3614" t="s">
        <v>21</v>
      </c>
      <c r="K3614" t="s">
        <v>16</v>
      </c>
    </row>
    <row r="3615" spans="1:11">
      <c r="A3615">
        <v>2020</v>
      </c>
      <c r="B3615" t="s">
        <v>11</v>
      </c>
      <c r="C3615" t="s">
        <v>12</v>
      </c>
      <c r="D3615" t="s">
        <v>75</v>
      </c>
      <c r="E3615">
        <v>85000</v>
      </c>
      <c r="F3615" t="s">
        <v>58</v>
      </c>
      <c r="G3615">
        <v>109024</v>
      </c>
      <c r="H3615" t="s">
        <v>33</v>
      </c>
      <c r="I3615">
        <v>50</v>
      </c>
      <c r="J3615" t="s">
        <v>33</v>
      </c>
      <c r="K3615" t="s">
        <v>25</v>
      </c>
    </row>
    <row r="3616" spans="1:11">
      <c r="A3616">
        <v>2021</v>
      </c>
      <c r="B3616" t="s">
        <v>11</v>
      </c>
      <c r="C3616" t="s">
        <v>12</v>
      </c>
      <c r="D3616" t="s">
        <v>37</v>
      </c>
      <c r="E3616">
        <v>200000</v>
      </c>
      <c r="F3616" t="s">
        <v>20</v>
      </c>
      <c r="G3616">
        <v>200000</v>
      </c>
      <c r="H3616" t="s">
        <v>21</v>
      </c>
      <c r="I3616">
        <v>100</v>
      </c>
      <c r="J3616" t="s">
        <v>21</v>
      </c>
      <c r="K3616" t="s">
        <v>16</v>
      </c>
    </row>
    <row r="3617" spans="1:11">
      <c r="A3617">
        <v>2021</v>
      </c>
      <c r="B3617" t="s">
        <v>11</v>
      </c>
      <c r="C3617" t="s">
        <v>12</v>
      </c>
      <c r="D3617" t="s">
        <v>19</v>
      </c>
      <c r="E3617">
        <v>256000</v>
      </c>
      <c r="F3617" t="s">
        <v>20</v>
      </c>
      <c r="G3617">
        <v>256000</v>
      </c>
      <c r="H3617" t="s">
        <v>21</v>
      </c>
      <c r="I3617">
        <v>100</v>
      </c>
      <c r="J3617" t="s">
        <v>21</v>
      </c>
      <c r="K3617" t="s">
        <v>22</v>
      </c>
    </row>
    <row r="3618" spans="1:11">
      <c r="A3618">
        <v>2021</v>
      </c>
      <c r="B3618" t="s">
        <v>17</v>
      </c>
      <c r="C3618" t="s">
        <v>12</v>
      </c>
      <c r="D3618" t="s">
        <v>37</v>
      </c>
      <c r="E3618">
        <v>110000</v>
      </c>
      <c r="F3618" t="s">
        <v>20</v>
      </c>
      <c r="G3618">
        <v>110000</v>
      </c>
      <c r="H3618" t="s">
        <v>21</v>
      </c>
      <c r="I3618">
        <v>100</v>
      </c>
      <c r="J3618" t="s">
        <v>21</v>
      </c>
      <c r="K3618" t="s">
        <v>16</v>
      </c>
    </row>
    <row r="3619" spans="1:11">
      <c r="A3619">
        <v>2020</v>
      </c>
      <c r="B3619" t="s">
        <v>17</v>
      </c>
      <c r="C3619" t="s">
        <v>12</v>
      </c>
      <c r="D3619" t="s">
        <v>23</v>
      </c>
      <c r="E3619">
        <v>70000</v>
      </c>
      <c r="F3619" t="s">
        <v>14</v>
      </c>
      <c r="G3619">
        <v>79833</v>
      </c>
      <c r="H3619" t="s">
        <v>31</v>
      </c>
      <c r="I3619">
        <v>0</v>
      </c>
      <c r="J3619" t="s">
        <v>31</v>
      </c>
      <c r="K3619" t="s">
        <v>16</v>
      </c>
    </row>
    <row r="3620" spans="1:11">
      <c r="A3620">
        <v>2021</v>
      </c>
      <c r="B3620" t="s">
        <v>28</v>
      </c>
      <c r="C3620" t="s">
        <v>12</v>
      </c>
      <c r="D3620" t="s">
        <v>37</v>
      </c>
      <c r="E3620">
        <v>72500</v>
      </c>
      <c r="F3620" t="s">
        <v>20</v>
      </c>
      <c r="G3620">
        <v>72500</v>
      </c>
      <c r="H3620" t="s">
        <v>21</v>
      </c>
      <c r="I3620">
        <v>100</v>
      </c>
      <c r="J3620" t="s">
        <v>21</v>
      </c>
      <c r="K3620" t="s">
        <v>16</v>
      </c>
    </row>
    <row r="3621" spans="1:11">
      <c r="A3621">
        <v>2021</v>
      </c>
      <c r="B3621" t="s">
        <v>11</v>
      </c>
      <c r="C3621" t="s">
        <v>12</v>
      </c>
      <c r="D3621" t="s">
        <v>35</v>
      </c>
      <c r="E3621">
        <v>185000</v>
      </c>
      <c r="F3621" t="s">
        <v>20</v>
      </c>
      <c r="G3621">
        <v>185000</v>
      </c>
      <c r="H3621" t="s">
        <v>21</v>
      </c>
      <c r="I3621">
        <v>50</v>
      </c>
      <c r="J3621" t="s">
        <v>21</v>
      </c>
      <c r="K3621" t="s">
        <v>16</v>
      </c>
    </row>
    <row r="3622" spans="1:11">
      <c r="A3622">
        <v>2021</v>
      </c>
      <c r="B3622" t="s">
        <v>17</v>
      </c>
      <c r="C3622" t="s">
        <v>48</v>
      </c>
      <c r="D3622" t="s">
        <v>37</v>
      </c>
      <c r="E3622">
        <v>59000</v>
      </c>
      <c r="F3622" t="s">
        <v>14</v>
      </c>
      <c r="G3622">
        <v>69741</v>
      </c>
      <c r="H3622" t="s">
        <v>51</v>
      </c>
      <c r="I3622">
        <v>100</v>
      </c>
      <c r="J3622" t="s">
        <v>51</v>
      </c>
      <c r="K3622" t="s">
        <v>16</v>
      </c>
    </row>
    <row r="3623" spans="1:11">
      <c r="A3623">
        <v>2021</v>
      </c>
      <c r="B3623" t="s">
        <v>28</v>
      </c>
      <c r="C3623" t="s">
        <v>12</v>
      </c>
      <c r="D3623" t="s">
        <v>52</v>
      </c>
      <c r="E3623">
        <v>100000</v>
      </c>
      <c r="F3623" t="s">
        <v>20</v>
      </c>
      <c r="G3623">
        <v>100000</v>
      </c>
      <c r="H3623" t="s">
        <v>205</v>
      </c>
      <c r="I3623">
        <v>0</v>
      </c>
      <c r="J3623" t="s">
        <v>167</v>
      </c>
      <c r="K3623" t="s">
        <v>16</v>
      </c>
    </row>
    <row r="3624" spans="1:11">
      <c r="A3624">
        <v>2021</v>
      </c>
      <c r="B3624" t="s">
        <v>17</v>
      </c>
      <c r="C3624" t="s">
        <v>12</v>
      </c>
      <c r="D3624" t="s">
        <v>37</v>
      </c>
      <c r="E3624">
        <v>112000</v>
      </c>
      <c r="F3624" t="s">
        <v>20</v>
      </c>
      <c r="G3624">
        <v>112000</v>
      </c>
      <c r="H3624" t="s">
        <v>21</v>
      </c>
      <c r="I3624">
        <v>100</v>
      </c>
      <c r="J3624" t="s">
        <v>21</v>
      </c>
      <c r="K3624" t="s">
        <v>16</v>
      </c>
    </row>
    <row r="3625" spans="1:11">
      <c r="A3625">
        <v>2020</v>
      </c>
      <c r="B3625" t="s">
        <v>11</v>
      </c>
      <c r="C3625" t="s">
        <v>12</v>
      </c>
      <c r="D3625" t="s">
        <v>35</v>
      </c>
      <c r="E3625">
        <v>150000</v>
      </c>
      <c r="F3625" t="s">
        <v>20</v>
      </c>
      <c r="G3625">
        <v>150000</v>
      </c>
      <c r="H3625" t="s">
        <v>21</v>
      </c>
      <c r="I3625">
        <v>50</v>
      </c>
      <c r="J3625" t="s">
        <v>21</v>
      </c>
      <c r="K3625" t="s">
        <v>16</v>
      </c>
    </row>
    <row r="3626" spans="1:11">
      <c r="A3626">
        <v>2021</v>
      </c>
      <c r="B3626" t="s">
        <v>11</v>
      </c>
      <c r="C3626" t="s">
        <v>12</v>
      </c>
      <c r="D3626" t="s">
        <v>23</v>
      </c>
      <c r="E3626">
        <v>180000</v>
      </c>
      <c r="F3626" t="s">
        <v>204</v>
      </c>
      <c r="G3626">
        <v>20171</v>
      </c>
      <c r="H3626" t="s">
        <v>178</v>
      </c>
      <c r="I3626">
        <v>50</v>
      </c>
      <c r="J3626" t="s">
        <v>178</v>
      </c>
      <c r="K3626" t="s">
        <v>16</v>
      </c>
    </row>
    <row r="3627" spans="1:11">
      <c r="A3627">
        <v>2021</v>
      </c>
      <c r="B3627" t="s">
        <v>11</v>
      </c>
      <c r="C3627" t="s">
        <v>12</v>
      </c>
      <c r="D3627" t="s">
        <v>83</v>
      </c>
      <c r="E3627">
        <v>55000</v>
      </c>
      <c r="F3627" t="s">
        <v>20</v>
      </c>
      <c r="G3627">
        <v>55000</v>
      </c>
      <c r="H3627" t="s">
        <v>15</v>
      </c>
      <c r="I3627">
        <v>100</v>
      </c>
      <c r="J3627" t="s">
        <v>15</v>
      </c>
      <c r="K3627" t="s">
        <v>16</v>
      </c>
    </row>
    <row r="3628" spans="1:11">
      <c r="A3628">
        <v>2021</v>
      </c>
      <c r="B3628" t="s">
        <v>28</v>
      </c>
      <c r="C3628" t="s">
        <v>12</v>
      </c>
      <c r="D3628" t="s">
        <v>23</v>
      </c>
      <c r="E3628">
        <v>58000</v>
      </c>
      <c r="F3628" t="s">
        <v>20</v>
      </c>
      <c r="G3628">
        <v>58000</v>
      </c>
      <c r="H3628" t="s">
        <v>21</v>
      </c>
      <c r="I3628">
        <v>50</v>
      </c>
      <c r="J3628" t="s">
        <v>21</v>
      </c>
      <c r="K3628" t="s">
        <v>16</v>
      </c>
    </row>
    <row r="3629" spans="1:11">
      <c r="A3629">
        <v>2021</v>
      </c>
      <c r="B3629" t="s">
        <v>28</v>
      </c>
      <c r="C3629" t="s">
        <v>12</v>
      </c>
      <c r="D3629" t="s">
        <v>23</v>
      </c>
      <c r="E3629">
        <v>100000</v>
      </c>
      <c r="F3629" t="s">
        <v>20</v>
      </c>
      <c r="G3629">
        <v>100000</v>
      </c>
      <c r="H3629" t="s">
        <v>21</v>
      </c>
      <c r="I3629">
        <v>100</v>
      </c>
      <c r="J3629" t="s">
        <v>21</v>
      </c>
      <c r="K3629" t="s">
        <v>25</v>
      </c>
    </row>
    <row r="3630" spans="1:11">
      <c r="A3630">
        <v>2021</v>
      </c>
      <c r="B3630" t="s">
        <v>11</v>
      </c>
      <c r="C3630" t="s">
        <v>12</v>
      </c>
      <c r="D3630" t="s">
        <v>23</v>
      </c>
      <c r="E3630">
        <v>65720</v>
      </c>
      <c r="F3630" t="s">
        <v>14</v>
      </c>
      <c r="G3630">
        <v>77684</v>
      </c>
      <c r="H3630" t="s">
        <v>63</v>
      </c>
      <c r="I3630">
        <v>50</v>
      </c>
      <c r="J3630" t="s">
        <v>63</v>
      </c>
      <c r="K3630" t="s">
        <v>25</v>
      </c>
    </row>
    <row r="3631" spans="1:11">
      <c r="A3631">
        <v>2021</v>
      </c>
      <c r="B3631" t="s">
        <v>28</v>
      </c>
      <c r="C3631" t="s">
        <v>12</v>
      </c>
      <c r="D3631" t="s">
        <v>35</v>
      </c>
      <c r="E3631">
        <v>85000</v>
      </c>
      <c r="F3631" t="s">
        <v>20</v>
      </c>
      <c r="G3631">
        <v>85000</v>
      </c>
      <c r="H3631" t="s">
        <v>51</v>
      </c>
      <c r="I3631">
        <v>100</v>
      </c>
      <c r="J3631" t="s">
        <v>31</v>
      </c>
      <c r="K3631" t="s">
        <v>22</v>
      </c>
    </row>
    <row r="3632" spans="1:11">
      <c r="A3632">
        <v>2021</v>
      </c>
      <c r="B3632" t="s">
        <v>28</v>
      </c>
      <c r="C3632" t="s">
        <v>12</v>
      </c>
      <c r="D3632" t="s">
        <v>104</v>
      </c>
      <c r="E3632">
        <v>65000</v>
      </c>
      <c r="F3632" t="s">
        <v>14</v>
      </c>
      <c r="G3632">
        <v>76833</v>
      </c>
      <c r="H3632" t="s">
        <v>31</v>
      </c>
      <c r="I3632">
        <v>0</v>
      </c>
      <c r="J3632" t="s">
        <v>31</v>
      </c>
      <c r="K3632" t="s">
        <v>16</v>
      </c>
    </row>
    <row r="3633" spans="1:11">
      <c r="A3633">
        <v>2021</v>
      </c>
      <c r="B3633" t="s">
        <v>11</v>
      </c>
      <c r="C3633" t="s">
        <v>18</v>
      </c>
      <c r="D3633" t="s">
        <v>206</v>
      </c>
      <c r="E3633">
        <v>105000</v>
      </c>
      <c r="F3633" t="s">
        <v>20</v>
      </c>
      <c r="G3633">
        <v>105000</v>
      </c>
      <c r="H3633" t="s">
        <v>21</v>
      </c>
      <c r="I3633">
        <v>100</v>
      </c>
      <c r="J3633" t="s">
        <v>21</v>
      </c>
      <c r="K3633" t="s">
        <v>25</v>
      </c>
    </row>
    <row r="3634" spans="1:11">
      <c r="A3634">
        <v>2020</v>
      </c>
      <c r="B3634" t="s">
        <v>28</v>
      </c>
      <c r="C3634" t="s">
        <v>12</v>
      </c>
      <c r="D3634" t="s">
        <v>27</v>
      </c>
      <c r="E3634">
        <v>72000</v>
      </c>
      <c r="F3634" t="s">
        <v>20</v>
      </c>
      <c r="G3634">
        <v>72000</v>
      </c>
      <c r="H3634" t="s">
        <v>21</v>
      </c>
      <c r="I3634">
        <v>100</v>
      </c>
      <c r="J3634" t="s">
        <v>21</v>
      </c>
      <c r="K3634" t="s">
        <v>16</v>
      </c>
    </row>
    <row r="3635" spans="1:11">
      <c r="A3635">
        <v>2021</v>
      </c>
      <c r="B3635" t="s">
        <v>28</v>
      </c>
      <c r="C3635" t="s">
        <v>12</v>
      </c>
      <c r="D3635" t="s">
        <v>37</v>
      </c>
      <c r="E3635">
        <v>55000</v>
      </c>
      <c r="F3635" t="s">
        <v>14</v>
      </c>
      <c r="G3635">
        <v>65013</v>
      </c>
      <c r="H3635" t="s">
        <v>31</v>
      </c>
      <c r="I3635">
        <v>50</v>
      </c>
      <c r="J3635" t="s">
        <v>31</v>
      </c>
      <c r="K3635" t="s">
        <v>25</v>
      </c>
    </row>
    <row r="3636" spans="1:11">
      <c r="A3636">
        <v>2021</v>
      </c>
      <c r="B3636" t="s">
        <v>17</v>
      </c>
      <c r="C3636" t="s">
        <v>12</v>
      </c>
      <c r="D3636" t="s">
        <v>37</v>
      </c>
      <c r="E3636">
        <v>250000</v>
      </c>
      <c r="F3636" t="s">
        <v>204</v>
      </c>
      <c r="G3636">
        <v>28016</v>
      </c>
      <c r="H3636" t="s">
        <v>178</v>
      </c>
      <c r="I3636">
        <v>100</v>
      </c>
      <c r="J3636" t="s">
        <v>178</v>
      </c>
      <c r="K3636" t="s">
        <v>25</v>
      </c>
    </row>
    <row r="3637" spans="1:11">
      <c r="A3637">
        <v>2021</v>
      </c>
      <c r="B3637" t="s">
        <v>17</v>
      </c>
      <c r="C3637" t="s">
        <v>12</v>
      </c>
      <c r="D3637" t="s">
        <v>37</v>
      </c>
      <c r="E3637">
        <v>111775</v>
      </c>
      <c r="F3637" t="s">
        <v>20</v>
      </c>
      <c r="G3637">
        <v>111775</v>
      </c>
      <c r="H3637" t="s">
        <v>21</v>
      </c>
      <c r="I3637">
        <v>0</v>
      </c>
      <c r="J3637" t="s">
        <v>21</v>
      </c>
      <c r="K3637" t="s">
        <v>25</v>
      </c>
    </row>
    <row r="3638" spans="1:11">
      <c r="A3638">
        <v>2021</v>
      </c>
      <c r="B3638" t="s">
        <v>17</v>
      </c>
      <c r="C3638" t="s">
        <v>12</v>
      </c>
      <c r="D3638" t="s">
        <v>37</v>
      </c>
      <c r="E3638">
        <v>93150</v>
      </c>
      <c r="F3638" t="s">
        <v>20</v>
      </c>
      <c r="G3638">
        <v>93150</v>
      </c>
      <c r="H3638" t="s">
        <v>21</v>
      </c>
      <c r="I3638">
        <v>0</v>
      </c>
      <c r="J3638" t="s">
        <v>21</v>
      </c>
      <c r="K3638" t="s">
        <v>25</v>
      </c>
    </row>
    <row r="3639" spans="1:11">
      <c r="A3639">
        <v>2021</v>
      </c>
      <c r="B3639" t="s">
        <v>11</v>
      </c>
      <c r="C3639" t="s">
        <v>12</v>
      </c>
      <c r="D3639" t="s">
        <v>189</v>
      </c>
      <c r="E3639">
        <v>160000</v>
      </c>
      <c r="F3639" t="s">
        <v>20</v>
      </c>
      <c r="G3639">
        <v>160000</v>
      </c>
      <c r="H3639" t="s">
        <v>180</v>
      </c>
      <c r="I3639">
        <v>50</v>
      </c>
      <c r="J3639" t="s">
        <v>21</v>
      </c>
      <c r="K3639" t="s">
        <v>22</v>
      </c>
    </row>
    <row r="3640" spans="1:11">
      <c r="A3640">
        <v>2021</v>
      </c>
      <c r="B3640" t="s">
        <v>17</v>
      </c>
      <c r="C3640" t="s">
        <v>12</v>
      </c>
      <c r="D3640" t="s">
        <v>23</v>
      </c>
      <c r="E3640">
        <v>21600</v>
      </c>
      <c r="F3640" t="s">
        <v>14</v>
      </c>
      <c r="G3640">
        <v>25532</v>
      </c>
      <c r="H3640" t="s">
        <v>207</v>
      </c>
      <c r="I3640">
        <v>100</v>
      </c>
      <c r="J3640" t="s">
        <v>31</v>
      </c>
      <c r="K3640" t="s">
        <v>22</v>
      </c>
    </row>
    <row r="3641" spans="1:11">
      <c r="A3641">
        <v>2021</v>
      </c>
      <c r="B3641" t="s">
        <v>11</v>
      </c>
      <c r="C3641" t="s">
        <v>12</v>
      </c>
      <c r="D3641" t="s">
        <v>35</v>
      </c>
      <c r="E3641">
        <v>4900000</v>
      </c>
      <c r="F3641" t="s">
        <v>42</v>
      </c>
      <c r="G3641">
        <v>66265</v>
      </c>
      <c r="H3641" t="s">
        <v>43</v>
      </c>
      <c r="I3641">
        <v>0</v>
      </c>
      <c r="J3641" t="s">
        <v>43</v>
      </c>
      <c r="K3641" t="s">
        <v>16</v>
      </c>
    </row>
    <row r="3642" spans="1:11">
      <c r="A3642">
        <v>2021</v>
      </c>
      <c r="B3642" t="s">
        <v>17</v>
      </c>
      <c r="C3642" t="s">
        <v>12</v>
      </c>
      <c r="D3642" t="s">
        <v>23</v>
      </c>
      <c r="E3642">
        <v>1250000</v>
      </c>
      <c r="F3642" t="s">
        <v>42</v>
      </c>
      <c r="G3642">
        <v>16904</v>
      </c>
      <c r="H3642" t="s">
        <v>43</v>
      </c>
      <c r="I3642">
        <v>100</v>
      </c>
      <c r="J3642" t="s">
        <v>43</v>
      </c>
      <c r="K3642" t="s">
        <v>22</v>
      </c>
    </row>
    <row r="3643" spans="1:11">
      <c r="A3643">
        <v>2021</v>
      </c>
      <c r="B3643" t="s">
        <v>11</v>
      </c>
      <c r="C3643" t="s">
        <v>12</v>
      </c>
      <c r="D3643" t="s">
        <v>27</v>
      </c>
      <c r="E3643">
        <v>54000</v>
      </c>
      <c r="F3643" t="s">
        <v>14</v>
      </c>
      <c r="G3643">
        <v>63831</v>
      </c>
      <c r="H3643" t="s">
        <v>31</v>
      </c>
      <c r="I3643">
        <v>50</v>
      </c>
      <c r="J3643" t="s">
        <v>31</v>
      </c>
      <c r="K3643" t="s">
        <v>16</v>
      </c>
    </row>
    <row r="3644" spans="1:11">
      <c r="A3644">
        <v>2020</v>
      </c>
      <c r="B3644" t="s">
        <v>11</v>
      </c>
      <c r="C3644" t="s">
        <v>12</v>
      </c>
      <c r="D3644" t="s">
        <v>89</v>
      </c>
      <c r="E3644">
        <v>190000</v>
      </c>
      <c r="F3644" t="s">
        <v>20</v>
      </c>
      <c r="G3644">
        <v>190000</v>
      </c>
      <c r="H3644" t="s">
        <v>21</v>
      </c>
      <c r="I3644">
        <v>100</v>
      </c>
      <c r="J3644" t="s">
        <v>21</v>
      </c>
      <c r="K3644" t="s">
        <v>22</v>
      </c>
    </row>
    <row r="3645" spans="1:11">
      <c r="A3645">
        <v>2021</v>
      </c>
      <c r="B3645" t="s">
        <v>44</v>
      </c>
      <c r="C3645" t="s">
        <v>12</v>
      </c>
      <c r="D3645" t="s">
        <v>80</v>
      </c>
      <c r="E3645">
        <v>120000</v>
      </c>
      <c r="F3645" t="s">
        <v>14</v>
      </c>
      <c r="G3645">
        <v>141846</v>
      </c>
      <c r="H3645" t="s">
        <v>31</v>
      </c>
      <c r="I3645">
        <v>0</v>
      </c>
      <c r="J3645" t="s">
        <v>31</v>
      </c>
      <c r="K3645" t="s">
        <v>16</v>
      </c>
    </row>
    <row r="3646" spans="1:11">
      <c r="A3646">
        <v>2021</v>
      </c>
      <c r="B3646" t="s">
        <v>28</v>
      </c>
      <c r="C3646" t="s">
        <v>12</v>
      </c>
      <c r="D3646" t="s">
        <v>75</v>
      </c>
      <c r="E3646">
        <v>1200000</v>
      </c>
      <c r="F3646" t="s">
        <v>42</v>
      </c>
      <c r="G3646">
        <v>16228</v>
      </c>
      <c r="H3646" t="s">
        <v>43</v>
      </c>
      <c r="I3646">
        <v>100</v>
      </c>
      <c r="J3646" t="s">
        <v>43</v>
      </c>
      <c r="K3646" t="s">
        <v>16</v>
      </c>
    </row>
    <row r="3647" spans="1:11">
      <c r="A3647">
        <v>2021</v>
      </c>
      <c r="B3647" t="s">
        <v>11</v>
      </c>
      <c r="C3647" t="s">
        <v>12</v>
      </c>
      <c r="D3647" t="s">
        <v>27</v>
      </c>
      <c r="E3647">
        <v>90000</v>
      </c>
      <c r="F3647" t="s">
        <v>71</v>
      </c>
      <c r="G3647">
        <v>71786</v>
      </c>
      <c r="H3647" t="s">
        <v>24</v>
      </c>
      <c r="I3647">
        <v>100</v>
      </c>
      <c r="J3647" t="s">
        <v>24</v>
      </c>
      <c r="K3647" t="s">
        <v>25</v>
      </c>
    </row>
    <row r="3648" spans="1:11">
      <c r="A3648">
        <v>2020</v>
      </c>
      <c r="B3648" t="s">
        <v>17</v>
      </c>
      <c r="C3648" t="s">
        <v>12</v>
      </c>
      <c r="D3648" t="s">
        <v>23</v>
      </c>
      <c r="E3648">
        <v>11000000</v>
      </c>
      <c r="F3648" t="s">
        <v>161</v>
      </c>
      <c r="G3648">
        <v>35735</v>
      </c>
      <c r="H3648" t="s">
        <v>162</v>
      </c>
      <c r="I3648">
        <v>50</v>
      </c>
      <c r="J3648" t="s">
        <v>162</v>
      </c>
      <c r="K3648" t="s">
        <v>16</v>
      </c>
    </row>
    <row r="3649" spans="1:11">
      <c r="A3649">
        <v>2021</v>
      </c>
      <c r="B3649" t="s">
        <v>11</v>
      </c>
      <c r="C3649" t="s">
        <v>12</v>
      </c>
      <c r="D3649" t="s">
        <v>23</v>
      </c>
      <c r="E3649">
        <v>135000</v>
      </c>
      <c r="F3649" t="s">
        <v>20</v>
      </c>
      <c r="G3649">
        <v>135000</v>
      </c>
      <c r="H3649" t="s">
        <v>21</v>
      </c>
      <c r="I3649">
        <v>0</v>
      </c>
      <c r="J3649" t="s">
        <v>21</v>
      </c>
      <c r="K3649" t="s">
        <v>16</v>
      </c>
    </row>
    <row r="3650" spans="1:11">
      <c r="A3650">
        <v>2021</v>
      </c>
      <c r="B3650" t="s">
        <v>28</v>
      </c>
      <c r="C3650" t="s">
        <v>12</v>
      </c>
      <c r="D3650" t="s">
        <v>35</v>
      </c>
      <c r="E3650">
        <v>21000</v>
      </c>
      <c r="F3650" t="s">
        <v>14</v>
      </c>
      <c r="G3650">
        <v>24823</v>
      </c>
      <c r="H3650" t="s">
        <v>31</v>
      </c>
      <c r="I3650">
        <v>50</v>
      </c>
      <c r="J3650" t="s">
        <v>31</v>
      </c>
      <c r="K3650" t="s">
        <v>25</v>
      </c>
    </row>
    <row r="3651" spans="1:11">
      <c r="A3651">
        <v>2021</v>
      </c>
      <c r="B3651" t="s">
        <v>11</v>
      </c>
      <c r="C3651" t="s">
        <v>12</v>
      </c>
      <c r="D3651" t="s">
        <v>69</v>
      </c>
      <c r="E3651">
        <v>4000000</v>
      </c>
      <c r="F3651" t="s">
        <v>42</v>
      </c>
      <c r="G3651">
        <v>54094</v>
      </c>
      <c r="H3651" t="s">
        <v>43</v>
      </c>
      <c r="I3651">
        <v>50</v>
      </c>
      <c r="J3651" t="s">
        <v>21</v>
      </c>
      <c r="K3651" t="s">
        <v>16</v>
      </c>
    </row>
    <row r="3652" spans="1:11">
      <c r="A3652">
        <v>2021</v>
      </c>
      <c r="B3652" t="s">
        <v>11</v>
      </c>
      <c r="C3652" t="s">
        <v>12</v>
      </c>
      <c r="D3652" t="s">
        <v>35</v>
      </c>
      <c r="E3652">
        <v>1799997</v>
      </c>
      <c r="F3652" t="s">
        <v>42</v>
      </c>
      <c r="G3652">
        <v>24342</v>
      </c>
      <c r="H3652" t="s">
        <v>43</v>
      </c>
      <c r="I3652">
        <v>100</v>
      </c>
      <c r="J3652" t="s">
        <v>43</v>
      </c>
      <c r="K3652" t="s">
        <v>16</v>
      </c>
    </row>
    <row r="3653" spans="1:11">
      <c r="A3653">
        <v>2021</v>
      </c>
      <c r="B3653" t="s">
        <v>28</v>
      </c>
      <c r="C3653" t="s">
        <v>12</v>
      </c>
      <c r="D3653" t="s">
        <v>112</v>
      </c>
      <c r="E3653">
        <v>9272</v>
      </c>
      <c r="F3653" t="s">
        <v>20</v>
      </c>
      <c r="G3653">
        <v>9272</v>
      </c>
      <c r="H3653" t="s">
        <v>134</v>
      </c>
      <c r="I3653">
        <v>100</v>
      </c>
      <c r="J3653" t="s">
        <v>134</v>
      </c>
      <c r="K3653" t="s">
        <v>22</v>
      </c>
    </row>
    <row r="3654" spans="1:11">
      <c r="A3654">
        <v>2021</v>
      </c>
      <c r="B3654" t="s">
        <v>17</v>
      </c>
      <c r="C3654" t="s">
        <v>12</v>
      </c>
      <c r="D3654" t="s">
        <v>23</v>
      </c>
      <c r="E3654">
        <v>147000</v>
      </c>
      <c r="F3654" t="s">
        <v>20</v>
      </c>
      <c r="G3654">
        <v>147000</v>
      </c>
      <c r="H3654" t="s">
        <v>21</v>
      </c>
      <c r="I3654">
        <v>50</v>
      </c>
      <c r="J3654" t="s">
        <v>21</v>
      </c>
      <c r="K3654" t="s">
        <v>16</v>
      </c>
    </row>
    <row r="3655" spans="1:11">
      <c r="A3655">
        <v>2021</v>
      </c>
      <c r="B3655" t="s">
        <v>11</v>
      </c>
      <c r="C3655" t="s">
        <v>12</v>
      </c>
      <c r="D3655" t="s">
        <v>52</v>
      </c>
      <c r="E3655">
        <v>120500</v>
      </c>
      <c r="F3655" t="s">
        <v>71</v>
      </c>
      <c r="G3655">
        <v>96113</v>
      </c>
      <c r="H3655" t="s">
        <v>24</v>
      </c>
      <c r="I3655">
        <v>50</v>
      </c>
      <c r="J3655" t="s">
        <v>24</v>
      </c>
      <c r="K3655" t="s">
        <v>16</v>
      </c>
    </row>
    <row r="3656" spans="1:11">
      <c r="A3656">
        <v>2021</v>
      </c>
      <c r="B3656" t="s">
        <v>11</v>
      </c>
      <c r="C3656" t="s">
        <v>12</v>
      </c>
      <c r="D3656" t="s">
        <v>69</v>
      </c>
      <c r="E3656">
        <v>174000</v>
      </c>
      <c r="F3656" t="s">
        <v>20</v>
      </c>
      <c r="G3656">
        <v>174000</v>
      </c>
      <c r="H3656" t="s">
        <v>21</v>
      </c>
      <c r="I3656">
        <v>100</v>
      </c>
      <c r="J3656" t="s">
        <v>21</v>
      </c>
      <c r="K3656" t="s">
        <v>16</v>
      </c>
    </row>
    <row r="3657" spans="1:11">
      <c r="A3657">
        <v>2020</v>
      </c>
      <c r="B3657" t="s">
        <v>17</v>
      </c>
      <c r="C3657" t="s">
        <v>12</v>
      </c>
      <c r="D3657" t="s">
        <v>56</v>
      </c>
      <c r="E3657">
        <v>135000</v>
      </c>
      <c r="F3657" t="s">
        <v>20</v>
      </c>
      <c r="G3657">
        <v>135000</v>
      </c>
      <c r="H3657" t="s">
        <v>21</v>
      </c>
      <c r="I3657">
        <v>100</v>
      </c>
      <c r="J3657" t="s">
        <v>21</v>
      </c>
      <c r="K3657" t="s">
        <v>16</v>
      </c>
    </row>
    <row r="3658" spans="1:11">
      <c r="A3658">
        <v>2021</v>
      </c>
      <c r="B3658" t="s">
        <v>28</v>
      </c>
      <c r="C3658" t="s">
        <v>12</v>
      </c>
      <c r="D3658" t="s">
        <v>35</v>
      </c>
      <c r="E3658">
        <v>21844</v>
      </c>
      <c r="F3658" t="s">
        <v>20</v>
      </c>
      <c r="G3658">
        <v>21844</v>
      </c>
      <c r="H3658" t="s">
        <v>92</v>
      </c>
      <c r="I3658">
        <v>50</v>
      </c>
      <c r="J3658" t="s">
        <v>92</v>
      </c>
      <c r="K3658" t="s">
        <v>25</v>
      </c>
    </row>
    <row r="3659" spans="1:11">
      <c r="A3659">
        <v>2020</v>
      </c>
      <c r="B3659" t="s">
        <v>11</v>
      </c>
      <c r="C3659" t="s">
        <v>12</v>
      </c>
      <c r="D3659" t="s">
        <v>189</v>
      </c>
      <c r="E3659">
        <v>125000</v>
      </c>
      <c r="F3659" t="s">
        <v>20</v>
      </c>
      <c r="G3659">
        <v>125000</v>
      </c>
      <c r="H3659" t="s">
        <v>208</v>
      </c>
      <c r="I3659">
        <v>50</v>
      </c>
      <c r="J3659" t="s">
        <v>208</v>
      </c>
      <c r="K3659" t="s">
        <v>22</v>
      </c>
    </row>
    <row r="3660" spans="1:11">
      <c r="A3660">
        <v>2020</v>
      </c>
      <c r="B3660" t="s">
        <v>28</v>
      </c>
      <c r="C3660" t="s">
        <v>12</v>
      </c>
      <c r="D3660" t="s">
        <v>23</v>
      </c>
      <c r="E3660">
        <v>45000</v>
      </c>
      <c r="F3660" t="s">
        <v>14</v>
      </c>
      <c r="G3660">
        <v>51321</v>
      </c>
      <c r="H3660" t="s">
        <v>63</v>
      </c>
      <c r="I3660">
        <v>0</v>
      </c>
      <c r="J3660" t="s">
        <v>63</v>
      </c>
      <c r="K3660" t="s">
        <v>22</v>
      </c>
    </row>
    <row r="3661" spans="1:11">
      <c r="A3661">
        <v>2020</v>
      </c>
      <c r="B3661" t="s">
        <v>17</v>
      </c>
      <c r="C3661" t="s">
        <v>12</v>
      </c>
      <c r="D3661" t="s">
        <v>23</v>
      </c>
      <c r="E3661">
        <v>3000000</v>
      </c>
      <c r="F3661" t="s">
        <v>42</v>
      </c>
      <c r="G3661">
        <v>40481</v>
      </c>
      <c r="H3661" t="s">
        <v>43</v>
      </c>
      <c r="I3661">
        <v>0</v>
      </c>
      <c r="J3661" t="s">
        <v>43</v>
      </c>
      <c r="K3661" t="s">
        <v>16</v>
      </c>
    </row>
    <row r="3662" spans="1:11">
      <c r="A3662">
        <v>2021</v>
      </c>
      <c r="B3662" t="s">
        <v>44</v>
      </c>
      <c r="C3662" t="s">
        <v>12</v>
      </c>
      <c r="D3662" t="s">
        <v>104</v>
      </c>
      <c r="E3662">
        <v>59000</v>
      </c>
      <c r="F3662" t="s">
        <v>14</v>
      </c>
      <c r="G3662">
        <v>69741</v>
      </c>
      <c r="H3662" t="s">
        <v>63</v>
      </c>
      <c r="I3662">
        <v>100</v>
      </c>
      <c r="J3662" t="s">
        <v>15</v>
      </c>
      <c r="K3662" t="s">
        <v>22</v>
      </c>
    </row>
    <row r="3663" spans="1:11">
      <c r="A3663">
        <v>2021</v>
      </c>
      <c r="B3663" t="s">
        <v>11</v>
      </c>
      <c r="C3663" t="s">
        <v>12</v>
      </c>
      <c r="D3663" t="s">
        <v>153</v>
      </c>
      <c r="E3663">
        <v>50000</v>
      </c>
      <c r="F3663" t="s">
        <v>20</v>
      </c>
      <c r="G3663">
        <v>50000</v>
      </c>
      <c r="H3663" t="s">
        <v>124</v>
      </c>
      <c r="I3663">
        <v>100</v>
      </c>
      <c r="J3663" t="s">
        <v>33</v>
      </c>
      <c r="K3663" t="s">
        <v>25</v>
      </c>
    </row>
    <row r="3664" spans="1:11">
      <c r="A3664">
        <v>2020</v>
      </c>
      <c r="B3664" t="s">
        <v>28</v>
      </c>
      <c r="C3664" t="s">
        <v>12</v>
      </c>
      <c r="D3664" t="s">
        <v>23</v>
      </c>
      <c r="E3664">
        <v>35000</v>
      </c>
      <c r="F3664" t="s">
        <v>14</v>
      </c>
      <c r="G3664">
        <v>39916</v>
      </c>
      <c r="H3664" t="s">
        <v>63</v>
      </c>
      <c r="I3664">
        <v>0</v>
      </c>
      <c r="J3664" t="s">
        <v>63</v>
      </c>
      <c r="K3664" t="s">
        <v>25</v>
      </c>
    </row>
    <row r="3665" spans="1:11">
      <c r="A3665">
        <v>2020</v>
      </c>
      <c r="B3665" t="s">
        <v>17</v>
      </c>
      <c r="C3665" t="s">
        <v>12</v>
      </c>
      <c r="D3665" t="s">
        <v>77</v>
      </c>
      <c r="E3665">
        <v>87000</v>
      </c>
      <c r="F3665" t="s">
        <v>20</v>
      </c>
      <c r="G3665">
        <v>87000</v>
      </c>
      <c r="H3665" t="s">
        <v>21</v>
      </c>
      <c r="I3665">
        <v>100</v>
      </c>
      <c r="J3665" t="s">
        <v>21</v>
      </c>
      <c r="K3665" t="s">
        <v>16</v>
      </c>
    </row>
    <row r="3666" spans="1:11">
      <c r="A3666">
        <v>2021</v>
      </c>
      <c r="B3666" t="s">
        <v>17</v>
      </c>
      <c r="C3666" t="s">
        <v>12</v>
      </c>
      <c r="D3666" t="s">
        <v>37</v>
      </c>
      <c r="E3666">
        <v>22000</v>
      </c>
      <c r="F3666" t="s">
        <v>14</v>
      </c>
      <c r="G3666">
        <v>26005</v>
      </c>
      <c r="H3666" t="s">
        <v>139</v>
      </c>
      <c r="I3666">
        <v>0</v>
      </c>
      <c r="J3666" t="s">
        <v>21</v>
      </c>
      <c r="K3666" t="s">
        <v>16</v>
      </c>
    </row>
    <row r="3667" spans="1:11">
      <c r="A3667">
        <v>2021</v>
      </c>
      <c r="B3667" t="s">
        <v>17</v>
      </c>
      <c r="C3667" t="s">
        <v>12</v>
      </c>
      <c r="D3667" t="s">
        <v>23</v>
      </c>
      <c r="E3667">
        <v>76760</v>
      </c>
      <c r="F3667" t="s">
        <v>14</v>
      </c>
      <c r="G3667">
        <v>90734</v>
      </c>
      <c r="H3667" t="s">
        <v>31</v>
      </c>
      <c r="I3667">
        <v>50</v>
      </c>
      <c r="J3667" t="s">
        <v>31</v>
      </c>
      <c r="K3667" t="s">
        <v>16</v>
      </c>
    </row>
    <row r="3668" spans="1:11">
      <c r="A3668">
        <v>2021</v>
      </c>
      <c r="B3668" t="s">
        <v>17</v>
      </c>
      <c r="C3668" t="s">
        <v>12</v>
      </c>
      <c r="D3668" t="s">
        <v>75</v>
      </c>
      <c r="E3668">
        <v>1672000</v>
      </c>
      <c r="F3668" t="s">
        <v>42</v>
      </c>
      <c r="G3668">
        <v>22611</v>
      </c>
      <c r="H3668" t="s">
        <v>43</v>
      </c>
      <c r="I3668">
        <v>0</v>
      </c>
      <c r="J3668" t="s">
        <v>43</v>
      </c>
      <c r="K3668" t="s">
        <v>16</v>
      </c>
    </row>
    <row r="3669" spans="1:11">
      <c r="A3669">
        <v>2021</v>
      </c>
      <c r="B3669" t="s">
        <v>17</v>
      </c>
      <c r="C3669" t="s">
        <v>12</v>
      </c>
      <c r="D3669" t="s">
        <v>23</v>
      </c>
      <c r="E3669">
        <v>420000</v>
      </c>
      <c r="F3669" t="s">
        <v>42</v>
      </c>
      <c r="G3669">
        <v>5679</v>
      </c>
      <c r="H3669" t="s">
        <v>43</v>
      </c>
      <c r="I3669">
        <v>100</v>
      </c>
      <c r="J3669" t="s">
        <v>21</v>
      </c>
      <c r="K3669" t="s">
        <v>22</v>
      </c>
    </row>
    <row r="3670" spans="1:11">
      <c r="A3670">
        <v>2021</v>
      </c>
      <c r="B3670" t="s">
        <v>28</v>
      </c>
      <c r="C3670" t="s">
        <v>12</v>
      </c>
      <c r="D3670" t="s">
        <v>35</v>
      </c>
      <c r="E3670">
        <v>81000</v>
      </c>
      <c r="F3670" t="s">
        <v>20</v>
      </c>
      <c r="G3670">
        <v>81000</v>
      </c>
      <c r="H3670" t="s">
        <v>21</v>
      </c>
      <c r="I3670">
        <v>50</v>
      </c>
      <c r="J3670" t="s">
        <v>21</v>
      </c>
      <c r="K3670" t="s">
        <v>22</v>
      </c>
    </row>
    <row r="3671" spans="1:11">
      <c r="A3671">
        <v>2021</v>
      </c>
      <c r="B3671" t="s">
        <v>17</v>
      </c>
      <c r="C3671" t="s">
        <v>12</v>
      </c>
      <c r="D3671" t="s">
        <v>23</v>
      </c>
      <c r="E3671">
        <v>30400000</v>
      </c>
      <c r="F3671" t="s">
        <v>209</v>
      </c>
      <c r="G3671">
        <v>40038</v>
      </c>
      <c r="H3671" t="s">
        <v>179</v>
      </c>
      <c r="I3671">
        <v>100</v>
      </c>
      <c r="J3671" t="s">
        <v>179</v>
      </c>
      <c r="K3671" t="s">
        <v>16</v>
      </c>
    </row>
    <row r="3672" spans="1:11">
      <c r="A3672">
        <v>2021</v>
      </c>
      <c r="B3672" t="s">
        <v>28</v>
      </c>
      <c r="C3672" t="s">
        <v>12</v>
      </c>
      <c r="D3672" t="s">
        <v>104</v>
      </c>
      <c r="E3672">
        <v>90000</v>
      </c>
      <c r="F3672" t="s">
        <v>20</v>
      </c>
      <c r="G3672">
        <v>90000</v>
      </c>
      <c r="H3672" t="s">
        <v>21</v>
      </c>
      <c r="I3672">
        <v>100</v>
      </c>
      <c r="J3672" t="s">
        <v>21</v>
      </c>
      <c r="K3672" t="s">
        <v>22</v>
      </c>
    </row>
    <row r="3673" spans="1:11">
      <c r="A3673">
        <v>2021</v>
      </c>
      <c r="B3673" t="s">
        <v>17</v>
      </c>
      <c r="C3673" t="s">
        <v>12</v>
      </c>
      <c r="D3673" t="s">
        <v>23</v>
      </c>
      <c r="E3673">
        <v>52000</v>
      </c>
      <c r="F3673" t="s">
        <v>14</v>
      </c>
      <c r="G3673">
        <v>61467</v>
      </c>
      <c r="H3673" t="s">
        <v>31</v>
      </c>
      <c r="I3673">
        <v>50</v>
      </c>
      <c r="J3673" t="s">
        <v>90</v>
      </c>
      <c r="K3673" t="s">
        <v>25</v>
      </c>
    </row>
    <row r="3674" spans="1:11">
      <c r="A3674">
        <v>2021</v>
      </c>
      <c r="B3674" t="s">
        <v>11</v>
      </c>
      <c r="C3674" t="s">
        <v>12</v>
      </c>
      <c r="D3674" t="s">
        <v>108</v>
      </c>
      <c r="E3674">
        <v>195000</v>
      </c>
      <c r="F3674" t="s">
        <v>20</v>
      </c>
      <c r="G3674">
        <v>195000</v>
      </c>
      <c r="H3674" t="s">
        <v>21</v>
      </c>
      <c r="I3674">
        <v>100</v>
      </c>
      <c r="J3674" t="s">
        <v>21</v>
      </c>
      <c r="K3674" t="s">
        <v>25</v>
      </c>
    </row>
    <row r="3675" spans="1:11">
      <c r="A3675">
        <v>2021</v>
      </c>
      <c r="B3675" t="s">
        <v>17</v>
      </c>
      <c r="C3675" t="s">
        <v>12</v>
      </c>
      <c r="D3675" t="s">
        <v>23</v>
      </c>
      <c r="E3675">
        <v>32000</v>
      </c>
      <c r="F3675" t="s">
        <v>14</v>
      </c>
      <c r="G3675">
        <v>37825</v>
      </c>
      <c r="H3675" t="s">
        <v>15</v>
      </c>
      <c r="I3675">
        <v>100</v>
      </c>
      <c r="J3675" t="s">
        <v>15</v>
      </c>
      <c r="K3675" t="s">
        <v>16</v>
      </c>
    </row>
    <row r="3676" spans="1:11">
      <c r="A3676">
        <v>2020</v>
      </c>
      <c r="B3676" t="s">
        <v>17</v>
      </c>
      <c r="C3676" t="s">
        <v>12</v>
      </c>
      <c r="D3676" t="s">
        <v>27</v>
      </c>
      <c r="E3676">
        <v>85000</v>
      </c>
      <c r="F3676" t="s">
        <v>20</v>
      </c>
      <c r="G3676">
        <v>85000</v>
      </c>
      <c r="H3676" t="s">
        <v>21</v>
      </c>
      <c r="I3676">
        <v>100</v>
      </c>
      <c r="J3676" t="s">
        <v>21</v>
      </c>
      <c r="K3676" t="s">
        <v>16</v>
      </c>
    </row>
    <row r="3677" spans="1:11">
      <c r="A3677">
        <v>2021</v>
      </c>
      <c r="B3677" t="s">
        <v>44</v>
      </c>
      <c r="C3677" t="s">
        <v>18</v>
      </c>
      <c r="D3677" t="s">
        <v>13</v>
      </c>
      <c r="E3677">
        <v>416000</v>
      </c>
      <c r="F3677" t="s">
        <v>20</v>
      </c>
      <c r="G3677">
        <v>416000</v>
      </c>
      <c r="H3677" t="s">
        <v>21</v>
      </c>
      <c r="I3677">
        <v>100</v>
      </c>
      <c r="J3677" t="s">
        <v>21</v>
      </c>
      <c r="K3677" t="s">
        <v>22</v>
      </c>
    </row>
    <row r="3678" spans="1:11">
      <c r="A3678">
        <v>2021</v>
      </c>
      <c r="B3678" t="s">
        <v>11</v>
      </c>
      <c r="C3678" t="s">
        <v>12</v>
      </c>
      <c r="D3678" t="s">
        <v>81</v>
      </c>
      <c r="E3678">
        <v>225000</v>
      </c>
      <c r="F3678" t="s">
        <v>20</v>
      </c>
      <c r="G3678">
        <v>225000</v>
      </c>
      <c r="H3678" t="s">
        <v>21</v>
      </c>
      <c r="I3678">
        <v>100</v>
      </c>
      <c r="J3678" t="s">
        <v>24</v>
      </c>
      <c r="K3678" t="s">
        <v>16</v>
      </c>
    </row>
    <row r="3679" spans="1:11">
      <c r="A3679">
        <v>2021</v>
      </c>
      <c r="B3679" t="s">
        <v>17</v>
      </c>
      <c r="C3679" t="s">
        <v>12</v>
      </c>
      <c r="D3679" t="s">
        <v>23</v>
      </c>
      <c r="E3679">
        <v>40900</v>
      </c>
      <c r="F3679" t="s">
        <v>58</v>
      </c>
      <c r="G3679">
        <v>56256</v>
      </c>
      <c r="H3679" t="s">
        <v>33</v>
      </c>
      <c r="I3679">
        <v>50</v>
      </c>
      <c r="J3679" t="s">
        <v>33</v>
      </c>
      <c r="K3679" t="s">
        <v>16</v>
      </c>
    </row>
    <row r="3680" spans="1:11">
      <c r="A3680">
        <v>2021</v>
      </c>
      <c r="B3680" t="s">
        <v>17</v>
      </c>
      <c r="C3680" t="s">
        <v>12</v>
      </c>
      <c r="D3680" t="s">
        <v>23</v>
      </c>
      <c r="E3680">
        <v>2500000</v>
      </c>
      <c r="F3680" t="s">
        <v>42</v>
      </c>
      <c r="G3680">
        <v>33808</v>
      </c>
      <c r="H3680" t="s">
        <v>43</v>
      </c>
      <c r="I3680">
        <v>0</v>
      </c>
      <c r="J3680" t="s">
        <v>43</v>
      </c>
      <c r="K3680" t="s">
        <v>25</v>
      </c>
    </row>
    <row r="3681" spans="1:11">
      <c r="A3681">
        <v>2021</v>
      </c>
      <c r="B3681" t="s">
        <v>17</v>
      </c>
      <c r="C3681" t="s">
        <v>12</v>
      </c>
      <c r="D3681" t="s">
        <v>23</v>
      </c>
      <c r="E3681">
        <v>85000</v>
      </c>
      <c r="F3681" t="s">
        <v>58</v>
      </c>
      <c r="G3681">
        <v>116914</v>
      </c>
      <c r="H3681" t="s">
        <v>33</v>
      </c>
      <c r="I3681">
        <v>50</v>
      </c>
      <c r="J3681" t="s">
        <v>33</v>
      </c>
      <c r="K3681" t="s">
        <v>16</v>
      </c>
    </row>
    <row r="3682" spans="1:11">
      <c r="A3682">
        <v>2021</v>
      </c>
      <c r="B3682" t="s">
        <v>17</v>
      </c>
      <c r="C3682" t="s">
        <v>12</v>
      </c>
      <c r="D3682" t="s">
        <v>35</v>
      </c>
      <c r="E3682">
        <v>180000</v>
      </c>
      <c r="F3682" t="s">
        <v>120</v>
      </c>
      <c r="G3682">
        <v>46597</v>
      </c>
      <c r="H3682" t="s">
        <v>121</v>
      </c>
      <c r="I3682">
        <v>100</v>
      </c>
      <c r="J3682" t="s">
        <v>121</v>
      </c>
      <c r="K3682" t="s">
        <v>16</v>
      </c>
    </row>
    <row r="3683" spans="1:11">
      <c r="A3683">
        <v>2020</v>
      </c>
      <c r="B3683" t="s">
        <v>17</v>
      </c>
      <c r="C3683" t="s">
        <v>12</v>
      </c>
      <c r="D3683" t="s">
        <v>27</v>
      </c>
      <c r="E3683">
        <v>8000</v>
      </c>
      <c r="F3683" t="s">
        <v>20</v>
      </c>
      <c r="G3683">
        <v>8000</v>
      </c>
      <c r="H3683" t="s">
        <v>145</v>
      </c>
      <c r="I3683">
        <v>50</v>
      </c>
      <c r="J3683" t="s">
        <v>145</v>
      </c>
      <c r="K3683" t="s">
        <v>16</v>
      </c>
    </row>
    <row r="3684" spans="1:11">
      <c r="A3684">
        <v>2020</v>
      </c>
      <c r="B3684" t="s">
        <v>28</v>
      </c>
      <c r="C3684" t="s">
        <v>12</v>
      </c>
      <c r="D3684" t="s">
        <v>37</v>
      </c>
      <c r="E3684">
        <v>4450000</v>
      </c>
      <c r="F3684" t="s">
        <v>198</v>
      </c>
      <c r="G3684">
        <v>41689</v>
      </c>
      <c r="H3684" t="s">
        <v>194</v>
      </c>
      <c r="I3684">
        <v>100</v>
      </c>
      <c r="J3684" t="s">
        <v>194</v>
      </c>
      <c r="K3684" t="s">
        <v>22</v>
      </c>
    </row>
    <row r="3685" spans="1:11">
      <c r="A3685">
        <v>2020</v>
      </c>
      <c r="B3685" t="s">
        <v>11</v>
      </c>
      <c r="C3685" t="s">
        <v>12</v>
      </c>
      <c r="D3685" t="s">
        <v>75</v>
      </c>
      <c r="E3685">
        <v>100000</v>
      </c>
      <c r="F3685" t="s">
        <v>14</v>
      </c>
      <c r="G3685">
        <v>114047</v>
      </c>
      <c r="H3685" t="s">
        <v>121</v>
      </c>
      <c r="I3685">
        <v>100</v>
      </c>
      <c r="J3685" t="s">
        <v>33</v>
      </c>
      <c r="K3685" t="s">
        <v>22</v>
      </c>
    </row>
    <row r="3686" spans="1:11">
      <c r="A3686">
        <v>2021</v>
      </c>
      <c r="B3686" t="s">
        <v>17</v>
      </c>
      <c r="C3686" t="s">
        <v>12</v>
      </c>
      <c r="D3686" t="s">
        <v>35</v>
      </c>
      <c r="E3686">
        <v>75000</v>
      </c>
      <c r="F3686" t="s">
        <v>14</v>
      </c>
      <c r="G3686">
        <v>88654</v>
      </c>
      <c r="H3686" t="s">
        <v>155</v>
      </c>
      <c r="I3686">
        <v>100</v>
      </c>
      <c r="J3686" t="s">
        <v>155</v>
      </c>
      <c r="K3686" t="s">
        <v>25</v>
      </c>
    </row>
    <row r="3687" spans="1:11">
      <c r="A3687">
        <v>2020</v>
      </c>
      <c r="B3687" t="s">
        <v>28</v>
      </c>
      <c r="C3687" t="s">
        <v>12</v>
      </c>
      <c r="D3687" t="s">
        <v>104</v>
      </c>
      <c r="E3687">
        <v>423000</v>
      </c>
      <c r="F3687" t="s">
        <v>42</v>
      </c>
      <c r="G3687">
        <v>5707</v>
      </c>
      <c r="H3687" t="s">
        <v>43</v>
      </c>
      <c r="I3687">
        <v>50</v>
      </c>
      <c r="J3687" t="s">
        <v>43</v>
      </c>
      <c r="K3687" t="s">
        <v>25</v>
      </c>
    </row>
    <row r="3688" spans="1:11">
      <c r="A3688">
        <v>2020</v>
      </c>
      <c r="B3688" t="s">
        <v>17</v>
      </c>
      <c r="C3688" t="s">
        <v>12</v>
      </c>
      <c r="D3688" t="s">
        <v>189</v>
      </c>
      <c r="E3688">
        <v>56000</v>
      </c>
      <c r="F3688" t="s">
        <v>20</v>
      </c>
      <c r="G3688">
        <v>56000</v>
      </c>
      <c r="H3688" t="s">
        <v>48</v>
      </c>
      <c r="I3688">
        <v>100</v>
      </c>
      <c r="J3688" t="s">
        <v>21</v>
      </c>
      <c r="K3688" t="s">
        <v>25</v>
      </c>
    </row>
    <row r="3689" spans="1:11">
      <c r="A3689">
        <v>2021</v>
      </c>
      <c r="B3689" t="s">
        <v>28</v>
      </c>
      <c r="C3689" t="s">
        <v>48</v>
      </c>
      <c r="D3689" t="s">
        <v>38</v>
      </c>
      <c r="E3689">
        <v>180000</v>
      </c>
      <c r="F3689" t="s">
        <v>181</v>
      </c>
      <c r="G3689">
        <v>28609</v>
      </c>
      <c r="H3689" t="s">
        <v>182</v>
      </c>
      <c r="I3689">
        <v>50</v>
      </c>
      <c r="J3689" t="s">
        <v>182</v>
      </c>
      <c r="K3689" t="s">
        <v>22</v>
      </c>
    </row>
    <row r="3690" spans="1:11">
      <c r="A3690">
        <v>2021</v>
      </c>
      <c r="B3690" t="s">
        <v>17</v>
      </c>
      <c r="C3690" t="s">
        <v>12</v>
      </c>
      <c r="D3690" t="s">
        <v>23</v>
      </c>
      <c r="E3690">
        <v>75000</v>
      </c>
      <c r="F3690" t="s">
        <v>14</v>
      </c>
      <c r="G3690">
        <v>88654</v>
      </c>
      <c r="H3690" t="s">
        <v>31</v>
      </c>
      <c r="I3690">
        <v>50</v>
      </c>
      <c r="J3690" t="s">
        <v>31</v>
      </c>
      <c r="K3690" t="s">
        <v>16</v>
      </c>
    </row>
    <row r="3691" spans="1:11">
      <c r="A3691">
        <v>2020</v>
      </c>
      <c r="B3691" t="s">
        <v>17</v>
      </c>
      <c r="C3691" t="s">
        <v>12</v>
      </c>
      <c r="D3691" t="s">
        <v>125</v>
      </c>
      <c r="E3691">
        <v>450000</v>
      </c>
      <c r="F3691" t="s">
        <v>42</v>
      </c>
      <c r="G3691">
        <v>6072</v>
      </c>
      <c r="H3691" t="s">
        <v>43</v>
      </c>
      <c r="I3691">
        <v>100</v>
      </c>
      <c r="J3691" t="s">
        <v>43</v>
      </c>
      <c r="K3691" t="s">
        <v>16</v>
      </c>
    </row>
    <row r="3692" spans="1:11">
      <c r="A3692">
        <v>2020</v>
      </c>
      <c r="B3692" t="s">
        <v>11</v>
      </c>
      <c r="C3692" t="s">
        <v>12</v>
      </c>
      <c r="D3692" t="s">
        <v>37</v>
      </c>
      <c r="E3692">
        <v>42000</v>
      </c>
      <c r="F3692" t="s">
        <v>14</v>
      </c>
      <c r="G3692">
        <v>47899</v>
      </c>
      <c r="H3692" t="s">
        <v>135</v>
      </c>
      <c r="I3692">
        <v>50</v>
      </c>
      <c r="J3692" t="s">
        <v>135</v>
      </c>
      <c r="K3692" t="s">
        <v>16</v>
      </c>
    </row>
    <row r="3693" spans="1:11">
      <c r="A3693">
        <v>2020</v>
      </c>
      <c r="B3693" t="s">
        <v>17</v>
      </c>
      <c r="C3693" t="s">
        <v>12</v>
      </c>
      <c r="D3693" t="s">
        <v>112</v>
      </c>
      <c r="E3693">
        <v>98000</v>
      </c>
      <c r="F3693" t="s">
        <v>20</v>
      </c>
      <c r="G3693">
        <v>98000</v>
      </c>
      <c r="H3693" t="s">
        <v>21</v>
      </c>
      <c r="I3693">
        <v>0</v>
      </c>
      <c r="J3693" t="s">
        <v>21</v>
      </c>
      <c r="K3693" t="s">
        <v>25</v>
      </c>
    </row>
    <row r="3694" spans="1:11">
      <c r="A3694">
        <v>2021</v>
      </c>
      <c r="B3694" t="s">
        <v>17</v>
      </c>
      <c r="C3694" t="s">
        <v>12</v>
      </c>
      <c r="D3694" t="s">
        <v>37</v>
      </c>
      <c r="E3694">
        <v>48000</v>
      </c>
      <c r="F3694" t="s">
        <v>58</v>
      </c>
      <c r="G3694">
        <v>66022</v>
      </c>
      <c r="H3694" t="s">
        <v>47</v>
      </c>
      <c r="I3694">
        <v>50</v>
      </c>
      <c r="J3694" t="s">
        <v>33</v>
      </c>
      <c r="K3694" t="s">
        <v>22</v>
      </c>
    </row>
    <row r="3695" spans="1:11">
      <c r="A3695">
        <v>2021</v>
      </c>
      <c r="B3695" t="s">
        <v>17</v>
      </c>
      <c r="C3695" t="s">
        <v>12</v>
      </c>
      <c r="D3695" t="s">
        <v>52</v>
      </c>
      <c r="E3695">
        <v>48000</v>
      </c>
      <c r="F3695" t="s">
        <v>14</v>
      </c>
      <c r="G3695">
        <v>56738</v>
      </c>
      <c r="H3695" t="s">
        <v>63</v>
      </c>
      <c r="I3695">
        <v>50</v>
      </c>
      <c r="J3695" t="s">
        <v>63</v>
      </c>
      <c r="K3695" t="s">
        <v>22</v>
      </c>
    </row>
    <row r="3696" spans="1:11">
      <c r="A3696">
        <v>2021</v>
      </c>
      <c r="B3696" t="s">
        <v>17</v>
      </c>
      <c r="C3696" t="s">
        <v>12</v>
      </c>
      <c r="D3696" t="s">
        <v>35</v>
      </c>
      <c r="E3696">
        <v>21000</v>
      </c>
      <c r="F3696" t="s">
        <v>14</v>
      </c>
      <c r="G3696">
        <v>24823</v>
      </c>
      <c r="H3696" t="s">
        <v>99</v>
      </c>
      <c r="I3696">
        <v>50</v>
      </c>
      <c r="J3696" t="s">
        <v>99</v>
      </c>
      <c r="K3696" t="s">
        <v>16</v>
      </c>
    </row>
    <row r="3697" spans="1:11">
      <c r="A3697">
        <v>2021</v>
      </c>
      <c r="B3697" t="s">
        <v>11</v>
      </c>
      <c r="C3697" t="s">
        <v>12</v>
      </c>
      <c r="D3697" t="s">
        <v>55</v>
      </c>
      <c r="E3697">
        <v>120000</v>
      </c>
      <c r="F3697" t="s">
        <v>20</v>
      </c>
      <c r="G3697">
        <v>120000</v>
      </c>
      <c r="H3697" t="s">
        <v>21</v>
      </c>
      <c r="I3697">
        <v>0</v>
      </c>
      <c r="J3697" t="s">
        <v>21</v>
      </c>
      <c r="K3697" t="s">
        <v>16</v>
      </c>
    </row>
    <row r="3698" spans="1:11">
      <c r="A3698">
        <v>2021</v>
      </c>
      <c r="B3698" t="s">
        <v>17</v>
      </c>
      <c r="C3698" t="s">
        <v>72</v>
      </c>
      <c r="D3698" t="s">
        <v>37</v>
      </c>
      <c r="E3698">
        <v>20000</v>
      </c>
      <c r="F3698" t="s">
        <v>20</v>
      </c>
      <c r="G3698">
        <v>20000</v>
      </c>
      <c r="H3698" t="s">
        <v>147</v>
      </c>
      <c r="I3698">
        <v>0</v>
      </c>
      <c r="J3698" t="s">
        <v>21</v>
      </c>
      <c r="K3698" t="s">
        <v>16</v>
      </c>
    </row>
    <row r="3699" spans="1:11">
      <c r="A3699">
        <v>2020</v>
      </c>
      <c r="B3699" t="s">
        <v>44</v>
      </c>
      <c r="C3699" t="s">
        <v>12</v>
      </c>
      <c r="D3699" t="s">
        <v>80</v>
      </c>
      <c r="E3699">
        <v>325000</v>
      </c>
      <c r="F3699" t="s">
        <v>20</v>
      </c>
      <c r="G3699">
        <v>325000</v>
      </c>
      <c r="H3699" t="s">
        <v>21</v>
      </c>
      <c r="I3699">
        <v>100</v>
      </c>
      <c r="J3699" t="s">
        <v>21</v>
      </c>
      <c r="K3699" t="s">
        <v>16</v>
      </c>
    </row>
    <row r="3700" spans="1:11">
      <c r="A3700">
        <v>2021</v>
      </c>
      <c r="B3700" t="s">
        <v>11</v>
      </c>
      <c r="C3700" t="s">
        <v>12</v>
      </c>
      <c r="D3700" t="s">
        <v>35</v>
      </c>
      <c r="E3700">
        <v>200000</v>
      </c>
      <c r="F3700" t="s">
        <v>20</v>
      </c>
      <c r="G3700">
        <v>200000</v>
      </c>
      <c r="H3700" t="s">
        <v>21</v>
      </c>
      <c r="I3700">
        <v>100</v>
      </c>
      <c r="J3700" t="s">
        <v>21</v>
      </c>
      <c r="K3700" t="s">
        <v>16</v>
      </c>
    </row>
    <row r="3701" spans="1:11">
      <c r="A3701">
        <v>2020</v>
      </c>
      <c r="B3701" t="s">
        <v>28</v>
      </c>
      <c r="C3701" t="s">
        <v>12</v>
      </c>
      <c r="D3701" t="s">
        <v>83</v>
      </c>
      <c r="E3701">
        <v>300000</v>
      </c>
      <c r="F3701" t="s">
        <v>181</v>
      </c>
      <c r="G3701">
        <v>45896</v>
      </c>
      <c r="H3701" t="s">
        <v>182</v>
      </c>
      <c r="I3701">
        <v>50</v>
      </c>
      <c r="J3701" t="s">
        <v>182</v>
      </c>
      <c r="K3701" t="s">
        <v>22</v>
      </c>
    </row>
    <row r="3702" spans="1:11">
      <c r="A3702">
        <v>2021</v>
      </c>
      <c r="B3702" t="s">
        <v>17</v>
      </c>
      <c r="C3702" t="s">
        <v>12</v>
      </c>
      <c r="D3702" t="s">
        <v>23</v>
      </c>
      <c r="E3702">
        <v>160000</v>
      </c>
      <c r="F3702" t="s">
        <v>20</v>
      </c>
      <c r="G3702">
        <v>160000</v>
      </c>
      <c r="H3702" t="s">
        <v>21</v>
      </c>
      <c r="I3702">
        <v>100</v>
      </c>
      <c r="J3702" t="s">
        <v>21</v>
      </c>
      <c r="K3702" t="s">
        <v>16</v>
      </c>
    </row>
    <row r="3703" spans="1:11">
      <c r="A3703">
        <v>2021</v>
      </c>
      <c r="B3703" t="s">
        <v>11</v>
      </c>
      <c r="C3703" t="s">
        <v>12</v>
      </c>
      <c r="D3703" t="s">
        <v>52</v>
      </c>
      <c r="E3703">
        <v>50000</v>
      </c>
      <c r="F3703" t="s">
        <v>20</v>
      </c>
      <c r="G3703">
        <v>50000</v>
      </c>
      <c r="H3703" t="s">
        <v>63</v>
      </c>
      <c r="I3703">
        <v>100</v>
      </c>
      <c r="J3703" t="s">
        <v>21</v>
      </c>
      <c r="K3703" t="s">
        <v>22</v>
      </c>
    </row>
    <row r="3704" spans="1:11">
      <c r="A3704">
        <v>2021</v>
      </c>
      <c r="B3704" t="s">
        <v>17</v>
      </c>
      <c r="C3704" t="s">
        <v>12</v>
      </c>
      <c r="D3704" t="s">
        <v>141</v>
      </c>
      <c r="E3704">
        <v>34000</v>
      </c>
      <c r="F3704" t="s">
        <v>14</v>
      </c>
      <c r="G3704">
        <v>40189</v>
      </c>
      <c r="H3704" t="s">
        <v>135</v>
      </c>
      <c r="I3704">
        <v>100</v>
      </c>
      <c r="J3704" t="s">
        <v>135</v>
      </c>
      <c r="K3704" t="s">
        <v>25</v>
      </c>
    </row>
    <row r="3705" spans="1:11">
      <c r="A3705">
        <v>2021</v>
      </c>
      <c r="B3705" t="s">
        <v>17</v>
      </c>
      <c r="C3705" t="s">
        <v>12</v>
      </c>
      <c r="D3705" t="s">
        <v>23</v>
      </c>
      <c r="E3705">
        <v>69600</v>
      </c>
      <c r="F3705" t="s">
        <v>109</v>
      </c>
      <c r="G3705">
        <v>12901</v>
      </c>
      <c r="H3705" t="s">
        <v>110</v>
      </c>
      <c r="I3705">
        <v>0</v>
      </c>
      <c r="J3705" t="s">
        <v>110</v>
      </c>
      <c r="K3705" t="s">
        <v>22</v>
      </c>
    </row>
    <row r="3706" spans="1:11">
      <c r="A3706">
        <v>2021</v>
      </c>
      <c r="B3706" t="s">
        <v>11</v>
      </c>
      <c r="C3706" t="s">
        <v>12</v>
      </c>
      <c r="D3706" t="s">
        <v>37</v>
      </c>
      <c r="E3706">
        <v>165000</v>
      </c>
      <c r="F3706" t="s">
        <v>20</v>
      </c>
      <c r="G3706">
        <v>165000</v>
      </c>
      <c r="H3706" t="s">
        <v>21</v>
      </c>
      <c r="I3706">
        <v>0</v>
      </c>
      <c r="J3706" t="s">
        <v>21</v>
      </c>
      <c r="K3706" t="s">
        <v>25</v>
      </c>
    </row>
    <row r="3707" spans="1:11">
      <c r="A3707">
        <v>2021</v>
      </c>
      <c r="B3707" t="s">
        <v>28</v>
      </c>
      <c r="C3707" t="s">
        <v>12</v>
      </c>
      <c r="D3707" t="s">
        <v>75</v>
      </c>
      <c r="E3707">
        <v>435000</v>
      </c>
      <c r="F3707" t="s">
        <v>42</v>
      </c>
      <c r="G3707">
        <v>5882</v>
      </c>
      <c r="H3707" t="s">
        <v>43</v>
      </c>
      <c r="I3707">
        <v>0</v>
      </c>
      <c r="J3707" t="s">
        <v>54</v>
      </c>
      <c r="K3707" t="s">
        <v>16</v>
      </c>
    </row>
    <row r="3708" spans="1:11">
      <c r="A3708">
        <v>2020</v>
      </c>
      <c r="B3708" t="s">
        <v>17</v>
      </c>
      <c r="C3708" t="s">
        <v>12</v>
      </c>
      <c r="D3708" t="s">
        <v>23</v>
      </c>
      <c r="E3708">
        <v>37000</v>
      </c>
      <c r="F3708" t="s">
        <v>14</v>
      </c>
      <c r="G3708">
        <v>42197</v>
      </c>
      <c r="H3708" t="s">
        <v>63</v>
      </c>
      <c r="I3708">
        <v>50</v>
      </c>
      <c r="J3708" t="s">
        <v>63</v>
      </c>
      <c r="K3708" t="s">
        <v>22</v>
      </c>
    </row>
    <row r="3709" spans="1:11">
      <c r="A3709">
        <v>2021</v>
      </c>
      <c r="B3709" t="s">
        <v>11</v>
      </c>
      <c r="C3709" t="s">
        <v>12</v>
      </c>
      <c r="D3709" t="s">
        <v>200</v>
      </c>
      <c r="E3709">
        <v>185000</v>
      </c>
      <c r="F3709" t="s">
        <v>20</v>
      </c>
      <c r="G3709">
        <v>185000</v>
      </c>
      <c r="H3709" t="s">
        <v>21</v>
      </c>
      <c r="I3709">
        <v>100</v>
      </c>
      <c r="J3709" t="s">
        <v>21</v>
      </c>
      <c r="K3709" t="s">
        <v>16</v>
      </c>
    </row>
    <row r="3710" spans="1:11">
      <c r="A3710">
        <v>2020</v>
      </c>
      <c r="B3710" t="s">
        <v>28</v>
      </c>
      <c r="C3710" t="s">
        <v>12</v>
      </c>
      <c r="D3710" t="s">
        <v>23</v>
      </c>
      <c r="E3710">
        <v>55000</v>
      </c>
      <c r="F3710" t="s">
        <v>14</v>
      </c>
      <c r="G3710">
        <v>62726</v>
      </c>
      <c r="H3710" t="s">
        <v>31</v>
      </c>
      <c r="I3710">
        <v>50</v>
      </c>
      <c r="J3710" t="s">
        <v>31</v>
      </c>
      <c r="K3710" t="s">
        <v>22</v>
      </c>
    </row>
    <row r="3711" spans="1:11">
      <c r="A3711">
        <v>2021</v>
      </c>
      <c r="B3711" t="s">
        <v>17</v>
      </c>
      <c r="C3711" t="s">
        <v>12</v>
      </c>
      <c r="D3711" t="s">
        <v>23</v>
      </c>
      <c r="E3711">
        <v>76760</v>
      </c>
      <c r="F3711" t="s">
        <v>14</v>
      </c>
      <c r="G3711">
        <v>90734</v>
      </c>
      <c r="H3711" t="s">
        <v>31</v>
      </c>
      <c r="I3711">
        <v>50</v>
      </c>
      <c r="J3711" t="s">
        <v>31</v>
      </c>
      <c r="K3711" t="s">
        <v>16</v>
      </c>
    </row>
    <row r="3712" spans="1:11">
      <c r="A3712">
        <v>2020</v>
      </c>
      <c r="B3712" t="s">
        <v>28</v>
      </c>
      <c r="C3712" t="s">
        <v>48</v>
      </c>
      <c r="D3712" t="s">
        <v>23</v>
      </c>
      <c r="E3712">
        <v>19000</v>
      </c>
      <c r="F3712" t="s">
        <v>14</v>
      </c>
      <c r="G3712">
        <v>21669</v>
      </c>
      <c r="H3712" t="s">
        <v>147</v>
      </c>
      <c r="I3712">
        <v>50</v>
      </c>
      <c r="J3712" t="s">
        <v>147</v>
      </c>
      <c r="K3712" t="s">
        <v>22</v>
      </c>
    </row>
    <row r="3713" spans="1:11">
      <c r="A3713">
        <v>2020</v>
      </c>
      <c r="B3713" t="s">
        <v>17</v>
      </c>
      <c r="C3713" t="s">
        <v>12</v>
      </c>
      <c r="D3713" t="s">
        <v>37</v>
      </c>
      <c r="E3713">
        <v>110000</v>
      </c>
      <c r="F3713" t="s">
        <v>20</v>
      </c>
      <c r="G3713">
        <v>110000</v>
      </c>
      <c r="H3713" t="s">
        <v>21</v>
      </c>
      <c r="I3713">
        <v>100</v>
      </c>
      <c r="J3713" t="s">
        <v>21</v>
      </c>
      <c r="K3713" t="s">
        <v>16</v>
      </c>
    </row>
    <row r="3714" spans="1:11">
      <c r="A3714">
        <v>2021</v>
      </c>
      <c r="B3714" t="s">
        <v>11</v>
      </c>
      <c r="C3714" t="s">
        <v>12</v>
      </c>
      <c r="D3714" t="s">
        <v>55</v>
      </c>
      <c r="E3714">
        <v>140000</v>
      </c>
      <c r="F3714" t="s">
        <v>20</v>
      </c>
      <c r="G3714">
        <v>140000</v>
      </c>
      <c r="H3714" t="s">
        <v>21</v>
      </c>
      <c r="I3714">
        <v>100</v>
      </c>
      <c r="J3714" t="s">
        <v>21</v>
      </c>
      <c r="K3714" t="s">
        <v>16</v>
      </c>
    </row>
    <row r="3715" spans="1:11">
      <c r="A3715">
        <v>2020</v>
      </c>
      <c r="B3715" t="s">
        <v>11</v>
      </c>
      <c r="C3715" t="s">
        <v>12</v>
      </c>
      <c r="D3715" t="s">
        <v>23</v>
      </c>
      <c r="E3715">
        <v>120000</v>
      </c>
      <c r="F3715" t="s">
        <v>20</v>
      </c>
      <c r="G3715">
        <v>120000</v>
      </c>
      <c r="H3715" t="s">
        <v>21</v>
      </c>
      <c r="I3715">
        <v>50</v>
      </c>
      <c r="J3715" t="s">
        <v>21</v>
      </c>
      <c r="K3715" t="s">
        <v>16</v>
      </c>
    </row>
    <row r="3716" spans="1:11">
      <c r="A3716">
        <v>2021</v>
      </c>
      <c r="B3716" t="s">
        <v>11</v>
      </c>
      <c r="C3716" t="s">
        <v>12</v>
      </c>
      <c r="D3716" t="s">
        <v>23</v>
      </c>
      <c r="E3716">
        <v>110000</v>
      </c>
      <c r="F3716" t="s">
        <v>71</v>
      </c>
      <c r="G3716">
        <v>87738</v>
      </c>
      <c r="H3716" t="s">
        <v>24</v>
      </c>
      <c r="I3716">
        <v>100</v>
      </c>
      <c r="J3716" t="s">
        <v>24</v>
      </c>
      <c r="K3716" t="s">
        <v>22</v>
      </c>
    </row>
    <row r="3717" spans="1:11">
      <c r="A3717">
        <v>2021</v>
      </c>
      <c r="B3717" t="s">
        <v>11</v>
      </c>
      <c r="C3717" t="s">
        <v>12</v>
      </c>
      <c r="D3717" t="s">
        <v>210</v>
      </c>
      <c r="E3717">
        <v>45000</v>
      </c>
      <c r="F3717" t="s">
        <v>58</v>
      </c>
      <c r="G3717">
        <v>61896</v>
      </c>
      <c r="H3717" t="s">
        <v>33</v>
      </c>
      <c r="I3717">
        <v>50</v>
      </c>
      <c r="J3717" t="s">
        <v>33</v>
      </c>
      <c r="K3717" t="s">
        <v>16</v>
      </c>
    </row>
    <row r="3718" spans="1:11">
      <c r="A3718">
        <v>2021</v>
      </c>
      <c r="B3718" t="s">
        <v>17</v>
      </c>
      <c r="C3718" t="s">
        <v>72</v>
      </c>
      <c r="D3718" t="s">
        <v>81</v>
      </c>
      <c r="E3718">
        <v>12000</v>
      </c>
      <c r="F3718" t="s">
        <v>20</v>
      </c>
      <c r="G3718">
        <v>12000</v>
      </c>
      <c r="H3718" t="s">
        <v>145</v>
      </c>
      <c r="I3718">
        <v>50</v>
      </c>
      <c r="J3718" t="s">
        <v>145</v>
      </c>
      <c r="K3718" t="s">
        <v>25</v>
      </c>
    </row>
    <row r="3719" spans="1:11">
      <c r="A3719">
        <v>2021</v>
      </c>
      <c r="B3719" t="s">
        <v>11</v>
      </c>
      <c r="C3719" t="s">
        <v>12</v>
      </c>
      <c r="D3719" t="s">
        <v>37</v>
      </c>
      <c r="E3719">
        <v>65000</v>
      </c>
      <c r="F3719" t="s">
        <v>14</v>
      </c>
      <c r="G3719">
        <v>76833</v>
      </c>
      <c r="H3719" t="s">
        <v>139</v>
      </c>
      <c r="I3719">
        <v>50</v>
      </c>
      <c r="J3719" t="s">
        <v>33</v>
      </c>
      <c r="K3719" t="s">
        <v>22</v>
      </c>
    </row>
    <row r="3720" spans="1:11">
      <c r="A3720">
        <v>2021</v>
      </c>
      <c r="B3720" t="s">
        <v>17</v>
      </c>
      <c r="C3720" t="s">
        <v>12</v>
      </c>
      <c r="D3720" t="s">
        <v>35</v>
      </c>
      <c r="E3720">
        <v>74000</v>
      </c>
      <c r="F3720" t="s">
        <v>20</v>
      </c>
      <c r="G3720">
        <v>74000</v>
      </c>
      <c r="H3720" t="s">
        <v>194</v>
      </c>
      <c r="I3720">
        <v>50</v>
      </c>
      <c r="J3720" t="s">
        <v>194</v>
      </c>
      <c r="K3720" t="s">
        <v>22</v>
      </c>
    </row>
    <row r="3721" spans="1:11">
      <c r="A3721">
        <v>2021</v>
      </c>
      <c r="B3721" t="s">
        <v>11</v>
      </c>
      <c r="C3721" t="s">
        <v>12</v>
      </c>
      <c r="D3721" t="s">
        <v>69</v>
      </c>
      <c r="E3721">
        <v>152000</v>
      </c>
      <c r="F3721" t="s">
        <v>20</v>
      </c>
      <c r="G3721">
        <v>152000</v>
      </c>
      <c r="H3721" t="s">
        <v>21</v>
      </c>
      <c r="I3721">
        <v>100</v>
      </c>
      <c r="J3721" t="s">
        <v>63</v>
      </c>
      <c r="K3721" t="s">
        <v>16</v>
      </c>
    </row>
    <row r="3722" spans="1:11">
      <c r="A3722">
        <v>2021</v>
      </c>
      <c r="B3722" t="s">
        <v>17</v>
      </c>
      <c r="C3722" t="s">
        <v>12</v>
      </c>
      <c r="D3722" t="s">
        <v>75</v>
      </c>
      <c r="E3722">
        <v>18000</v>
      </c>
      <c r="F3722" t="s">
        <v>20</v>
      </c>
      <c r="G3722">
        <v>18000</v>
      </c>
      <c r="H3722" t="s">
        <v>211</v>
      </c>
      <c r="I3722">
        <v>0</v>
      </c>
      <c r="J3722" t="s">
        <v>211</v>
      </c>
      <c r="K3722" t="s">
        <v>22</v>
      </c>
    </row>
    <row r="3723" spans="1:11">
      <c r="A3723">
        <v>2020</v>
      </c>
      <c r="B3723" t="s">
        <v>11</v>
      </c>
      <c r="C3723" t="s">
        <v>72</v>
      </c>
      <c r="D3723" t="s">
        <v>38</v>
      </c>
      <c r="E3723">
        <v>60000</v>
      </c>
      <c r="F3723" t="s">
        <v>20</v>
      </c>
      <c r="G3723">
        <v>60000</v>
      </c>
      <c r="H3723" t="s">
        <v>111</v>
      </c>
      <c r="I3723">
        <v>100</v>
      </c>
      <c r="J3723" t="s">
        <v>21</v>
      </c>
      <c r="K3723" t="s">
        <v>22</v>
      </c>
    </row>
    <row r="3724" spans="1:11">
      <c r="A3724">
        <v>2021</v>
      </c>
      <c r="B3724" t="s">
        <v>17</v>
      </c>
      <c r="C3724" t="s">
        <v>12</v>
      </c>
      <c r="D3724" t="s">
        <v>23</v>
      </c>
      <c r="E3724">
        <v>130000</v>
      </c>
      <c r="F3724" t="s">
        <v>20</v>
      </c>
      <c r="G3724">
        <v>130000</v>
      </c>
      <c r="H3724" t="s">
        <v>21</v>
      </c>
      <c r="I3724">
        <v>50</v>
      </c>
      <c r="J3724" t="s">
        <v>21</v>
      </c>
      <c r="K3724" t="s">
        <v>16</v>
      </c>
    </row>
    <row r="3725" spans="1:11">
      <c r="A3725">
        <v>2021</v>
      </c>
      <c r="B3725" t="s">
        <v>11</v>
      </c>
      <c r="C3725" t="s">
        <v>12</v>
      </c>
      <c r="D3725" t="s">
        <v>38</v>
      </c>
      <c r="E3725">
        <v>102000</v>
      </c>
      <c r="F3725" t="s">
        <v>109</v>
      </c>
      <c r="G3725">
        <v>18907</v>
      </c>
      <c r="H3725" t="s">
        <v>110</v>
      </c>
      <c r="I3725">
        <v>0</v>
      </c>
      <c r="J3725" t="s">
        <v>110</v>
      </c>
      <c r="K3725" t="s">
        <v>25</v>
      </c>
    </row>
    <row r="3726" spans="1:11">
      <c r="A3726">
        <v>2021</v>
      </c>
      <c r="B3726" t="s">
        <v>28</v>
      </c>
      <c r="C3726" t="s">
        <v>12</v>
      </c>
      <c r="D3726" t="s">
        <v>56</v>
      </c>
      <c r="E3726">
        <v>50000</v>
      </c>
      <c r="F3726" t="s">
        <v>14</v>
      </c>
      <c r="G3726">
        <v>59102</v>
      </c>
      <c r="H3726" t="s">
        <v>192</v>
      </c>
      <c r="I3726">
        <v>100</v>
      </c>
      <c r="J3726" t="s">
        <v>192</v>
      </c>
      <c r="K3726" t="s">
        <v>16</v>
      </c>
    </row>
    <row r="3727" spans="1:11">
      <c r="A3727">
        <v>2021</v>
      </c>
      <c r="B3727" t="s">
        <v>11</v>
      </c>
      <c r="C3727" t="s">
        <v>12</v>
      </c>
      <c r="D3727" t="s">
        <v>13</v>
      </c>
      <c r="E3727">
        <v>147000</v>
      </c>
      <c r="F3727" t="s">
        <v>14</v>
      </c>
      <c r="G3727">
        <v>173762</v>
      </c>
      <c r="H3727" t="s">
        <v>31</v>
      </c>
      <c r="I3727">
        <v>100</v>
      </c>
      <c r="J3727" t="s">
        <v>31</v>
      </c>
      <c r="K3727" t="s">
        <v>25</v>
      </c>
    </row>
    <row r="3728" spans="1:11">
      <c r="A3728">
        <v>2020</v>
      </c>
      <c r="B3728" t="s">
        <v>11</v>
      </c>
      <c r="C3728" t="s">
        <v>12</v>
      </c>
      <c r="D3728" t="s">
        <v>13</v>
      </c>
      <c r="E3728">
        <v>130000</v>
      </c>
      <c r="F3728" t="s">
        <v>14</v>
      </c>
      <c r="G3728">
        <v>148261</v>
      </c>
      <c r="H3728" t="s">
        <v>31</v>
      </c>
      <c r="I3728">
        <v>100</v>
      </c>
      <c r="J3728" t="s">
        <v>31</v>
      </c>
      <c r="K3728" t="s">
        <v>25</v>
      </c>
    </row>
    <row r="3729" spans="1:11">
      <c r="A3729">
        <v>2020</v>
      </c>
      <c r="B3729" t="s">
        <v>17</v>
      </c>
      <c r="C3729" t="s">
        <v>12</v>
      </c>
      <c r="D3729" t="s">
        <v>23</v>
      </c>
      <c r="E3729">
        <v>34000</v>
      </c>
      <c r="F3729" t="s">
        <v>14</v>
      </c>
      <c r="G3729">
        <v>38776</v>
      </c>
      <c r="H3729" t="s">
        <v>15</v>
      </c>
      <c r="I3729">
        <v>100</v>
      </c>
      <c r="J3729" t="s">
        <v>15</v>
      </c>
      <c r="K3729" t="s">
        <v>25</v>
      </c>
    </row>
    <row r="3730" spans="1:11">
      <c r="A3730">
        <v>2021</v>
      </c>
      <c r="B3730" t="s">
        <v>17</v>
      </c>
      <c r="C3730" t="s">
        <v>12</v>
      </c>
      <c r="D3730" t="s">
        <v>23</v>
      </c>
      <c r="E3730">
        <v>39600</v>
      </c>
      <c r="F3730" t="s">
        <v>14</v>
      </c>
      <c r="G3730">
        <v>46809</v>
      </c>
      <c r="H3730" t="s">
        <v>15</v>
      </c>
      <c r="I3730">
        <v>100</v>
      </c>
      <c r="J3730" t="s">
        <v>15</v>
      </c>
      <c r="K3730" t="s">
        <v>25</v>
      </c>
    </row>
    <row r="3731" spans="1:11">
      <c r="A3731">
        <v>2021</v>
      </c>
      <c r="B3731" t="s">
        <v>28</v>
      </c>
      <c r="C3731" t="s">
        <v>12</v>
      </c>
      <c r="D3731" t="s">
        <v>83</v>
      </c>
      <c r="E3731">
        <v>1335000</v>
      </c>
      <c r="F3731" t="s">
        <v>42</v>
      </c>
      <c r="G3731">
        <v>18053</v>
      </c>
      <c r="H3731" t="s">
        <v>43</v>
      </c>
      <c r="I3731">
        <v>100</v>
      </c>
      <c r="J3731" t="s">
        <v>156</v>
      </c>
      <c r="K3731" t="s">
        <v>22</v>
      </c>
    </row>
    <row r="3732" spans="1:11">
      <c r="A3732">
        <v>2020</v>
      </c>
      <c r="B3732" t="s">
        <v>11</v>
      </c>
      <c r="C3732" t="s">
        <v>12</v>
      </c>
      <c r="D3732" t="s">
        <v>23</v>
      </c>
      <c r="E3732">
        <v>80000</v>
      </c>
      <c r="F3732" t="s">
        <v>14</v>
      </c>
      <c r="G3732">
        <v>91237</v>
      </c>
      <c r="H3732" t="s">
        <v>90</v>
      </c>
      <c r="I3732">
        <v>0</v>
      </c>
      <c r="J3732" t="s">
        <v>90</v>
      </c>
      <c r="K3732" t="s">
        <v>22</v>
      </c>
    </row>
    <row r="3733" spans="1:11">
      <c r="A3733">
        <v>2020</v>
      </c>
      <c r="B3733" t="s">
        <v>17</v>
      </c>
      <c r="C3733" t="s">
        <v>12</v>
      </c>
      <c r="D3733" t="s">
        <v>23</v>
      </c>
      <c r="E3733">
        <v>55000</v>
      </c>
      <c r="F3733" t="s">
        <v>14</v>
      </c>
      <c r="G3733">
        <v>62726</v>
      </c>
      <c r="H3733" t="s">
        <v>63</v>
      </c>
      <c r="I3733">
        <v>50</v>
      </c>
      <c r="J3733" t="s">
        <v>192</v>
      </c>
      <c r="K3733" t="s">
        <v>22</v>
      </c>
    </row>
    <row r="3734" spans="1:11">
      <c r="A3734">
        <v>2021</v>
      </c>
      <c r="B3734" t="s">
        <v>17</v>
      </c>
      <c r="C3734" t="s">
        <v>12</v>
      </c>
      <c r="D3734" t="s">
        <v>23</v>
      </c>
      <c r="E3734">
        <v>115000</v>
      </c>
      <c r="F3734" t="s">
        <v>20</v>
      </c>
      <c r="G3734">
        <v>115000</v>
      </c>
      <c r="H3734" t="s">
        <v>21</v>
      </c>
      <c r="I3734">
        <v>50</v>
      </c>
      <c r="J3734" t="s">
        <v>21</v>
      </c>
      <c r="K3734" t="s">
        <v>16</v>
      </c>
    </row>
    <row r="3735" spans="1:11">
      <c r="A3735">
        <v>2021</v>
      </c>
      <c r="B3735" t="s">
        <v>11</v>
      </c>
      <c r="C3735" t="s">
        <v>12</v>
      </c>
      <c r="D3735" t="s">
        <v>13</v>
      </c>
      <c r="E3735">
        <v>235000</v>
      </c>
      <c r="F3735" t="s">
        <v>20</v>
      </c>
      <c r="G3735">
        <v>235000</v>
      </c>
      <c r="H3735" t="s">
        <v>21</v>
      </c>
      <c r="I3735">
        <v>100</v>
      </c>
      <c r="J3735" t="s">
        <v>21</v>
      </c>
      <c r="K3735" t="s">
        <v>16</v>
      </c>
    </row>
    <row r="3736" spans="1:11">
      <c r="A3736">
        <v>2021</v>
      </c>
      <c r="B3736" t="s">
        <v>17</v>
      </c>
      <c r="C3736" t="s">
        <v>12</v>
      </c>
      <c r="D3736" t="s">
        <v>77</v>
      </c>
      <c r="E3736">
        <v>1450000</v>
      </c>
      <c r="F3736" t="s">
        <v>42</v>
      </c>
      <c r="G3736">
        <v>19609</v>
      </c>
      <c r="H3736" t="s">
        <v>43</v>
      </c>
      <c r="I3736">
        <v>100</v>
      </c>
      <c r="J3736" t="s">
        <v>43</v>
      </c>
      <c r="K3736" t="s">
        <v>16</v>
      </c>
    </row>
    <row r="3737" spans="1:11">
      <c r="A3737">
        <v>2021</v>
      </c>
      <c r="B3737" t="s">
        <v>28</v>
      </c>
      <c r="C3737" t="s">
        <v>48</v>
      </c>
      <c r="D3737" t="s">
        <v>83</v>
      </c>
      <c r="E3737">
        <v>12000</v>
      </c>
      <c r="F3737" t="s">
        <v>20</v>
      </c>
      <c r="G3737">
        <v>12000</v>
      </c>
      <c r="H3737" t="s">
        <v>110</v>
      </c>
      <c r="I3737">
        <v>100</v>
      </c>
      <c r="J3737" t="s">
        <v>21</v>
      </c>
      <c r="K3737" t="s">
        <v>22</v>
      </c>
    </row>
    <row r="3738" spans="1:11">
      <c r="A3738">
        <v>2021</v>
      </c>
      <c r="B3738" t="s">
        <v>17</v>
      </c>
      <c r="C3738" t="s">
        <v>12</v>
      </c>
      <c r="D3738" t="s">
        <v>27</v>
      </c>
      <c r="E3738">
        <v>75000</v>
      </c>
      <c r="F3738" t="s">
        <v>20</v>
      </c>
      <c r="G3738">
        <v>75000</v>
      </c>
      <c r="H3738" t="s">
        <v>21</v>
      </c>
      <c r="I3738">
        <v>0</v>
      </c>
      <c r="J3738" t="s">
        <v>21</v>
      </c>
      <c r="K3738" t="s">
        <v>16</v>
      </c>
    </row>
    <row r="3739" spans="1:11">
      <c r="A3739">
        <v>2021</v>
      </c>
      <c r="B3739" t="s">
        <v>17</v>
      </c>
      <c r="C3739" t="s">
        <v>12</v>
      </c>
      <c r="D3739" t="s">
        <v>27</v>
      </c>
      <c r="E3739">
        <v>62000</v>
      </c>
      <c r="F3739" t="s">
        <v>20</v>
      </c>
      <c r="G3739">
        <v>62000</v>
      </c>
      <c r="H3739" t="s">
        <v>21</v>
      </c>
      <c r="I3739">
        <v>0</v>
      </c>
      <c r="J3739" t="s">
        <v>21</v>
      </c>
      <c r="K3739" t="s">
        <v>16</v>
      </c>
    </row>
    <row r="3740" spans="1:11">
      <c r="A3740">
        <v>2021</v>
      </c>
      <c r="B3740" t="s">
        <v>17</v>
      </c>
      <c r="C3740" t="s">
        <v>12</v>
      </c>
      <c r="D3740" t="s">
        <v>23</v>
      </c>
      <c r="E3740">
        <v>73000</v>
      </c>
      <c r="F3740" t="s">
        <v>20</v>
      </c>
      <c r="G3740">
        <v>73000</v>
      </c>
      <c r="H3740" t="s">
        <v>21</v>
      </c>
      <c r="I3740">
        <v>0</v>
      </c>
      <c r="J3740" t="s">
        <v>21</v>
      </c>
      <c r="K3740" t="s">
        <v>16</v>
      </c>
    </row>
    <row r="3741" spans="1:11">
      <c r="A3741">
        <v>2021</v>
      </c>
      <c r="B3741" t="s">
        <v>17</v>
      </c>
      <c r="C3741" t="s">
        <v>12</v>
      </c>
      <c r="D3741" t="s">
        <v>37</v>
      </c>
      <c r="E3741">
        <v>38400</v>
      </c>
      <c r="F3741" t="s">
        <v>14</v>
      </c>
      <c r="G3741">
        <v>45391</v>
      </c>
      <c r="H3741" t="s">
        <v>51</v>
      </c>
      <c r="I3741">
        <v>100</v>
      </c>
      <c r="J3741" t="s">
        <v>51</v>
      </c>
      <c r="K3741" t="s">
        <v>16</v>
      </c>
    </row>
    <row r="3742" spans="1:11">
      <c r="A3742">
        <v>2020</v>
      </c>
      <c r="B3742" t="s">
        <v>11</v>
      </c>
      <c r="C3742" t="s">
        <v>12</v>
      </c>
      <c r="D3742" t="s">
        <v>69</v>
      </c>
      <c r="E3742">
        <v>190200</v>
      </c>
      <c r="F3742" t="s">
        <v>20</v>
      </c>
      <c r="G3742">
        <v>190200</v>
      </c>
      <c r="H3742" t="s">
        <v>21</v>
      </c>
      <c r="I3742">
        <v>100</v>
      </c>
      <c r="J3742" t="s">
        <v>21</v>
      </c>
      <c r="K3742" t="s">
        <v>25</v>
      </c>
    </row>
    <row r="3743" spans="1:11">
      <c r="A3743">
        <v>2020</v>
      </c>
      <c r="B3743" t="s">
        <v>17</v>
      </c>
      <c r="C3743" t="s">
        <v>12</v>
      </c>
      <c r="D3743" t="s">
        <v>23</v>
      </c>
      <c r="E3743">
        <v>118000</v>
      </c>
      <c r="F3743" t="s">
        <v>20</v>
      </c>
      <c r="G3743">
        <v>118000</v>
      </c>
      <c r="H3743" t="s">
        <v>21</v>
      </c>
      <c r="I3743">
        <v>100</v>
      </c>
      <c r="J3743" t="s">
        <v>21</v>
      </c>
      <c r="K3743" t="s">
        <v>25</v>
      </c>
    </row>
    <row r="3744" spans="1:11">
      <c r="A3744">
        <v>2020</v>
      </c>
      <c r="B3744" t="s">
        <v>17</v>
      </c>
      <c r="C3744" t="s">
        <v>12</v>
      </c>
      <c r="D3744" t="s">
        <v>23</v>
      </c>
      <c r="E3744">
        <v>138350</v>
      </c>
      <c r="F3744" t="s">
        <v>20</v>
      </c>
      <c r="G3744">
        <v>138350</v>
      </c>
      <c r="H3744" t="s">
        <v>21</v>
      </c>
      <c r="I3744">
        <v>100</v>
      </c>
      <c r="J3744" t="s">
        <v>21</v>
      </c>
      <c r="K3744" t="s">
        <v>25</v>
      </c>
    </row>
    <row r="3745" spans="1:11">
      <c r="A3745">
        <v>2020</v>
      </c>
      <c r="B3745" t="s">
        <v>17</v>
      </c>
      <c r="C3745" t="s">
        <v>12</v>
      </c>
      <c r="D3745" t="s">
        <v>37</v>
      </c>
      <c r="E3745">
        <v>130800</v>
      </c>
      <c r="F3745" t="s">
        <v>20</v>
      </c>
      <c r="G3745">
        <v>130800</v>
      </c>
      <c r="H3745" t="s">
        <v>15</v>
      </c>
      <c r="I3745">
        <v>100</v>
      </c>
      <c r="J3745" t="s">
        <v>21</v>
      </c>
      <c r="K3745" t="s">
        <v>25</v>
      </c>
    </row>
    <row r="3746" spans="1:11">
      <c r="A3746">
        <v>2020</v>
      </c>
      <c r="B3746" t="s">
        <v>11</v>
      </c>
      <c r="C3746" t="s">
        <v>12</v>
      </c>
      <c r="D3746" t="s">
        <v>35</v>
      </c>
      <c r="E3746">
        <v>40000</v>
      </c>
      <c r="F3746" t="s">
        <v>14</v>
      </c>
      <c r="G3746">
        <v>45618</v>
      </c>
      <c r="H3746" t="s">
        <v>119</v>
      </c>
      <c r="I3746">
        <v>100</v>
      </c>
      <c r="J3746" t="s">
        <v>119</v>
      </c>
      <c r="K3746" t="s">
        <v>22</v>
      </c>
    </row>
    <row r="3747" spans="1:11">
      <c r="A3747">
        <v>2021</v>
      </c>
      <c r="B3747" t="s">
        <v>11</v>
      </c>
      <c r="C3747" t="s">
        <v>12</v>
      </c>
      <c r="D3747" t="s">
        <v>80</v>
      </c>
      <c r="E3747">
        <v>168000</v>
      </c>
      <c r="F3747" t="s">
        <v>20</v>
      </c>
      <c r="G3747">
        <v>168000</v>
      </c>
      <c r="H3747" t="s">
        <v>194</v>
      </c>
      <c r="I3747">
        <v>0</v>
      </c>
      <c r="J3747" t="s">
        <v>194</v>
      </c>
      <c r="K3747" t="s">
        <v>22</v>
      </c>
    </row>
    <row r="3748" spans="1:11">
      <c r="A3748">
        <v>2021</v>
      </c>
      <c r="B3748" t="s">
        <v>17</v>
      </c>
      <c r="C3748" t="s">
        <v>12</v>
      </c>
      <c r="D3748" t="s">
        <v>23</v>
      </c>
      <c r="E3748">
        <v>160000</v>
      </c>
      <c r="F3748" t="s">
        <v>67</v>
      </c>
      <c r="G3748">
        <v>119059</v>
      </c>
      <c r="H3748" t="s">
        <v>96</v>
      </c>
      <c r="I3748">
        <v>100</v>
      </c>
      <c r="J3748" t="s">
        <v>85</v>
      </c>
      <c r="K3748" t="s">
        <v>25</v>
      </c>
    </row>
    <row r="3749" spans="1:11">
      <c r="A3749">
        <v>2021</v>
      </c>
      <c r="B3749" t="s">
        <v>17</v>
      </c>
      <c r="C3749" t="s">
        <v>12</v>
      </c>
      <c r="D3749" t="s">
        <v>88</v>
      </c>
      <c r="E3749">
        <v>423000</v>
      </c>
      <c r="F3749" t="s">
        <v>20</v>
      </c>
      <c r="G3749">
        <v>423000</v>
      </c>
      <c r="H3749" t="s">
        <v>21</v>
      </c>
      <c r="I3749">
        <v>50</v>
      </c>
      <c r="J3749" t="s">
        <v>21</v>
      </c>
      <c r="K3749" t="s">
        <v>16</v>
      </c>
    </row>
    <row r="3750" spans="1:11">
      <c r="A3750">
        <v>2021</v>
      </c>
      <c r="B3750" t="s">
        <v>17</v>
      </c>
      <c r="C3750" t="s">
        <v>12</v>
      </c>
      <c r="D3750" t="s">
        <v>37</v>
      </c>
      <c r="E3750">
        <v>24000</v>
      </c>
      <c r="F3750" t="s">
        <v>14</v>
      </c>
      <c r="G3750">
        <v>28369</v>
      </c>
      <c r="H3750" t="s">
        <v>212</v>
      </c>
      <c r="I3750">
        <v>50</v>
      </c>
      <c r="J3750" t="s">
        <v>212</v>
      </c>
      <c r="K3750" t="s">
        <v>16</v>
      </c>
    </row>
    <row r="3751" spans="1:11">
      <c r="A3751">
        <v>2021</v>
      </c>
      <c r="B3751" t="s">
        <v>11</v>
      </c>
      <c r="C3751" t="s">
        <v>12</v>
      </c>
      <c r="D3751" t="s">
        <v>76</v>
      </c>
      <c r="E3751">
        <v>165000</v>
      </c>
      <c r="F3751" t="s">
        <v>20</v>
      </c>
      <c r="G3751">
        <v>165000</v>
      </c>
      <c r="H3751" t="s">
        <v>21</v>
      </c>
      <c r="I3751">
        <v>100</v>
      </c>
      <c r="J3751" t="s">
        <v>21</v>
      </c>
      <c r="K3751" t="s">
        <v>16</v>
      </c>
    </row>
    <row r="3752" spans="1:11">
      <c r="A3752">
        <v>2020</v>
      </c>
      <c r="B3752" t="s">
        <v>11</v>
      </c>
      <c r="C3752" t="s">
        <v>12</v>
      </c>
      <c r="D3752" t="s">
        <v>23</v>
      </c>
      <c r="E3752">
        <v>412000</v>
      </c>
      <c r="F3752" t="s">
        <v>20</v>
      </c>
      <c r="G3752">
        <v>412000</v>
      </c>
      <c r="H3752" t="s">
        <v>21</v>
      </c>
      <c r="I3752">
        <v>100</v>
      </c>
      <c r="J3752" t="s">
        <v>21</v>
      </c>
      <c r="K3752" t="s">
        <v>16</v>
      </c>
    </row>
    <row r="3753" spans="1:11">
      <c r="A3753">
        <v>2021</v>
      </c>
      <c r="B3753" t="s">
        <v>17</v>
      </c>
      <c r="C3753" t="s">
        <v>12</v>
      </c>
      <c r="D3753" t="s">
        <v>13</v>
      </c>
      <c r="E3753">
        <v>151000</v>
      </c>
      <c r="F3753" t="s">
        <v>20</v>
      </c>
      <c r="G3753">
        <v>151000</v>
      </c>
      <c r="H3753" t="s">
        <v>21</v>
      </c>
      <c r="I3753">
        <v>100</v>
      </c>
      <c r="J3753" t="s">
        <v>21</v>
      </c>
      <c r="K3753" t="s">
        <v>16</v>
      </c>
    </row>
    <row r="3754" spans="1:11">
      <c r="A3754">
        <v>2020</v>
      </c>
      <c r="B3754" t="s">
        <v>28</v>
      </c>
      <c r="C3754" t="s">
        <v>12</v>
      </c>
      <c r="D3754" t="s">
        <v>23</v>
      </c>
      <c r="E3754">
        <v>105000</v>
      </c>
      <c r="F3754" t="s">
        <v>20</v>
      </c>
      <c r="G3754">
        <v>105000</v>
      </c>
      <c r="H3754" t="s">
        <v>21</v>
      </c>
      <c r="I3754">
        <v>100</v>
      </c>
      <c r="J3754" t="s">
        <v>21</v>
      </c>
      <c r="K3754" t="s">
        <v>22</v>
      </c>
    </row>
    <row r="3755" spans="1:11">
      <c r="A3755">
        <v>2020</v>
      </c>
      <c r="B3755" t="s">
        <v>28</v>
      </c>
      <c r="C3755" t="s">
        <v>18</v>
      </c>
      <c r="D3755" t="s">
        <v>56</v>
      </c>
      <c r="E3755">
        <v>100000</v>
      </c>
      <c r="F3755" t="s">
        <v>20</v>
      </c>
      <c r="G3755">
        <v>100000</v>
      </c>
      <c r="H3755" t="s">
        <v>21</v>
      </c>
      <c r="I3755">
        <v>100</v>
      </c>
      <c r="J3755" t="s">
        <v>21</v>
      </c>
      <c r="K3755" t="s">
        <v>16</v>
      </c>
    </row>
    <row r="3756" spans="1:11">
      <c r="A3756">
        <v>2021</v>
      </c>
      <c r="B3756" t="s">
        <v>11</v>
      </c>
      <c r="C3756" t="s">
        <v>12</v>
      </c>
      <c r="D3756" t="s">
        <v>69</v>
      </c>
      <c r="E3756">
        <v>7000000</v>
      </c>
      <c r="F3756" t="s">
        <v>42</v>
      </c>
      <c r="G3756">
        <v>94665</v>
      </c>
      <c r="H3756" t="s">
        <v>43</v>
      </c>
      <c r="I3756">
        <v>50</v>
      </c>
      <c r="J3756" t="s">
        <v>43</v>
      </c>
      <c r="K3756"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22E54-4AF3-459C-8424-27B9237DD586}">
  <dimension ref="A1:C274"/>
  <sheetViews>
    <sheetView workbookViewId="0">
      <selection activeCell="C1" sqref="C1:C1048576"/>
    </sheetView>
  </sheetViews>
  <sheetFormatPr defaultRowHeight="15"/>
  <cols>
    <col min="1" max="1" width="28.85546875" customWidth="1"/>
    <col min="2" max="2" width="27.85546875" customWidth="1"/>
    <col min="3" max="3" width="35.85546875" customWidth="1"/>
  </cols>
  <sheetData>
    <row r="1" spans="1:3">
      <c r="A1" s="18" t="s">
        <v>232</v>
      </c>
      <c r="B1" s="19" t="s">
        <v>233</v>
      </c>
      <c r="C1" s="20" t="s">
        <v>234</v>
      </c>
    </row>
    <row r="2" spans="1:3">
      <c r="A2" s="13" t="s">
        <v>235</v>
      </c>
      <c r="B2" s="6" t="s">
        <v>236</v>
      </c>
      <c r="C2" s="14" t="s">
        <v>237</v>
      </c>
    </row>
    <row r="3" spans="1:3">
      <c r="A3" s="13" t="s">
        <v>238</v>
      </c>
      <c r="B3" s="6" t="s">
        <v>239</v>
      </c>
      <c r="C3" s="14" t="s">
        <v>240</v>
      </c>
    </row>
    <row r="4" spans="1:3">
      <c r="A4" s="13" t="s">
        <v>150</v>
      </c>
      <c r="B4" s="6" t="s">
        <v>241</v>
      </c>
      <c r="C4" s="14" t="s">
        <v>242</v>
      </c>
    </row>
    <row r="5" spans="1:3">
      <c r="A5" s="13" t="s">
        <v>199</v>
      </c>
      <c r="B5" s="6" t="s">
        <v>243</v>
      </c>
      <c r="C5" s="14" t="s">
        <v>244</v>
      </c>
    </row>
    <row r="6" spans="1:3">
      <c r="A6" s="13" t="s">
        <v>156</v>
      </c>
      <c r="B6" s="6" t="s">
        <v>245</v>
      </c>
      <c r="C6" s="14" t="s">
        <v>246</v>
      </c>
    </row>
    <row r="7" spans="1:3">
      <c r="A7" s="13" t="s">
        <v>247</v>
      </c>
      <c r="B7" s="6" t="s">
        <v>248</v>
      </c>
      <c r="C7" s="14" t="s">
        <v>249</v>
      </c>
    </row>
    <row r="8" spans="1:3">
      <c r="A8" s="13" t="s">
        <v>250</v>
      </c>
      <c r="B8" s="6" t="s">
        <v>251</v>
      </c>
      <c r="C8" s="14" t="s">
        <v>252</v>
      </c>
    </row>
    <row r="9" spans="1:3">
      <c r="A9" s="13" t="s">
        <v>253</v>
      </c>
      <c r="B9" s="6" t="s">
        <v>254</v>
      </c>
      <c r="C9" s="14" t="s">
        <v>255</v>
      </c>
    </row>
    <row r="10" spans="1:3">
      <c r="A10" s="13" t="s">
        <v>256</v>
      </c>
      <c r="B10" s="6" t="s">
        <v>257</v>
      </c>
      <c r="C10" s="14" t="s">
        <v>258</v>
      </c>
    </row>
    <row r="11" spans="1:3">
      <c r="A11" s="13" t="s">
        <v>259</v>
      </c>
      <c r="B11" s="6" t="s">
        <v>260</v>
      </c>
      <c r="C11" s="14" t="s">
        <v>261</v>
      </c>
    </row>
    <row r="12" spans="1:3">
      <c r="A12" s="13" t="s">
        <v>131</v>
      </c>
      <c r="B12" s="6" t="s">
        <v>262</v>
      </c>
      <c r="C12" s="14" t="s">
        <v>263</v>
      </c>
    </row>
    <row r="13" spans="1:3">
      <c r="A13" s="13" t="s">
        <v>132</v>
      </c>
      <c r="B13" s="6" t="s">
        <v>264</v>
      </c>
      <c r="C13" s="14" t="s">
        <v>265</v>
      </c>
    </row>
    <row r="14" spans="1:3">
      <c r="A14" s="13" t="s">
        <v>266</v>
      </c>
      <c r="B14" s="6" t="s">
        <v>267</v>
      </c>
      <c r="C14" s="14" t="s">
        <v>268</v>
      </c>
    </row>
    <row r="15" spans="1:3">
      <c r="A15" s="13" t="s">
        <v>65</v>
      </c>
      <c r="B15" s="6" t="s">
        <v>269</v>
      </c>
      <c r="C15" s="14" t="s">
        <v>270</v>
      </c>
    </row>
    <row r="16" spans="1:3">
      <c r="A16" s="13" t="s">
        <v>90</v>
      </c>
      <c r="B16" s="6" t="s">
        <v>271</v>
      </c>
      <c r="C16" s="14" t="s">
        <v>272</v>
      </c>
    </row>
    <row r="17" spans="1:3">
      <c r="A17" s="13" t="s">
        <v>273</v>
      </c>
      <c r="B17" s="6" t="s">
        <v>274</v>
      </c>
      <c r="C17" s="14" t="s">
        <v>275</v>
      </c>
    </row>
    <row r="18" spans="1:3">
      <c r="A18" s="13" t="s">
        <v>160</v>
      </c>
      <c r="B18" s="6" t="s">
        <v>276</v>
      </c>
      <c r="C18" s="14" t="s">
        <v>895</v>
      </c>
    </row>
    <row r="19" spans="1:3">
      <c r="A19" s="13" t="s">
        <v>277</v>
      </c>
      <c r="B19" s="6" t="s">
        <v>278</v>
      </c>
      <c r="C19" s="14" t="s">
        <v>279</v>
      </c>
    </row>
    <row r="20" spans="1:3">
      <c r="A20" s="13" t="s">
        <v>280</v>
      </c>
      <c r="B20" s="6" t="s">
        <v>281</v>
      </c>
      <c r="C20" s="14" t="s">
        <v>282</v>
      </c>
    </row>
    <row r="21" spans="1:3">
      <c r="A21" s="13" t="s">
        <v>283</v>
      </c>
      <c r="B21" s="6" t="s">
        <v>284</v>
      </c>
      <c r="C21" s="14" t="s">
        <v>285</v>
      </c>
    </row>
    <row r="22" spans="1:3">
      <c r="A22" s="13" t="s">
        <v>286</v>
      </c>
      <c r="B22" s="6" t="s">
        <v>287</v>
      </c>
      <c r="C22" s="14" t="s">
        <v>288</v>
      </c>
    </row>
    <row r="23" spans="1:3">
      <c r="A23" s="13" t="s">
        <v>155</v>
      </c>
      <c r="B23" s="6" t="s">
        <v>289</v>
      </c>
      <c r="C23" s="14" t="s">
        <v>290</v>
      </c>
    </row>
    <row r="24" spans="1:3">
      <c r="A24" s="13" t="s">
        <v>291</v>
      </c>
      <c r="B24" s="6" t="s">
        <v>292</v>
      </c>
      <c r="C24" s="14" t="s">
        <v>293</v>
      </c>
    </row>
    <row r="25" spans="1:3">
      <c r="A25" s="13" t="s">
        <v>294</v>
      </c>
      <c r="B25" s="6" t="s">
        <v>295</v>
      </c>
      <c r="C25" s="14" t="s">
        <v>296</v>
      </c>
    </row>
    <row r="26" spans="1:3">
      <c r="A26" s="13" t="s">
        <v>297</v>
      </c>
      <c r="B26" s="6" t="s">
        <v>298</v>
      </c>
      <c r="C26" s="14" t="s">
        <v>299</v>
      </c>
    </row>
    <row r="27" spans="1:3">
      <c r="A27" s="13" t="s">
        <v>300</v>
      </c>
      <c r="B27" s="6" t="s">
        <v>301</v>
      </c>
      <c r="C27" s="14" t="s">
        <v>302</v>
      </c>
    </row>
    <row r="28" spans="1:3">
      <c r="A28" s="13" t="s">
        <v>183</v>
      </c>
      <c r="B28" s="6" t="s">
        <v>303</v>
      </c>
      <c r="C28" s="14" t="s">
        <v>921</v>
      </c>
    </row>
    <row r="29" spans="1:3">
      <c r="A29" s="13" t="s">
        <v>304</v>
      </c>
      <c r="B29" s="6" t="s">
        <v>305</v>
      </c>
      <c r="C29" s="14" t="s">
        <v>306</v>
      </c>
    </row>
    <row r="30" spans="1:3">
      <c r="A30" s="13" t="s">
        <v>133</v>
      </c>
      <c r="B30" s="6" t="s">
        <v>307</v>
      </c>
      <c r="C30" s="14" t="s">
        <v>308</v>
      </c>
    </row>
    <row r="31" spans="1:3">
      <c r="A31" s="13" t="s">
        <v>309</v>
      </c>
      <c r="B31" s="6" t="s">
        <v>310</v>
      </c>
      <c r="C31" s="14" t="s">
        <v>311</v>
      </c>
    </row>
    <row r="32" spans="1:3">
      <c r="A32" s="13" t="s">
        <v>312</v>
      </c>
      <c r="B32" s="6" t="s">
        <v>313</v>
      </c>
      <c r="C32" s="14" t="s">
        <v>314</v>
      </c>
    </row>
    <row r="33" spans="1:3">
      <c r="A33" s="13" t="s">
        <v>110</v>
      </c>
      <c r="B33" s="6" t="s">
        <v>315</v>
      </c>
      <c r="C33" s="14" t="s">
        <v>316</v>
      </c>
    </row>
    <row r="34" spans="1:3">
      <c r="A34" s="13" t="s">
        <v>317</v>
      </c>
      <c r="B34" s="6" t="s">
        <v>318</v>
      </c>
      <c r="C34" s="14" t="s">
        <v>896</v>
      </c>
    </row>
    <row r="35" spans="1:3">
      <c r="A35" s="13" t="s">
        <v>319</v>
      </c>
      <c r="B35" s="6" t="s">
        <v>319</v>
      </c>
      <c r="C35" s="14" t="s">
        <v>319</v>
      </c>
    </row>
    <row r="36" spans="1:3">
      <c r="A36" s="13" t="s">
        <v>320</v>
      </c>
      <c r="B36" s="6" t="s">
        <v>321</v>
      </c>
      <c r="C36" s="14" t="s">
        <v>322</v>
      </c>
    </row>
    <row r="37" spans="1:3">
      <c r="A37" s="13" t="s">
        <v>202</v>
      </c>
      <c r="B37" s="6" t="s">
        <v>323</v>
      </c>
      <c r="C37" s="14" t="s">
        <v>324</v>
      </c>
    </row>
    <row r="38" spans="1:3">
      <c r="A38" s="13" t="s">
        <v>325</v>
      </c>
      <c r="B38" s="6" t="s">
        <v>326</v>
      </c>
      <c r="C38" s="14" t="s">
        <v>327</v>
      </c>
    </row>
    <row r="39" spans="1:3">
      <c r="A39" s="13" t="s">
        <v>328</v>
      </c>
      <c r="B39" s="6" t="s">
        <v>328</v>
      </c>
      <c r="C39" s="14" t="s">
        <v>328</v>
      </c>
    </row>
    <row r="40" spans="1:3">
      <c r="A40" s="13" t="s">
        <v>329</v>
      </c>
      <c r="B40" s="6" t="s">
        <v>330</v>
      </c>
      <c r="C40" s="14" t="s">
        <v>331</v>
      </c>
    </row>
    <row r="41" spans="1:3">
      <c r="A41" s="13" t="s">
        <v>332</v>
      </c>
      <c r="B41" s="6" t="s">
        <v>333</v>
      </c>
      <c r="C41" s="14" t="s">
        <v>334</v>
      </c>
    </row>
    <row r="42" spans="1:3">
      <c r="A42" s="13" t="s">
        <v>335</v>
      </c>
      <c r="B42" s="6" t="s">
        <v>336</v>
      </c>
      <c r="C42" s="14" t="s">
        <v>337</v>
      </c>
    </row>
    <row r="43" spans="1:3">
      <c r="A43" s="13" t="s">
        <v>338</v>
      </c>
      <c r="B43" s="6" t="s">
        <v>339</v>
      </c>
      <c r="C43" s="14" t="s">
        <v>340</v>
      </c>
    </row>
    <row r="44" spans="1:3">
      <c r="A44" s="13" t="s">
        <v>24</v>
      </c>
      <c r="B44" s="6" t="s">
        <v>341</v>
      </c>
      <c r="C44" s="14" t="s">
        <v>342</v>
      </c>
    </row>
    <row r="45" spans="1:3">
      <c r="A45" s="13" t="s">
        <v>343</v>
      </c>
      <c r="B45" s="6" t="s">
        <v>343</v>
      </c>
      <c r="C45" s="14" t="s">
        <v>343</v>
      </c>
    </row>
    <row r="46" spans="1:3">
      <c r="A46" s="13" t="s">
        <v>344</v>
      </c>
      <c r="B46" s="6" t="s">
        <v>344</v>
      </c>
      <c r="C46" s="14" t="s">
        <v>344</v>
      </c>
    </row>
    <row r="47" spans="1:3">
      <c r="A47" s="13" t="s">
        <v>345</v>
      </c>
      <c r="B47" s="6" t="s">
        <v>346</v>
      </c>
      <c r="C47" s="14" t="s">
        <v>897</v>
      </c>
    </row>
    <row r="48" spans="1:3">
      <c r="A48" s="13" t="s">
        <v>59</v>
      </c>
      <c r="B48" s="6" t="s">
        <v>347</v>
      </c>
      <c r="C48" s="14" t="s">
        <v>898</v>
      </c>
    </row>
    <row r="49" spans="1:3">
      <c r="A49" s="13" t="s">
        <v>348</v>
      </c>
      <c r="B49" s="6" t="s">
        <v>349</v>
      </c>
      <c r="C49" s="14" t="s">
        <v>350</v>
      </c>
    </row>
    <row r="50" spans="1:3">
      <c r="A50" s="13" t="s">
        <v>179</v>
      </c>
      <c r="B50" s="6" t="s">
        <v>351</v>
      </c>
      <c r="C50" s="14" t="s">
        <v>352</v>
      </c>
    </row>
    <row r="51" spans="1:3">
      <c r="A51" s="13" t="s">
        <v>167</v>
      </c>
      <c r="B51" s="6" t="s">
        <v>353</v>
      </c>
      <c r="C51" s="14" t="s">
        <v>354</v>
      </c>
    </row>
    <row r="52" spans="1:3">
      <c r="A52" s="13" t="s">
        <v>355</v>
      </c>
      <c r="B52" s="6" t="s">
        <v>355</v>
      </c>
      <c r="C52" s="14" t="s">
        <v>355</v>
      </c>
    </row>
    <row r="53" spans="1:3">
      <c r="A53" s="13" t="s">
        <v>356</v>
      </c>
      <c r="B53" s="6" t="s">
        <v>357</v>
      </c>
      <c r="C53" s="14" t="s">
        <v>358</v>
      </c>
    </row>
    <row r="54" spans="1:3">
      <c r="A54" s="13" t="s">
        <v>359</v>
      </c>
      <c r="B54" s="6" t="s">
        <v>360</v>
      </c>
      <c r="C54" s="14" t="s">
        <v>899</v>
      </c>
    </row>
    <row r="55" spans="1:3">
      <c r="A55" s="13" t="s">
        <v>92</v>
      </c>
      <c r="B55" s="6" t="s">
        <v>361</v>
      </c>
      <c r="C55" s="14" t="s">
        <v>362</v>
      </c>
    </row>
    <row r="56" spans="1:3">
      <c r="A56" s="13" t="s">
        <v>363</v>
      </c>
      <c r="B56" s="6" t="s">
        <v>364</v>
      </c>
      <c r="C56" s="14" t="s">
        <v>900</v>
      </c>
    </row>
    <row r="57" spans="1:3">
      <c r="A57" s="13" t="s">
        <v>365</v>
      </c>
      <c r="B57" s="6" t="s">
        <v>366</v>
      </c>
      <c r="C57" s="14" t="s">
        <v>367</v>
      </c>
    </row>
    <row r="58" spans="1:3">
      <c r="A58" s="13" t="s">
        <v>368</v>
      </c>
      <c r="B58" s="6" t="s">
        <v>369</v>
      </c>
      <c r="C58" s="14" t="s">
        <v>901</v>
      </c>
    </row>
    <row r="59" spans="1:3">
      <c r="A59" s="13" t="s">
        <v>370</v>
      </c>
      <c r="B59" s="6" t="s">
        <v>371</v>
      </c>
      <c r="C59" s="14" t="s">
        <v>902</v>
      </c>
    </row>
    <row r="60" spans="1:3">
      <c r="A60" s="13" t="s">
        <v>157</v>
      </c>
      <c r="B60" s="6" t="s">
        <v>372</v>
      </c>
      <c r="C60" s="14" t="s">
        <v>373</v>
      </c>
    </row>
    <row r="61" spans="1:3">
      <c r="A61" s="13" t="s">
        <v>374</v>
      </c>
      <c r="B61" s="6" t="s">
        <v>375</v>
      </c>
      <c r="C61" s="14" t="s">
        <v>376</v>
      </c>
    </row>
    <row r="62" spans="1:3">
      <c r="A62" s="13" t="s">
        <v>119</v>
      </c>
      <c r="B62" s="6" t="s">
        <v>377</v>
      </c>
      <c r="C62" s="14" t="s">
        <v>378</v>
      </c>
    </row>
    <row r="63" spans="1:3">
      <c r="A63" s="13" t="s">
        <v>379</v>
      </c>
      <c r="B63" s="6" t="s">
        <v>380</v>
      </c>
      <c r="C63" s="14" t="s">
        <v>381</v>
      </c>
    </row>
    <row r="64" spans="1:3">
      <c r="A64" s="13" t="s">
        <v>382</v>
      </c>
      <c r="B64" s="6" t="s">
        <v>383</v>
      </c>
      <c r="C64" s="14" t="s">
        <v>384</v>
      </c>
    </row>
    <row r="65" spans="1:3">
      <c r="A65" s="13" t="s">
        <v>129</v>
      </c>
      <c r="B65" s="6" t="s">
        <v>385</v>
      </c>
      <c r="C65" s="14" t="s">
        <v>386</v>
      </c>
    </row>
    <row r="66" spans="1:3">
      <c r="A66" s="13" t="s">
        <v>176</v>
      </c>
      <c r="B66" s="6" t="s">
        <v>387</v>
      </c>
      <c r="C66" s="14" t="s">
        <v>388</v>
      </c>
    </row>
    <row r="67" spans="1:3">
      <c r="A67" s="13" t="s">
        <v>389</v>
      </c>
      <c r="B67" s="6" t="s">
        <v>389</v>
      </c>
      <c r="C67" s="14" t="s">
        <v>389</v>
      </c>
    </row>
    <row r="68" spans="1:3">
      <c r="A68" s="13" t="s">
        <v>390</v>
      </c>
      <c r="B68" s="6" t="s">
        <v>390</v>
      </c>
      <c r="C68" s="14" t="s">
        <v>390</v>
      </c>
    </row>
    <row r="69" spans="1:3">
      <c r="A69" s="13" t="s">
        <v>182</v>
      </c>
      <c r="B69" s="6" t="s">
        <v>391</v>
      </c>
      <c r="C69" s="14" t="s">
        <v>392</v>
      </c>
    </row>
    <row r="70" spans="1:3">
      <c r="A70" s="13" t="s">
        <v>393</v>
      </c>
      <c r="B70" s="6" t="s">
        <v>394</v>
      </c>
      <c r="C70" s="14" t="s">
        <v>395</v>
      </c>
    </row>
    <row r="71" spans="1:3">
      <c r="A71" s="13" t="s">
        <v>396</v>
      </c>
      <c r="B71" s="6" t="s">
        <v>397</v>
      </c>
      <c r="C71" s="14" t="s">
        <v>398</v>
      </c>
    </row>
    <row r="72" spans="1:3">
      <c r="A72" s="13" t="s">
        <v>185</v>
      </c>
      <c r="B72" s="6" t="s">
        <v>399</v>
      </c>
      <c r="C72" s="14" t="s">
        <v>903</v>
      </c>
    </row>
    <row r="73" spans="1:3">
      <c r="A73" s="13" t="s">
        <v>400</v>
      </c>
      <c r="B73" s="6" t="s">
        <v>400</v>
      </c>
      <c r="C73" s="14" t="s">
        <v>400</v>
      </c>
    </row>
    <row r="74" spans="1:3">
      <c r="A74" s="13" t="s">
        <v>401</v>
      </c>
      <c r="B74" s="6" t="s">
        <v>402</v>
      </c>
      <c r="C74" s="14" t="s">
        <v>403</v>
      </c>
    </row>
    <row r="75" spans="1:3">
      <c r="A75" s="13" t="s">
        <v>188</v>
      </c>
      <c r="B75" s="6" t="s">
        <v>404</v>
      </c>
      <c r="C75" s="14" t="s">
        <v>405</v>
      </c>
    </row>
    <row r="76" spans="1:3">
      <c r="A76" s="13" t="s">
        <v>406</v>
      </c>
      <c r="B76" s="6" t="s">
        <v>407</v>
      </c>
      <c r="C76" s="14" t="s">
        <v>408</v>
      </c>
    </row>
    <row r="77" spans="1:3">
      <c r="A77" s="13" t="s">
        <v>409</v>
      </c>
      <c r="B77" s="6" t="s">
        <v>410</v>
      </c>
      <c r="C77" s="14" t="s">
        <v>411</v>
      </c>
    </row>
    <row r="78" spans="1:3">
      <c r="A78" s="13" t="s">
        <v>412</v>
      </c>
      <c r="B78" s="6" t="s">
        <v>413</v>
      </c>
      <c r="C78" s="14" t="s">
        <v>414</v>
      </c>
    </row>
    <row r="79" spans="1:3">
      <c r="A79" s="13" t="s">
        <v>130</v>
      </c>
      <c r="B79" s="6" t="s">
        <v>415</v>
      </c>
      <c r="C79" s="14" t="s">
        <v>416</v>
      </c>
    </row>
    <row r="80" spans="1:3">
      <c r="A80" s="13" t="s">
        <v>417</v>
      </c>
      <c r="B80" s="6" t="s">
        <v>418</v>
      </c>
      <c r="C80" s="14" t="s">
        <v>419</v>
      </c>
    </row>
    <row r="81" spans="1:3">
      <c r="A81" s="13" t="s">
        <v>420</v>
      </c>
      <c r="B81" s="6" t="s">
        <v>421</v>
      </c>
      <c r="C81" s="14" t="s">
        <v>422</v>
      </c>
    </row>
    <row r="82" spans="1:3">
      <c r="A82" s="13" t="s">
        <v>423</v>
      </c>
      <c r="B82" s="6" t="s">
        <v>424</v>
      </c>
      <c r="C82" s="14" t="s">
        <v>904</v>
      </c>
    </row>
    <row r="83" spans="1:3">
      <c r="A83" s="13" t="s">
        <v>425</v>
      </c>
      <c r="B83" s="6" t="s">
        <v>426</v>
      </c>
      <c r="C83" s="14" t="s">
        <v>905</v>
      </c>
    </row>
    <row r="84" spans="1:3">
      <c r="A84" s="13" t="s">
        <v>427</v>
      </c>
      <c r="B84" s="6" t="s">
        <v>428</v>
      </c>
      <c r="C84" s="14" t="s">
        <v>429</v>
      </c>
    </row>
    <row r="85" spans="1:3">
      <c r="A85" s="13" t="s">
        <v>66</v>
      </c>
      <c r="B85" s="6" t="s">
        <v>430</v>
      </c>
      <c r="C85" s="14" t="s">
        <v>431</v>
      </c>
    </row>
    <row r="86" spans="1:3">
      <c r="A86" s="13" t="s">
        <v>63</v>
      </c>
      <c r="B86" s="6" t="s">
        <v>432</v>
      </c>
      <c r="C86" s="14" t="s">
        <v>433</v>
      </c>
    </row>
    <row r="87" spans="1:3">
      <c r="A87" s="13" t="s">
        <v>434</v>
      </c>
      <c r="B87" s="6" t="s">
        <v>435</v>
      </c>
      <c r="C87" s="14" t="s">
        <v>436</v>
      </c>
    </row>
    <row r="88" spans="1:3">
      <c r="A88" s="13" t="s">
        <v>437</v>
      </c>
      <c r="B88" s="6" t="s">
        <v>438</v>
      </c>
      <c r="C88" s="14" t="s">
        <v>439</v>
      </c>
    </row>
    <row r="89" spans="1:3">
      <c r="A89" s="13" t="s">
        <v>440</v>
      </c>
      <c r="B89" s="6" t="s">
        <v>441</v>
      </c>
      <c r="C89" s="14" t="s">
        <v>906</v>
      </c>
    </row>
    <row r="90" spans="1:3">
      <c r="A90" s="13" t="s">
        <v>442</v>
      </c>
      <c r="B90" s="6" t="s">
        <v>443</v>
      </c>
      <c r="C90" s="14" t="s">
        <v>444</v>
      </c>
    </row>
    <row r="91" spans="1:3">
      <c r="A91" s="13" t="s">
        <v>445</v>
      </c>
      <c r="B91" s="6" t="s">
        <v>446</v>
      </c>
      <c r="C91" s="14" t="s">
        <v>907</v>
      </c>
    </row>
    <row r="92" spans="1:3">
      <c r="A92" s="13" t="s">
        <v>447</v>
      </c>
      <c r="B92" s="6" t="s">
        <v>448</v>
      </c>
      <c r="C92" s="14" t="s">
        <v>449</v>
      </c>
    </row>
    <row r="93" spans="1:3">
      <c r="A93" s="13" t="s">
        <v>31</v>
      </c>
      <c r="B93" s="6" t="s">
        <v>450</v>
      </c>
      <c r="C93" s="14" t="s">
        <v>451</v>
      </c>
    </row>
    <row r="94" spans="1:3">
      <c r="A94" s="13" t="s">
        <v>87</v>
      </c>
      <c r="B94" s="6" t="s">
        <v>452</v>
      </c>
      <c r="C94" s="14" t="s">
        <v>453</v>
      </c>
    </row>
    <row r="95" spans="1:3">
      <c r="A95" s="13" t="s">
        <v>454</v>
      </c>
      <c r="B95" s="6" t="s">
        <v>455</v>
      </c>
      <c r="C95" s="14" t="s">
        <v>456</v>
      </c>
    </row>
    <row r="96" spans="1:3">
      <c r="A96" s="13" t="s">
        <v>457</v>
      </c>
      <c r="B96" s="6" t="s">
        <v>457</v>
      </c>
      <c r="C96" s="14" t="s">
        <v>457</v>
      </c>
    </row>
    <row r="97" spans="1:3">
      <c r="A97" s="13" t="s">
        <v>135</v>
      </c>
      <c r="B97" s="6" t="s">
        <v>458</v>
      </c>
      <c r="C97" s="14" t="s">
        <v>459</v>
      </c>
    </row>
    <row r="98" spans="1:3">
      <c r="A98" s="13" t="s">
        <v>460</v>
      </c>
      <c r="B98" s="6" t="s">
        <v>461</v>
      </c>
      <c r="C98" s="14" t="s">
        <v>462</v>
      </c>
    </row>
    <row r="99" spans="1:3">
      <c r="A99" s="13" t="s">
        <v>463</v>
      </c>
      <c r="B99" s="6" t="s">
        <v>464</v>
      </c>
      <c r="C99" s="14" t="s">
        <v>465</v>
      </c>
    </row>
    <row r="100" spans="1:3">
      <c r="A100" s="13" t="s">
        <v>466</v>
      </c>
      <c r="B100" s="6" t="s">
        <v>467</v>
      </c>
      <c r="C100" s="14" t="s">
        <v>468</v>
      </c>
    </row>
    <row r="101" spans="1:3">
      <c r="A101" s="13" t="s">
        <v>469</v>
      </c>
      <c r="B101" s="6" t="s">
        <v>470</v>
      </c>
      <c r="C101" s="14" t="s">
        <v>471</v>
      </c>
    </row>
    <row r="102" spans="1:3">
      <c r="A102" s="13" t="s">
        <v>472</v>
      </c>
      <c r="B102" s="6" t="s">
        <v>473</v>
      </c>
      <c r="C102" s="14" t="s">
        <v>474</v>
      </c>
    </row>
    <row r="103" spans="1:3">
      <c r="A103" s="13" t="s">
        <v>475</v>
      </c>
      <c r="B103" s="6" t="s">
        <v>476</v>
      </c>
      <c r="C103" s="14" t="s">
        <v>477</v>
      </c>
    </row>
    <row r="104" spans="1:3">
      <c r="A104" s="13" t="s">
        <v>478</v>
      </c>
      <c r="B104" s="6" t="s">
        <v>479</v>
      </c>
      <c r="C104" s="14" t="s">
        <v>480</v>
      </c>
    </row>
    <row r="105" spans="1:3">
      <c r="A105" s="13" t="s">
        <v>481</v>
      </c>
      <c r="B105" s="6" t="s">
        <v>482</v>
      </c>
      <c r="C105" s="14" t="s">
        <v>483</v>
      </c>
    </row>
    <row r="106" spans="1:3">
      <c r="A106" s="13" t="s">
        <v>484</v>
      </c>
      <c r="B106" s="6" t="s">
        <v>485</v>
      </c>
      <c r="C106" s="14" t="s">
        <v>486</v>
      </c>
    </row>
    <row r="107" spans="1:3">
      <c r="A107" s="13" t="s">
        <v>487</v>
      </c>
      <c r="B107" s="6" t="s">
        <v>488</v>
      </c>
      <c r="C107" s="14" t="s">
        <v>489</v>
      </c>
    </row>
    <row r="108" spans="1:3">
      <c r="A108" s="13" t="s">
        <v>490</v>
      </c>
      <c r="B108" s="6" t="s">
        <v>491</v>
      </c>
      <c r="C108" s="14" t="s">
        <v>492</v>
      </c>
    </row>
    <row r="109" spans="1:3">
      <c r="A109" s="13" t="s">
        <v>493</v>
      </c>
      <c r="B109" s="6" t="s">
        <v>494</v>
      </c>
      <c r="C109" s="14" t="s">
        <v>908</v>
      </c>
    </row>
    <row r="110" spans="1:3">
      <c r="A110" s="13" t="s">
        <v>196</v>
      </c>
      <c r="B110" s="6" t="s">
        <v>495</v>
      </c>
      <c r="C110" s="14" t="s">
        <v>496</v>
      </c>
    </row>
    <row r="111" spans="1:3">
      <c r="A111" s="13" t="s">
        <v>47</v>
      </c>
      <c r="B111" s="6" t="s">
        <v>497</v>
      </c>
      <c r="C111" s="14" t="s">
        <v>498</v>
      </c>
    </row>
    <row r="112" spans="1:3">
      <c r="A112" s="13" t="s">
        <v>162</v>
      </c>
      <c r="B112" s="6" t="s">
        <v>499</v>
      </c>
      <c r="C112" s="14" t="s">
        <v>500</v>
      </c>
    </row>
    <row r="113" spans="1:3">
      <c r="A113" s="13" t="s">
        <v>501</v>
      </c>
      <c r="B113" s="6" t="s">
        <v>502</v>
      </c>
      <c r="C113" s="14" t="s">
        <v>503</v>
      </c>
    </row>
    <row r="114" spans="1:3">
      <c r="A114" s="13" t="s">
        <v>43</v>
      </c>
      <c r="B114" s="6" t="s">
        <v>504</v>
      </c>
      <c r="C114" s="14" t="s">
        <v>505</v>
      </c>
    </row>
    <row r="115" spans="1:3">
      <c r="A115" s="13" t="s">
        <v>186</v>
      </c>
      <c r="B115" s="6" t="s">
        <v>506</v>
      </c>
      <c r="C115" s="14" t="s">
        <v>507</v>
      </c>
    </row>
    <row r="116" spans="1:3">
      <c r="A116" s="13" t="s">
        <v>158</v>
      </c>
      <c r="B116" s="6" t="s">
        <v>508</v>
      </c>
      <c r="C116" s="14" t="s">
        <v>922</v>
      </c>
    </row>
    <row r="117" spans="1:3">
      <c r="A117" s="13" t="s">
        <v>201</v>
      </c>
      <c r="B117" s="6" t="s">
        <v>509</v>
      </c>
      <c r="C117" s="14" t="s">
        <v>510</v>
      </c>
    </row>
    <row r="118" spans="1:3">
      <c r="A118" s="13" t="s">
        <v>79</v>
      </c>
      <c r="B118" s="6" t="s">
        <v>511</v>
      </c>
      <c r="C118" s="14" t="s">
        <v>512</v>
      </c>
    </row>
    <row r="119" spans="1:3">
      <c r="A119" s="13" t="s">
        <v>513</v>
      </c>
      <c r="B119" s="6" t="s">
        <v>514</v>
      </c>
      <c r="C119" s="14" t="s">
        <v>515</v>
      </c>
    </row>
    <row r="120" spans="1:3">
      <c r="A120" s="13" t="s">
        <v>85</v>
      </c>
      <c r="B120" s="6" t="s">
        <v>516</v>
      </c>
      <c r="C120" s="14" t="s">
        <v>517</v>
      </c>
    </row>
    <row r="121" spans="1:3">
      <c r="A121" s="13" t="s">
        <v>147</v>
      </c>
      <c r="B121" s="6" t="s">
        <v>518</v>
      </c>
      <c r="C121" s="14" t="s">
        <v>519</v>
      </c>
    </row>
    <row r="122" spans="1:3">
      <c r="A122" s="13" t="s">
        <v>520</v>
      </c>
      <c r="B122" s="6" t="s">
        <v>520</v>
      </c>
      <c r="C122" s="14" t="s">
        <v>520</v>
      </c>
    </row>
    <row r="123" spans="1:3">
      <c r="A123" s="13" t="s">
        <v>521</v>
      </c>
      <c r="B123" s="6" t="s">
        <v>522</v>
      </c>
      <c r="C123" s="14" t="s">
        <v>523</v>
      </c>
    </row>
    <row r="124" spans="1:3">
      <c r="A124" s="13" t="s">
        <v>524</v>
      </c>
      <c r="B124" s="6" t="s">
        <v>524</v>
      </c>
      <c r="C124" s="14" t="s">
        <v>524</v>
      </c>
    </row>
    <row r="125" spans="1:3">
      <c r="A125" s="13" t="s">
        <v>194</v>
      </c>
      <c r="B125" s="6" t="s">
        <v>525</v>
      </c>
      <c r="C125" s="14" t="s">
        <v>526</v>
      </c>
    </row>
    <row r="126" spans="1:3">
      <c r="A126" s="13" t="s">
        <v>205</v>
      </c>
      <c r="B126" s="6" t="s">
        <v>527</v>
      </c>
      <c r="C126" s="14" t="s">
        <v>528</v>
      </c>
    </row>
    <row r="127" spans="1:3">
      <c r="A127" s="13" t="s">
        <v>529</v>
      </c>
      <c r="B127" s="6" t="s">
        <v>530</v>
      </c>
      <c r="C127" s="14" t="s">
        <v>531</v>
      </c>
    </row>
    <row r="128" spans="1:3">
      <c r="A128" s="13" t="s">
        <v>532</v>
      </c>
      <c r="B128" s="6" t="s">
        <v>533</v>
      </c>
      <c r="C128" s="14" t="s">
        <v>534</v>
      </c>
    </row>
    <row r="129" spans="1:3">
      <c r="A129" s="13" t="s">
        <v>134</v>
      </c>
      <c r="B129" s="6" t="s">
        <v>535</v>
      </c>
      <c r="C129" s="14" t="s">
        <v>536</v>
      </c>
    </row>
    <row r="130" spans="1:3">
      <c r="A130" s="13" t="s">
        <v>537</v>
      </c>
      <c r="B130" s="6" t="s">
        <v>538</v>
      </c>
      <c r="C130" s="14" t="s">
        <v>539</v>
      </c>
    </row>
    <row r="131" spans="1:3">
      <c r="A131" s="13" t="s">
        <v>540</v>
      </c>
      <c r="B131" s="6" t="s">
        <v>541</v>
      </c>
      <c r="C131" s="14" t="s">
        <v>542</v>
      </c>
    </row>
    <row r="132" spans="1:3">
      <c r="A132" s="13" t="s">
        <v>543</v>
      </c>
      <c r="B132" s="6" t="s">
        <v>544</v>
      </c>
      <c r="C132" s="14" t="s">
        <v>545</v>
      </c>
    </row>
    <row r="133" spans="1:3">
      <c r="A133" s="13" t="s">
        <v>122</v>
      </c>
      <c r="B133" s="6" t="s">
        <v>546</v>
      </c>
      <c r="C133" s="14" t="s">
        <v>547</v>
      </c>
    </row>
    <row r="134" spans="1:3">
      <c r="A134" s="13" t="s">
        <v>548</v>
      </c>
      <c r="B134" s="6" t="s">
        <v>549</v>
      </c>
      <c r="C134" s="14" t="s">
        <v>550</v>
      </c>
    </row>
    <row r="135" spans="1:3">
      <c r="A135" s="13" t="s">
        <v>551</v>
      </c>
      <c r="B135" s="6" t="s">
        <v>552</v>
      </c>
      <c r="C135" s="14" t="s">
        <v>909</v>
      </c>
    </row>
    <row r="136" spans="1:3">
      <c r="A136" s="13" t="s">
        <v>138</v>
      </c>
      <c r="B136" s="6" t="s">
        <v>553</v>
      </c>
      <c r="C136" s="14" t="s">
        <v>554</v>
      </c>
    </row>
    <row r="137" spans="1:3">
      <c r="A137" s="13" t="s">
        <v>555</v>
      </c>
      <c r="B137" s="6" t="s">
        <v>556</v>
      </c>
      <c r="C137" s="14" t="s">
        <v>557</v>
      </c>
    </row>
    <row r="138" spans="1:3">
      <c r="A138" s="13" t="s">
        <v>558</v>
      </c>
      <c r="B138" s="6" t="s">
        <v>559</v>
      </c>
      <c r="C138" s="14" t="s">
        <v>560</v>
      </c>
    </row>
    <row r="139" spans="1:3">
      <c r="A139" s="13" t="s">
        <v>561</v>
      </c>
      <c r="B139" s="6" t="s">
        <v>562</v>
      </c>
      <c r="C139" s="14" t="s">
        <v>563</v>
      </c>
    </row>
    <row r="140" spans="1:3">
      <c r="A140" s="13" t="s">
        <v>564</v>
      </c>
      <c r="B140" s="6" t="s">
        <v>565</v>
      </c>
      <c r="C140" s="14" t="s">
        <v>566</v>
      </c>
    </row>
    <row r="141" spans="1:3">
      <c r="A141" s="13" t="s">
        <v>567</v>
      </c>
      <c r="B141" s="6" t="s">
        <v>568</v>
      </c>
      <c r="C141" s="14" t="s">
        <v>569</v>
      </c>
    </row>
    <row r="142" spans="1:3">
      <c r="A142" s="13" t="s">
        <v>152</v>
      </c>
      <c r="B142" s="6" t="s">
        <v>570</v>
      </c>
      <c r="C142" s="14" t="s">
        <v>571</v>
      </c>
    </row>
    <row r="143" spans="1:3">
      <c r="A143" s="13" t="s">
        <v>192</v>
      </c>
      <c r="B143" s="6" t="s">
        <v>572</v>
      </c>
      <c r="C143" s="14" t="s">
        <v>573</v>
      </c>
    </row>
    <row r="144" spans="1:3">
      <c r="A144" s="13" t="s">
        <v>574</v>
      </c>
      <c r="B144" s="6" t="s">
        <v>575</v>
      </c>
      <c r="C144" s="14" t="s">
        <v>576</v>
      </c>
    </row>
    <row r="145" spans="1:3">
      <c r="A145" s="13" t="s">
        <v>136</v>
      </c>
      <c r="B145" s="6" t="s">
        <v>577</v>
      </c>
      <c r="C145" s="14" t="s">
        <v>578</v>
      </c>
    </row>
    <row r="146" spans="1:3">
      <c r="A146" s="13" t="s">
        <v>579</v>
      </c>
      <c r="B146" s="6" t="s">
        <v>580</v>
      </c>
      <c r="C146" s="14" t="s">
        <v>581</v>
      </c>
    </row>
    <row r="147" spans="1:3">
      <c r="A147" s="13" t="s">
        <v>582</v>
      </c>
      <c r="B147" s="6" t="s">
        <v>583</v>
      </c>
      <c r="C147" s="14" t="s">
        <v>584</v>
      </c>
    </row>
    <row r="148" spans="1:3">
      <c r="A148" s="13" t="s">
        <v>193</v>
      </c>
      <c r="B148" s="6" t="s">
        <v>585</v>
      </c>
      <c r="C148" s="14" t="s">
        <v>586</v>
      </c>
    </row>
    <row r="149" spans="1:3">
      <c r="A149" s="13" t="s">
        <v>587</v>
      </c>
      <c r="B149" s="6" t="s">
        <v>588</v>
      </c>
      <c r="C149" s="14" t="s">
        <v>589</v>
      </c>
    </row>
    <row r="150" spans="1:3">
      <c r="A150" s="13" t="s">
        <v>590</v>
      </c>
      <c r="B150" s="6" t="s">
        <v>591</v>
      </c>
      <c r="C150" s="14" t="s">
        <v>592</v>
      </c>
    </row>
    <row r="151" spans="1:3">
      <c r="A151" s="13" t="s">
        <v>212</v>
      </c>
      <c r="B151" s="6" t="s">
        <v>593</v>
      </c>
      <c r="C151" s="14" t="s">
        <v>594</v>
      </c>
    </row>
    <row r="152" spans="1:3">
      <c r="A152" s="13" t="s">
        <v>595</v>
      </c>
      <c r="B152" s="6" t="s">
        <v>596</v>
      </c>
      <c r="C152" s="14" t="s">
        <v>910</v>
      </c>
    </row>
    <row r="153" spans="1:3">
      <c r="A153" s="13" t="s">
        <v>597</v>
      </c>
      <c r="B153" s="6" t="s">
        <v>598</v>
      </c>
      <c r="C153" s="14" t="s">
        <v>599</v>
      </c>
    </row>
    <row r="154" spans="1:3">
      <c r="A154" s="13" t="s">
        <v>600</v>
      </c>
      <c r="B154" s="6" t="s">
        <v>601</v>
      </c>
      <c r="C154" s="14" t="s">
        <v>602</v>
      </c>
    </row>
    <row r="155" spans="1:3">
      <c r="A155" s="13" t="s">
        <v>603</v>
      </c>
      <c r="B155" s="6" t="s">
        <v>604</v>
      </c>
      <c r="C155" s="14" t="s">
        <v>605</v>
      </c>
    </row>
    <row r="156" spans="1:3">
      <c r="A156" s="13" t="s">
        <v>606</v>
      </c>
      <c r="B156" s="6" t="s">
        <v>607</v>
      </c>
      <c r="C156" s="14" t="s">
        <v>608</v>
      </c>
    </row>
    <row r="157" spans="1:3">
      <c r="A157" s="13" t="s">
        <v>106</v>
      </c>
      <c r="B157" s="6" t="s">
        <v>609</v>
      </c>
      <c r="C157" s="14" t="s">
        <v>610</v>
      </c>
    </row>
    <row r="158" spans="1:3">
      <c r="A158" s="13" t="s">
        <v>611</v>
      </c>
      <c r="B158" s="6" t="s">
        <v>612</v>
      </c>
      <c r="C158" s="14" t="s">
        <v>613</v>
      </c>
    </row>
    <row r="159" spans="1:3">
      <c r="A159" s="13" t="s">
        <v>211</v>
      </c>
      <c r="B159" s="6" t="s">
        <v>614</v>
      </c>
      <c r="C159" s="14" t="s">
        <v>615</v>
      </c>
    </row>
    <row r="160" spans="1:3">
      <c r="A160" s="13" t="s">
        <v>616</v>
      </c>
      <c r="B160" s="6" t="s">
        <v>617</v>
      </c>
      <c r="C160" s="14" t="s">
        <v>618</v>
      </c>
    </row>
    <row r="161" spans="1:3">
      <c r="A161" s="13" t="s">
        <v>619</v>
      </c>
      <c r="B161" s="6" t="s">
        <v>620</v>
      </c>
      <c r="C161" s="14" t="s">
        <v>621</v>
      </c>
    </row>
    <row r="162" spans="1:3">
      <c r="A162" s="13" t="s">
        <v>622</v>
      </c>
      <c r="B162" s="6" t="s">
        <v>623</v>
      </c>
      <c r="C162" s="14" t="s">
        <v>624</v>
      </c>
    </row>
    <row r="163" spans="1:3">
      <c r="A163" s="13" t="s">
        <v>625</v>
      </c>
      <c r="B163" s="6" t="s">
        <v>626</v>
      </c>
      <c r="C163" s="14" t="s">
        <v>627</v>
      </c>
    </row>
    <row r="164" spans="1:3">
      <c r="A164" s="13" t="s">
        <v>148</v>
      </c>
      <c r="B164" s="6" t="s">
        <v>628</v>
      </c>
      <c r="C164" s="14" t="s">
        <v>629</v>
      </c>
    </row>
    <row r="165" spans="1:3">
      <c r="A165" s="13" t="s">
        <v>630</v>
      </c>
      <c r="B165" s="6" t="s">
        <v>631</v>
      </c>
      <c r="C165" s="14" t="s">
        <v>632</v>
      </c>
    </row>
    <row r="166" spans="1:3">
      <c r="A166" s="13" t="s">
        <v>633</v>
      </c>
      <c r="B166" s="6" t="s">
        <v>634</v>
      </c>
      <c r="C166" s="14" t="s">
        <v>635</v>
      </c>
    </row>
    <row r="167" spans="1:3">
      <c r="A167" s="13" t="s">
        <v>636</v>
      </c>
      <c r="B167" s="6" t="s">
        <v>637</v>
      </c>
      <c r="C167" s="14" t="s">
        <v>638</v>
      </c>
    </row>
    <row r="168" spans="1:3">
      <c r="A168" s="13" t="s">
        <v>639</v>
      </c>
      <c r="B168" s="6" t="s">
        <v>640</v>
      </c>
      <c r="C168" s="14" t="s">
        <v>641</v>
      </c>
    </row>
    <row r="169" spans="1:3">
      <c r="A169" s="13" t="s">
        <v>642</v>
      </c>
      <c r="B169" s="6" t="s">
        <v>643</v>
      </c>
      <c r="C169" s="14" t="s">
        <v>644</v>
      </c>
    </row>
    <row r="170" spans="1:3">
      <c r="A170" s="13" t="s">
        <v>51</v>
      </c>
      <c r="B170" s="6" t="s">
        <v>645</v>
      </c>
      <c r="C170" s="14" t="s">
        <v>646</v>
      </c>
    </row>
    <row r="171" spans="1:3">
      <c r="A171" s="13" t="s">
        <v>647</v>
      </c>
      <c r="B171" s="6" t="s">
        <v>648</v>
      </c>
      <c r="C171" s="14" t="s">
        <v>649</v>
      </c>
    </row>
    <row r="172" spans="1:3">
      <c r="A172" s="13" t="s">
        <v>208</v>
      </c>
      <c r="B172" s="6" t="s">
        <v>650</v>
      </c>
      <c r="C172" s="14" t="s">
        <v>651</v>
      </c>
    </row>
    <row r="173" spans="1:3">
      <c r="A173" s="13" t="s">
        <v>652</v>
      </c>
      <c r="B173" s="6" t="s">
        <v>653</v>
      </c>
      <c r="C173" s="14" t="s">
        <v>654</v>
      </c>
    </row>
    <row r="174" spans="1:3">
      <c r="A174" s="13" t="s">
        <v>655</v>
      </c>
      <c r="B174" s="6" t="s">
        <v>656</v>
      </c>
      <c r="C174" s="14" t="s">
        <v>911</v>
      </c>
    </row>
    <row r="175" spans="1:3">
      <c r="A175" s="13" t="s">
        <v>40</v>
      </c>
      <c r="B175" s="6" t="s">
        <v>657</v>
      </c>
      <c r="C175" s="14" t="s">
        <v>658</v>
      </c>
    </row>
    <row r="176" spans="1:3">
      <c r="A176" s="13" t="s">
        <v>659</v>
      </c>
      <c r="B176" s="6" t="s">
        <v>660</v>
      </c>
      <c r="C176" s="14" t="s">
        <v>661</v>
      </c>
    </row>
    <row r="177" spans="1:3">
      <c r="A177" s="13" t="s">
        <v>662</v>
      </c>
      <c r="B177" s="6" t="s">
        <v>663</v>
      </c>
      <c r="C177" s="14" t="s">
        <v>664</v>
      </c>
    </row>
    <row r="178" spans="1:3">
      <c r="A178" s="13" t="s">
        <v>665</v>
      </c>
      <c r="B178" s="6" t="s">
        <v>665</v>
      </c>
      <c r="C178" s="14" t="s">
        <v>665</v>
      </c>
    </row>
    <row r="179" spans="1:3">
      <c r="A179" s="13" t="s">
        <v>666</v>
      </c>
      <c r="B179" s="6" t="s">
        <v>667</v>
      </c>
      <c r="C179" s="14" t="s">
        <v>912</v>
      </c>
    </row>
    <row r="180" spans="1:3">
      <c r="A180" s="13" t="s">
        <v>668</v>
      </c>
      <c r="B180" s="6" t="s">
        <v>669</v>
      </c>
      <c r="C180" s="14" t="s">
        <v>670</v>
      </c>
    </row>
    <row r="181" spans="1:3">
      <c r="A181" s="13" t="s">
        <v>671</v>
      </c>
      <c r="B181" s="6" t="s">
        <v>672</v>
      </c>
      <c r="C181" s="14" t="s">
        <v>673</v>
      </c>
    </row>
    <row r="182" spans="1:3">
      <c r="A182" s="13" t="s">
        <v>145</v>
      </c>
      <c r="B182" s="6" t="s">
        <v>674</v>
      </c>
      <c r="C182" s="14" t="s">
        <v>675</v>
      </c>
    </row>
    <row r="183" spans="1:3">
      <c r="A183" s="13" t="s">
        <v>676</v>
      </c>
      <c r="B183" s="6" t="s">
        <v>677</v>
      </c>
      <c r="C183" s="14" t="s">
        <v>678</v>
      </c>
    </row>
    <row r="184" spans="1:3">
      <c r="A184" s="13" t="s">
        <v>679</v>
      </c>
      <c r="B184" s="6" t="s">
        <v>680</v>
      </c>
      <c r="C184" s="14" t="s">
        <v>681</v>
      </c>
    </row>
    <row r="185" spans="1:3">
      <c r="A185" s="13" t="s">
        <v>682</v>
      </c>
      <c r="B185" s="6" t="s">
        <v>683</v>
      </c>
      <c r="C185" s="14" t="s">
        <v>684</v>
      </c>
    </row>
    <row r="186" spans="1:3">
      <c r="A186" s="13" t="s">
        <v>685</v>
      </c>
      <c r="B186" s="6" t="s">
        <v>686</v>
      </c>
      <c r="C186" s="14" t="s">
        <v>687</v>
      </c>
    </row>
    <row r="187" spans="1:3">
      <c r="A187" s="13" t="s">
        <v>688</v>
      </c>
      <c r="B187" s="6" t="s">
        <v>689</v>
      </c>
      <c r="C187" s="14" t="s">
        <v>690</v>
      </c>
    </row>
    <row r="188" spans="1:3">
      <c r="A188" s="13" t="s">
        <v>691</v>
      </c>
      <c r="B188" s="6" t="s">
        <v>691</v>
      </c>
      <c r="C188" s="14" t="s">
        <v>691</v>
      </c>
    </row>
    <row r="189" spans="1:3">
      <c r="A189" s="13" t="s">
        <v>692</v>
      </c>
      <c r="B189" s="6" t="s">
        <v>693</v>
      </c>
      <c r="C189" s="14" t="s">
        <v>694</v>
      </c>
    </row>
    <row r="190" spans="1:3">
      <c r="A190" s="13" t="s">
        <v>184</v>
      </c>
      <c r="B190" s="6" t="s">
        <v>695</v>
      </c>
      <c r="C190" s="14" t="s">
        <v>913</v>
      </c>
    </row>
    <row r="191" spans="1:3">
      <c r="A191" s="13" t="s">
        <v>696</v>
      </c>
      <c r="B191" s="6" t="s">
        <v>697</v>
      </c>
      <c r="C191" s="14" t="s">
        <v>698</v>
      </c>
    </row>
    <row r="192" spans="1:3">
      <c r="A192" s="13" t="s">
        <v>121</v>
      </c>
      <c r="B192" s="6" t="s">
        <v>699</v>
      </c>
      <c r="C192" s="14" t="s">
        <v>700</v>
      </c>
    </row>
    <row r="193" spans="1:3">
      <c r="A193" s="13" t="s">
        <v>48</v>
      </c>
      <c r="B193" s="6" t="s">
        <v>701</v>
      </c>
      <c r="C193" s="14" t="s">
        <v>702</v>
      </c>
    </row>
    <row r="194" spans="1:3">
      <c r="A194" s="13" t="s">
        <v>180</v>
      </c>
      <c r="B194" s="6" t="s">
        <v>703</v>
      </c>
      <c r="C194" s="14" t="s">
        <v>704</v>
      </c>
    </row>
    <row r="195" spans="1:3">
      <c r="A195" s="13" t="s">
        <v>705</v>
      </c>
      <c r="B195" s="6" t="s">
        <v>706</v>
      </c>
      <c r="C195" s="14" t="s">
        <v>707</v>
      </c>
    </row>
    <row r="196" spans="1:3">
      <c r="A196" s="13" t="s">
        <v>708</v>
      </c>
      <c r="B196" s="6" t="s">
        <v>708</v>
      </c>
      <c r="C196" s="14" t="s">
        <v>708</v>
      </c>
    </row>
    <row r="197" spans="1:3">
      <c r="A197" s="13" t="s">
        <v>709</v>
      </c>
      <c r="B197" s="6" t="s">
        <v>709</v>
      </c>
      <c r="C197" s="14" t="s">
        <v>709</v>
      </c>
    </row>
    <row r="198" spans="1:3">
      <c r="A198" s="13" t="s">
        <v>710</v>
      </c>
      <c r="B198" s="6" t="s">
        <v>710</v>
      </c>
      <c r="C198" s="14" t="s">
        <v>710</v>
      </c>
    </row>
    <row r="199" spans="1:3">
      <c r="A199" s="13" t="s">
        <v>711</v>
      </c>
      <c r="B199" s="6" t="s">
        <v>712</v>
      </c>
      <c r="C199" s="14" t="s">
        <v>713</v>
      </c>
    </row>
    <row r="200" spans="1:3">
      <c r="A200" s="13" t="s">
        <v>139</v>
      </c>
      <c r="B200" s="6" t="s">
        <v>714</v>
      </c>
      <c r="C200" s="14" t="s">
        <v>715</v>
      </c>
    </row>
    <row r="201" spans="1:3">
      <c r="A201" s="13" t="s">
        <v>111</v>
      </c>
      <c r="B201" s="6" t="s">
        <v>716</v>
      </c>
      <c r="C201" s="14" t="s">
        <v>914</v>
      </c>
    </row>
    <row r="202" spans="1:3">
      <c r="A202" s="13" t="s">
        <v>717</v>
      </c>
      <c r="B202" s="6" t="s">
        <v>718</v>
      </c>
      <c r="C202" s="14" t="s">
        <v>719</v>
      </c>
    </row>
    <row r="203" spans="1:3">
      <c r="A203" s="13" t="s">
        <v>720</v>
      </c>
      <c r="B203" s="6" t="s">
        <v>720</v>
      </c>
      <c r="C203" s="14" t="s">
        <v>720</v>
      </c>
    </row>
    <row r="204" spans="1:3">
      <c r="A204" s="13" t="s">
        <v>721</v>
      </c>
      <c r="B204" s="6" t="s">
        <v>721</v>
      </c>
      <c r="C204" s="14" t="s">
        <v>721</v>
      </c>
    </row>
    <row r="205" spans="1:3">
      <c r="A205" s="13" t="s">
        <v>722</v>
      </c>
      <c r="B205" s="6" t="s">
        <v>723</v>
      </c>
      <c r="C205" s="14" t="s">
        <v>724</v>
      </c>
    </row>
    <row r="206" spans="1:3">
      <c r="A206" s="13" t="s">
        <v>725</v>
      </c>
      <c r="B206" s="6" t="s">
        <v>726</v>
      </c>
      <c r="C206" s="14" t="s">
        <v>727</v>
      </c>
    </row>
    <row r="207" spans="1:3">
      <c r="A207" s="13" t="s">
        <v>728</v>
      </c>
      <c r="B207" s="6" t="s">
        <v>729</v>
      </c>
      <c r="C207" s="14" t="s">
        <v>730</v>
      </c>
    </row>
    <row r="208" spans="1:3">
      <c r="A208" s="13" t="s">
        <v>731</v>
      </c>
      <c r="B208" s="6" t="s">
        <v>732</v>
      </c>
      <c r="C208" s="14" t="s">
        <v>733</v>
      </c>
    </row>
    <row r="209" spans="1:3">
      <c r="A209" s="13" t="s">
        <v>734</v>
      </c>
      <c r="B209" s="6" t="s">
        <v>735</v>
      </c>
      <c r="C209" s="14" t="s">
        <v>736</v>
      </c>
    </row>
    <row r="210" spans="1:3">
      <c r="A210" s="13" t="s">
        <v>737</v>
      </c>
      <c r="B210" s="6" t="s">
        <v>738</v>
      </c>
      <c r="C210" s="14" t="s">
        <v>739</v>
      </c>
    </row>
    <row r="211" spans="1:3">
      <c r="A211" s="13" t="s">
        <v>740</v>
      </c>
      <c r="B211" s="6" t="s">
        <v>741</v>
      </c>
      <c r="C211" s="14" t="s">
        <v>742</v>
      </c>
    </row>
    <row r="212" spans="1:3">
      <c r="A212" s="13" t="s">
        <v>743</v>
      </c>
      <c r="B212" s="6" t="s">
        <v>744</v>
      </c>
      <c r="C212" s="14" t="s">
        <v>745</v>
      </c>
    </row>
    <row r="213" spans="1:3">
      <c r="A213" s="13" t="s">
        <v>746</v>
      </c>
      <c r="B213" s="6" t="s">
        <v>747</v>
      </c>
      <c r="C213" s="14" t="s">
        <v>748</v>
      </c>
    </row>
    <row r="214" spans="1:3">
      <c r="A214" s="13" t="s">
        <v>749</v>
      </c>
      <c r="B214" s="6" t="s">
        <v>750</v>
      </c>
      <c r="C214" s="14" t="s">
        <v>751</v>
      </c>
    </row>
    <row r="215" spans="1:3">
      <c r="A215" s="13" t="s">
        <v>752</v>
      </c>
      <c r="B215" s="6" t="s">
        <v>753</v>
      </c>
      <c r="C215" s="14" t="s">
        <v>754</v>
      </c>
    </row>
    <row r="216" spans="1:3">
      <c r="A216" s="13" t="s">
        <v>755</v>
      </c>
      <c r="B216" s="6" t="s">
        <v>756</v>
      </c>
      <c r="C216" s="14" t="s">
        <v>757</v>
      </c>
    </row>
    <row r="217" spans="1:3">
      <c r="A217" s="13" t="s">
        <v>207</v>
      </c>
      <c r="B217" s="6" t="s">
        <v>758</v>
      </c>
      <c r="C217" s="14" t="s">
        <v>759</v>
      </c>
    </row>
    <row r="218" spans="1:3">
      <c r="A218" s="13" t="s">
        <v>760</v>
      </c>
      <c r="B218" s="6" t="s">
        <v>761</v>
      </c>
      <c r="C218" s="14" t="s">
        <v>762</v>
      </c>
    </row>
    <row r="219" spans="1:3">
      <c r="A219" s="13" t="s">
        <v>763</v>
      </c>
      <c r="B219" s="6" t="s">
        <v>764</v>
      </c>
      <c r="C219" s="14" t="s">
        <v>765</v>
      </c>
    </row>
    <row r="220" spans="1:3">
      <c r="A220" s="13" t="s">
        <v>96</v>
      </c>
      <c r="B220" s="6" t="s">
        <v>766</v>
      </c>
      <c r="C220" s="14" t="s">
        <v>767</v>
      </c>
    </row>
    <row r="221" spans="1:3">
      <c r="A221" s="13" t="s">
        <v>768</v>
      </c>
      <c r="B221" s="6" t="s">
        <v>768</v>
      </c>
      <c r="C221" s="14" t="s">
        <v>768</v>
      </c>
    </row>
    <row r="222" spans="1:3">
      <c r="A222" s="13" t="s">
        <v>769</v>
      </c>
      <c r="B222" s="6" t="s">
        <v>770</v>
      </c>
      <c r="C222" s="14" t="s">
        <v>771</v>
      </c>
    </row>
    <row r="223" spans="1:3">
      <c r="A223" s="13" t="s">
        <v>166</v>
      </c>
      <c r="B223" s="6" t="s">
        <v>772</v>
      </c>
      <c r="C223" s="14" t="s">
        <v>773</v>
      </c>
    </row>
    <row r="224" spans="1:3">
      <c r="A224" s="13" t="s">
        <v>99</v>
      </c>
      <c r="B224" s="6" t="s">
        <v>774</v>
      </c>
      <c r="C224" s="14" t="s">
        <v>775</v>
      </c>
    </row>
    <row r="225" spans="1:3">
      <c r="A225" s="13" t="s">
        <v>776</v>
      </c>
      <c r="B225" s="6" t="s">
        <v>777</v>
      </c>
      <c r="C225" s="14" t="s">
        <v>778</v>
      </c>
    </row>
    <row r="226" spans="1:3">
      <c r="A226" s="13" t="s">
        <v>779</v>
      </c>
      <c r="B226" s="6" t="s">
        <v>780</v>
      </c>
      <c r="C226" s="14" t="s">
        <v>781</v>
      </c>
    </row>
    <row r="227" spans="1:3">
      <c r="A227" s="13" t="s">
        <v>782</v>
      </c>
      <c r="B227" s="6" t="s">
        <v>783</v>
      </c>
      <c r="C227" s="14" t="s">
        <v>784</v>
      </c>
    </row>
    <row r="228" spans="1:3">
      <c r="A228" s="13" t="s">
        <v>785</v>
      </c>
      <c r="B228" s="6" t="s">
        <v>786</v>
      </c>
      <c r="C228" s="14" t="s">
        <v>787</v>
      </c>
    </row>
    <row r="229" spans="1:3">
      <c r="A229" s="13" t="s">
        <v>788</v>
      </c>
      <c r="B229" s="6" t="s">
        <v>788</v>
      </c>
      <c r="C229" s="14" t="s">
        <v>788</v>
      </c>
    </row>
    <row r="230" spans="1:3">
      <c r="A230" s="13" t="s">
        <v>789</v>
      </c>
      <c r="B230" s="6" t="s">
        <v>790</v>
      </c>
      <c r="C230" s="14" t="s">
        <v>791</v>
      </c>
    </row>
    <row r="231" spans="1:3">
      <c r="A231" s="13" t="s">
        <v>15</v>
      </c>
      <c r="B231" s="6" t="s">
        <v>792</v>
      </c>
      <c r="C231" s="14" t="s">
        <v>793</v>
      </c>
    </row>
    <row r="232" spans="1:3">
      <c r="A232" s="13" t="s">
        <v>794</v>
      </c>
      <c r="B232" s="6" t="s">
        <v>795</v>
      </c>
      <c r="C232" s="14" t="s">
        <v>796</v>
      </c>
    </row>
    <row r="233" spans="1:3">
      <c r="A233" s="13" t="s">
        <v>797</v>
      </c>
      <c r="B233" s="6" t="s">
        <v>798</v>
      </c>
      <c r="C233" s="14" t="s">
        <v>915</v>
      </c>
    </row>
    <row r="234" spans="1:3">
      <c r="A234" s="13" t="s">
        <v>799</v>
      </c>
      <c r="B234" s="6" t="s">
        <v>800</v>
      </c>
      <c r="C234" s="14" t="s">
        <v>801</v>
      </c>
    </row>
    <row r="235" spans="1:3">
      <c r="A235" s="13" t="s">
        <v>802</v>
      </c>
      <c r="B235" s="6" t="s">
        <v>803</v>
      </c>
      <c r="C235" s="14" t="s">
        <v>804</v>
      </c>
    </row>
    <row r="236" spans="1:3">
      <c r="A236" s="13" t="s">
        <v>11</v>
      </c>
      <c r="B236" s="6" t="s">
        <v>805</v>
      </c>
      <c r="C236" s="14" t="s">
        <v>806</v>
      </c>
    </row>
    <row r="237" spans="1:3">
      <c r="A237" s="13" t="s">
        <v>54</v>
      </c>
      <c r="B237" s="6" t="s">
        <v>807</v>
      </c>
      <c r="C237" s="14" t="s">
        <v>808</v>
      </c>
    </row>
    <row r="238" spans="1:3">
      <c r="A238" s="13" t="s">
        <v>809</v>
      </c>
      <c r="B238" s="6" t="s">
        <v>810</v>
      </c>
      <c r="C238" s="14" t="s">
        <v>916</v>
      </c>
    </row>
    <row r="239" spans="1:3">
      <c r="A239" s="13" t="s">
        <v>811</v>
      </c>
      <c r="B239" s="6" t="s">
        <v>812</v>
      </c>
      <c r="C239" s="14" t="s">
        <v>813</v>
      </c>
    </row>
    <row r="240" spans="1:3">
      <c r="A240" s="13" t="s">
        <v>814</v>
      </c>
      <c r="B240" s="6" t="s">
        <v>815</v>
      </c>
      <c r="C240" s="14" t="s">
        <v>816</v>
      </c>
    </row>
    <row r="241" spans="1:3">
      <c r="A241" s="13" t="s">
        <v>817</v>
      </c>
      <c r="B241" s="6" t="s">
        <v>818</v>
      </c>
      <c r="C241" s="14" t="s">
        <v>819</v>
      </c>
    </row>
    <row r="242" spans="1:3">
      <c r="A242" s="13" t="s">
        <v>114</v>
      </c>
      <c r="B242" s="6" t="s">
        <v>820</v>
      </c>
      <c r="C242" s="14" t="s">
        <v>821</v>
      </c>
    </row>
    <row r="243" spans="1:3">
      <c r="A243" s="13" t="s">
        <v>822</v>
      </c>
      <c r="B243" s="6" t="s">
        <v>823</v>
      </c>
      <c r="C243" s="14" t="s">
        <v>824</v>
      </c>
    </row>
    <row r="244" spans="1:3">
      <c r="A244" s="13" t="s">
        <v>825</v>
      </c>
      <c r="B244" s="6" t="s">
        <v>826</v>
      </c>
      <c r="C244" s="14" t="s">
        <v>827</v>
      </c>
    </row>
    <row r="245" spans="1:3">
      <c r="A245" s="13" t="s">
        <v>828</v>
      </c>
      <c r="B245" s="6" t="s">
        <v>829</v>
      </c>
      <c r="C245" s="14" t="s">
        <v>830</v>
      </c>
    </row>
    <row r="246" spans="1:3">
      <c r="A246" s="13" t="s">
        <v>831</v>
      </c>
      <c r="B246" s="6" t="s">
        <v>832</v>
      </c>
      <c r="C246" s="14" t="s">
        <v>833</v>
      </c>
    </row>
    <row r="247" spans="1:3">
      <c r="A247" s="13" t="s">
        <v>834</v>
      </c>
      <c r="B247" s="6" t="s">
        <v>835</v>
      </c>
      <c r="C247" s="14" t="s">
        <v>836</v>
      </c>
    </row>
    <row r="248" spans="1:3">
      <c r="A248" s="13" t="s">
        <v>197</v>
      </c>
      <c r="B248" s="6" t="s">
        <v>837</v>
      </c>
      <c r="C248" s="14" t="s">
        <v>838</v>
      </c>
    </row>
    <row r="249" spans="1:3">
      <c r="A249" s="13" t="s">
        <v>178</v>
      </c>
      <c r="B249" s="6" t="s">
        <v>839</v>
      </c>
      <c r="C249" s="14" t="s">
        <v>840</v>
      </c>
    </row>
    <row r="250" spans="1:3">
      <c r="A250" s="13" t="s">
        <v>841</v>
      </c>
      <c r="B250" s="6" t="s">
        <v>842</v>
      </c>
      <c r="C250" s="14" t="s">
        <v>843</v>
      </c>
    </row>
    <row r="251" spans="1:3">
      <c r="A251" s="13" t="s">
        <v>844</v>
      </c>
      <c r="B251" s="6" t="s">
        <v>845</v>
      </c>
      <c r="C251" s="14" t="s">
        <v>917</v>
      </c>
    </row>
    <row r="252" spans="1:3">
      <c r="A252" s="13" t="s">
        <v>846</v>
      </c>
      <c r="B252" s="6" t="s">
        <v>847</v>
      </c>
      <c r="C252" s="14" t="s">
        <v>848</v>
      </c>
    </row>
    <row r="253" spans="1:3">
      <c r="A253" s="13" t="s">
        <v>849</v>
      </c>
      <c r="B253" s="6" t="s">
        <v>850</v>
      </c>
      <c r="C253" s="14" t="s">
        <v>851</v>
      </c>
    </row>
    <row r="254" spans="1:3">
      <c r="A254" s="13" t="s">
        <v>74</v>
      </c>
      <c r="B254" s="6" t="s">
        <v>852</v>
      </c>
      <c r="C254" s="14" t="s">
        <v>853</v>
      </c>
    </row>
    <row r="255" spans="1:3">
      <c r="A255" s="13" t="s">
        <v>191</v>
      </c>
      <c r="B255" s="6" t="s">
        <v>854</v>
      </c>
      <c r="C255" s="14" t="s">
        <v>918</v>
      </c>
    </row>
    <row r="256" spans="1:3">
      <c r="A256" s="13" t="s">
        <v>33</v>
      </c>
      <c r="B256" s="6" t="s">
        <v>855</v>
      </c>
      <c r="C256" s="14" t="s">
        <v>1022</v>
      </c>
    </row>
    <row r="257" spans="1:3">
      <c r="A257" s="13" t="s">
        <v>856</v>
      </c>
      <c r="B257" s="6" t="s">
        <v>857</v>
      </c>
      <c r="C257" s="14" t="s">
        <v>919</v>
      </c>
    </row>
    <row r="258" spans="1:3">
      <c r="A258" s="13" t="s">
        <v>21</v>
      </c>
      <c r="B258" s="6" t="s">
        <v>858</v>
      </c>
      <c r="C258" s="14" t="s">
        <v>920</v>
      </c>
    </row>
    <row r="259" spans="1:3">
      <c r="A259" s="13" t="s">
        <v>859</v>
      </c>
      <c r="B259" s="6" t="s">
        <v>859</v>
      </c>
      <c r="C259" s="14" t="s">
        <v>859</v>
      </c>
    </row>
    <row r="260" spans="1:3">
      <c r="A260" s="13" t="s">
        <v>860</v>
      </c>
      <c r="B260" s="6" t="s">
        <v>861</v>
      </c>
      <c r="C260" s="14" t="s">
        <v>862</v>
      </c>
    </row>
    <row r="261" spans="1:3">
      <c r="A261" s="13" t="s">
        <v>107</v>
      </c>
      <c r="B261" s="6" t="s">
        <v>863</v>
      </c>
      <c r="C261" s="14" t="s">
        <v>864</v>
      </c>
    </row>
    <row r="262" spans="1:3">
      <c r="A262" s="13" t="s">
        <v>865</v>
      </c>
      <c r="B262" s="6" t="s">
        <v>866</v>
      </c>
      <c r="C262" s="14" t="s">
        <v>867</v>
      </c>
    </row>
    <row r="263" spans="1:3">
      <c r="A263" s="13" t="s">
        <v>868</v>
      </c>
      <c r="B263" s="6" t="s">
        <v>868</v>
      </c>
      <c r="C263" s="14" t="s">
        <v>868</v>
      </c>
    </row>
    <row r="264" spans="1:3">
      <c r="A264" s="13" t="s">
        <v>869</v>
      </c>
      <c r="B264" s="6" t="s">
        <v>870</v>
      </c>
      <c r="C264" s="14" t="s">
        <v>871</v>
      </c>
    </row>
    <row r="265" spans="1:3">
      <c r="A265" s="13" t="s">
        <v>124</v>
      </c>
      <c r="B265" s="6" t="s">
        <v>872</v>
      </c>
      <c r="C265" s="14" t="s">
        <v>873</v>
      </c>
    </row>
    <row r="266" spans="1:3">
      <c r="A266" s="13" t="s">
        <v>874</v>
      </c>
      <c r="B266" s="6" t="s">
        <v>875</v>
      </c>
      <c r="C266" s="14" t="s">
        <v>876</v>
      </c>
    </row>
    <row r="267" spans="1:3">
      <c r="A267" s="13" t="s">
        <v>877</v>
      </c>
      <c r="B267" s="6" t="s">
        <v>878</v>
      </c>
      <c r="C267" s="14" t="s">
        <v>879</v>
      </c>
    </row>
    <row r="268" spans="1:3">
      <c r="A268" s="13" t="s">
        <v>880</v>
      </c>
      <c r="B268" s="6" t="s">
        <v>881</v>
      </c>
      <c r="C268" s="14" t="s">
        <v>882</v>
      </c>
    </row>
    <row r="269" spans="1:3">
      <c r="A269" s="13" t="s">
        <v>883</v>
      </c>
      <c r="B269" s="6" t="s">
        <v>884</v>
      </c>
      <c r="C269" s="14" t="s">
        <v>885</v>
      </c>
    </row>
    <row r="270" spans="1:3">
      <c r="A270" s="13" t="s">
        <v>886</v>
      </c>
      <c r="B270" s="6" t="s">
        <v>887</v>
      </c>
      <c r="C270" s="14" t="s">
        <v>888</v>
      </c>
    </row>
    <row r="271" spans="1:3">
      <c r="A271" s="13" t="s">
        <v>889</v>
      </c>
      <c r="B271" s="6" t="s">
        <v>890</v>
      </c>
      <c r="C271" s="14" t="s">
        <v>891</v>
      </c>
    </row>
    <row r="272" spans="1:3">
      <c r="A272" s="15" t="s">
        <v>892</v>
      </c>
      <c r="B272" s="16" t="s">
        <v>893</v>
      </c>
      <c r="C272" s="17" t="s">
        <v>894</v>
      </c>
    </row>
    <row r="274" spans="1:3">
      <c r="A274" s="39" t="s">
        <v>995</v>
      </c>
      <c r="B274" s="39"/>
      <c r="C274" s="22" t="s">
        <v>996</v>
      </c>
    </row>
  </sheetData>
  <mergeCells count="1">
    <mergeCell ref="A274:B274"/>
  </mergeCells>
  <hyperlinks>
    <hyperlink ref="C274" r:id="rId1" xr:uid="{0967EA01-EDA0-46AB-AABB-C9B4871CD57C}"/>
  </hyperlinks>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4BD2D-23F6-42FD-A1E4-C2C674D61E30}">
  <dimension ref="A1:G9"/>
  <sheetViews>
    <sheetView workbookViewId="0">
      <selection activeCell="B12" sqref="B12"/>
    </sheetView>
  </sheetViews>
  <sheetFormatPr defaultRowHeight="15"/>
  <cols>
    <col min="1" max="1" width="7.7109375" customWidth="1"/>
    <col min="2" max="2" width="14.85546875" bestFit="1" customWidth="1"/>
    <col min="3" max="3" width="12.7109375" bestFit="1" customWidth="1"/>
    <col min="5" max="5" width="7.85546875" bestFit="1" customWidth="1"/>
    <col min="6" max="6" width="12.85546875" bestFit="1" customWidth="1"/>
  </cols>
  <sheetData>
    <row r="1" spans="1:7">
      <c r="A1" s="18" t="s">
        <v>929</v>
      </c>
      <c r="B1" s="19" t="s">
        <v>940</v>
      </c>
      <c r="C1" s="20" t="s">
        <v>941</v>
      </c>
      <c r="E1" s="18" t="s">
        <v>929</v>
      </c>
      <c r="F1" s="20" t="s">
        <v>214</v>
      </c>
      <c r="G1" s="1"/>
    </row>
    <row r="2" spans="1:7">
      <c r="A2" s="13" t="s">
        <v>28</v>
      </c>
      <c r="B2" s="6" t="s">
        <v>932</v>
      </c>
      <c r="C2" s="14" t="s">
        <v>933</v>
      </c>
      <c r="E2" s="13" t="s">
        <v>48</v>
      </c>
      <c r="F2" s="14" t="s">
        <v>942</v>
      </c>
    </row>
    <row r="3" spans="1:7">
      <c r="A3" s="13" t="s">
        <v>17</v>
      </c>
      <c r="B3" s="6" t="s">
        <v>934</v>
      </c>
      <c r="C3" s="14" t="s">
        <v>935</v>
      </c>
      <c r="E3" s="13" t="s">
        <v>12</v>
      </c>
      <c r="F3" s="14" t="s">
        <v>943</v>
      </c>
    </row>
    <row r="4" spans="1:7">
      <c r="A4" s="13" t="s">
        <v>11</v>
      </c>
      <c r="B4" s="6" t="s">
        <v>936</v>
      </c>
      <c r="C4" s="14" t="s">
        <v>937</v>
      </c>
      <c r="E4" s="13" t="s">
        <v>18</v>
      </c>
      <c r="F4" s="14" t="s">
        <v>944</v>
      </c>
    </row>
    <row r="5" spans="1:7">
      <c r="A5" s="15" t="s">
        <v>44</v>
      </c>
      <c r="B5" s="16" t="s">
        <v>938</v>
      </c>
      <c r="C5" s="17" t="s">
        <v>939</v>
      </c>
      <c r="E5" s="15" t="s">
        <v>72</v>
      </c>
      <c r="F5" s="17" t="s">
        <v>945</v>
      </c>
    </row>
    <row r="9" spans="1:7">
      <c r="A9" t="s">
        <v>991</v>
      </c>
    </row>
  </sheetData>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x m l n s = " h t t p : / / s c h e m a s . m i c r o s o f t . c o m / D a t a M a s h u p " > A A A A A P o D A A B Q S w M E F A A C A A g A t q m 5 V h 6 9 3 a i n A A A A 9 w A A A B I A H A B D b 2 5 m a W c v U G F j a 2 F n Z S 5 4 b W w g o h g A K K A U A A A A A A A A A A A A A A A A A A A A A A A A A A A A e 7 9 7 v 4 1 9 R W 6 O Q l l q U X F m f p 6 t k q G e g Z J C c U l i X k p i T n 5 e q q 1 S X r 6 S v R 0 v l 0 1 A Y n J 2 Y n q q A l B 1 X r F V R X G K r V J G S U m B l b 5 + e X m 5 X r m x X n 5 R u r 6 R g Y G h f o S v T 3 B y R m p u o h J c c S Z h x b q Z e S B r k 1 O V 7 G z C I K 6 x M 9 I z N D T T M z E w 0 T O w 0 Y c J 2 v h m 5 i E U G A E d D J J F E r R x L s 0 p K S 1 K t U v N 0 / X 0 s 9 G H c W 3 0 o X 6 w A w B Q S w M E F A A C A A g A t q m 5 V 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L a p u V Y J 0 x u 5 + g A A A J Q B A A A T A B w A R m 9 y b X V s Y X M v U 2 V j d G l v b j E u b S C i G A A o o B Q A A A A A A A A A A A A A A A A A A A A A A A A A A A B t k M F q h D A Q h u / C v s O Q v S i I r q V Q 6 N K T 7 a F Q u g W F H k R K N o 4 a q o k k k X a x v n s T 3 Z u b S 2 a + P 3 z M R C M z X A r I 1 j s 5 e p 5 u q c I K 9 u R U 1 5 x x 2 g G T F e q C t V Q 0 C H 9 w L b Q c F c O S w B N 0 a H Y e 2 J M t z J J P P E c f t E H f F a k U B o X R P m m N G f R j H G v e D x 1 G P / y b D 1 h x G k n V x K 6 L X 7 P T 1 / 1 d 8 k C C I F y d z 9 T Q g 1 W u 7 u k w F 4 6 U 1 3 R P 0 m W c C v L L g G 6 Y n J 6 t O l d U 6 F q q P p X d 2 A s X a n 9 R h d N E U r s R C c F Y C g Z / z R z C R N 7 H f s N e i q T c w H R U C g W 7 b I I 3 y a j 7 R g 2 j 5 q I B 0 3 I N 7 N b r O d h 5 X N x c 4 f g P U E s B A i 0 A F A A C A A g A t q m 5 V h 6 9 3 a i n A A A A 9 w A A A B I A A A A A A A A A A A A A A A A A A A A A A E N v b m Z p Z y 9 Q Y W N r Y W d l L n h t b F B L A Q I t A B Q A A g A I A L a p u V Z T c j g s m w A A A O E A A A A T A A A A A A A A A A A A A A A A A P M A A A B b Q 2 9 u d G V u d F 9 U e X B l c 1 0 u e G 1 s U E s B A i 0 A F A A C A A g A t q m 5 V g n T G 7 n 6 A A A A l A E A A B M A A A A A A A A A A A A A A A A A 2 w E A A E Z v c m 1 1 b G F z L 1 N l Y 3 R p b 2 4 x L m 1 Q S w U G A A A A A A M A A w D C A A A A I 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A w A A A A A A A C q D 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T 2 Z m a W N p Y W w l M j B j b 2 R l c y U 1 Q m N o Y W 5 n Z S U y M C U 3 Q y U y M G N o Y W 5 n Z S U y M H N v d X J j Z S U 1 R D 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y 0 w N S 0 y N F Q x N T o w O D o z N y 4 0 M T A x O T I 3 W i I g L z 4 8 R W 5 0 c n k g V H l w Z T 0 i R m l s b E N v b H V t b l R 5 c G V z I i B W Y W x 1 Z T 0 i c 0 J n W U d C Z 1 k 9 I i A v P j x F b n R y e S B U e X B l P S J G a W x s Q 2 9 s d W 1 u T m F t Z X M i I F Z h b H V l P S J z W y Z x d W 9 0 O 0 N v Z G U m c X V v d D s s J n F 1 b 3 Q 7 T n V t J n F 1 b 3 Q 7 L C Z x d W 9 0 O 0 V b M V 0 m c X V v d D s s J n F 1 b 3 Q 7 Q 3 V y c m V u Y 3 k m c X V v d D s s J n F 1 b 3 Q 7 T G 9 j Y X R p b 2 5 z I H V z a W 5 n I H R o a X M g Y 3 V y c m V u Y 3 k m c X V v d D t d I i A v P j x F b n R y e S B U e X B l P S J G a W x s Z W R D b 2 1 w b G V 0 Z V J l c 3 V s d F R v V 2 9 y a 3 N o Z W V 0 I i B W Y W x 1 Z T 0 i b D E i I C 8 + P E V u d H J 5 I F R 5 c G U 9 I k Z p b G x T d G F 0 d X M i I F Z h b H V l P S J z Q 2 9 t c G x l d G U i I C 8 + P E V u d H J 5 I F R 5 c G U 9 I k Z p b G x U Y X J n Z X R O Y W 1 l Q 3 V z d G 9 t a X p l Z C I g V m F s d W U 9 I m w x I i A v P j x F b n R y e S B U e X B l P S J G a W x s V G 9 E Y X R h T W 9 k Z W x F b m F i b G V k I i B W Y W x 1 Z T 0 i b D A i I C 8 + P E V u d H J 5 I F R 5 c G U 9 I k l z U H J p d m F 0 Z S I g V m F s d W U 9 I m w w I i A v P j x F b n R y e S B U e X B l P S J S Z W x h d G l v b n N o a X B J b m Z v Q 2 9 u d G F p b m V y I i B W Y W x 1 Z T 0 i c 3 s m c X V v d D t j b 2 x 1 b W 5 D b 3 V u d C Z x d W 9 0 O z o 1 L C Z x d W 9 0 O 2 t l e U N v b H V t b k 5 h b W V z J n F 1 b 3 Q 7 O l t d L C Z x d W 9 0 O 3 F 1 Z X J 5 U m V s Y X R p b 2 5 z a G l w c y Z x d W 9 0 O z p b X S w m c X V v d D t j b 2 x 1 b W 5 J Z G V u d G l 0 a W V z J n F 1 b 3 Q 7 O l s m c X V v d D t T Z W N 0 a W 9 u M S 9 P Z m Z p Y 2 l h b C B j b 2 R l c 1 t j a G F u Z 2 U g f C B j a G F u Z 2 U g c 2 9 1 c m N l X S 9 D a G F u Z 2 V k I F R 5 c G U u e 0 N v Z G U s M H 0 m c X V v d D s s J n F 1 b 3 Q 7 U 2 V j d G l v b j E v T 2 Z m a W N p Y W w g Y 2 9 k Z X N b Y 2 h h b m d l I H w g Y 2 h h b m d l I H N v d X J j Z V 0 v Q 2 h h b m d l Z C B U e X B l L n t O d W 0 s M X 0 m c X V v d D s s J n F 1 b 3 Q 7 U 2 V j d G l v b j E v T 2 Z m a W N p Y W w g Y 2 9 k Z X N b Y 2 h h b m d l I H w g Y 2 h h b m d l I H N v d X J j Z V 0 v Q 2 h h b m d l Z C B U e X B l L n t F W z F d L D J 9 J n F 1 b 3 Q 7 L C Z x d W 9 0 O 1 N l Y 3 R p b 2 4 x L 0 9 m Z m l j a W F s I G N v Z G V z W 2 N o Y W 5 n Z S B 8 I G N o Y W 5 n Z S B z b 3 V y Y 2 V d L 0 N o Y W 5 n Z W Q g V H l w Z S 5 7 Q 3 V y c m V u Y 3 k s M 3 0 m c X V v d D s s J n F 1 b 3 Q 7 U 2 V j d G l v b j E v T 2 Z m a W N p Y W w g Y 2 9 k Z X N b Y 2 h h b m d l I H w g Y 2 h h b m d l I H N v d X J j Z V 0 v Q 2 h h b m d l Z C B U e X B l L n t M b 2 N h d G l v b n M g d X N p b m c g d G h p c y B j d X J y Z W 5 j e S w 0 f S Z x d W 9 0 O 1 0 s J n F 1 b 3 Q 7 Q 2 9 s d W 1 u Q 2 9 1 b n Q m c X V v d D s 6 N S w m c X V v d D t L Z X l D b 2 x 1 b W 5 O Y W 1 l c y Z x d W 9 0 O z p b X S w m c X V v d D t D b 2 x 1 b W 5 J Z G V u d G l 0 a W V z J n F 1 b 3 Q 7 O l s m c X V v d D t T Z W N 0 a W 9 u M S 9 P Z m Z p Y 2 l h b C B j b 2 R l c 1 t j a G F u Z 2 U g f C B j a G F u Z 2 U g c 2 9 1 c m N l X S 9 D a G F u Z 2 V k I F R 5 c G U u e 0 N v Z G U s M H 0 m c X V v d D s s J n F 1 b 3 Q 7 U 2 V j d G l v b j E v T 2 Z m a W N p Y W w g Y 2 9 k Z X N b Y 2 h h b m d l I H w g Y 2 h h b m d l I H N v d X J j Z V 0 v Q 2 h h b m d l Z C B U e X B l L n t O d W 0 s M X 0 m c X V v d D s s J n F 1 b 3 Q 7 U 2 V j d G l v b j E v T 2 Z m a W N p Y W w g Y 2 9 k Z X N b Y 2 h h b m d l I H w g Y 2 h h b m d l I H N v d X J j Z V 0 v Q 2 h h b m d l Z C B U e X B l L n t F W z F d L D J 9 J n F 1 b 3 Q 7 L C Z x d W 9 0 O 1 N l Y 3 R p b 2 4 x L 0 9 m Z m l j a W F s I G N v Z G V z W 2 N o Y W 5 n Z S B 8 I G N o Y W 5 n Z S B z b 3 V y Y 2 V d L 0 N o Y W 5 n Z W Q g V H l w Z S 5 7 Q 3 V y c m V u Y 3 k s M 3 0 m c X V v d D s s J n F 1 b 3 Q 7 U 2 V j d G l v b j E v T 2 Z m a W N p Y W w g Y 2 9 k Z X N b Y 2 h h b m d l I H w g Y 2 h h b m d l I H N v d X J j Z V 0 v Q 2 h h b m d l Z C B U e X B l L n t M b 2 N h d G l v b n M g d X N p b m c g d G h p c y B j d X J y Z W 5 j e S w 0 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P Z m Z p Y 2 l h b C U y M G N v Z G V z J T V C Y 2 h h b m d l J T I w J T d D J T I w Y 2 h h b m d l J T I w c 2 9 1 c m N l J T V E L 1 N v d X J j Z T w v S X R l b V B h d G g + P C 9 J d G V t T G 9 j Y X R p b 2 4 + P F N 0 Y W J s Z U V u d H J p Z X M g L z 4 8 L 0 l 0 Z W 0 + P E l 0 Z W 0 + P E l 0 Z W 1 M b 2 N h d G l v b j 4 8 S X R l b V R 5 c G U + R m 9 y b X V s Y T w v S X R l b V R 5 c G U + P E l 0 Z W 1 Q Y X R o P l N l Y 3 R p b 2 4 x L 0 9 m Z m l j a W F s J T I w Y 2 9 k Z X M l N U J j a G F u Z 2 U l M j A l N 0 M l M j B j a G F u Z 2 U l M j B z b 3 V y Y 2 U l N U Q v R G F 0 Y T A 8 L 0 l 0 Z W 1 Q Y X R o P j w v S X R l b U x v Y 2 F 0 a W 9 u P j x T d G F i b G V F b n R y a W V z I C 8 + P C 9 J d G V t P j x J d G V t P j x J d G V t T G 9 j Y X R p b 2 4 + P E l 0 Z W 1 U e X B l P k Z v c m 1 1 b G E 8 L 0 l 0 Z W 1 U e X B l P j x J d G V t U G F 0 a D 5 T Z W N 0 a W 9 u M S 9 P Z m Z p Y 2 l h b C U y M G N v Z G V z J T V C Y 2 h h b m d l J T I w J T d D J T I w Y 2 h h b m d l J T I w c 2 9 1 c m N l J T V E 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D D b I i y 1 l J 0 R p v b 5 Y P I l D d x A A A A A A I A A A A A A B B m A A A A A Q A A I A A A A G I I k D P U U C p x 7 P Y y u A T d c n K Z 6 D Q u 2 I 9 y c Z l m B D G 2 G 8 q m A A A A A A 6 A A A A A A g A A I A A A A O 1 t / k e 1 k X 5 y u W Y W b F / V f h 6 q I T n d d E P O g 3 g d V e K 1 A L Z T U A A A A L H 3 S C O R u q j C Z J s S E F K o I / N T i H N R C d s + u g B + P V r C 7 r o J U O k e u z v B U o Y F l s W h n 9 V 2 x b z r t W a E h 5 b 3 N O C e 5 C A a G u k z g y w J v z 2 T N O T I K 0 / m t C o D Q A A A A B Y L f a T l 0 3 y s 9 0 G v 5 P H T 7 E n F e 0 A 5 5 s g A u Q V F U 4 c x s d 7 Q P q z q f r b Y E 9 J I l P j U 0 b I o 0 P M T x T E s I b t 7 z V B J q U Y K J S w = < / D a t a M a s h u p > 
</file>

<file path=customXml/item2.xml>��< ? x m l   v e r s i o n = " 1 . 0 "   e n c o d i n g = " U T F - 1 6 " ? > < G e m i n i   x m l n s = " h t t p : / / g e m i n i / p i v o t c u s t o m i z a t i o n / I s S a n d b o x E m b e d d e d " > < C u s t o m C o n t e n t > < ! [ C D A T A [ y e s ] ] > < / C u s t o m C o n t e n t > < / G e m i n i > 
</file>

<file path=customXml/item3.xml>��< ? x m l   v e r s i o n = " 1 . 0 "   e n c o d i n g = " U T F - 1 6 " ? > < G e m i n i   x m l n s = " h t t p : / / g e m i n i / p i v o t c u s t o m i z a t i o n / S a n d b o x N o n E m p t y " > < C u s t o m C o n t e n t > < ! [ C D A T A [ 1 ] ] > < / 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 2 0 2 3 - 0 5 - 2 4 T 2 0 : 4 8 : 4 1 . 4 2 9 2 5 2 + 0 5 : 3 0 < / L a s t P r o c e s s e d T i m e > < / D a t a M o d e l i n g S a n d b o x . S e r i a l i z e d S a n d b o x E r r o r C a c h 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P o w e r P i v o t V e r s i o n " > < C u s t o m C o n t e n t > < ! [ C D A T A [ 2 0 1 5 . 1 3 0 . 1 6 0 5 . 1 0 7 5 ] ] > < / C u s t o m C o n t e n t > < / G e m i n i > 
</file>

<file path=customXml/itemProps1.xml><?xml version="1.0" encoding="utf-8"?>
<ds:datastoreItem xmlns:ds="http://schemas.openxmlformats.org/officeDocument/2006/customXml" ds:itemID="{31A6586C-2446-4450-9F2D-193FAC521BDB}">
  <ds:schemaRefs>
    <ds:schemaRef ds:uri="http://schemas.microsoft.com/DataMashup"/>
  </ds:schemaRefs>
</ds:datastoreItem>
</file>

<file path=customXml/itemProps2.xml><?xml version="1.0" encoding="utf-8"?>
<ds:datastoreItem xmlns:ds="http://schemas.openxmlformats.org/officeDocument/2006/customXml" ds:itemID="{0F98BC9C-EDD0-466F-B3A9-3BD31875FFE5}">
  <ds:schemaRefs/>
</ds:datastoreItem>
</file>

<file path=customXml/itemProps3.xml><?xml version="1.0" encoding="utf-8"?>
<ds:datastoreItem xmlns:ds="http://schemas.openxmlformats.org/officeDocument/2006/customXml" ds:itemID="{803F59E9-1EDD-4031-A548-A9E5E5004BFD}">
  <ds:schemaRefs/>
</ds:datastoreItem>
</file>

<file path=customXml/itemProps4.xml><?xml version="1.0" encoding="utf-8"?>
<ds:datastoreItem xmlns:ds="http://schemas.openxmlformats.org/officeDocument/2006/customXml" ds:itemID="{1FC49F17-D6C1-4A9C-BC57-1F680427AAA9}">
  <ds:schemaRefs/>
</ds:datastoreItem>
</file>

<file path=customXml/itemProps5.xml><?xml version="1.0" encoding="utf-8"?>
<ds:datastoreItem xmlns:ds="http://schemas.openxmlformats.org/officeDocument/2006/customXml" ds:itemID="{7B91B746-B673-47D4-9959-0C53DA9B80BB}">
  <ds:schemaRefs/>
</ds:datastoreItem>
</file>

<file path=customXml/itemProps6.xml><?xml version="1.0" encoding="utf-8"?>
<ds:datastoreItem xmlns:ds="http://schemas.openxmlformats.org/officeDocument/2006/customXml" ds:itemID="{9755A599-0218-4A91-8C1E-75990F9F77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Processed Data</vt:lpstr>
      <vt:lpstr>Q&amp;A</vt:lpstr>
      <vt:lpstr>Raw Data</vt:lpstr>
      <vt:lpstr>ISO 3166 Country Codes</vt:lpstr>
      <vt:lpstr>EL &amp; 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Prasad</dc:creator>
  <cp:lastModifiedBy>Prasad</cp:lastModifiedBy>
  <cp:lastPrinted>2023-05-25T09:00:41Z</cp:lastPrinted>
  <dcterms:created xsi:type="dcterms:W3CDTF">2023-05-24T14:01:59Z</dcterms:created>
  <dcterms:modified xsi:type="dcterms:W3CDTF">2023-05-25T17:10:13Z</dcterms:modified>
</cp:coreProperties>
</file>